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0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aynestateprod.sharepoint.com/sites/LICMSLab/Shared Documents/General/Projects/Delta Science Project and Delta Monitoring Project/Data/September/"/>
    </mc:Choice>
  </mc:AlternateContent>
  <xr:revisionPtr revIDLastSave="612" documentId="11_3F3092BAE136D743BAA3AEB0B4C6E2648428433A" xr6:coauthVersionLast="47" xr6:coauthVersionMax="47" xr10:uidLastSave="{E731B999-9A0B-4FE7-AE05-EE83FEBCA2EC}"/>
  <bookViews>
    <workbookView xWindow="10380" yWindow="75" windowWidth="18375" windowHeight="15600" tabRatio="875" firstSheet="1" activeTab="9" xr2:uid="{00000000-000D-0000-FFFF-FFFF00000000}"/>
  </bookViews>
  <sheets>
    <sheet name="Total Toxin Summary (2)" sheetId="22" state="hidden" r:id="rId1"/>
    <sheet name="Total Toxin Summary" sheetId="19" r:id="rId2"/>
    <sheet name="Total Toxin Data" sheetId="25" r:id="rId3"/>
    <sheet name="Microcystins" sheetId="14" r:id="rId4"/>
    <sheet name="Anabaenopeptins" sheetId="12" r:id="rId5"/>
    <sheet name="Anatoxins" sheetId="16" r:id="rId6"/>
    <sheet name="Cylindrospermopsins" sheetId="15" r:id="rId7"/>
    <sheet name="Saxitoxins" sheetId="17" r:id="rId8"/>
    <sheet name="Other" sheetId="21" r:id="rId9"/>
    <sheet name="LIC QAQC" sheetId="24" r:id="rId10"/>
    <sheet name="Data Entry" sheetId="26" state="hidden" r:id="rId11"/>
    <sheet name="Hidden Formulas" sheetId="27" state="hidden" r:id="rId1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" i="25" l="1"/>
  <c r="AJ4" i="25"/>
  <c r="J4" i="17" s="1"/>
  <c r="AJ5" i="25"/>
  <c r="J5" i="17" s="1"/>
  <c r="AJ6" i="25"/>
  <c r="J6" i="17" s="1"/>
  <c r="AJ7" i="25"/>
  <c r="AJ8" i="25"/>
  <c r="AJ9" i="25"/>
  <c r="AJ10" i="25"/>
  <c r="AJ11" i="25"/>
  <c r="AJ12" i="25"/>
  <c r="J12" i="17" s="1"/>
  <c r="AJ13" i="25"/>
  <c r="J13" i="17" s="1"/>
  <c r="AJ14" i="25"/>
  <c r="J14" i="17" s="1"/>
  <c r="AJ15" i="25"/>
  <c r="AJ16" i="25"/>
  <c r="AJ17" i="25"/>
  <c r="AJ18" i="25"/>
  <c r="AJ19" i="25"/>
  <c r="AJ20" i="25"/>
  <c r="J20" i="17" s="1"/>
  <c r="AJ21" i="25"/>
  <c r="J21" i="17" s="1"/>
  <c r="AJ22" i="25"/>
  <c r="J22" i="17" s="1"/>
  <c r="AJ2" i="25"/>
  <c r="BT3" i="27"/>
  <c r="BT4" i="27"/>
  <c r="BT5" i="27"/>
  <c r="BT6" i="27"/>
  <c r="BT7" i="27"/>
  <c r="BT8" i="27"/>
  <c r="BT9" i="27"/>
  <c r="BT10" i="27"/>
  <c r="BT11" i="27"/>
  <c r="BT12" i="27"/>
  <c r="BT13" i="27"/>
  <c r="BT14" i="27"/>
  <c r="BT15" i="27"/>
  <c r="BT16" i="27"/>
  <c r="BT17" i="27"/>
  <c r="BT18" i="27"/>
  <c r="BT19" i="27"/>
  <c r="BT20" i="27"/>
  <c r="BT21" i="27"/>
  <c r="BT22" i="27"/>
  <c r="BT23" i="27"/>
  <c r="BT24" i="27"/>
  <c r="BT25" i="27"/>
  <c r="BT26" i="27"/>
  <c r="BT27" i="27"/>
  <c r="BT28" i="27"/>
  <c r="BT29" i="27"/>
  <c r="BT30" i="27"/>
  <c r="BT31" i="27"/>
  <c r="BT32" i="27"/>
  <c r="BT33" i="27"/>
  <c r="BT34" i="27"/>
  <c r="BT35" i="27"/>
  <c r="BT36" i="27"/>
  <c r="BT37" i="27"/>
  <c r="BT38" i="27"/>
  <c r="BT39" i="27"/>
  <c r="BT40" i="27"/>
  <c r="BT41" i="27"/>
  <c r="BT42" i="27"/>
  <c r="BT43" i="27"/>
  <c r="BT44" i="27"/>
  <c r="BT45" i="27"/>
  <c r="BT46" i="27"/>
  <c r="BT47" i="27"/>
  <c r="BT48" i="27"/>
  <c r="BT49" i="27"/>
  <c r="BT50" i="27"/>
  <c r="BT51" i="27"/>
  <c r="BT52" i="27"/>
  <c r="BT53" i="27"/>
  <c r="BT54" i="27"/>
  <c r="BT2" i="27"/>
  <c r="J2" i="17"/>
  <c r="J3" i="17"/>
  <c r="J7" i="17"/>
  <c r="J8" i="17"/>
  <c r="J9" i="17"/>
  <c r="J10" i="17"/>
  <c r="J11" i="17"/>
  <c r="J15" i="17"/>
  <c r="J16" i="17"/>
  <c r="J17" i="17"/>
  <c r="J18" i="17"/>
  <c r="J19" i="17"/>
  <c r="AZ10" i="24"/>
  <c r="AY10" i="24"/>
  <c r="AX10" i="24"/>
  <c r="AW10" i="24"/>
  <c r="AV10" i="24"/>
  <c r="AW7" i="24"/>
  <c r="AX7" i="24"/>
  <c r="AY7" i="24"/>
  <c r="AZ7" i="24"/>
  <c r="AV7" i="24"/>
  <c r="AV4" i="24"/>
  <c r="AX4" i="24"/>
  <c r="AY4" i="24"/>
  <c r="AZ4" i="24"/>
  <c r="AW4" i="24"/>
  <c r="AP54" i="27" l="1"/>
  <c r="AO54" i="27"/>
  <c r="AN54" i="27"/>
  <c r="AM54" i="27"/>
  <c r="AL54" i="27"/>
  <c r="AK54" i="27"/>
  <c r="AP53" i="27"/>
  <c r="AO53" i="27"/>
  <c r="AN53" i="27"/>
  <c r="AM53" i="27"/>
  <c r="AL53" i="27"/>
  <c r="AK53" i="27"/>
  <c r="AP52" i="27"/>
  <c r="AO52" i="27"/>
  <c r="AN52" i="27"/>
  <c r="AM52" i="27"/>
  <c r="AL52" i="27"/>
  <c r="AK52" i="27"/>
  <c r="AP51" i="27"/>
  <c r="AO51" i="27"/>
  <c r="AN51" i="27"/>
  <c r="AM51" i="27"/>
  <c r="AL51" i="27"/>
  <c r="AK51" i="27"/>
  <c r="AP50" i="27"/>
  <c r="AO50" i="27"/>
  <c r="AN50" i="27"/>
  <c r="AM50" i="27"/>
  <c r="AL50" i="27"/>
  <c r="AK50" i="27"/>
  <c r="AP49" i="27"/>
  <c r="AO49" i="27"/>
  <c r="AN49" i="27"/>
  <c r="AM49" i="27"/>
  <c r="AL49" i="27"/>
  <c r="AK49" i="27"/>
  <c r="AP48" i="27"/>
  <c r="AO48" i="27"/>
  <c r="AN48" i="27"/>
  <c r="AM48" i="27"/>
  <c r="AL48" i="27"/>
  <c r="AK48" i="27"/>
  <c r="AP47" i="27"/>
  <c r="AO47" i="27"/>
  <c r="AN47" i="27"/>
  <c r="AM47" i="27"/>
  <c r="AL47" i="27"/>
  <c r="AK47" i="27"/>
  <c r="AP46" i="27"/>
  <c r="AO46" i="27"/>
  <c r="AN46" i="27"/>
  <c r="AM46" i="27"/>
  <c r="AL46" i="27"/>
  <c r="AK46" i="27"/>
  <c r="AP45" i="27"/>
  <c r="AO45" i="27"/>
  <c r="AN45" i="27"/>
  <c r="AM45" i="27"/>
  <c r="AL45" i="27"/>
  <c r="AK45" i="27"/>
  <c r="AP44" i="27"/>
  <c r="AO44" i="27"/>
  <c r="AN44" i="27"/>
  <c r="AM44" i="27"/>
  <c r="AL44" i="27"/>
  <c r="AK44" i="27"/>
  <c r="AP43" i="27"/>
  <c r="AO43" i="27"/>
  <c r="AN43" i="27"/>
  <c r="AM43" i="27"/>
  <c r="AL43" i="27"/>
  <c r="AK43" i="27"/>
  <c r="AP42" i="27"/>
  <c r="AO42" i="27"/>
  <c r="AN42" i="27"/>
  <c r="AM42" i="27"/>
  <c r="AL42" i="27"/>
  <c r="AK42" i="27"/>
  <c r="AP41" i="27"/>
  <c r="AO41" i="27"/>
  <c r="AN41" i="27"/>
  <c r="AM41" i="27"/>
  <c r="AL41" i="27"/>
  <c r="AK41" i="27"/>
  <c r="AP40" i="27"/>
  <c r="AO40" i="27"/>
  <c r="AN40" i="27"/>
  <c r="AM40" i="27"/>
  <c r="AL40" i="27"/>
  <c r="AK40" i="27"/>
  <c r="AP39" i="27"/>
  <c r="AO39" i="27"/>
  <c r="AN39" i="27"/>
  <c r="AM39" i="27"/>
  <c r="AL39" i="27"/>
  <c r="AK39" i="27"/>
  <c r="AP38" i="27"/>
  <c r="AO38" i="27"/>
  <c r="AN38" i="27"/>
  <c r="AM38" i="27"/>
  <c r="AL38" i="27"/>
  <c r="AK38" i="27"/>
  <c r="AP37" i="27"/>
  <c r="AO37" i="27"/>
  <c r="AN37" i="27"/>
  <c r="AM37" i="27"/>
  <c r="AL37" i="27"/>
  <c r="AK37" i="27"/>
  <c r="AP36" i="27"/>
  <c r="AO36" i="27"/>
  <c r="AN36" i="27"/>
  <c r="AM36" i="27"/>
  <c r="AL36" i="27"/>
  <c r="AK36" i="27"/>
  <c r="AP35" i="27"/>
  <c r="AO35" i="27"/>
  <c r="AN35" i="27"/>
  <c r="AM35" i="27"/>
  <c r="AL35" i="27"/>
  <c r="AK35" i="27"/>
  <c r="AP34" i="27"/>
  <c r="AO34" i="27"/>
  <c r="AN34" i="27"/>
  <c r="AM34" i="27"/>
  <c r="AL34" i="27"/>
  <c r="AK34" i="27"/>
  <c r="AP33" i="27"/>
  <c r="AO33" i="27"/>
  <c r="AN33" i="27"/>
  <c r="AM33" i="27"/>
  <c r="AL33" i="27"/>
  <c r="AK33" i="27"/>
  <c r="AP32" i="27"/>
  <c r="AO32" i="27"/>
  <c r="AN32" i="27"/>
  <c r="AM32" i="27"/>
  <c r="AL32" i="27"/>
  <c r="AK32" i="27"/>
  <c r="AP31" i="27"/>
  <c r="AO31" i="27"/>
  <c r="AN31" i="27"/>
  <c r="AM31" i="27"/>
  <c r="AL31" i="27"/>
  <c r="AK31" i="27"/>
  <c r="AP30" i="27"/>
  <c r="AO30" i="27"/>
  <c r="AN30" i="27"/>
  <c r="AM30" i="27"/>
  <c r="AL30" i="27"/>
  <c r="AK30" i="27"/>
  <c r="AP29" i="27"/>
  <c r="AO29" i="27"/>
  <c r="AN29" i="27"/>
  <c r="AM29" i="27"/>
  <c r="AL29" i="27"/>
  <c r="AK29" i="27"/>
  <c r="AP28" i="27"/>
  <c r="AO28" i="27"/>
  <c r="AN28" i="27"/>
  <c r="AM28" i="27"/>
  <c r="AL28" i="27"/>
  <c r="AK28" i="27"/>
  <c r="AP27" i="27"/>
  <c r="AO27" i="27"/>
  <c r="AN27" i="27"/>
  <c r="AM27" i="27"/>
  <c r="AL27" i="27"/>
  <c r="AK27" i="27"/>
  <c r="AP26" i="27"/>
  <c r="AO26" i="27"/>
  <c r="AN26" i="27"/>
  <c r="AM26" i="27"/>
  <c r="AL26" i="27"/>
  <c r="AK26" i="27"/>
  <c r="AP25" i="27"/>
  <c r="AO25" i="27"/>
  <c r="AN25" i="27"/>
  <c r="AM25" i="27"/>
  <c r="AL25" i="27"/>
  <c r="AK25" i="27"/>
  <c r="AP24" i="27"/>
  <c r="AO24" i="27"/>
  <c r="AN24" i="27"/>
  <c r="AM24" i="27"/>
  <c r="AL24" i="27"/>
  <c r="AK24" i="27"/>
  <c r="AP23" i="27"/>
  <c r="AO23" i="27"/>
  <c r="AN23" i="27"/>
  <c r="AM23" i="27"/>
  <c r="AL23" i="27"/>
  <c r="AK23" i="27"/>
  <c r="AP22" i="27"/>
  <c r="AO22" i="27"/>
  <c r="AN22" i="27"/>
  <c r="AM22" i="27"/>
  <c r="AL22" i="27"/>
  <c r="AK22" i="27"/>
  <c r="AP21" i="27"/>
  <c r="AO21" i="27"/>
  <c r="AN21" i="27"/>
  <c r="AM21" i="27"/>
  <c r="AL21" i="27"/>
  <c r="AK21" i="27"/>
  <c r="AP20" i="27"/>
  <c r="AO20" i="27"/>
  <c r="AN20" i="27"/>
  <c r="AM20" i="27"/>
  <c r="AL20" i="27"/>
  <c r="AK20" i="27"/>
  <c r="AP19" i="27"/>
  <c r="AO19" i="27"/>
  <c r="AN19" i="27"/>
  <c r="AM19" i="27"/>
  <c r="AL19" i="27"/>
  <c r="AK19" i="27"/>
  <c r="AP18" i="27"/>
  <c r="AO18" i="27"/>
  <c r="AN18" i="27"/>
  <c r="AM18" i="27"/>
  <c r="AL18" i="27"/>
  <c r="AK18" i="27"/>
  <c r="AP17" i="27"/>
  <c r="AO17" i="27"/>
  <c r="AN17" i="27"/>
  <c r="AM17" i="27"/>
  <c r="AL17" i="27"/>
  <c r="AK17" i="27"/>
  <c r="AP16" i="27"/>
  <c r="AO16" i="27"/>
  <c r="AN16" i="27"/>
  <c r="AM16" i="27"/>
  <c r="AL16" i="27"/>
  <c r="AK16" i="27"/>
  <c r="AP15" i="27"/>
  <c r="AO15" i="27"/>
  <c r="AN15" i="27"/>
  <c r="AM15" i="27"/>
  <c r="AL15" i="27"/>
  <c r="AK15" i="27"/>
  <c r="AP14" i="27"/>
  <c r="AO14" i="27"/>
  <c r="AN14" i="27"/>
  <c r="AM14" i="27"/>
  <c r="AL14" i="27"/>
  <c r="AK14" i="27"/>
  <c r="AP13" i="27"/>
  <c r="AO13" i="27"/>
  <c r="AN13" i="27"/>
  <c r="AM13" i="27"/>
  <c r="AL13" i="27"/>
  <c r="AK13" i="27"/>
  <c r="AP12" i="27"/>
  <c r="AO12" i="27"/>
  <c r="AN12" i="27"/>
  <c r="AM12" i="27"/>
  <c r="AL12" i="27"/>
  <c r="AK12" i="27"/>
  <c r="AP11" i="27"/>
  <c r="AO11" i="27"/>
  <c r="AN11" i="27"/>
  <c r="AM11" i="27"/>
  <c r="AL11" i="27"/>
  <c r="AK11" i="27"/>
  <c r="AP10" i="27"/>
  <c r="AO10" i="27"/>
  <c r="AN10" i="27"/>
  <c r="AM10" i="27"/>
  <c r="AL10" i="27"/>
  <c r="AK10" i="27"/>
  <c r="AP9" i="27"/>
  <c r="AO9" i="27"/>
  <c r="AN9" i="27"/>
  <c r="AM9" i="27"/>
  <c r="AL9" i="27"/>
  <c r="AK9" i="27"/>
  <c r="AP8" i="27"/>
  <c r="AO8" i="27"/>
  <c r="AN8" i="27"/>
  <c r="AM8" i="27"/>
  <c r="AL8" i="27"/>
  <c r="AK8" i="27"/>
  <c r="AP7" i="27"/>
  <c r="AO7" i="27"/>
  <c r="AN7" i="27"/>
  <c r="AM7" i="27"/>
  <c r="AL7" i="27"/>
  <c r="AK7" i="27"/>
  <c r="AP6" i="27"/>
  <c r="AO6" i="27"/>
  <c r="AN6" i="27"/>
  <c r="AM6" i="27"/>
  <c r="AL6" i="27"/>
  <c r="AK6" i="27"/>
  <c r="AP5" i="27"/>
  <c r="AO5" i="27"/>
  <c r="AN5" i="27"/>
  <c r="AM5" i="27"/>
  <c r="AL5" i="27"/>
  <c r="AK5" i="27"/>
  <c r="AP4" i="27"/>
  <c r="AO4" i="27"/>
  <c r="AN4" i="27"/>
  <c r="AM4" i="27"/>
  <c r="AL4" i="27"/>
  <c r="AK4" i="27"/>
  <c r="AP3" i="27"/>
  <c r="AO3" i="27"/>
  <c r="AN3" i="27"/>
  <c r="AM3" i="27"/>
  <c r="AL3" i="27"/>
  <c r="AK3" i="27"/>
  <c r="AP2" i="27"/>
  <c r="AO2" i="27"/>
  <c r="AN2" i="27"/>
  <c r="AM2" i="27"/>
  <c r="AL2" i="27"/>
  <c r="AK2" i="27"/>
  <c r="A2" i="27"/>
  <c r="A3" i="27"/>
  <c r="A4" i="27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B3" i="27"/>
  <c r="B4" i="27"/>
  <c r="B5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A2" i="26"/>
  <c r="A3" i="26"/>
  <c r="A4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" i="21"/>
  <c r="A3" i="21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2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2" i="15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2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2" i="25"/>
  <c r="A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G3" i="27"/>
  <c r="AQ3" i="27" s="1"/>
  <c r="G3" i="25" s="1"/>
  <c r="H3" i="27"/>
  <c r="AR3" i="27" s="1"/>
  <c r="H3" i="25" s="1"/>
  <c r="I3" i="27"/>
  <c r="AS3" i="27" s="1"/>
  <c r="I3" i="25" s="1"/>
  <c r="J3" i="27"/>
  <c r="AT3" i="27" s="1"/>
  <c r="J3" i="25" s="1"/>
  <c r="K3" i="27"/>
  <c r="AU3" i="27" s="1"/>
  <c r="K3" i="25" s="1"/>
  <c r="L3" i="27"/>
  <c r="AV3" i="27" s="1"/>
  <c r="L3" i="25" s="1"/>
  <c r="M3" i="27"/>
  <c r="AW3" i="27" s="1"/>
  <c r="M3" i="25" s="1"/>
  <c r="N3" i="27"/>
  <c r="AX3" i="27" s="1"/>
  <c r="N3" i="25" s="1"/>
  <c r="O3" i="27"/>
  <c r="AY3" i="27" s="1"/>
  <c r="O3" i="25" s="1"/>
  <c r="P3" i="27"/>
  <c r="AZ3" i="27" s="1"/>
  <c r="P3" i="25" s="1"/>
  <c r="Q3" i="27"/>
  <c r="BA3" i="27" s="1"/>
  <c r="Q3" i="25" s="1"/>
  <c r="R3" i="27"/>
  <c r="BB3" i="27" s="1"/>
  <c r="R3" i="25" s="1"/>
  <c r="S3" i="27"/>
  <c r="BC3" i="27" s="1"/>
  <c r="S3" i="25" s="1"/>
  <c r="T3" i="27"/>
  <c r="BD3" i="27" s="1"/>
  <c r="T3" i="25" s="1"/>
  <c r="U3" i="27"/>
  <c r="BE3" i="27" s="1"/>
  <c r="U3" i="25" s="1"/>
  <c r="V3" i="27"/>
  <c r="BF3" i="27" s="1"/>
  <c r="V3" i="25" s="1"/>
  <c r="W3" i="27"/>
  <c r="BG3" i="27" s="1"/>
  <c r="W3" i="25" s="1"/>
  <c r="X3" i="27"/>
  <c r="BH3" i="27" s="1"/>
  <c r="X3" i="25" s="1"/>
  <c r="Y3" i="27"/>
  <c r="BI3" i="27" s="1"/>
  <c r="Y3" i="25" s="1"/>
  <c r="Z3" i="27"/>
  <c r="BJ3" i="27" s="1"/>
  <c r="Z3" i="25" s="1"/>
  <c r="AA3" i="27"/>
  <c r="BK3" i="27" s="1"/>
  <c r="AA3" i="25" s="1"/>
  <c r="AB3" i="27"/>
  <c r="BL3" i="27" s="1"/>
  <c r="AB3" i="25" s="1"/>
  <c r="AC3" i="27"/>
  <c r="BM3" i="27" s="1"/>
  <c r="AC3" i="25" s="1"/>
  <c r="AD3" i="27"/>
  <c r="BN3" i="27" s="1"/>
  <c r="AD3" i="25" s="1"/>
  <c r="AE3" i="27"/>
  <c r="BO3" i="27" s="1"/>
  <c r="AE3" i="25" s="1"/>
  <c r="AF3" i="27"/>
  <c r="BP3" i="27" s="1"/>
  <c r="AF3" i="25" s="1"/>
  <c r="AG3" i="27"/>
  <c r="BQ3" i="27" s="1"/>
  <c r="AG3" i="25" s="1"/>
  <c r="AH3" i="27"/>
  <c r="BR3" i="27" s="1"/>
  <c r="AH3" i="25" s="1"/>
  <c r="AI3" i="27"/>
  <c r="BS3" i="27" s="1"/>
  <c r="AI3" i="25" s="1"/>
  <c r="I3" i="17" s="1"/>
  <c r="G4" i="27"/>
  <c r="AQ4" i="27" s="1"/>
  <c r="G4" i="25" s="1"/>
  <c r="H4" i="27"/>
  <c r="AR4" i="27" s="1"/>
  <c r="H4" i="25" s="1"/>
  <c r="I4" i="27"/>
  <c r="AS4" i="27" s="1"/>
  <c r="I4" i="25" s="1"/>
  <c r="J4" i="27"/>
  <c r="AT4" i="27" s="1"/>
  <c r="J4" i="25" s="1"/>
  <c r="K4" i="27"/>
  <c r="AU4" i="27" s="1"/>
  <c r="K4" i="25" s="1"/>
  <c r="L4" i="27"/>
  <c r="AV4" i="27" s="1"/>
  <c r="L4" i="25" s="1"/>
  <c r="M4" i="27"/>
  <c r="AW4" i="27" s="1"/>
  <c r="M4" i="25" s="1"/>
  <c r="N4" i="27"/>
  <c r="AX4" i="27" s="1"/>
  <c r="N4" i="25" s="1"/>
  <c r="O4" i="27"/>
  <c r="AY4" i="27" s="1"/>
  <c r="O4" i="25" s="1"/>
  <c r="P4" i="27"/>
  <c r="AZ4" i="27" s="1"/>
  <c r="P4" i="25" s="1"/>
  <c r="Q4" i="27"/>
  <c r="BA4" i="27" s="1"/>
  <c r="Q4" i="25" s="1"/>
  <c r="R4" i="27"/>
  <c r="BB4" i="27" s="1"/>
  <c r="R4" i="25" s="1"/>
  <c r="S4" i="27"/>
  <c r="BC4" i="27" s="1"/>
  <c r="S4" i="25" s="1"/>
  <c r="T4" i="27"/>
  <c r="BD4" i="27" s="1"/>
  <c r="T4" i="25" s="1"/>
  <c r="U4" i="27"/>
  <c r="BE4" i="27" s="1"/>
  <c r="U4" i="25" s="1"/>
  <c r="V4" i="27"/>
  <c r="BF4" i="27" s="1"/>
  <c r="V4" i="25" s="1"/>
  <c r="W4" i="27"/>
  <c r="BG4" i="27" s="1"/>
  <c r="W4" i="25" s="1"/>
  <c r="X4" i="27"/>
  <c r="BH4" i="27" s="1"/>
  <c r="X4" i="25" s="1"/>
  <c r="Y4" i="27"/>
  <c r="BI4" i="27" s="1"/>
  <c r="Y4" i="25" s="1"/>
  <c r="Z4" i="27"/>
  <c r="BJ4" i="27" s="1"/>
  <c r="Z4" i="25" s="1"/>
  <c r="AA4" i="27"/>
  <c r="BK4" i="27" s="1"/>
  <c r="AA4" i="25" s="1"/>
  <c r="AB4" i="27"/>
  <c r="BL4" i="27" s="1"/>
  <c r="AB4" i="25" s="1"/>
  <c r="AC4" i="27"/>
  <c r="BM4" i="27" s="1"/>
  <c r="AC4" i="25" s="1"/>
  <c r="AD4" i="27"/>
  <c r="BN4" i="27" s="1"/>
  <c r="AD4" i="25" s="1"/>
  <c r="AE4" i="27"/>
  <c r="BO4" i="27" s="1"/>
  <c r="AE4" i="25" s="1"/>
  <c r="AF4" i="27"/>
  <c r="BP4" i="27" s="1"/>
  <c r="AF4" i="25" s="1"/>
  <c r="AG4" i="27"/>
  <c r="BQ4" i="27" s="1"/>
  <c r="AG4" i="25" s="1"/>
  <c r="AH4" i="27"/>
  <c r="BR4" i="27" s="1"/>
  <c r="AH4" i="25" s="1"/>
  <c r="AI4" i="27"/>
  <c r="BS4" i="27" s="1"/>
  <c r="AI4" i="25" s="1"/>
  <c r="G5" i="27"/>
  <c r="AQ5" i="27" s="1"/>
  <c r="G5" i="25" s="1"/>
  <c r="H5" i="27"/>
  <c r="AR5" i="27" s="1"/>
  <c r="H5" i="25" s="1"/>
  <c r="I5" i="27"/>
  <c r="AS5" i="27" s="1"/>
  <c r="I5" i="25" s="1"/>
  <c r="J5" i="27"/>
  <c r="AT5" i="27" s="1"/>
  <c r="J5" i="25" s="1"/>
  <c r="K5" i="27"/>
  <c r="AU5" i="27" s="1"/>
  <c r="K5" i="25" s="1"/>
  <c r="L5" i="27"/>
  <c r="AV5" i="27" s="1"/>
  <c r="L5" i="25" s="1"/>
  <c r="M5" i="27"/>
  <c r="AW5" i="27" s="1"/>
  <c r="M5" i="25" s="1"/>
  <c r="N5" i="27"/>
  <c r="AX5" i="27" s="1"/>
  <c r="N5" i="25" s="1"/>
  <c r="O5" i="27"/>
  <c r="AY5" i="27" s="1"/>
  <c r="O5" i="25" s="1"/>
  <c r="P5" i="27"/>
  <c r="AZ5" i="27" s="1"/>
  <c r="P5" i="25" s="1"/>
  <c r="Q5" i="27"/>
  <c r="BA5" i="27" s="1"/>
  <c r="Q5" i="25" s="1"/>
  <c r="R5" i="27"/>
  <c r="BB5" i="27" s="1"/>
  <c r="R5" i="25" s="1"/>
  <c r="S5" i="27"/>
  <c r="BC5" i="27" s="1"/>
  <c r="S5" i="25" s="1"/>
  <c r="T5" i="27"/>
  <c r="BD5" i="27" s="1"/>
  <c r="T5" i="25" s="1"/>
  <c r="U5" i="27"/>
  <c r="BE5" i="27" s="1"/>
  <c r="U5" i="25" s="1"/>
  <c r="V5" i="27"/>
  <c r="BF5" i="27" s="1"/>
  <c r="V5" i="25" s="1"/>
  <c r="W5" i="27"/>
  <c r="BG5" i="27" s="1"/>
  <c r="W5" i="25" s="1"/>
  <c r="X5" i="27"/>
  <c r="BH5" i="27" s="1"/>
  <c r="X5" i="25" s="1"/>
  <c r="Y5" i="27"/>
  <c r="BI5" i="27" s="1"/>
  <c r="Y5" i="25" s="1"/>
  <c r="Z5" i="27"/>
  <c r="BJ5" i="27" s="1"/>
  <c r="Z5" i="25" s="1"/>
  <c r="AA5" i="27"/>
  <c r="BK5" i="27" s="1"/>
  <c r="AA5" i="25" s="1"/>
  <c r="AB5" i="27"/>
  <c r="BL5" i="27" s="1"/>
  <c r="AB5" i="25" s="1"/>
  <c r="AC5" i="27"/>
  <c r="BM5" i="27" s="1"/>
  <c r="AC5" i="25" s="1"/>
  <c r="AD5" i="27"/>
  <c r="BN5" i="27" s="1"/>
  <c r="AD5" i="25" s="1"/>
  <c r="AE5" i="27"/>
  <c r="BO5" i="27" s="1"/>
  <c r="AE5" i="25" s="1"/>
  <c r="AF5" i="27"/>
  <c r="BP5" i="27" s="1"/>
  <c r="AF5" i="25" s="1"/>
  <c r="AG5" i="27"/>
  <c r="BQ5" i="27" s="1"/>
  <c r="AG5" i="25" s="1"/>
  <c r="AH5" i="27"/>
  <c r="BR5" i="27" s="1"/>
  <c r="AH5" i="25" s="1"/>
  <c r="AI5" i="27"/>
  <c r="BS5" i="27" s="1"/>
  <c r="AI5" i="25" s="1"/>
  <c r="G6" i="27"/>
  <c r="AQ6" i="27" s="1"/>
  <c r="G6" i="25" s="1"/>
  <c r="H6" i="27"/>
  <c r="AR6" i="27" s="1"/>
  <c r="H6" i="25" s="1"/>
  <c r="I6" i="27"/>
  <c r="AS6" i="27" s="1"/>
  <c r="I6" i="25" s="1"/>
  <c r="J6" i="27"/>
  <c r="AT6" i="27" s="1"/>
  <c r="J6" i="25" s="1"/>
  <c r="K6" i="27"/>
  <c r="AU6" i="27" s="1"/>
  <c r="K6" i="25" s="1"/>
  <c r="L6" i="27"/>
  <c r="AV6" i="27" s="1"/>
  <c r="L6" i="25" s="1"/>
  <c r="M6" i="27"/>
  <c r="AW6" i="27" s="1"/>
  <c r="M6" i="25" s="1"/>
  <c r="N6" i="27"/>
  <c r="AX6" i="27" s="1"/>
  <c r="N6" i="25" s="1"/>
  <c r="O6" i="27"/>
  <c r="AY6" i="27" s="1"/>
  <c r="O6" i="25" s="1"/>
  <c r="P6" i="27"/>
  <c r="AZ6" i="27" s="1"/>
  <c r="P6" i="25" s="1"/>
  <c r="Q6" i="27"/>
  <c r="BA6" i="27" s="1"/>
  <c r="Q6" i="25" s="1"/>
  <c r="R6" i="27"/>
  <c r="BB6" i="27" s="1"/>
  <c r="R6" i="25" s="1"/>
  <c r="S6" i="27"/>
  <c r="BC6" i="27" s="1"/>
  <c r="S6" i="25" s="1"/>
  <c r="T6" i="27"/>
  <c r="BD6" i="27" s="1"/>
  <c r="T6" i="25" s="1"/>
  <c r="U6" i="27"/>
  <c r="BE6" i="27" s="1"/>
  <c r="U6" i="25" s="1"/>
  <c r="V6" i="27"/>
  <c r="BF6" i="27" s="1"/>
  <c r="V6" i="25" s="1"/>
  <c r="W6" i="27"/>
  <c r="BG6" i="27" s="1"/>
  <c r="W6" i="25" s="1"/>
  <c r="X6" i="27"/>
  <c r="BH6" i="27" s="1"/>
  <c r="X6" i="25" s="1"/>
  <c r="Y6" i="27"/>
  <c r="BI6" i="27" s="1"/>
  <c r="Y6" i="25" s="1"/>
  <c r="Z6" i="27"/>
  <c r="BJ6" i="27" s="1"/>
  <c r="Z6" i="25" s="1"/>
  <c r="AA6" i="27"/>
  <c r="BK6" i="27" s="1"/>
  <c r="AA6" i="25" s="1"/>
  <c r="AB6" i="27"/>
  <c r="BL6" i="27" s="1"/>
  <c r="AB6" i="25" s="1"/>
  <c r="AC6" i="27"/>
  <c r="BM6" i="27" s="1"/>
  <c r="AC6" i="25" s="1"/>
  <c r="AD6" i="27"/>
  <c r="BN6" i="27" s="1"/>
  <c r="AD6" i="25" s="1"/>
  <c r="AE6" i="27"/>
  <c r="BO6" i="27" s="1"/>
  <c r="AE6" i="25" s="1"/>
  <c r="AF6" i="27"/>
  <c r="BP6" i="27" s="1"/>
  <c r="AF6" i="25" s="1"/>
  <c r="AG6" i="27"/>
  <c r="BQ6" i="27" s="1"/>
  <c r="AG6" i="25" s="1"/>
  <c r="AH6" i="27"/>
  <c r="BR6" i="27" s="1"/>
  <c r="AH6" i="25" s="1"/>
  <c r="AI6" i="27"/>
  <c r="BS6" i="27" s="1"/>
  <c r="AI6" i="25" s="1"/>
  <c r="G7" i="27"/>
  <c r="AQ7" i="27" s="1"/>
  <c r="G7" i="25" s="1"/>
  <c r="H7" i="27"/>
  <c r="AR7" i="27" s="1"/>
  <c r="H7" i="25" s="1"/>
  <c r="I7" i="27"/>
  <c r="AS7" i="27" s="1"/>
  <c r="I7" i="25" s="1"/>
  <c r="J7" i="27"/>
  <c r="AT7" i="27" s="1"/>
  <c r="J7" i="25" s="1"/>
  <c r="K7" i="27"/>
  <c r="AU7" i="27" s="1"/>
  <c r="K7" i="25" s="1"/>
  <c r="L7" i="27"/>
  <c r="AV7" i="27" s="1"/>
  <c r="L7" i="25" s="1"/>
  <c r="M7" i="27"/>
  <c r="AW7" i="27" s="1"/>
  <c r="M7" i="25" s="1"/>
  <c r="N7" i="27"/>
  <c r="AX7" i="27" s="1"/>
  <c r="N7" i="25" s="1"/>
  <c r="O7" i="27"/>
  <c r="AY7" i="27" s="1"/>
  <c r="O7" i="25" s="1"/>
  <c r="P7" i="27"/>
  <c r="AZ7" i="27" s="1"/>
  <c r="P7" i="25" s="1"/>
  <c r="Q7" i="27"/>
  <c r="BA7" i="27" s="1"/>
  <c r="Q7" i="25" s="1"/>
  <c r="R7" i="27"/>
  <c r="BB7" i="27" s="1"/>
  <c r="R7" i="25" s="1"/>
  <c r="S7" i="27"/>
  <c r="BC7" i="27" s="1"/>
  <c r="S7" i="25" s="1"/>
  <c r="T7" i="27"/>
  <c r="BD7" i="27" s="1"/>
  <c r="T7" i="25" s="1"/>
  <c r="U7" i="27"/>
  <c r="BE7" i="27" s="1"/>
  <c r="U7" i="25" s="1"/>
  <c r="V7" i="27"/>
  <c r="BF7" i="27" s="1"/>
  <c r="V7" i="25" s="1"/>
  <c r="W7" i="27"/>
  <c r="BG7" i="27" s="1"/>
  <c r="W7" i="25" s="1"/>
  <c r="X7" i="27"/>
  <c r="BH7" i="27" s="1"/>
  <c r="X7" i="25" s="1"/>
  <c r="Y7" i="27"/>
  <c r="BI7" i="27" s="1"/>
  <c r="Y7" i="25" s="1"/>
  <c r="Z7" i="27"/>
  <c r="BJ7" i="27" s="1"/>
  <c r="Z7" i="25" s="1"/>
  <c r="AA7" i="27"/>
  <c r="BK7" i="27" s="1"/>
  <c r="AA7" i="25" s="1"/>
  <c r="AB7" i="27"/>
  <c r="BL7" i="27" s="1"/>
  <c r="AB7" i="25" s="1"/>
  <c r="AC7" i="27"/>
  <c r="BM7" i="27" s="1"/>
  <c r="AC7" i="25" s="1"/>
  <c r="AD7" i="27"/>
  <c r="BN7" i="27" s="1"/>
  <c r="AD7" i="25" s="1"/>
  <c r="AE7" i="27"/>
  <c r="BO7" i="27" s="1"/>
  <c r="AE7" i="25" s="1"/>
  <c r="AF7" i="27"/>
  <c r="BP7" i="27" s="1"/>
  <c r="AF7" i="25" s="1"/>
  <c r="AG7" i="27"/>
  <c r="BQ7" i="27" s="1"/>
  <c r="AG7" i="25" s="1"/>
  <c r="AH7" i="27"/>
  <c r="BR7" i="27" s="1"/>
  <c r="AH7" i="25" s="1"/>
  <c r="AI7" i="27"/>
  <c r="BS7" i="27" s="1"/>
  <c r="AI7" i="25" s="1"/>
  <c r="G8" i="27"/>
  <c r="AQ8" i="27" s="1"/>
  <c r="G8" i="25" s="1"/>
  <c r="H8" i="27"/>
  <c r="AR8" i="27" s="1"/>
  <c r="H8" i="25" s="1"/>
  <c r="I8" i="27"/>
  <c r="AS8" i="27" s="1"/>
  <c r="I8" i="25" s="1"/>
  <c r="J8" i="27"/>
  <c r="AT8" i="27" s="1"/>
  <c r="J8" i="25" s="1"/>
  <c r="K8" i="27"/>
  <c r="AU8" i="27" s="1"/>
  <c r="K8" i="25" s="1"/>
  <c r="L8" i="27"/>
  <c r="AV8" i="27" s="1"/>
  <c r="L8" i="25" s="1"/>
  <c r="M8" i="27"/>
  <c r="AW8" i="27" s="1"/>
  <c r="M8" i="25" s="1"/>
  <c r="N8" i="27"/>
  <c r="AX8" i="27" s="1"/>
  <c r="N8" i="25" s="1"/>
  <c r="O8" i="27"/>
  <c r="AY8" i="27" s="1"/>
  <c r="O8" i="25" s="1"/>
  <c r="P8" i="27"/>
  <c r="AZ8" i="27" s="1"/>
  <c r="P8" i="25" s="1"/>
  <c r="Q8" i="27"/>
  <c r="BA8" i="27" s="1"/>
  <c r="Q8" i="25" s="1"/>
  <c r="R8" i="27"/>
  <c r="BB8" i="27" s="1"/>
  <c r="R8" i="25" s="1"/>
  <c r="S8" i="27"/>
  <c r="BC8" i="27" s="1"/>
  <c r="S8" i="25" s="1"/>
  <c r="T8" i="27"/>
  <c r="BD8" i="27" s="1"/>
  <c r="T8" i="25" s="1"/>
  <c r="U8" i="27"/>
  <c r="BE8" i="27" s="1"/>
  <c r="U8" i="25" s="1"/>
  <c r="V8" i="27"/>
  <c r="BF8" i="27" s="1"/>
  <c r="V8" i="25" s="1"/>
  <c r="W8" i="27"/>
  <c r="BG8" i="27" s="1"/>
  <c r="W8" i="25" s="1"/>
  <c r="X8" i="27"/>
  <c r="BH8" i="27" s="1"/>
  <c r="X8" i="25" s="1"/>
  <c r="Y8" i="27"/>
  <c r="BI8" i="27" s="1"/>
  <c r="Y8" i="25" s="1"/>
  <c r="Z8" i="27"/>
  <c r="BJ8" i="27" s="1"/>
  <c r="Z8" i="25" s="1"/>
  <c r="AA8" i="27"/>
  <c r="BK8" i="27" s="1"/>
  <c r="AA8" i="25" s="1"/>
  <c r="AB8" i="27"/>
  <c r="BL8" i="27" s="1"/>
  <c r="AB8" i="25" s="1"/>
  <c r="AC8" i="27"/>
  <c r="BM8" i="27" s="1"/>
  <c r="AC8" i="25" s="1"/>
  <c r="AD8" i="27"/>
  <c r="BN8" i="27" s="1"/>
  <c r="AD8" i="25" s="1"/>
  <c r="AE8" i="27"/>
  <c r="BO8" i="27" s="1"/>
  <c r="AE8" i="25" s="1"/>
  <c r="AF8" i="27"/>
  <c r="BP8" i="27" s="1"/>
  <c r="AF8" i="25" s="1"/>
  <c r="AG8" i="27"/>
  <c r="BQ8" i="27" s="1"/>
  <c r="AG8" i="25" s="1"/>
  <c r="AH8" i="27"/>
  <c r="BR8" i="27" s="1"/>
  <c r="AH8" i="25" s="1"/>
  <c r="AI8" i="27"/>
  <c r="BS8" i="27" s="1"/>
  <c r="AI8" i="25" s="1"/>
  <c r="G9" i="27"/>
  <c r="AQ9" i="27" s="1"/>
  <c r="G9" i="25" s="1"/>
  <c r="H9" i="27"/>
  <c r="AR9" i="27" s="1"/>
  <c r="H9" i="25" s="1"/>
  <c r="I9" i="27"/>
  <c r="AS9" i="27" s="1"/>
  <c r="I9" i="25" s="1"/>
  <c r="J9" i="27"/>
  <c r="AT9" i="27" s="1"/>
  <c r="J9" i="25" s="1"/>
  <c r="K9" i="27"/>
  <c r="AU9" i="27" s="1"/>
  <c r="K9" i="25" s="1"/>
  <c r="L9" i="27"/>
  <c r="AV9" i="27" s="1"/>
  <c r="L9" i="25" s="1"/>
  <c r="M9" i="27"/>
  <c r="AW9" i="27" s="1"/>
  <c r="M9" i="25" s="1"/>
  <c r="N9" i="27"/>
  <c r="AX9" i="27" s="1"/>
  <c r="N9" i="25" s="1"/>
  <c r="O9" i="27"/>
  <c r="AY9" i="27" s="1"/>
  <c r="O9" i="25" s="1"/>
  <c r="P9" i="27"/>
  <c r="AZ9" i="27" s="1"/>
  <c r="P9" i="25" s="1"/>
  <c r="Q9" i="27"/>
  <c r="BA9" i="27" s="1"/>
  <c r="Q9" i="25" s="1"/>
  <c r="R9" i="27"/>
  <c r="BB9" i="27" s="1"/>
  <c r="R9" i="25" s="1"/>
  <c r="S9" i="27"/>
  <c r="BC9" i="27" s="1"/>
  <c r="S9" i="25" s="1"/>
  <c r="T9" i="27"/>
  <c r="BD9" i="27" s="1"/>
  <c r="T9" i="25" s="1"/>
  <c r="U9" i="27"/>
  <c r="BE9" i="27" s="1"/>
  <c r="U9" i="25" s="1"/>
  <c r="V9" i="27"/>
  <c r="BF9" i="27" s="1"/>
  <c r="V9" i="25" s="1"/>
  <c r="W9" i="27"/>
  <c r="BG9" i="27" s="1"/>
  <c r="W9" i="25" s="1"/>
  <c r="X9" i="27"/>
  <c r="BH9" i="27" s="1"/>
  <c r="X9" i="25" s="1"/>
  <c r="Y9" i="27"/>
  <c r="BI9" i="27" s="1"/>
  <c r="Y9" i="25" s="1"/>
  <c r="Z9" i="27"/>
  <c r="BJ9" i="27" s="1"/>
  <c r="Z9" i="25" s="1"/>
  <c r="AA9" i="27"/>
  <c r="BK9" i="27" s="1"/>
  <c r="AA9" i="25" s="1"/>
  <c r="AB9" i="27"/>
  <c r="BL9" i="27" s="1"/>
  <c r="AB9" i="25" s="1"/>
  <c r="AC9" i="27"/>
  <c r="BM9" i="27" s="1"/>
  <c r="AC9" i="25" s="1"/>
  <c r="AD9" i="27"/>
  <c r="BN9" i="27" s="1"/>
  <c r="AD9" i="25" s="1"/>
  <c r="AE9" i="27"/>
  <c r="BO9" i="27" s="1"/>
  <c r="AE9" i="25" s="1"/>
  <c r="AF9" i="27"/>
  <c r="BP9" i="27" s="1"/>
  <c r="AF9" i="25" s="1"/>
  <c r="AG9" i="27"/>
  <c r="BQ9" i="27" s="1"/>
  <c r="AG9" i="25" s="1"/>
  <c r="AH9" i="27"/>
  <c r="BR9" i="27" s="1"/>
  <c r="AH9" i="25" s="1"/>
  <c r="AI9" i="27"/>
  <c r="BS9" i="27" s="1"/>
  <c r="AI9" i="25" s="1"/>
  <c r="G10" i="27"/>
  <c r="AQ10" i="27" s="1"/>
  <c r="G10" i="25" s="1"/>
  <c r="H10" i="27"/>
  <c r="AR10" i="27" s="1"/>
  <c r="H10" i="25" s="1"/>
  <c r="I10" i="27"/>
  <c r="AS10" i="27" s="1"/>
  <c r="I10" i="25" s="1"/>
  <c r="J10" i="27"/>
  <c r="AT10" i="27" s="1"/>
  <c r="J10" i="25" s="1"/>
  <c r="K10" i="27"/>
  <c r="AU10" i="27" s="1"/>
  <c r="K10" i="25" s="1"/>
  <c r="L10" i="27"/>
  <c r="AV10" i="27" s="1"/>
  <c r="L10" i="25" s="1"/>
  <c r="M10" i="27"/>
  <c r="AW10" i="27" s="1"/>
  <c r="M10" i="25" s="1"/>
  <c r="N10" i="27"/>
  <c r="AX10" i="27" s="1"/>
  <c r="N10" i="25" s="1"/>
  <c r="O10" i="27"/>
  <c r="AY10" i="27" s="1"/>
  <c r="O10" i="25" s="1"/>
  <c r="P10" i="27"/>
  <c r="AZ10" i="27" s="1"/>
  <c r="P10" i="25" s="1"/>
  <c r="Q10" i="27"/>
  <c r="BA10" i="27" s="1"/>
  <c r="Q10" i="25" s="1"/>
  <c r="R10" i="27"/>
  <c r="BB10" i="27" s="1"/>
  <c r="R10" i="25" s="1"/>
  <c r="S10" i="27"/>
  <c r="BC10" i="27" s="1"/>
  <c r="S10" i="25" s="1"/>
  <c r="T10" i="27"/>
  <c r="BD10" i="27" s="1"/>
  <c r="T10" i="25" s="1"/>
  <c r="U10" i="27"/>
  <c r="BE10" i="27" s="1"/>
  <c r="U10" i="25" s="1"/>
  <c r="V10" i="27"/>
  <c r="BF10" i="27" s="1"/>
  <c r="V10" i="25" s="1"/>
  <c r="W10" i="27"/>
  <c r="BG10" i="27" s="1"/>
  <c r="W10" i="25" s="1"/>
  <c r="X10" i="27"/>
  <c r="BH10" i="27" s="1"/>
  <c r="X10" i="25" s="1"/>
  <c r="Y10" i="27"/>
  <c r="BI10" i="27" s="1"/>
  <c r="Y10" i="25" s="1"/>
  <c r="Z10" i="27"/>
  <c r="BJ10" i="27" s="1"/>
  <c r="Z10" i="25" s="1"/>
  <c r="AA10" i="27"/>
  <c r="BK10" i="27" s="1"/>
  <c r="AA10" i="25" s="1"/>
  <c r="AB10" i="27"/>
  <c r="BL10" i="27" s="1"/>
  <c r="AB10" i="25" s="1"/>
  <c r="AC10" i="27"/>
  <c r="BM10" i="27" s="1"/>
  <c r="AC10" i="25" s="1"/>
  <c r="AD10" i="27"/>
  <c r="BN10" i="27" s="1"/>
  <c r="AD10" i="25" s="1"/>
  <c r="AE10" i="27"/>
  <c r="BO10" i="27" s="1"/>
  <c r="AE10" i="25" s="1"/>
  <c r="AF10" i="27"/>
  <c r="BP10" i="27" s="1"/>
  <c r="AF10" i="25" s="1"/>
  <c r="AG10" i="27"/>
  <c r="BQ10" i="27" s="1"/>
  <c r="AG10" i="25" s="1"/>
  <c r="AH10" i="27"/>
  <c r="BR10" i="27" s="1"/>
  <c r="AH10" i="25" s="1"/>
  <c r="AI10" i="27"/>
  <c r="BS10" i="27" s="1"/>
  <c r="AI10" i="25" s="1"/>
  <c r="G11" i="27"/>
  <c r="AQ11" i="27" s="1"/>
  <c r="G11" i="25" s="1"/>
  <c r="H11" i="27"/>
  <c r="AR11" i="27" s="1"/>
  <c r="H11" i="25" s="1"/>
  <c r="I11" i="27"/>
  <c r="AS11" i="27" s="1"/>
  <c r="I11" i="25" s="1"/>
  <c r="J11" i="27"/>
  <c r="AT11" i="27" s="1"/>
  <c r="J11" i="25" s="1"/>
  <c r="K11" i="27"/>
  <c r="AU11" i="27" s="1"/>
  <c r="K11" i="25" s="1"/>
  <c r="L11" i="27"/>
  <c r="AV11" i="27" s="1"/>
  <c r="L11" i="25" s="1"/>
  <c r="M11" i="27"/>
  <c r="AW11" i="27" s="1"/>
  <c r="M11" i="25" s="1"/>
  <c r="N11" i="27"/>
  <c r="AX11" i="27" s="1"/>
  <c r="N11" i="25" s="1"/>
  <c r="O11" i="27"/>
  <c r="AY11" i="27" s="1"/>
  <c r="O11" i="25" s="1"/>
  <c r="P11" i="27"/>
  <c r="AZ11" i="27" s="1"/>
  <c r="P11" i="25" s="1"/>
  <c r="Q11" i="27"/>
  <c r="BA11" i="27" s="1"/>
  <c r="Q11" i="25" s="1"/>
  <c r="R11" i="27"/>
  <c r="BB11" i="27" s="1"/>
  <c r="R11" i="25" s="1"/>
  <c r="S11" i="27"/>
  <c r="BC11" i="27" s="1"/>
  <c r="S11" i="25" s="1"/>
  <c r="T11" i="27"/>
  <c r="BD11" i="27" s="1"/>
  <c r="T11" i="25" s="1"/>
  <c r="U11" i="27"/>
  <c r="BE11" i="27" s="1"/>
  <c r="U11" i="25" s="1"/>
  <c r="V11" i="27"/>
  <c r="BF11" i="27" s="1"/>
  <c r="V11" i="25" s="1"/>
  <c r="W11" i="27"/>
  <c r="BG11" i="27" s="1"/>
  <c r="W11" i="25" s="1"/>
  <c r="X11" i="27"/>
  <c r="BH11" i="27" s="1"/>
  <c r="X11" i="25" s="1"/>
  <c r="Y11" i="27"/>
  <c r="BI11" i="27" s="1"/>
  <c r="Y11" i="25" s="1"/>
  <c r="Z11" i="27"/>
  <c r="BJ11" i="27" s="1"/>
  <c r="Z11" i="25" s="1"/>
  <c r="AA11" i="27"/>
  <c r="BK11" i="27" s="1"/>
  <c r="AA11" i="25" s="1"/>
  <c r="AB11" i="27"/>
  <c r="BL11" i="27" s="1"/>
  <c r="AB11" i="25" s="1"/>
  <c r="AC11" i="27"/>
  <c r="BM11" i="27" s="1"/>
  <c r="AC11" i="25" s="1"/>
  <c r="AD11" i="27"/>
  <c r="BN11" i="27" s="1"/>
  <c r="AD11" i="25" s="1"/>
  <c r="AE11" i="27"/>
  <c r="BO11" i="27" s="1"/>
  <c r="AE11" i="25" s="1"/>
  <c r="AF11" i="27"/>
  <c r="BP11" i="27" s="1"/>
  <c r="AF11" i="25" s="1"/>
  <c r="AG11" i="27"/>
  <c r="BQ11" i="27" s="1"/>
  <c r="AG11" i="25" s="1"/>
  <c r="AH11" i="27"/>
  <c r="BR11" i="27" s="1"/>
  <c r="AH11" i="25" s="1"/>
  <c r="AI11" i="27"/>
  <c r="BS11" i="27" s="1"/>
  <c r="AI11" i="25" s="1"/>
  <c r="G12" i="27"/>
  <c r="AQ12" i="27" s="1"/>
  <c r="G12" i="25" s="1"/>
  <c r="H12" i="27"/>
  <c r="AR12" i="27" s="1"/>
  <c r="H12" i="25" s="1"/>
  <c r="I12" i="27"/>
  <c r="AS12" i="27" s="1"/>
  <c r="I12" i="25" s="1"/>
  <c r="J12" i="27"/>
  <c r="AT12" i="27" s="1"/>
  <c r="J12" i="25" s="1"/>
  <c r="K12" i="27"/>
  <c r="AU12" i="27" s="1"/>
  <c r="K12" i="25" s="1"/>
  <c r="L12" i="27"/>
  <c r="AV12" i="27" s="1"/>
  <c r="L12" i="25" s="1"/>
  <c r="M12" i="27"/>
  <c r="AW12" i="27" s="1"/>
  <c r="M12" i="25" s="1"/>
  <c r="N12" i="27"/>
  <c r="AX12" i="27" s="1"/>
  <c r="N12" i="25" s="1"/>
  <c r="O12" i="27"/>
  <c r="AY12" i="27" s="1"/>
  <c r="O12" i="25" s="1"/>
  <c r="P12" i="27"/>
  <c r="AZ12" i="27" s="1"/>
  <c r="P12" i="25" s="1"/>
  <c r="Q12" i="27"/>
  <c r="BA12" i="27" s="1"/>
  <c r="Q12" i="25" s="1"/>
  <c r="R12" i="27"/>
  <c r="BB12" i="27" s="1"/>
  <c r="R12" i="25" s="1"/>
  <c r="S12" i="27"/>
  <c r="BC12" i="27" s="1"/>
  <c r="S12" i="25" s="1"/>
  <c r="T12" i="27"/>
  <c r="BD12" i="27" s="1"/>
  <c r="T12" i="25" s="1"/>
  <c r="U12" i="27"/>
  <c r="BE12" i="27" s="1"/>
  <c r="U12" i="25" s="1"/>
  <c r="V12" i="27"/>
  <c r="BF12" i="27" s="1"/>
  <c r="V12" i="25" s="1"/>
  <c r="W12" i="27"/>
  <c r="BG12" i="27" s="1"/>
  <c r="W12" i="25" s="1"/>
  <c r="X12" i="27"/>
  <c r="BH12" i="27" s="1"/>
  <c r="X12" i="25" s="1"/>
  <c r="Y12" i="27"/>
  <c r="BI12" i="27" s="1"/>
  <c r="Y12" i="25" s="1"/>
  <c r="Z12" i="27"/>
  <c r="BJ12" i="27" s="1"/>
  <c r="Z12" i="25" s="1"/>
  <c r="AA12" i="27"/>
  <c r="BK12" i="27" s="1"/>
  <c r="AA12" i="25" s="1"/>
  <c r="AB12" i="27"/>
  <c r="BL12" i="27" s="1"/>
  <c r="AB12" i="25" s="1"/>
  <c r="AC12" i="27"/>
  <c r="BM12" i="27" s="1"/>
  <c r="AC12" i="25" s="1"/>
  <c r="AD12" i="27"/>
  <c r="BN12" i="27" s="1"/>
  <c r="AD12" i="25" s="1"/>
  <c r="AE12" i="27"/>
  <c r="BO12" i="27" s="1"/>
  <c r="AE12" i="25" s="1"/>
  <c r="AF12" i="27"/>
  <c r="BP12" i="27" s="1"/>
  <c r="AF12" i="25" s="1"/>
  <c r="AG12" i="27"/>
  <c r="BQ12" i="27" s="1"/>
  <c r="AG12" i="25" s="1"/>
  <c r="AH12" i="27"/>
  <c r="BR12" i="27" s="1"/>
  <c r="AH12" i="25" s="1"/>
  <c r="AI12" i="27"/>
  <c r="BS12" i="27" s="1"/>
  <c r="AI12" i="25" s="1"/>
  <c r="G13" i="27"/>
  <c r="AQ13" i="27" s="1"/>
  <c r="G13" i="25" s="1"/>
  <c r="H13" i="27"/>
  <c r="AR13" i="27" s="1"/>
  <c r="H13" i="25" s="1"/>
  <c r="I13" i="27"/>
  <c r="AS13" i="27" s="1"/>
  <c r="I13" i="25" s="1"/>
  <c r="J13" i="27"/>
  <c r="AT13" i="27" s="1"/>
  <c r="J13" i="25" s="1"/>
  <c r="K13" i="27"/>
  <c r="AU13" i="27" s="1"/>
  <c r="K13" i="25" s="1"/>
  <c r="L13" i="27"/>
  <c r="AV13" i="27" s="1"/>
  <c r="L13" i="25" s="1"/>
  <c r="M13" i="27"/>
  <c r="AW13" i="27" s="1"/>
  <c r="M13" i="25" s="1"/>
  <c r="N13" i="27"/>
  <c r="AX13" i="27" s="1"/>
  <c r="N13" i="25" s="1"/>
  <c r="O13" i="27"/>
  <c r="AY13" i="27" s="1"/>
  <c r="O13" i="25" s="1"/>
  <c r="P13" i="27"/>
  <c r="AZ13" i="27" s="1"/>
  <c r="P13" i="25" s="1"/>
  <c r="Q13" i="27"/>
  <c r="BA13" i="27" s="1"/>
  <c r="Q13" i="25" s="1"/>
  <c r="R13" i="27"/>
  <c r="BB13" i="27" s="1"/>
  <c r="R13" i="25" s="1"/>
  <c r="S13" i="27"/>
  <c r="BC13" i="27" s="1"/>
  <c r="S13" i="25" s="1"/>
  <c r="T13" i="27"/>
  <c r="BD13" i="27" s="1"/>
  <c r="T13" i="25" s="1"/>
  <c r="U13" i="27"/>
  <c r="BE13" i="27" s="1"/>
  <c r="U13" i="25" s="1"/>
  <c r="V13" i="27"/>
  <c r="BF13" i="27" s="1"/>
  <c r="V13" i="25" s="1"/>
  <c r="W13" i="27"/>
  <c r="BG13" i="27" s="1"/>
  <c r="W13" i="25" s="1"/>
  <c r="X13" i="27"/>
  <c r="BH13" i="27" s="1"/>
  <c r="X13" i="25" s="1"/>
  <c r="Y13" i="27"/>
  <c r="BI13" i="27" s="1"/>
  <c r="Y13" i="25" s="1"/>
  <c r="Z13" i="27"/>
  <c r="BJ13" i="27" s="1"/>
  <c r="Z13" i="25" s="1"/>
  <c r="AA13" i="27"/>
  <c r="BK13" i="27" s="1"/>
  <c r="AA13" i="25" s="1"/>
  <c r="AB13" i="27"/>
  <c r="BL13" i="27" s="1"/>
  <c r="AB13" i="25" s="1"/>
  <c r="AC13" i="27"/>
  <c r="BM13" i="27" s="1"/>
  <c r="AC13" i="25" s="1"/>
  <c r="AD13" i="27"/>
  <c r="BN13" i="27" s="1"/>
  <c r="AD13" i="25" s="1"/>
  <c r="AE13" i="27"/>
  <c r="BO13" i="27" s="1"/>
  <c r="AE13" i="25" s="1"/>
  <c r="AF13" i="27"/>
  <c r="BP13" i="27" s="1"/>
  <c r="AF13" i="25" s="1"/>
  <c r="AG13" i="27"/>
  <c r="BQ13" i="27" s="1"/>
  <c r="AG13" i="25" s="1"/>
  <c r="AH13" i="27"/>
  <c r="BR13" i="27" s="1"/>
  <c r="AH13" i="25" s="1"/>
  <c r="AI13" i="27"/>
  <c r="BS13" i="27" s="1"/>
  <c r="AI13" i="25" s="1"/>
  <c r="G14" i="27"/>
  <c r="AQ14" i="27" s="1"/>
  <c r="G14" i="25" s="1"/>
  <c r="H14" i="27"/>
  <c r="AR14" i="27" s="1"/>
  <c r="H14" i="25" s="1"/>
  <c r="I14" i="27"/>
  <c r="AS14" i="27" s="1"/>
  <c r="I14" i="25" s="1"/>
  <c r="J14" i="27"/>
  <c r="AT14" i="27" s="1"/>
  <c r="J14" i="25" s="1"/>
  <c r="K14" i="27"/>
  <c r="AU14" i="27" s="1"/>
  <c r="K14" i="25" s="1"/>
  <c r="L14" i="27"/>
  <c r="AV14" i="27" s="1"/>
  <c r="L14" i="25" s="1"/>
  <c r="M14" i="27"/>
  <c r="AW14" i="27" s="1"/>
  <c r="M14" i="25" s="1"/>
  <c r="N14" i="27"/>
  <c r="AX14" i="27" s="1"/>
  <c r="N14" i="25" s="1"/>
  <c r="O14" i="27"/>
  <c r="AY14" i="27" s="1"/>
  <c r="O14" i="25" s="1"/>
  <c r="P14" i="27"/>
  <c r="AZ14" i="27" s="1"/>
  <c r="P14" i="25" s="1"/>
  <c r="Q14" i="27"/>
  <c r="BA14" i="27" s="1"/>
  <c r="Q14" i="25" s="1"/>
  <c r="R14" i="27"/>
  <c r="BB14" i="27" s="1"/>
  <c r="R14" i="25" s="1"/>
  <c r="S14" i="27"/>
  <c r="BC14" i="27" s="1"/>
  <c r="S14" i="25" s="1"/>
  <c r="T14" i="27"/>
  <c r="BD14" i="27" s="1"/>
  <c r="T14" i="25" s="1"/>
  <c r="U14" i="27"/>
  <c r="BE14" i="27" s="1"/>
  <c r="U14" i="25" s="1"/>
  <c r="V14" i="27"/>
  <c r="BF14" i="27" s="1"/>
  <c r="V14" i="25" s="1"/>
  <c r="W14" i="27"/>
  <c r="BG14" i="27" s="1"/>
  <c r="W14" i="25" s="1"/>
  <c r="X14" i="27"/>
  <c r="BH14" i="27" s="1"/>
  <c r="X14" i="25" s="1"/>
  <c r="Y14" i="27"/>
  <c r="BI14" i="27" s="1"/>
  <c r="Y14" i="25" s="1"/>
  <c r="Z14" i="27"/>
  <c r="BJ14" i="27" s="1"/>
  <c r="Z14" i="25" s="1"/>
  <c r="AA14" i="27"/>
  <c r="BK14" i="27" s="1"/>
  <c r="AA14" i="25" s="1"/>
  <c r="AB14" i="27"/>
  <c r="BL14" i="27" s="1"/>
  <c r="AB14" i="25" s="1"/>
  <c r="AC14" i="27"/>
  <c r="BM14" i="27" s="1"/>
  <c r="AC14" i="25" s="1"/>
  <c r="AD14" i="27"/>
  <c r="BN14" i="27" s="1"/>
  <c r="AD14" i="25" s="1"/>
  <c r="AE14" i="27"/>
  <c r="BO14" i="27" s="1"/>
  <c r="AE14" i="25" s="1"/>
  <c r="AF14" i="27"/>
  <c r="BP14" i="27" s="1"/>
  <c r="AF14" i="25" s="1"/>
  <c r="AG14" i="27"/>
  <c r="BQ14" i="27" s="1"/>
  <c r="AG14" i="25" s="1"/>
  <c r="AH14" i="27"/>
  <c r="BR14" i="27" s="1"/>
  <c r="AH14" i="25" s="1"/>
  <c r="AI14" i="27"/>
  <c r="BS14" i="27" s="1"/>
  <c r="AI14" i="25" s="1"/>
  <c r="G15" i="27"/>
  <c r="AQ15" i="27" s="1"/>
  <c r="G15" i="25" s="1"/>
  <c r="H15" i="27"/>
  <c r="AR15" i="27" s="1"/>
  <c r="H15" i="25" s="1"/>
  <c r="I15" i="27"/>
  <c r="AS15" i="27" s="1"/>
  <c r="I15" i="25" s="1"/>
  <c r="J15" i="27"/>
  <c r="AT15" i="27" s="1"/>
  <c r="J15" i="25" s="1"/>
  <c r="K15" i="27"/>
  <c r="AU15" i="27" s="1"/>
  <c r="K15" i="25" s="1"/>
  <c r="L15" i="27"/>
  <c r="AV15" i="27" s="1"/>
  <c r="L15" i="25" s="1"/>
  <c r="M15" i="27"/>
  <c r="AW15" i="27" s="1"/>
  <c r="M15" i="25" s="1"/>
  <c r="N15" i="27"/>
  <c r="AX15" i="27" s="1"/>
  <c r="N15" i="25" s="1"/>
  <c r="O15" i="27"/>
  <c r="AY15" i="27" s="1"/>
  <c r="O15" i="25" s="1"/>
  <c r="P15" i="27"/>
  <c r="AZ15" i="27" s="1"/>
  <c r="P15" i="25" s="1"/>
  <c r="Q15" i="27"/>
  <c r="BA15" i="27" s="1"/>
  <c r="Q15" i="25" s="1"/>
  <c r="R15" i="27"/>
  <c r="BB15" i="27" s="1"/>
  <c r="R15" i="25" s="1"/>
  <c r="S15" i="27"/>
  <c r="BC15" i="27" s="1"/>
  <c r="S15" i="25" s="1"/>
  <c r="T15" i="27"/>
  <c r="BD15" i="27" s="1"/>
  <c r="T15" i="25" s="1"/>
  <c r="U15" i="27"/>
  <c r="BE15" i="27" s="1"/>
  <c r="U15" i="25" s="1"/>
  <c r="V15" i="27"/>
  <c r="BF15" i="27" s="1"/>
  <c r="V15" i="25" s="1"/>
  <c r="W15" i="27"/>
  <c r="BG15" i="27" s="1"/>
  <c r="W15" i="25" s="1"/>
  <c r="X15" i="27"/>
  <c r="BH15" i="27" s="1"/>
  <c r="X15" i="25" s="1"/>
  <c r="Y15" i="27"/>
  <c r="BI15" i="27" s="1"/>
  <c r="Y15" i="25" s="1"/>
  <c r="Z15" i="27"/>
  <c r="BJ15" i="27" s="1"/>
  <c r="Z15" i="25" s="1"/>
  <c r="AA15" i="27"/>
  <c r="BK15" i="27" s="1"/>
  <c r="AA15" i="25" s="1"/>
  <c r="AB15" i="27"/>
  <c r="BL15" i="27" s="1"/>
  <c r="AB15" i="25" s="1"/>
  <c r="AC15" i="27"/>
  <c r="BM15" i="27" s="1"/>
  <c r="AC15" i="25" s="1"/>
  <c r="AD15" i="27"/>
  <c r="BN15" i="27" s="1"/>
  <c r="AD15" i="25" s="1"/>
  <c r="AE15" i="27"/>
  <c r="BO15" i="27" s="1"/>
  <c r="AE15" i="25" s="1"/>
  <c r="AF15" i="27"/>
  <c r="BP15" i="27" s="1"/>
  <c r="AF15" i="25" s="1"/>
  <c r="AG15" i="27"/>
  <c r="BQ15" i="27" s="1"/>
  <c r="AG15" i="25" s="1"/>
  <c r="AH15" i="27"/>
  <c r="BR15" i="27" s="1"/>
  <c r="AH15" i="25" s="1"/>
  <c r="AI15" i="27"/>
  <c r="BS15" i="27" s="1"/>
  <c r="AI15" i="25" s="1"/>
  <c r="G16" i="27"/>
  <c r="AQ16" i="27" s="1"/>
  <c r="G16" i="25" s="1"/>
  <c r="H16" i="27"/>
  <c r="AR16" i="27" s="1"/>
  <c r="H16" i="25" s="1"/>
  <c r="I16" i="27"/>
  <c r="AS16" i="27" s="1"/>
  <c r="I16" i="25" s="1"/>
  <c r="J16" i="27"/>
  <c r="AT16" i="27" s="1"/>
  <c r="J16" i="25" s="1"/>
  <c r="K16" i="27"/>
  <c r="AU16" i="27" s="1"/>
  <c r="K16" i="25" s="1"/>
  <c r="L16" i="27"/>
  <c r="AV16" i="27" s="1"/>
  <c r="L16" i="25" s="1"/>
  <c r="M16" i="27"/>
  <c r="AW16" i="27" s="1"/>
  <c r="M16" i="25" s="1"/>
  <c r="N16" i="27"/>
  <c r="AX16" i="27" s="1"/>
  <c r="N16" i="25" s="1"/>
  <c r="O16" i="27"/>
  <c r="AY16" i="27" s="1"/>
  <c r="O16" i="25" s="1"/>
  <c r="P16" i="27"/>
  <c r="AZ16" i="27" s="1"/>
  <c r="P16" i="25" s="1"/>
  <c r="Q16" i="27"/>
  <c r="BA16" i="27" s="1"/>
  <c r="Q16" i="25" s="1"/>
  <c r="R16" i="27"/>
  <c r="BB16" i="27" s="1"/>
  <c r="R16" i="25" s="1"/>
  <c r="S16" i="27"/>
  <c r="BC16" i="27" s="1"/>
  <c r="S16" i="25" s="1"/>
  <c r="T16" i="27"/>
  <c r="BD16" i="27" s="1"/>
  <c r="T16" i="25" s="1"/>
  <c r="U16" i="27"/>
  <c r="BE16" i="27" s="1"/>
  <c r="U16" i="25" s="1"/>
  <c r="V16" i="27"/>
  <c r="BF16" i="27" s="1"/>
  <c r="V16" i="25" s="1"/>
  <c r="W16" i="27"/>
  <c r="BG16" i="27" s="1"/>
  <c r="W16" i="25" s="1"/>
  <c r="X16" i="27"/>
  <c r="BH16" i="27" s="1"/>
  <c r="X16" i="25" s="1"/>
  <c r="Y16" i="27"/>
  <c r="BI16" i="27" s="1"/>
  <c r="Y16" i="25" s="1"/>
  <c r="Z16" i="27"/>
  <c r="BJ16" i="27" s="1"/>
  <c r="Z16" i="25" s="1"/>
  <c r="AA16" i="27"/>
  <c r="BK16" i="27" s="1"/>
  <c r="AA16" i="25" s="1"/>
  <c r="AB16" i="27"/>
  <c r="BL16" i="27" s="1"/>
  <c r="AB16" i="25" s="1"/>
  <c r="AC16" i="27"/>
  <c r="BM16" i="27" s="1"/>
  <c r="AC16" i="25" s="1"/>
  <c r="AD16" i="27"/>
  <c r="BN16" i="27" s="1"/>
  <c r="AD16" i="25" s="1"/>
  <c r="AE16" i="27"/>
  <c r="BO16" i="27" s="1"/>
  <c r="AE16" i="25" s="1"/>
  <c r="AF16" i="27"/>
  <c r="BP16" i="27" s="1"/>
  <c r="AF16" i="25" s="1"/>
  <c r="AG16" i="27"/>
  <c r="BQ16" i="27" s="1"/>
  <c r="AG16" i="25" s="1"/>
  <c r="AH16" i="27"/>
  <c r="BR16" i="27" s="1"/>
  <c r="AH16" i="25" s="1"/>
  <c r="AI16" i="27"/>
  <c r="BS16" i="27" s="1"/>
  <c r="AI16" i="25" s="1"/>
  <c r="G17" i="27"/>
  <c r="AQ17" i="27" s="1"/>
  <c r="G17" i="25" s="1"/>
  <c r="H17" i="27"/>
  <c r="AR17" i="27" s="1"/>
  <c r="H17" i="25" s="1"/>
  <c r="I17" i="27"/>
  <c r="AS17" i="27" s="1"/>
  <c r="I17" i="25" s="1"/>
  <c r="J17" i="27"/>
  <c r="AT17" i="27" s="1"/>
  <c r="J17" i="25" s="1"/>
  <c r="K17" i="27"/>
  <c r="AU17" i="27" s="1"/>
  <c r="K17" i="25" s="1"/>
  <c r="L17" i="27"/>
  <c r="AV17" i="27" s="1"/>
  <c r="L17" i="25" s="1"/>
  <c r="M17" i="27"/>
  <c r="AW17" i="27" s="1"/>
  <c r="M17" i="25" s="1"/>
  <c r="N17" i="27"/>
  <c r="AX17" i="27" s="1"/>
  <c r="N17" i="25" s="1"/>
  <c r="O17" i="27"/>
  <c r="AY17" i="27" s="1"/>
  <c r="O17" i="25" s="1"/>
  <c r="P17" i="27"/>
  <c r="AZ17" i="27" s="1"/>
  <c r="P17" i="25" s="1"/>
  <c r="Q17" i="27"/>
  <c r="BA17" i="27" s="1"/>
  <c r="Q17" i="25" s="1"/>
  <c r="R17" i="27"/>
  <c r="BB17" i="27" s="1"/>
  <c r="R17" i="25" s="1"/>
  <c r="S17" i="27"/>
  <c r="BC17" i="27" s="1"/>
  <c r="S17" i="25" s="1"/>
  <c r="T17" i="27"/>
  <c r="BD17" i="27" s="1"/>
  <c r="T17" i="25" s="1"/>
  <c r="U17" i="27"/>
  <c r="BE17" i="27" s="1"/>
  <c r="U17" i="25" s="1"/>
  <c r="V17" i="27"/>
  <c r="BF17" i="27" s="1"/>
  <c r="V17" i="25" s="1"/>
  <c r="W17" i="27"/>
  <c r="BG17" i="27" s="1"/>
  <c r="W17" i="25" s="1"/>
  <c r="X17" i="27"/>
  <c r="BH17" i="27" s="1"/>
  <c r="X17" i="25" s="1"/>
  <c r="Y17" i="27"/>
  <c r="BI17" i="27" s="1"/>
  <c r="Y17" i="25" s="1"/>
  <c r="Z17" i="27"/>
  <c r="BJ17" i="27" s="1"/>
  <c r="Z17" i="25" s="1"/>
  <c r="AA17" i="27"/>
  <c r="BK17" i="27" s="1"/>
  <c r="AA17" i="25" s="1"/>
  <c r="AB17" i="27"/>
  <c r="BL17" i="27" s="1"/>
  <c r="AB17" i="25" s="1"/>
  <c r="AC17" i="27"/>
  <c r="BM17" i="27" s="1"/>
  <c r="AC17" i="25" s="1"/>
  <c r="AD17" i="27"/>
  <c r="BN17" i="27" s="1"/>
  <c r="AD17" i="25" s="1"/>
  <c r="AE17" i="27"/>
  <c r="BO17" i="27" s="1"/>
  <c r="AE17" i="25" s="1"/>
  <c r="AF17" i="27"/>
  <c r="BP17" i="27" s="1"/>
  <c r="AF17" i="25" s="1"/>
  <c r="AG17" i="27"/>
  <c r="BQ17" i="27" s="1"/>
  <c r="AG17" i="25" s="1"/>
  <c r="AH17" i="27"/>
  <c r="BR17" i="27" s="1"/>
  <c r="AH17" i="25" s="1"/>
  <c r="AI17" i="27"/>
  <c r="BS17" i="27" s="1"/>
  <c r="AI17" i="25" s="1"/>
  <c r="G18" i="27"/>
  <c r="AQ18" i="27" s="1"/>
  <c r="G18" i="25" s="1"/>
  <c r="H18" i="27"/>
  <c r="AR18" i="27" s="1"/>
  <c r="H18" i="25" s="1"/>
  <c r="I18" i="27"/>
  <c r="AS18" i="27" s="1"/>
  <c r="I18" i="25" s="1"/>
  <c r="J18" i="27"/>
  <c r="AT18" i="27" s="1"/>
  <c r="J18" i="25" s="1"/>
  <c r="K18" i="27"/>
  <c r="AU18" i="27" s="1"/>
  <c r="K18" i="25" s="1"/>
  <c r="L18" i="27"/>
  <c r="AV18" i="27" s="1"/>
  <c r="L18" i="25" s="1"/>
  <c r="M18" i="27"/>
  <c r="AW18" i="27" s="1"/>
  <c r="M18" i="25" s="1"/>
  <c r="N18" i="27"/>
  <c r="AX18" i="27" s="1"/>
  <c r="N18" i="25" s="1"/>
  <c r="O18" i="27"/>
  <c r="AY18" i="27" s="1"/>
  <c r="O18" i="25" s="1"/>
  <c r="P18" i="27"/>
  <c r="AZ18" i="27" s="1"/>
  <c r="P18" i="25" s="1"/>
  <c r="Q18" i="27"/>
  <c r="BA18" i="27" s="1"/>
  <c r="Q18" i="25" s="1"/>
  <c r="R18" i="27"/>
  <c r="BB18" i="27" s="1"/>
  <c r="R18" i="25" s="1"/>
  <c r="S18" i="27"/>
  <c r="BC18" i="27" s="1"/>
  <c r="S18" i="25" s="1"/>
  <c r="T18" i="27"/>
  <c r="BD18" i="27" s="1"/>
  <c r="T18" i="25" s="1"/>
  <c r="U18" i="27"/>
  <c r="BE18" i="27" s="1"/>
  <c r="U18" i="25" s="1"/>
  <c r="V18" i="27"/>
  <c r="BF18" i="27" s="1"/>
  <c r="V18" i="25" s="1"/>
  <c r="W18" i="27"/>
  <c r="BG18" i="27" s="1"/>
  <c r="W18" i="25" s="1"/>
  <c r="X18" i="27"/>
  <c r="BH18" i="27" s="1"/>
  <c r="X18" i="25" s="1"/>
  <c r="Y18" i="27"/>
  <c r="BI18" i="27" s="1"/>
  <c r="Y18" i="25" s="1"/>
  <c r="Z18" i="27"/>
  <c r="BJ18" i="27" s="1"/>
  <c r="Z18" i="25" s="1"/>
  <c r="AA18" i="27"/>
  <c r="BK18" i="27" s="1"/>
  <c r="AA18" i="25" s="1"/>
  <c r="AB18" i="27"/>
  <c r="BL18" i="27" s="1"/>
  <c r="AB18" i="25" s="1"/>
  <c r="AC18" i="27"/>
  <c r="BM18" i="27" s="1"/>
  <c r="AC18" i="25" s="1"/>
  <c r="AD18" i="27"/>
  <c r="BN18" i="27" s="1"/>
  <c r="AD18" i="25" s="1"/>
  <c r="AE18" i="27"/>
  <c r="BO18" i="27" s="1"/>
  <c r="AE18" i="25" s="1"/>
  <c r="AF18" i="27"/>
  <c r="BP18" i="27" s="1"/>
  <c r="AF18" i="25" s="1"/>
  <c r="AG18" i="27"/>
  <c r="BQ18" i="27" s="1"/>
  <c r="AG18" i="25" s="1"/>
  <c r="AH18" i="27"/>
  <c r="BR18" i="27" s="1"/>
  <c r="AH18" i="25" s="1"/>
  <c r="AI18" i="27"/>
  <c r="BS18" i="27" s="1"/>
  <c r="AI18" i="25" s="1"/>
  <c r="G19" i="27"/>
  <c r="AQ19" i="27" s="1"/>
  <c r="G19" i="25" s="1"/>
  <c r="H19" i="27"/>
  <c r="AR19" i="27" s="1"/>
  <c r="H19" i="25" s="1"/>
  <c r="I19" i="27"/>
  <c r="AS19" i="27" s="1"/>
  <c r="I19" i="25" s="1"/>
  <c r="J19" i="27"/>
  <c r="AT19" i="27" s="1"/>
  <c r="J19" i="25" s="1"/>
  <c r="K19" i="27"/>
  <c r="AU19" i="27" s="1"/>
  <c r="K19" i="25" s="1"/>
  <c r="L19" i="27"/>
  <c r="AV19" i="27" s="1"/>
  <c r="L19" i="25" s="1"/>
  <c r="M19" i="27"/>
  <c r="AW19" i="27" s="1"/>
  <c r="M19" i="25" s="1"/>
  <c r="N19" i="27"/>
  <c r="AX19" i="27" s="1"/>
  <c r="N19" i="25" s="1"/>
  <c r="O19" i="27"/>
  <c r="AY19" i="27" s="1"/>
  <c r="O19" i="25" s="1"/>
  <c r="P19" i="27"/>
  <c r="AZ19" i="27" s="1"/>
  <c r="P19" i="25" s="1"/>
  <c r="Q19" i="27"/>
  <c r="BA19" i="27" s="1"/>
  <c r="Q19" i="25" s="1"/>
  <c r="R19" i="27"/>
  <c r="BB19" i="27" s="1"/>
  <c r="R19" i="25" s="1"/>
  <c r="S19" i="27"/>
  <c r="BC19" i="27" s="1"/>
  <c r="S19" i="25" s="1"/>
  <c r="T19" i="27"/>
  <c r="BD19" i="27" s="1"/>
  <c r="T19" i="25" s="1"/>
  <c r="U19" i="27"/>
  <c r="BE19" i="27" s="1"/>
  <c r="U19" i="25" s="1"/>
  <c r="V19" i="27"/>
  <c r="BF19" i="27" s="1"/>
  <c r="V19" i="25" s="1"/>
  <c r="W19" i="27"/>
  <c r="BG19" i="27" s="1"/>
  <c r="W19" i="25" s="1"/>
  <c r="X19" i="27"/>
  <c r="BH19" i="27" s="1"/>
  <c r="X19" i="25" s="1"/>
  <c r="Y19" i="27"/>
  <c r="BI19" i="27" s="1"/>
  <c r="Y19" i="25" s="1"/>
  <c r="Z19" i="27"/>
  <c r="BJ19" i="27" s="1"/>
  <c r="Z19" i="25" s="1"/>
  <c r="AA19" i="27"/>
  <c r="BK19" i="27" s="1"/>
  <c r="AA19" i="25" s="1"/>
  <c r="AB19" i="27"/>
  <c r="BL19" i="27" s="1"/>
  <c r="AB19" i="25" s="1"/>
  <c r="AC19" i="27"/>
  <c r="BM19" i="27" s="1"/>
  <c r="AC19" i="25" s="1"/>
  <c r="AD19" i="27"/>
  <c r="BN19" i="27" s="1"/>
  <c r="AD19" i="25" s="1"/>
  <c r="AE19" i="27"/>
  <c r="BO19" i="27" s="1"/>
  <c r="AE19" i="25" s="1"/>
  <c r="AF19" i="27"/>
  <c r="BP19" i="27" s="1"/>
  <c r="AF19" i="25" s="1"/>
  <c r="AG19" i="27"/>
  <c r="BQ19" i="27" s="1"/>
  <c r="AG19" i="25" s="1"/>
  <c r="AH19" i="27"/>
  <c r="BR19" i="27" s="1"/>
  <c r="AH19" i="25" s="1"/>
  <c r="AI19" i="27"/>
  <c r="BS19" i="27" s="1"/>
  <c r="AI19" i="25" s="1"/>
  <c r="G20" i="27"/>
  <c r="AQ20" i="27" s="1"/>
  <c r="G20" i="25" s="1"/>
  <c r="H20" i="27"/>
  <c r="AR20" i="27" s="1"/>
  <c r="H20" i="25" s="1"/>
  <c r="I20" i="27"/>
  <c r="AS20" i="27" s="1"/>
  <c r="I20" i="25" s="1"/>
  <c r="J20" i="27"/>
  <c r="AT20" i="27" s="1"/>
  <c r="J20" i="25" s="1"/>
  <c r="K20" i="27"/>
  <c r="AU20" i="27" s="1"/>
  <c r="K20" i="25" s="1"/>
  <c r="L20" i="27"/>
  <c r="AV20" i="27" s="1"/>
  <c r="L20" i="25" s="1"/>
  <c r="M20" i="27"/>
  <c r="AW20" i="27" s="1"/>
  <c r="M20" i="25" s="1"/>
  <c r="N20" i="27"/>
  <c r="AX20" i="27" s="1"/>
  <c r="N20" i="25" s="1"/>
  <c r="O20" i="27"/>
  <c r="AY20" i="27" s="1"/>
  <c r="O20" i="25" s="1"/>
  <c r="P20" i="27"/>
  <c r="AZ20" i="27" s="1"/>
  <c r="P20" i="25" s="1"/>
  <c r="Q20" i="27"/>
  <c r="BA20" i="27" s="1"/>
  <c r="Q20" i="25" s="1"/>
  <c r="R20" i="27"/>
  <c r="BB20" i="27" s="1"/>
  <c r="R20" i="25" s="1"/>
  <c r="S20" i="27"/>
  <c r="BC20" i="27" s="1"/>
  <c r="S20" i="25" s="1"/>
  <c r="T20" i="27"/>
  <c r="BD20" i="27" s="1"/>
  <c r="T20" i="25" s="1"/>
  <c r="U20" i="27"/>
  <c r="BE20" i="27" s="1"/>
  <c r="U20" i="25" s="1"/>
  <c r="V20" i="27"/>
  <c r="BF20" i="27" s="1"/>
  <c r="V20" i="25" s="1"/>
  <c r="W20" i="27"/>
  <c r="BG20" i="27" s="1"/>
  <c r="W20" i="25" s="1"/>
  <c r="X20" i="27"/>
  <c r="BH20" i="27" s="1"/>
  <c r="X20" i="25" s="1"/>
  <c r="Y20" i="27"/>
  <c r="BI20" i="27" s="1"/>
  <c r="Y20" i="25" s="1"/>
  <c r="Z20" i="27"/>
  <c r="BJ20" i="27" s="1"/>
  <c r="Z20" i="25" s="1"/>
  <c r="AA20" i="27"/>
  <c r="BK20" i="27" s="1"/>
  <c r="AA20" i="25" s="1"/>
  <c r="AB20" i="27"/>
  <c r="BL20" i="27" s="1"/>
  <c r="AB20" i="25" s="1"/>
  <c r="AC20" i="27"/>
  <c r="BM20" i="27" s="1"/>
  <c r="AC20" i="25" s="1"/>
  <c r="AD20" i="27"/>
  <c r="BN20" i="27" s="1"/>
  <c r="AD20" i="25" s="1"/>
  <c r="AE20" i="27"/>
  <c r="BO20" i="27" s="1"/>
  <c r="AE20" i="25" s="1"/>
  <c r="AF20" i="27"/>
  <c r="BP20" i="27" s="1"/>
  <c r="AF20" i="25" s="1"/>
  <c r="AG20" i="27"/>
  <c r="BQ20" i="27" s="1"/>
  <c r="AG20" i="25" s="1"/>
  <c r="AH20" i="27"/>
  <c r="BR20" i="27" s="1"/>
  <c r="AH20" i="25" s="1"/>
  <c r="AI20" i="27"/>
  <c r="BS20" i="27" s="1"/>
  <c r="AI20" i="25" s="1"/>
  <c r="G21" i="27"/>
  <c r="AQ21" i="27" s="1"/>
  <c r="G21" i="25" s="1"/>
  <c r="H21" i="27"/>
  <c r="AR21" i="27" s="1"/>
  <c r="H21" i="25" s="1"/>
  <c r="I21" i="27"/>
  <c r="AS21" i="27" s="1"/>
  <c r="I21" i="25" s="1"/>
  <c r="J21" i="27"/>
  <c r="AT21" i="27" s="1"/>
  <c r="J21" i="25" s="1"/>
  <c r="K21" i="27"/>
  <c r="AU21" i="27" s="1"/>
  <c r="K21" i="25" s="1"/>
  <c r="L21" i="27"/>
  <c r="AV21" i="27" s="1"/>
  <c r="L21" i="25" s="1"/>
  <c r="M21" i="27"/>
  <c r="AW21" i="27" s="1"/>
  <c r="M21" i="25" s="1"/>
  <c r="N21" i="27"/>
  <c r="AX21" i="27" s="1"/>
  <c r="N21" i="25" s="1"/>
  <c r="O21" i="27"/>
  <c r="AY21" i="27" s="1"/>
  <c r="O21" i="25" s="1"/>
  <c r="P21" i="27"/>
  <c r="AZ21" i="27" s="1"/>
  <c r="P21" i="25" s="1"/>
  <c r="Q21" i="27"/>
  <c r="BA21" i="27" s="1"/>
  <c r="Q21" i="25" s="1"/>
  <c r="R21" i="27"/>
  <c r="BB21" i="27" s="1"/>
  <c r="R21" i="25" s="1"/>
  <c r="S21" i="27"/>
  <c r="BC21" i="27" s="1"/>
  <c r="S21" i="25" s="1"/>
  <c r="T21" i="27"/>
  <c r="BD21" i="27" s="1"/>
  <c r="T21" i="25" s="1"/>
  <c r="U21" i="27"/>
  <c r="BE21" i="27" s="1"/>
  <c r="U21" i="25" s="1"/>
  <c r="V21" i="27"/>
  <c r="BF21" i="27" s="1"/>
  <c r="V21" i="25" s="1"/>
  <c r="W21" i="27"/>
  <c r="BG21" i="27" s="1"/>
  <c r="W21" i="25" s="1"/>
  <c r="X21" i="27"/>
  <c r="BH21" i="27" s="1"/>
  <c r="X21" i="25" s="1"/>
  <c r="Y21" i="27"/>
  <c r="BI21" i="27" s="1"/>
  <c r="Y21" i="25" s="1"/>
  <c r="Z21" i="27"/>
  <c r="BJ21" i="27" s="1"/>
  <c r="Z21" i="25" s="1"/>
  <c r="AA21" i="27"/>
  <c r="BK21" i="27" s="1"/>
  <c r="AA21" i="25" s="1"/>
  <c r="AB21" i="27"/>
  <c r="BL21" i="27" s="1"/>
  <c r="AB21" i="25" s="1"/>
  <c r="AC21" i="27"/>
  <c r="BM21" i="27" s="1"/>
  <c r="AC21" i="25" s="1"/>
  <c r="AD21" i="27"/>
  <c r="BN21" i="27" s="1"/>
  <c r="AD21" i="25" s="1"/>
  <c r="AE21" i="27"/>
  <c r="BO21" i="27" s="1"/>
  <c r="AE21" i="25" s="1"/>
  <c r="AF21" i="27"/>
  <c r="BP21" i="27" s="1"/>
  <c r="AF21" i="25" s="1"/>
  <c r="AG21" i="27"/>
  <c r="BQ21" i="27" s="1"/>
  <c r="AG21" i="25" s="1"/>
  <c r="AH21" i="27"/>
  <c r="BR21" i="27" s="1"/>
  <c r="AH21" i="25" s="1"/>
  <c r="AI21" i="27"/>
  <c r="BS21" i="27" s="1"/>
  <c r="AI21" i="25" s="1"/>
  <c r="G22" i="27"/>
  <c r="AQ22" i="27" s="1"/>
  <c r="G22" i="25" s="1"/>
  <c r="H22" i="27"/>
  <c r="AR22" i="27" s="1"/>
  <c r="H22" i="25" s="1"/>
  <c r="I22" i="27"/>
  <c r="AS22" i="27" s="1"/>
  <c r="I22" i="25" s="1"/>
  <c r="J22" i="27"/>
  <c r="AT22" i="27" s="1"/>
  <c r="J22" i="25" s="1"/>
  <c r="K22" i="27"/>
  <c r="AU22" i="27" s="1"/>
  <c r="K22" i="25" s="1"/>
  <c r="L22" i="27"/>
  <c r="AV22" i="27" s="1"/>
  <c r="L22" i="25" s="1"/>
  <c r="M22" i="27"/>
  <c r="AW22" i="27" s="1"/>
  <c r="M22" i="25" s="1"/>
  <c r="N22" i="27"/>
  <c r="AX22" i="27" s="1"/>
  <c r="N22" i="25" s="1"/>
  <c r="O22" i="27"/>
  <c r="AY22" i="27" s="1"/>
  <c r="O22" i="25" s="1"/>
  <c r="P22" i="27"/>
  <c r="AZ22" i="27" s="1"/>
  <c r="P22" i="25" s="1"/>
  <c r="Q22" i="27"/>
  <c r="BA22" i="27" s="1"/>
  <c r="Q22" i="25" s="1"/>
  <c r="R22" i="27"/>
  <c r="BB22" i="27" s="1"/>
  <c r="R22" i="25" s="1"/>
  <c r="S22" i="27"/>
  <c r="BC22" i="27" s="1"/>
  <c r="S22" i="25" s="1"/>
  <c r="T22" i="27"/>
  <c r="BD22" i="27" s="1"/>
  <c r="T22" i="25" s="1"/>
  <c r="U22" i="27"/>
  <c r="BE22" i="27" s="1"/>
  <c r="U22" i="25" s="1"/>
  <c r="V22" i="27"/>
  <c r="BF22" i="27" s="1"/>
  <c r="V22" i="25" s="1"/>
  <c r="W22" i="27"/>
  <c r="BG22" i="27" s="1"/>
  <c r="W22" i="25" s="1"/>
  <c r="X22" i="27"/>
  <c r="BH22" i="27" s="1"/>
  <c r="X22" i="25" s="1"/>
  <c r="Y22" i="27"/>
  <c r="BI22" i="27" s="1"/>
  <c r="Y22" i="25" s="1"/>
  <c r="Z22" i="27"/>
  <c r="BJ22" i="27" s="1"/>
  <c r="Z22" i="25" s="1"/>
  <c r="AA22" i="27"/>
  <c r="BK22" i="27" s="1"/>
  <c r="AA22" i="25" s="1"/>
  <c r="AB22" i="27"/>
  <c r="BL22" i="27" s="1"/>
  <c r="AB22" i="25" s="1"/>
  <c r="AC22" i="27"/>
  <c r="BM22" i="27" s="1"/>
  <c r="AC22" i="25" s="1"/>
  <c r="AD22" i="27"/>
  <c r="BN22" i="27" s="1"/>
  <c r="AD22" i="25" s="1"/>
  <c r="AE22" i="27"/>
  <c r="BO22" i="27" s="1"/>
  <c r="AE22" i="25" s="1"/>
  <c r="AF22" i="27"/>
  <c r="BP22" i="27" s="1"/>
  <c r="AF22" i="25" s="1"/>
  <c r="AG22" i="27"/>
  <c r="BQ22" i="27" s="1"/>
  <c r="AG22" i="25" s="1"/>
  <c r="AH22" i="27"/>
  <c r="BR22" i="27" s="1"/>
  <c r="AH22" i="25" s="1"/>
  <c r="AI22" i="27"/>
  <c r="BS22" i="27" s="1"/>
  <c r="AI22" i="25" s="1"/>
  <c r="G23" i="27"/>
  <c r="AQ23" i="27" s="1"/>
  <c r="H23" i="27"/>
  <c r="AR23" i="27" s="1"/>
  <c r="I23" i="27"/>
  <c r="AS23" i="27" s="1"/>
  <c r="J23" i="27"/>
  <c r="AT23" i="27" s="1"/>
  <c r="K23" i="27"/>
  <c r="AU23" i="27" s="1"/>
  <c r="L23" i="27"/>
  <c r="AV23" i="27" s="1"/>
  <c r="M23" i="27"/>
  <c r="AW23" i="27" s="1"/>
  <c r="N23" i="27"/>
  <c r="AX23" i="27" s="1"/>
  <c r="O23" i="27"/>
  <c r="AY23" i="27" s="1"/>
  <c r="P23" i="27"/>
  <c r="AZ23" i="27" s="1"/>
  <c r="Q23" i="27"/>
  <c r="BA23" i="27" s="1"/>
  <c r="R23" i="27"/>
  <c r="BB23" i="27" s="1"/>
  <c r="S23" i="27"/>
  <c r="BC23" i="27" s="1"/>
  <c r="T23" i="27"/>
  <c r="BD23" i="27" s="1"/>
  <c r="U23" i="27"/>
  <c r="BE23" i="27" s="1"/>
  <c r="V23" i="27"/>
  <c r="BF23" i="27" s="1"/>
  <c r="W23" i="27"/>
  <c r="BG23" i="27" s="1"/>
  <c r="X23" i="27"/>
  <c r="BH23" i="27" s="1"/>
  <c r="Y23" i="27"/>
  <c r="BI23" i="27" s="1"/>
  <c r="Z23" i="27"/>
  <c r="BJ23" i="27" s="1"/>
  <c r="AA23" i="27"/>
  <c r="BK23" i="27" s="1"/>
  <c r="AB23" i="27"/>
  <c r="BL23" i="27" s="1"/>
  <c r="AC23" i="27"/>
  <c r="BM23" i="27" s="1"/>
  <c r="AD23" i="27"/>
  <c r="BN23" i="27" s="1"/>
  <c r="AE23" i="27"/>
  <c r="BO23" i="27" s="1"/>
  <c r="AF23" i="27"/>
  <c r="BP23" i="27" s="1"/>
  <c r="AG23" i="27"/>
  <c r="BQ23" i="27" s="1"/>
  <c r="AH23" i="27"/>
  <c r="BR23" i="27" s="1"/>
  <c r="AI23" i="27"/>
  <c r="BS23" i="27" s="1"/>
  <c r="G24" i="27"/>
  <c r="AQ24" i="27" s="1"/>
  <c r="H24" i="27"/>
  <c r="AR24" i="27" s="1"/>
  <c r="I24" i="27"/>
  <c r="AS24" i="27" s="1"/>
  <c r="J24" i="27"/>
  <c r="AT24" i="27" s="1"/>
  <c r="K24" i="27"/>
  <c r="AU24" i="27" s="1"/>
  <c r="L24" i="27"/>
  <c r="AV24" i="27" s="1"/>
  <c r="M24" i="27"/>
  <c r="AW24" i="27" s="1"/>
  <c r="N24" i="27"/>
  <c r="AX24" i="27" s="1"/>
  <c r="O24" i="27"/>
  <c r="AY24" i="27" s="1"/>
  <c r="P24" i="27"/>
  <c r="AZ24" i="27" s="1"/>
  <c r="Q24" i="27"/>
  <c r="BA24" i="27" s="1"/>
  <c r="R24" i="27"/>
  <c r="BB24" i="27" s="1"/>
  <c r="S24" i="27"/>
  <c r="BC24" i="27" s="1"/>
  <c r="T24" i="27"/>
  <c r="BD24" i="27" s="1"/>
  <c r="U24" i="27"/>
  <c r="BE24" i="27" s="1"/>
  <c r="V24" i="27"/>
  <c r="BF24" i="27" s="1"/>
  <c r="W24" i="27"/>
  <c r="BG24" i="27" s="1"/>
  <c r="X24" i="27"/>
  <c r="BH24" i="27" s="1"/>
  <c r="Y24" i="27"/>
  <c r="BI24" i="27" s="1"/>
  <c r="Z24" i="27"/>
  <c r="BJ24" i="27" s="1"/>
  <c r="AA24" i="27"/>
  <c r="BK24" i="27" s="1"/>
  <c r="AB24" i="27"/>
  <c r="BL24" i="27" s="1"/>
  <c r="AC24" i="27"/>
  <c r="BM24" i="27" s="1"/>
  <c r="AD24" i="27"/>
  <c r="BN24" i="27" s="1"/>
  <c r="AE24" i="27"/>
  <c r="BO24" i="27" s="1"/>
  <c r="AF24" i="27"/>
  <c r="BP24" i="27" s="1"/>
  <c r="AG24" i="27"/>
  <c r="BQ24" i="27" s="1"/>
  <c r="AH24" i="27"/>
  <c r="BR24" i="27" s="1"/>
  <c r="AI24" i="27"/>
  <c r="BS24" i="27" s="1"/>
  <c r="G25" i="27"/>
  <c r="AQ25" i="27" s="1"/>
  <c r="H25" i="27"/>
  <c r="AR25" i="27" s="1"/>
  <c r="I25" i="27"/>
  <c r="AS25" i="27" s="1"/>
  <c r="J25" i="27"/>
  <c r="AT25" i="27" s="1"/>
  <c r="K25" i="27"/>
  <c r="AU25" i="27" s="1"/>
  <c r="L25" i="27"/>
  <c r="AV25" i="27" s="1"/>
  <c r="M25" i="27"/>
  <c r="AW25" i="27" s="1"/>
  <c r="N25" i="27"/>
  <c r="AX25" i="27" s="1"/>
  <c r="O25" i="27"/>
  <c r="AY25" i="27" s="1"/>
  <c r="P25" i="27"/>
  <c r="AZ25" i="27" s="1"/>
  <c r="Q25" i="27"/>
  <c r="BA25" i="27" s="1"/>
  <c r="R25" i="27"/>
  <c r="BB25" i="27" s="1"/>
  <c r="S25" i="27"/>
  <c r="BC25" i="27" s="1"/>
  <c r="T25" i="27"/>
  <c r="BD25" i="27" s="1"/>
  <c r="U25" i="27"/>
  <c r="BE25" i="27" s="1"/>
  <c r="V25" i="27"/>
  <c r="BF25" i="27" s="1"/>
  <c r="W25" i="27"/>
  <c r="BG25" i="27" s="1"/>
  <c r="X25" i="27"/>
  <c r="BH25" i="27" s="1"/>
  <c r="Y25" i="27"/>
  <c r="BI25" i="27" s="1"/>
  <c r="Z25" i="27"/>
  <c r="BJ25" i="27" s="1"/>
  <c r="AA25" i="27"/>
  <c r="BK25" i="27" s="1"/>
  <c r="AB25" i="27"/>
  <c r="BL25" i="27" s="1"/>
  <c r="AC25" i="27"/>
  <c r="BM25" i="27" s="1"/>
  <c r="AD25" i="27"/>
  <c r="BN25" i="27" s="1"/>
  <c r="AE25" i="27"/>
  <c r="BO25" i="27" s="1"/>
  <c r="AF25" i="27"/>
  <c r="BP25" i="27" s="1"/>
  <c r="AG25" i="27"/>
  <c r="BQ25" i="27" s="1"/>
  <c r="AH25" i="27"/>
  <c r="BR25" i="27" s="1"/>
  <c r="AI25" i="27"/>
  <c r="BS25" i="27" s="1"/>
  <c r="G26" i="27"/>
  <c r="AQ26" i="27" s="1"/>
  <c r="H26" i="27"/>
  <c r="AR26" i="27" s="1"/>
  <c r="I26" i="27"/>
  <c r="AS26" i="27" s="1"/>
  <c r="J26" i="27"/>
  <c r="AT26" i="27" s="1"/>
  <c r="K26" i="27"/>
  <c r="AU26" i="27" s="1"/>
  <c r="L26" i="27"/>
  <c r="AV26" i="27" s="1"/>
  <c r="M26" i="27"/>
  <c r="AW26" i="27" s="1"/>
  <c r="N26" i="27"/>
  <c r="AX26" i="27" s="1"/>
  <c r="O26" i="27"/>
  <c r="AY26" i="27" s="1"/>
  <c r="P26" i="27"/>
  <c r="AZ26" i="27" s="1"/>
  <c r="Q26" i="27"/>
  <c r="BA26" i="27" s="1"/>
  <c r="R26" i="27"/>
  <c r="BB26" i="27" s="1"/>
  <c r="S26" i="27"/>
  <c r="BC26" i="27" s="1"/>
  <c r="T26" i="27"/>
  <c r="BD26" i="27" s="1"/>
  <c r="U26" i="27"/>
  <c r="BE26" i="27" s="1"/>
  <c r="V26" i="27"/>
  <c r="BF26" i="27" s="1"/>
  <c r="W26" i="27"/>
  <c r="BG26" i="27" s="1"/>
  <c r="X26" i="27"/>
  <c r="BH26" i="27" s="1"/>
  <c r="Y26" i="27"/>
  <c r="BI26" i="27" s="1"/>
  <c r="Z26" i="27"/>
  <c r="BJ26" i="27" s="1"/>
  <c r="AA26" i="27"/>
  <c r="BK26" i="27" s="1"/>
  <c r="AB26" i="27"/>
  <c r="BL26" i="27" s="1"/>
  <c r="AC26" i="27"/>
  <c r="BM26" i="27" s="1"/>
  <c r="AD26" i="27"/>
  <c r="BN26" i="27" s="1"/>
  <c r="AE26" i="27"/>
  <c r="BO26" i="27" s="1"/>
  <c r="AF26" i="27"/>
  <c r="BP26" i="27" s="1"/>
  <c r="AG26" i="27"/>
  <c r="BQ26" i="27" s="1"/>
  <c r="AH26" i="27"/>
  <c r="BR26" i="27" s="1"/>
  <c r="AI26" i="27"/>
  <c r="BS26" i="27" s="1"/>
  <c r="G27" i="27"/>
  <c r="AQ27" i="27" s="1"/>
  <c r="H27" i="27"/>
  <c r="AR27" i="27" s="1"/>
  <c r="I27" i="27"/>
  <c r="AS27" i="27" s="1"/>
  <c r="J27" i="27"/>
  <c r="AT27" i="27" s="1"/>
  <c r="K27" i="27"/>
  <c r="AU27" i="27" s="1"/>
  <c r="L27" i="27"/>
  <c r="AV27" i="27" s="1"/>
  <c r="M27" i="27"/>
  <c r="AW27" i="27" s="1"/>
  <c r="N27" i="27"/>
  <c r="AX27" i="27" s="1"/>
  <c r="O27" i="27"/>
  <c r="AY27" i="27" s="1"/>
  <c r="P27" i="27"/>
  <c r="AZ27" i="27" s="1"/>
  <c r="Q27" i="27"/>
  <c r="BA27" i="27" s="1"/>
  <c r="R27" i="27"/>
  <c r="BB27" i="27" s="1"/>
  <c r="S27" i="27"/>
  <c r="BC27" i="27" s="1"/>
  <c r="T27" i="27"/>
  <c r="BD27" i="27" s="1"/>
  <c r="U27" i="27"/>
  <c r="BE27" i="27" s="1"/>
  <c r="V27" i="27"/>
  <c r="BF27" i="27" s="1"/>
  <c r="W27" i="27"/>
  <c r="BG27" i="27" s="1"/>
  <c r="X27" i="27"/>
  <c r="BH27" i="27" s="1"/>
  <c r="Y27" i="27"/>
  <c r="BI27" i="27" s="1"/>
  <c r="Z27" i="27"/>
  <c r="BJ27" i="27" s="1"/>
  <c r="AA27" i="27"/>
  <c r="BK27" i="27" s="1"/>
  <c r="AB27" i="27"/>
  <c r="BL27" i="27" s="1"/>
  <c r="AC27" i="27"/>
  <c r="BM27" i="27" s="1"/>
  <c r="AD27" i="27"/>
  <c r="BN27" i="27" s="1"/>
  <c r="AE27" i="27"/>
  <c r="BO27" i="27" s="1"/>
  <c r="AF27" i="27"/>
  <c r="BP27" i="27" s="1"/>
  <c r="AG27" i="27"/>
  <c r="BQ27" i="27" s="1"/>
  <c r="AH27" i="27"/>
  <c r="BR27" i="27" s="1"/>
  <c r="AI27" i="27"/>
  <c r="BS27" i="27" s="1"/>
  <c r="G28" i="27"/>
  <c r="AQ28" i="27" s="1"/>
  <c r="H28" i="27"/>
  <c r="AR28" i="27" s="1"/>
  <c r="I28" i="27"/>
  <c r="AS28" i="27" s="1"/>
  <c r="J28" i="27"/>
  <c r="AT28" i="27" s="1"/>
  <c r="K28" i="27"/>
  <c r="AU28" i="27" s="1"/>
  <c r="L28" i="27"/>
  <c r="AV28" i="27" s="1"/>
  <c r="M28" i="27"/>
  <c r="AW28" i="27" s="1"/>
  <c r="N28" i="27"/>
  <c r="AX28" i="27" s="1"/>
  <c r="O28" i="27"/>
  <c r="AY28" i="27" s="1"/>
  <c r="P28" i="27"/>
  <c r="AZ28" i="27" s="1"/>
  <c r="Q28" i="27"/>
  <c r="BA28" i="27" s="1"/>
  <c r="R28" i="27"/>
  <c r="BB28" i="27" s="1"/>
  <c r="S28" i="27"/>
  <c r="BC28" i="27" s="1"/>
  <c r="T28" i="27"/>
  <c r="BD28" i="27" s="1"/>
  <c r="U28" i="27"/>
  <c r="BE28" i="27" s="1"/>
  <c r="V28" i="27"/>
  <c r="BF28" i="27" s="1"/>
  <c r="W28" i="27"/>
  <c r="BG28" i="27" s="1"/>
  <c r="X28" i="27"/>
  <c r="BH28" i="27" s="1"/>
  <c r="Y28" i="27"/>
  <c r="BI28" i="27" s="1"/>
  <c r="Z28" i="27"/>
  <c r="BJ28" i="27" s="1"/>
  <c r="AA28" i="27"/>
  <c r="BK28" i="27" s="1"/>
  <c r="AB28" i="27"/>
  <c r="BL28" i="27" s="1"/>
  <c r="AC28" i="27"/>
  <c r="BM28" i="27" s="1"/>
  <c r="AD28" i="27"/>
  <c r="BN28" i="27" s="1"/>
  <c r="AE28" i="27"/>
  <c r="BO28" i="27" s="1"/>
  <c r="AF28" i="27"/>
  <c r="BP28" i="27" s="1"/>
  <c r="AG28" i="27"/>
  <c r="BQ28" i="27" s="1"/>
  <c r="AH28" i="27"/>
  <c r="BR28" i="27" s="1"/>
  <c r="AI28" i="27"/>
  <c r="BS28" i="27" s="1"/>
  <c r="G29" i="27"/>
  <c r="AQ29" i="27" s="1"/>
  <c r="H29" i="27"/>
  <c r="AR29" i="27" s="1"/>
  <c r="I29" i="27"/>
  <c r="AS29" i="27" s="1"/>
  <c r="J29" i="27"/>
  <c r="AT29" i="27" s="1"/>
  <c r="K29" i="27"/>
  <c r="AU29" i="27" s="1"/>
  <c r="L29" i="27"/>
  <c r="AV29" i="27" s="1"/>
  <c r="M29" i="27"/>
  <c r="AW29" i="27" s="1"/>
  <c r="N29" i="27"/>
  <c r="AX29" i="27" s="1"/>
  <c r="O29" i="27"/>
  <c r="AY29" i="27" s="1"/>
  <c r="P29" i="27"/>
  <c r="AZ29" i="27" s="1"/>
  <c r="Q29" i="27"/>
  <c r="BA29" i="27" s="1"/>
  <c r="R29" i="27"/>
  <c r="BB29" i="27" s="1"/>
  <c r="S29" i="27"/>
  <c r="BC29" i="27" s="1"/>
  <c r="T29" i="27"/>
  <c r="BD29" i="27" s="1"/>
  <c r="U29" i="27"/>
  <c r="BE29" i="27" s="1"/>
  <c r="V29" i="27"/>
  <c r="BF29" i="27" s="1"/>
  <c r="W29" i="27"/>
  <c r="BG29" i="27" s="1"/>
  <c r="X29" i="27"/>
  <c r="BH29" i="27" s="1"/>
  <c r="Y29" i="27"/>
  <c r="BI29" i="27" s="1"/>
  <c r="Z29" i="27"/>
  <c r="BJ29" i="27" s="1"/>
  <c r="AA29" i="27"/>
  <c r="BK29" i="27" s="1"/>
  <c r="AB29" i="27"/>
  <c r="BL29" i="27" s="1"/>
  <c r="AC29" i="27"/>
  <c r="BM29" i="27" s="1"/>
  <c r="AD29" i="27"/>
  <c r="BN29" i="27" s="1"/>
  <c r="AE29" i="27"/>
  <c r="BO29" i="27" s="1"/>
  <c r="AF29" i="27"/>
  <c r="BP29" i="27" s="1"/>
  <c r="AG29" i="27"/>
  <c r="BQ29" i="27" s="1"/>
  <c r="AH29" i="27"/>
  <c r="BR29" i="27" s="1"/>
  <c r="AI29" i="27"/>
  <c r="BS29" i="27" s="1"/>
  <c r="G30" i="27"/>
  <c r="AQ30" i="27" s="1"/>
  <c r="H30" i="27"/>
  <c r="AR30" i="27" s="1"/>
  <c r="I30" i="27"/>
  <c r="AS30" i="27" s="1"/>
  <c r="J30" i="27"/>
  <c r="AT30" i="27" s="1"/>
  <c r="K30" i="27"/>
  <c r="AU30" i="27" s="1"/>
  <c r="L30" i="27"/>
  <c r="AV30" i="27" s="1"/>
  <c r="M30" i="27"/>
  <c r="AW30" i="27" s="1"/>
  <c r="N30" i="27"/>
  <c r="AX30" i="27" s="1"/>
  <c r="O30" i="27"/>
  <c r="AY30" i="27" s="1"/>
  <c r="P30" i="27"/>
  <c r="AZ30" i="27" s="1"/>
  <c r="Q30" i="27"/>
  <c r="BA30" i="27" s="1"/>
  <c r="R30" i="27"/>
  <c r="BB30" i="27" s="1"/>
  <c r="S30" i="27"/>
  <c r="BC30" i="27" s="1"/>
  <c r="T30" i="27"/>
  <c r="BD30" i="27" s="1"/>
  <c r="U30" i="27"/>
  <c r="BE30" i="27" s="1"/>
  <c r="V30" i="27"/>
  <c r="BF30" i="27" s="1"/>
  <c r="W30" i="27"/>
  <c r="BG30" i="27" s="1"/>
  <c r="X30" i="27"/>
  <c r="BH30" i="27" s="1"/>
  <c r="Y30" i="27"/>
  <c r="BI30" i="27" s="1"/>
  <c r="Z30" i="27"/>
  <c r="BJ30" i="27" s="1"/>
  <c r="AA30" i="27"/>
  <c r="BK30" i="27" s="1"/>
  <c r="AB30" i="27"/>
  <c r="BL30" i="27" s="1"/>
  <c r="AC30" i="27"/>
  <c r="BM30" i="27" s="1"/>
  <c r="AD30" i="27"/>
  <c r="BN30" i="27" s="1"/>
  <c r="AE30" i="27"/>
  <c r="BO30" i="27" s="1"/>
  <c r="AF30" i="27"/>
  <c r="BP30" i="27" s="1"/>
  <c r="AG30" i="27"/>
  <c r="BQ30" i="27" s="1"/>
  <c r="AH30" i="27"/>
  <c r="BR30" i="27" s="1"/>
  <c r="AI30" i="27"/>
  <c r="BS30" i="27" s="1"/>
  <c r="G31" i="27"/>
  <c r="AQ31" i="27" s="1"/>
  <c r="H31" i="27"/>
  <c r="AR31" i="27" s="1"/>
  <c r="I31" i="27"/>
  <c r="AS31" i="27" s="1"/>
  <c r="J31" i="27"/>
  <c r="AT31" i="27" s="1"/>
  <c r="K31" i="27"/>
  <c r="AU31" i="27" s="1"/>
  <c r="L31" i="27"/>
  <c r="AV31" i="27" s="1"/>
  <c r="M31" i="27"/>
  <c r="AW31" i="27" s="1"/>
  <c r="N31" i="27"/>
  <c r="AX31" i="27" s="1"/>
  <c r="O31" i="27"/>
  <c r="AY31" i="27" s="1"/>
  <c r="P31" i="27"/>
  <c r="AZ31" i="27" s="1"/>
  <c r="Q31" i="27"/>
  <c r="BA31" i="27" s="1"/>
  <c r="R31" i="27"/>
  <c r="BB31" i="27" s="1"/>
  <c r="S31" i="27"/>
  <c r="BC31" i="27" s="1"/>
  <c r="T31" i="27"/>
  <c r="BD31" i="27" s="1"/>
  <c r="U31" i="27"/>
  <c r="BE31" i="27" s="1"/>
  <c r="V31" i="27"/>
  <c r="BF31" i="27" s="1"/>
  <c r="W31" i="27"/>
  <c r="BG31" i="27" s="1"/>
  <c r="X31" i="27"/>
  <c r="BH31" i="27" s="1"/>
  <c r="Y31" i="27"/>
  <c r="BI31" i="27" s="1"/>
  <c r="Z31" i="27"/>
  <c r="BJ31" i="27" s="1"/>
  <c r="AA31" i="27"/>
  <c r="BK31" i="27" s="1"/>
  <c r="AB31" i="27"/>
  <c r="BL31" i="27" s="1"/>
  <c r="AC31" i="27"/>
  <c r="BM31" i="27" s="1"/>
  <c r="AD31" i="27"/>
  <c r="BN31" i="27" s="1"/>
  <c r="AE31" i="27"/>
  <c r="BO31" i="27" s="1"/>
  <c r="AF31" i="27"/>
  <c r="BP31" i="27" s="1"/>
  <c r="AG31" i="27"/>
  <c r="BQ31" i="27" s="1"/>
  <c r="AH31" i="27"/>
  <c r="BR31" i="27" s="1"/>
  <c r="AI31" i="27"/>
  <c r="BS31" i="27" s="1"/>
  <c r="G32" i="27"/>
  <c r="AQ32" i="27" s="1"/>
  <c r="H32" i="27"/>
  <c r="AR32" i="27" s="1"/>
  <c r="I32" i="27"/>
  <c r="AS32" i="27" s="1"/>
  <c r="J32" i="27"/>
  <c r="AT32" i="27" s="1"/>
  <c r="K32" i="27"/>
  <c r="AU32" i="27" s="1"/>
  <c r="L32" i="27"/>
  <c r="AV32" i="27" s="1"/>
  <c r="M32" i="27"/>
  <c r="AW32" i="27" s="1"/>
  <c r="N32" i="27"/>
  <c r="AX32" i="27" s="1"/>
  <c r="O32" i="27"/>
  <c r="AY32" i="27" s="1"/>
  <c r="P32" i="27"/>
  <c r="AZ32" i="27" s="1"/>
  <c r="Q32" i="27"/>
  <c r="BA32" i="27" s="1"/>
  <c r="R32" i="27"/>
  <c r="BB32" i="27" s="1"/>
  <c r="S32" i="27"/>
  <c r="BC32" i="27" s="1"/>
  <c r="T32" i="27"/>
  <c r="BD32" i="27" s="1"/>
  <c r="U32" i="27"/>
  <c r="BE32" i="27" s="1"/>
  <c r="V32" i="27"/>
  <c r="BF32" i="27" s="1"/>
  <c r="W32" i="27"/>
  <c r="BG32" i="27" s="1"/>
  <c r="X32" i="27"/>
  <c r="BH32" i="27" s="1"/>
  <c r="Y32" i="27"/>
  <c r="BI32" i="27" s="1"/>
  <c r="Z32" i="27"/>
  <c r="BJ32" i="27" s="1"/>
  <c r="AA32" i="27"/>
  <c r="BK32" i="27" s="1"/>
  <c r="AB32" i="27"/>
  <c r="BL32" i="27" s="1"/>
  <c r="AC32" i="27"/>
  <c r="BM32" i="27" s="1"/>
  <c r="AD32" i="27"/>
  <c r="BN32" i="27" s="1"/>
  <c r="AE32" i="27"/>
  <c r="BO32" i="27" s="1"/>
  <c r="AF32" i="27"/>
  <c r="BP32" i="27" s="1"/>
  <c r="AG32" i="27"/>
  <c r="BQ32" i="27" s="1"/>
  <c r="AH32" i="27"/>
  <c r="BR32" i="27" s="1"/>
  <c r="AI32" i="27"/>
  <c r="BS32" i="27" s="1"/>
  <c r="G33" i="27"/>
  <c r="AQ33" i="27" s="1"/>
  <c r="H33" i="27"/>
  <c r="AR33" i="27" s="1"/>
  <c r="I33" i="27"/>
  <c r="AS33" i="27" s="1"/>
  <c r="J33" i="27"/>
  <c r="AT33" i="27" s="1"/>
  <c r="K33" i="27"/>
  <c r="AU33" i="27" s="1"/>
  <c r="L33" i="27"/>
  <c r="AV33" i="27" s="1"/>
  <c r="M33" i="27"/>
  <c r="AW33" i="27" s="1"/>
  <c r="N33" i="27"/>
  <c r="AX33" i="27" s="1"/>
  <c r="O33" i="27"/>
  <c r="AY33" i="27" s="1"/>
  <c r="P33" i="27"/>
  <c r="AZ33" i="27" s="1"/>
  <c r="Q33" i="27"/>
  <c r="BA33" i="27" s="1"/>
  <c r="R33" i="27"/>
  <c r="BB33" i="27" s="1"/>
  <c r="S33" i="27"/>
  <c r="BC33" i="27" s="1"/>
  <c r="T33" i="27"/>
  <c r="BD33" i="27" s="1"/>
  <c r="U33" i="27"/>
  <c r="BE33" i="27" s="1"/>
  <c r="V33" i="27"/>
  <c r="BF33" i="27" s="1"/>
  <c r="W33" i="27"/>
  <c r="BG33" i="27" s="1"/>
  <c r="X33" i="27"/>
  <c r="BH33" i="27" s="1"/>
  <c r="Y33" i="27"/>
  <c r="BI33" i="27" s="1"/>
  <c r="Z33" i="27"/>
  <c r="BJ33" i="27" s="1"/>
  <c r="AA33" i="27"/>
  <c r="BK33" i="27" s="1"/>
  <c r="AB33" i="27"/>
  <c r="BL33" i="27" s="1"/>
  <c r="AC33" i="27"/>
  <c r="BM33" i="27" s="1"/>
  <c r="AD33" i="27"/>
  <c r="BN33" i="27" s="1"/>
  <c r="AE33" i="27"/>
  <c r="BO33" i="27" s="1"/>
  <c r="AF33" i="27"/>
  <c r="BP33" i="27" s="1"/>
  <c r="AG33" i="27"/>
  <c r="BQ33" i="27" s="1"/>
  <c r="AH33" i="27"/>
  <c r="BR33" i="27" s="1"/>
  <c r="AI33" i="27"/>
  <c r="BS33" i="27" s="1"/>
  <c r="G34" i="27"/>
  <c r="AQ34" i="27" s="1"/>
  <c r="H34" i="27"/>
  <c r="AR34" i="27" s="1"/>
  <c r="I34" i="27"/>
  <c r="AS34" i="27" s="1"/>
  <c r="J34" i="27"/>
  <c r="AT34" i="27" s="1"/>
  <c r="K34" i="27"/>
  <c r="AU34" i="27" s="1"/>
  <c r="L34" i="27"/>
  <c r="AV34" i="27" s="1"/>
  <c r="M34" i="27"/>
  <c r="AW34" i="27" s="1"/>
  <c r="N34" i="27"/>
  <c r="AX34" i="27" s="1"/>
  <c r="O34" i="27"/>
  <c r="AY34" i="27" s="1"/>
  <c r="P34" i="27"/>
  <c r="AZ34" i="27" s="1"/>
  <c r="Q34" i="27"/>
  <c r="BA34" i="27" s="1"/>
  <c r="R34" i="27"/>
  <c r="BB34" i="27" s="1"/>
  <c r="S34" i="27"/>
  <c r="BC34" i="27" s="1"/>
  <c r="T34" i="27"/>
  <c r="BD34" i="27" s="1"/>
  <c r="U34" i="27"/>
  <c r="BE34" i="27" s="1"/>
  <c r="V34" i="27"/>
  <c r="BF34" i="27" s="1"/>
  <c r="W34" i="27"/>
  <c r="BG34" i="27" s="1"/>
  <c r="X34" i="27"/>
  <c r="BH34" i="27" s="1"/>
  <c r="Y34" i="27"/>
  <c r="BI34" i="27" s="1"/>
  <c r="Z34" i="27"/>
  <c r="BJ34" i="27" s="1"/>
  <c r="AA34" i="27"/>
  <c r="BK34" i="27" s="1"/>
  <c r="AB34" i="27"/>
  <c r="BL34" i="27" s="1"/>
  <c r="AC34" i="27"/>
  <c r="BM34" i="27" s="1"/>
  <c r="AD34" i="27"/>
  <c r="BN34" i="27" s="1"/>
  <c r="AE34" i="27"/>
  <c r="BO34" i="27" s="1"/>
  <c r="AF34" i="27"/>
  <c r="BP34" i="27" s="1"/>
  <c r="AG34" i="27"/>
  <c r="BQ34" i="27" s="1"/>
  <c r="AH34" i="27"/>
  <c r="BR34" i="27" s="1"/>
  <c r="AI34" i="27"/>
  <c r="BS34" i="27" s="1"/>
  <c r="G35" i="27"/>
  <c r="AQ35" i="27" s="1"/>
  <c r="H35" i="27"/>
  <c r="AR35" i="27" s="1"/>
  <c r="I35" i="27"/>
  <c r="AS35" i="27" s="1"/>
  <c r="J35" i="27"/>
  <c r="AT35" i="27" s="1"/>
  <c r="K35" i="27"/>
  <c r="AU35" i="27" s="1"/>
  <c r="L35" i="27"/>
  <c r="AV35" i="27" s="1"/>
  <c r="M35" i="27"/>
  <c r="AW35" i="27" s="1"/>
  <c r="N35" i="27"/>
  <c r="AX35" i="27" s="1"/>
  <c r="O35" i="27"/>
  <c r="AY35" i="27" s="1"/>
  <c r="P35" i="27"/>
  <c r="AZ35" i="27" s="1"/>
  <c r="Q35" i="27"/>
  <c r="BA35" i="27" s="1"/>
  <c r="R35" i="27"/>
  <c r="BB35" i="27" s="1"/>
  <c r="S35" i="27"/>
  <c r="BC35" i="27" s="1"/>
  <c r="T35" i="27"/>
  <c r="BD35" i="27" s="1"/>
  <c r="U35" i="27"/>
  <c r="BE35" i="27" s="1"/>
  <c r="V35" i="27"/>
  <c r="BF35" i="27" s="1"/>
  <c r="W35" i="27"/>
  <c r="BG35" i="27" s="1"/>
  <c r="X35" i="27"/>
  <c r="BH35" i="27" s="1"/>
  <c r="Y35" i="27"/>
  <c r="BI35" i="27" s="1"/>
  <c r="Z35" i="27"/>
  <c r="BJ35" i="27" s="1"/>
  <c r="AA35" i="27"/>
  <c r="BK35" i="27" s="1"/>
  <c r="AB35" i="27"/>
  <c r="BL35" i="27" s="1"/>
  <c r="AC35" i="27"/>
  <c r="BM35" i="27" s="1"/>
  <c r="AD35" i="27"/>
  <c r="BN35" i="27" s="1"/>
  <c r="AE35" i="27"/>
  <c r="BO35" i="27" s="1"/>
  <c r="AF35" i="27"/>
  <c r="BP35" i="27" s="1"/>
  <c r="AG35" i="27"/>
  <c r="BQ35" i="27" s="1"/>
  <c r="AH35" i="27"/>
  <c r="BR35" i="27" s="1"/>
  <c r="AI35" i="27"/>
  <c r="BS35" i="27" s="1"/>
  <c r="G36" i="27"/>
  <c r="AQ36" i="27" s="1"/>
  <c r="H36" i="27"/>
  <c r="AR36" i="27" s="1"/>
  <c r="I36" i="27"/>
  <c r="AS36" i="27" s="1"/>
  <c r="J36" i="27"/>
  <c r="AT36" i="27" s="1"/>
  <c r="K36" i="27"/>
  <c r="AU36" i="27" s="1"/>
  <c r="L36" i="27"/>
  <c r="AV36" i="27" s="1"/>
  <c r="M36" i="27"/>
  <c r="AW36" i="27" s="1"/>
  <c r="N36" i="27"/>
  <c r="AX36" i="27" s="1"/>
  <c r="O36" i="27"/>
  <c r="AY36" i="27" s="1"/>
  <c r="P36" i="27"/>
  <c r="AZ36" i="27" s="1"/>
  <c r="Q36" i="27"/>
  <c r="BA36" i="27" s="1"/>
  <c r="R36" i="27"/>
  <c r="BB36" i="27" s="1"/>
  <c r="S36" i="27"/>
  <c r="BC36" i="27" s="1"/>
  <c r="T36" i="27"/>
  <c r="BD36" i="27" s="1"/>
  <c r="U36" i="27"/>
  <c r="BE36" i="27" s="1"/>
  <c r="V36" i="27"/>
  <c r="BF36" i="27" s="1"/>
  <c r="W36" i="27"/>
  <c r="BG36" i="27" s="1"/>
  <c r="X36" i="27"/>
  <c r="BH36" i="27" s="1"/>
  <c r="Y36" i="27"/>
  <c r="BI36" i="27" s="1"/>
  <c r="Z36" i="27"/>
  <c r="BJ36" i="27" s="1"/>
  <c r="AA36" i="27"/>
  <c r="BK36" i="27" s="1"/>
  <c r="AB36" i="27"/>
  <c r="BL36" i="27" s="1"/>
  <c r="AC36" i="27"/>
  <c r="BM36" i="27" s="1"/>
  <c r="AD36" i="27"/>
  <c r="BN36" i="27" s="1"/>
  <c r="AE36" i="27"/>
  <c r="BO36" i="27" s="1"/>
  <c r="AF36" i="27"/>
  <c r="BP36" i="27" s="1"/>
  <c r="AG36" i="27"/>
  <c r="BQ36" i="27" s="1"/>
  <c r="AH36" i="27"/>
  <c r="BR36" i="27" s="1"/>
  <c r="AI36" i="27"/>
  <c r="BS36" i="27" s="1"/>
  <c r="G37" i="27"/>
  <c r="AQ37" i="27" s="1"/>
  <c r="H37" i="27"/>
  <c r="AR37" i="27" s="1"/>
  <c r="I37" i="27"/>
  <c r="AS37" i="27" s="1"/>
  <c r="J37" i="27"/>
  <c r="AT37" i="27" s="1"/>
  <c r="K37" i="27"/>
  <c r="AU37" i="27" s="1"/>
  <c r="L37" i="27"/>
  <c r="AV37" i="27" s="1"/>
  <c r="M37" i="27"/>
  <c r="AW37" i="27" s="1"/>
  <c r="N37" i="27"/>
  <c r="AX37" i="27" s="1"/>
  <c r="O37" i="27"/>
  <c r="AY37" i="27" s="1"/>
  <c r="P37" i="27"/>
  <c r="AZ37" i="27" s="1"/>
  <c r="Q37" i="27"/>
  <c r="BA37" i="27" s="1"/>
  <c r="R37" i="27"/>
  <c r="BB37" i="27" s="1"/>
  <c r="S37" i="27"/>
  <c r="BC37" i="27" s="1"/>
  <c r="T37" i="27"/>
  <c r="BD37" i="27" s="1"/>
  <c r="U37" i="27"/>
  <c r="BE37" i="27" s="1"/>
  <c r="V37" i="27"/>
  <c r="BF37" i="27" s="1"/>
  <c r="W37" i="27"/>
  <c r="BG37" i="27" s="1"/>
  <c r="X37" i="27"/>
  <c r="BH37" i="27" s="1"/>
  <c r="Y37" i="27"/>
  <c r="BI37" i="27" s="1"/>
  <c r="Z37" i="27"/>
  <c r="BJ37" i="27" s="1"/>
  <c r="AA37" i="27"/>
  <c r="BK37" i="27" s="1"/>
  <c r="AB37" i="27"/>
  <c r="BL37" i="27" s="1"/>
  <c r="AC37" i="27"/>
  <c r="BM37" i="27" s="1"/>
  <c r="AD37" i="27"/>
  <c r="BN37" i="27" s="1"/>
  <c r="AE37" i="27"/>
  <c r="BO37" i="27" s="1"/>
  <c r="AF37" i="27"/>
  <c r="BP37" i="27" s="1"/>
  <c r="AG37" i="27"/>
  <c r="BQ37" i="27" s="1"/>
  <c r="AH37" i="27"/>
  <c r="BR37" i="27" s="1"/>
  <c r="AI37" i="27"/>
  <c r="BS37" i="27" s="1"/>
  <c r="G38" i="27"/>
  <c r="AQ38" i="27" s="1"/>
  <c r="H38" i="27"/>
  <c r="AR38" i="27" s="1"/>
  <c r="I38" i="27"/>
  <c r="AS38" i="27" s="1"/>
  <c r="J38" i="27"/>
  <c r="AT38" i="27" s="1"/>
  <c r="K38" i="27"/>
  <c r="AU38" i="27" s="1"/>
  <c r="L38" i="27"/>
  <c r="AV38" i="27" s="1"/>
  <c r="M38" i="27"/>
  <c r="AW38" i="27" s="1"/>
  <c r="N38" i="27"/>
  <c r="AX38" i="27" s="1"/>
  <c r="O38" i="27"/>
  <c r="AY38" i="27" s="1"/>
  <c r="P38" i="27"/>
  <c r="AZ38" i="27" s="1"/>
  <c r="Q38" i="27"/>
  <c r="BA38" i="27" s="1"/>
  <c r="R38" i="27"/>
  <c r="BB38" i="27" s="1"/>
  <c r="S38" i="27"/>
  <c r="BC38" i="27" s="1"/>
  <c r="T38" i="27"/>
  <c r="BD38" i="27" s="1"/>
  <c r="U38" i="27"/>
  <c r="BE38" i="27" s="1"/>
  <c r="V38" i="27"/>
  <c r="BF38" i="27" s="1"/>
  <c r="W38" i="27"/>
  <c r="BG38" i="27" s="1"/>
  <c r="X38" i="27"/>
  <c r="BH38" i="27" s="1"/>
  <c r="Y38" i="27"/>
  <c r="BI38" i="27" s="1"/>
  <c r="Z38" i="27"/>
  <c r="BJ38" i="27" s="1"/>
  <c r="AA38" i="27"/>
  <c r="BK38" i="27" s="1"/>
  <c r="AB38" i="27"/>
  <c r="BL38" i="27" s="1"/>
  <c r="AC38" i="27"/>
  <c r="BM38" i="27" s="1"/>
  <c r="AD38" i="27"/>
  <c r="BN38" i="27" s="1"/>
  <c r="AE38" i="27"/>
  <c r="BO38" i="27" s="1"/>
  <c r="AF38" i="27"/>
  <c r="BP38" i="27" s="1"/>
  <c r="AG38" i="27"/>
  <c r="BQ38" i="27" s="1"/>
  <c r="AH38" i="27"/>
  <c r="BR38" i="27" s="1"/>
  <c r="AI38" i="27"/>
  <c r="BS38" i="27" s="1"/>
  <c r="G39" i="27"/>
  <c r="AQ39" i="27" s="1"/>
  <c r="H39" i="27"/>
  <c r="AR39" i="27" s="1"/>
  <c r="I39" i="27"/>
  <c r="AS39" i="27" s="1"/>
  <c r="J39" i="27"/>
  <c r="AT39" i="27" s="1"/>
  <c r="K39" i="27"/>
  <c r="AU39" i="27" s="1"/>
  <c r="L39" i="27"/>
  <c r="AV39" i="27" s="1"/>
  <c r="M39" i="27"/>
  <c r="AW39" i="27" s="1"/>
  <c r="N39" i="27"/>
  <c r="AX39" i="27" s="1"/>
  <c r="O39" i="27"/>
  <c r="AY39" i="27" s="1"/>
  <c r="P39" i="27"/>
  <c r="AZ39" i="27" s="1"/>
  <c r="Q39" i="27"/>
  <c r="BA39" i="27" s="1"/>
  <c r="R39" i="27"/>
  <c r="BB39" i="27" s="1"/>
  <c r="S39" i="27"/>
  <c r="BC39" i="27" s="1"/>
  <c r="T39" i="27"/>
  <c r="BD39" i="27" s="1"/>
  <c r="U39" i="27"/>
  <c r="BE39" i="27" s="1"/>
  <c r="V39" i="27"/>
  <c r="BF39" i="27" s="1"/>
  <c r="W39" i="27"/>
  <c r="BG39" i="27" s="1"/>
  <c r="X39" i="27"/>
  <c r="BH39" i="27" s="1"/>
  <c r="Y39" i="27"/>
  <c r="BI39" i="27" s="1"/>
  <c r="Z39" i="27"/>
  <c r="BJ39" i="27" s="1"/>
  <c r="AA39" i="27"/>
  <c r="BK39" i="27" s="1"/>
  <c r="AB39" i="27"/>
  <c r="BL39" i="27" s="1"/>
  <c r="AC39" i="27"/>
  <c r="BM39" i="27" s="1"/>
  <c r="AD39" i="27"/>
  <c r="BN39" i="27" s="1"/>
  <c r="AE39" i="27"/>
  <c r="BO39" i="27" s="1"/>
  <c r="AF39" i="27"/>
  <c r="BP39" i="27" s="1"/>
  <c r="AG39" i="27"/>
  <c r="BQ39" i="27" s="1"/>
  <c r="AH39" i="27"/>
  <c r="BR39" i="27" s="1"/>
  <c r="AI39" i="27"/>
  <c r="BS39" i="27" s="1"/>
  <c r="G40" i="27"/>
  <c r="AQ40" i="27" s="1"/>
  <c r="H40" i="27"/>
  <c r="AR40" i="27" s="1"/>
  <c r="I40" i="27"/>
  <c r="AS40" i="27" s="1"/>
  <c r="J40" i="27"/>
  <c r="AT40" i="27" s="1"/>
  <c r="K40" i="27"/>
  <c r="AU40" i="27" s="1"/>
  <c r="L40" i="27"/>
  <c r="AV40" i="27" s="1"/>
  <c r="M40" i="27"/>
  <c r="AW40" i="27" s="1"/>
  <c r="N40" i="27"/>
  <c r="AX40" i="27" s="1"/>
  <c r="O40" i="27"/>
  <c r="AY40" i="27" s="1"/>
  <c r="P40" i="27"/>
  <c r="AZ40" i="27" s="1"/>
  <c r="Q40" i="27"/>
  <c r="BA40" i="27" s="1"/>
  <c r="R40" i="27"/>
  <c r="BB40" i="27" s="1"/>
  <c r="S40" i="27"/>
  <c r="BC40" i="27" s="1"/>
  <c r="T40" i="27"/>
  <c r="BD40" i="27" s="1"/>
  <c r="U40" i="27"/>
  <c r="BE40" i="27" s="1"/>
  <c r="V40" i="27"/>
  <c r="BF40" i="27" s="1"/>
  <c r="W40" i="27"/>
  <c r="BG40" i="27" s="1"/>
  <c r="X40" i="27"/>
  <c r="BH40" i="27" s="1"/>
  <c r="Y40" i="27"/>
  <c r="BI40" i="27" s="1"/>
  <c r="Z40" i="27"/>
  <c r="BJ40" i="27" s="1"/>
  <c r="AA40" i="27"/>
  <c r="BK40" i="27" s="1"/>
  <c r="AB40" i="27"/>
  <c r="BL40" i="27" s="1"/>
  <c r="AC40" i="27"/>
  <c r="BM40" i="27" s="1"/>
  <c r="AD40" i="27"/>
  <c r="BN40" i="27" s="1"/>
  <c r="AE40" i="27"/>
  <c r="BO40" i="27" s="1"/>
  <c r="AF40" i="27"/>
  <c r="BP40" i="27" s="1"/>
  <c r="AG40" i="27"/>
  <c r="BQ40" i="27" s="1"/>
  <c r="AH40" i="27"/>
  <c r="BR40" i="27" s="1"/>
  <c r="AI40" i="27"/>
  <c r="BS40" i="27" s="1"/>
  <c r="G41" i="27"/>
  <c r="AQ41" i="27" s="1"/>
  <c r="H41" i="27"/>
  <c r="AR41" i="27" s="1"/>
  <c r="I41" i="27"/>
  <c r="AS41" i="27" s="1"/>
  <c r="J41" i="27"/>
  <c r="AT41" i="27" s="1"/>
  <c r="K41" i="27"/>
  <c r="AU41" i="27" s="1"/>
  <c r="L41" i="27"/>
  <c r="AV41" i="27" s="1"/>
  <c r="M41" i="27"/>
  <c r="AW41" i="27" s="1"/>
  <c r="N41" i="27"/>
  <c r="AX41" i="27" s="1"/>
  <c r="O41" i="27"/>
  <c r="AY41" i="27" s="1"/>
  <c r="P41" i="27"/>
  <c r="AZ41" i="27" s="1"/>
  <c r="Q41" i="27"/>
  <c r="BA41" i="27" s="1"/>
  <c r="R41" i="27"/>
  <c r="BB41" i="27" s="1"/>
  <c r="S41" i="27"/>
  <c r="BC41" i="27" s="1"/>
  <c r="T41" i="27"/>
  <c r="BD41" i="27" s="1"/>
  <c r="U41" i="27"/>
  <c r="BE41" i="27" s="1"/>
  <c r="V41" i="27"/>
  <c r="BF41" i="27" s="1"/>
  <c r="W41" i="27"/>
  <c r="BG41" i="27" s="1"/>
  <c r="X41" i="27"/>
  <c r="BH41" i="27" s="1"/>
  <c r="Y41" i="27"/>
  <c r="BI41" i="27" s="1"/>
  <c r="Z41" i="27"/>
  <c r="BJ41" i="27" s="1"/>
  <c r="AA41" i="27"/>
  <c r="BK41" i="27" s="1"/>
  <c r="AB41" i="27"/>
  <c r="BL41" i="27" s="1"/>
  <c r="AC41" i="27"/>
  <c r="BM41" i="27" s="1"/>
  <c r="AD41" i="27"/>
  <c r="BN41" i="27" s="1"/>
  <c r="AE41" i="27"/>
  <c r="BO41" i="27" s="1"/>
  <c r="AF41" i="27"/>
  <c r="BP41" i="27" s="1"/>
  <c r="AG41" i="27"/>
  <c r="BQ41" i="27" s="1"/>
  <c r="AH41" i="27"/>
  <c r="BR41" i="27" s="1"/>
  <c r="AI41" i="27"/>
  <c r="BS41" i="27" s="1"/>
  <c r="G42" i="27"/>
  <c r="AQ42" i="27" s="1"/>
  <c r="H42" i="27"/>
  <c r="AR42" i="27" s="1"/>
  <c r="I42" i="27"/>
  <c r="AS42" i="27" s="1"/>
  <c r="J42" i="27"/>
  <c r="AT42" i="27" s="1"/>
  <c r="K42" i="27"/>
  <c r="AU42" i="27" s="1"/>
  <c r="L42" i="27"/>
  <c r="AV42" i="27" s="1"/>
  <c r="M42" i="27"/>
  <c r="AW42" i="27" s="1"/>
  <c r="N42" i="27"/>
  <c r="AX42" i="27" s="1"/>
  <c r="O42" i="27"/>
  <c r="AY42" i="27" s="1"/>
  <c r="P42" i="27"/>
  <c r="AZ42" i="27" s="1"/>
  <c r="Q42" i="27"/>
  <c r="BA42" i="27" s="1"/>
  <c r="R42" i="27"/>
  <c r="BB42" i="27" s="1"/>
  <c r="S42" i="27"/>
  <c r="BC42" i="27" s="1"/>
  <c r="T42" i="27"/>
  <c r="BD42" i="27" s="1"/>
  <c r="U42" i="27"/>
  <c r="BE42" i="27" s="1"/>
  <c r="V42" i="27"/>
  <c r="BF42" i="27" s="1"/>
  <c r="W42" i="27"/>
  <c r="BG42" i="27" s="1"/>
  <c r="X42" i="27"/>
  <c r="BH42" i="27" s="1"/>
  <c r="Y42" i="27"/>
  <c r="BI42" i="27" s="1"/>
  <c r="Z42" i="27"/>
  <c r="BJ42" i="27" s="1"/>
  <c r="AA42" i="27"/>
  <c r="BK42" i="27" s="1"/>
  <c r="AB42" i="27"/>
  <c r="BL42" i="27" s="1"/>
  <c r="AC42" i="27"/>
  <c r="BM42" i="27" s="1"/>
  <c r="AD42" i="27"/>
  <c r="BN42" i="27" s="1"/>
  <c r="AE42" i="27"/>
  <c r="BO42" i="27" s="1"/>
  <c r="AF42" i="27"/>
  <c r="BP42" i="27" s="1"/>
  <c r="AG42" i="27"/>
  <c r="BQ42" i="27" s="1"/>
  <c r="AH42" i="27"/>
  <c r="BR42" i="27" s="1"/>
  <c r="AI42" i="27"/>
  <c r="BS42" i="27" s="1"/>
  <c r="G43" i="27"/>
  <c r="AQ43" i="27" s="1"/>
  <c r="H43" i="27"/>
  <c r="AR43" i="27" s="1"/>
  <c r="I43" i="27"/>
  <c r="AS43" i="27" s="1"/>
  <c r="J43" i="27"/>
  <c r="AT43" i="27" s="1"/>
  <c r="K43" i="27"/>
  <c r="AU43" i="27" s="1"/>
  <c r="L43" i="27"/>
  <c r="AV43" i="27" s="1"/>
  <c r="M43" i="27"/>
  <c r="AW43" i="27" s="1"/>
  <c r="N43" i="27"/>
  <c r="AX43" i="27" s="1"/>
  <c r="O43" i="27"/>
  <c r="AY43" i="27" s="1"/>
  <c r="P43" i="27"/>
  <c r="AZ43" i="27" s="1"/>
  <c r="Q43" i="27"/>
  <c r="BA43" i="27" s="1"/>
  <c r="R43" i="27"/>
  <c r="BB43" i="27" s="1"/>
  <c r="S43" i="27"/>
  <c r="BC43" i="27" s="1"/>
  <c r="T43" i="27"/>
  <c r="BD43" i="27" s="1"/>
  <c r="U43" i="27"/>
  <c r="BE43" i="27" s="1"/>
  <c r="V43" i="27"/>
  <c r="BF43" i="27" s="1"/>
  <c r="W43" i="27"/>
  <c r="BG43" i="27" s="1"/>
  <c r="X43" i="27"/>
  <c r="BH43" i="27" s="1"/>
  <c r="Y43" i="27"/>
  <c r="BI43" i="27" s="1"/>
  <c r="Z43" i="27"/>
  <c r="BJ43" i="27" s="1"/>
  <c r="AA43" i="27"/>
  <c r="BK43" i="27" s="1"/>
  <c r="AB43" i="27"/>
  <c r="BL43" i="27" s="1"/>
  <c r="AC43" i="27"/>
  <c r="BM43" i="27" s="1"/>
  <c r="AD43" i="27"/>
  <c r="BN43" i="27" s="1"/>
  <c r="AE43" i="27"/>
  <c r="BO43" i="27" s="1"/>
  <c r="AF43" i="27"/>
  <c r="BP43" i="27" s="1"/>
  <c r="AG43" i="27"/>
  <c r="BQ43" i="27" s="1"/>
  <c r="AH43" i="27"/>
  <c r="BR43" i="27" s="1"/>
  <c r="AI43" i="27"/>
  <c r="BS43" i="27" s="1"/>
  <c r="G44" i="27"/>
  <c r="AQ44" i="27" s="1"/>
  <c r="H44" i="27"/>
  <c r="AR44" i="27" s="1"/>
  <c r="I44" i="27"/>
  <c r="AS44" i="27" s="1"/>
  <c r="J44" i="27"/>
  <c r="AT44" i="27" s="1"/>
  <c r="K44" i="27"/>
  <c r="AU44" i="27" s="1"/>
  <c r="L44" i="27"/>
  <c r="AV44" i="27" s="1"/>
  <c r="M44" i="27"/>
  <c r="AW44" i="27" s="1"/>
  <c r="N44" i="27"/>
  <c r="AX44" i="27" s="1"/>
  <c r="O44" i="27"/>
  <c r="AY44" i="27" s="1"/>
  <c r="P44" i="27"/>
  <c r="AZ44" i="27" s="1"/>
  <c r="Q44" i="27"/>
  <c r="BA44" i="27" s="1"/>
  <c r="R44" i="27"/>
  <c r="BB44" i="27" s="1"/>
  <c r="S44" i="27"/>
  <c r="BC44" i="27" s="1"/>
  <c r="T44" i="27"/>
  <c r="BD44" i="27" s="1"/>
  <c r="U44" i="27"/>
  <c r="BE44" i="27" s="1"/>
  <c r="V44" i="27"/>
  <c r="BF44" i="27" s="1"/>
  <c r="W44" i="27"/>
  <c r="BG44" i="27" s="1"/>
  <c r="X44" i="27"/>
  <c r="BH44" i="27" s="1"/>
  <c r="Y44" i="27"/>
  <c r="BI44" i="27" s="1"/>
  <c r="Z44" i="27"/>
  <c r="BJ44" i="27" s="1"/>
  <c r="AA44" i="27"/>
  <c r="BK44" i="27" s="1"/>
  <c r="AB44" i="27"/>
  <c r="BL44" i="27" s="1"/>
  <c r="AC44" i="27"/>
  <c r="BM44" i="27" s="1"/>
  <c r="AD44" i="27"/>
  <c r="BN44" i="27" s="1"/>
  <c r="AE44" i="27"/>
  <c r="BO44" i="27" s="1"/>
  <c r="AF44" i="27"/>
  <c r="BP44" i="27" s="1"/>
  <c r="AG44" i="27"/>
  <c r="BQ44" i="27" s="1"/>
  <c r="AH44" i="27"/>
  <c r="BR44" i="27" s="1"/>
  <c r="AI44" i="27"/>
  <c r="BS44" i="27" s="1"/>
  <c r="G45" i="27"/>
  <c r="AQ45" i="27" s="1"/>
  <c r="H45" i="27"/>
  <c r="AR45" i="27" s="1"/>
  <c r="I45" i="27"/>
  <c r="AS45" i="27" s="1"/>
  <c r="J45" i="27"/>
  <c r="AT45" i="27" s="1"/>
  <c r="K45" i="27"/>
  <c r="AU45" i="27" s="1"/>
  <c r="L45" i="27"/>
  <c r="AV45" i="27" s="1"/>
  <c r="M45" i="27"/>
  <c r="AW45" i="27" s="1"/>
  <c r="N45" i="27"/>
  <c r="AX45" i="27" s="1"/>
  <c r="O45" i="27"/>
  <c r="AY45" i="27" s="1"/>
  <c r="P45" i="27"/>
  <c r="AZ45" i="27" s="1"/>
  <c r="Q45" i="27"/>
  <c r="BA45" i="27" s="1"/>
  <c r="R45" i="27"/>
  <c r="BB45" i="27" s="1"/>
  <c r="S45" i="27"/>
  <c r="BC45" i="27" s="1"/>
  <c r="T45" i="27"/>
  <c r="BD45" i="27" s="1"/>
  <c r="U45" i="27"/>
  <c r="BE45" i="27" s="1"/>
  <c r="V45" i="27"/>
  <c r="BF45" i="27" s="1"/>
  <c r="W45" i="27"/>
  <c r="BG45" i="27" s="1"/>
  <c r="X45" i="27"/>
  <c r="BH45" i="27" s="1"/>
  <c r="Y45" i="27"/>
  <c r="BI45" i="27" s="1"/>
  <c r="Z45" i="27"/>
  <c r="BJ45" i="27" s="1"/>
  <c r="AA45" i="27"/>
  <c r="BK45" i="27" s="1"/>
  <c r="AB45" i="27"/>
  <c r="BL45" i="27" s="1"/>
  <c r="AC45" i="27"/>
  <c r="BM45" i="27" s="1"/>
  <c r="AD45" i="27"/>
  <c r="BN45" i="27" s="1"/>
  <c r="AE45" i="27"/>
  <c r="BO45" i="27" s="1"/>
  <c r="AF45" i="27"/>
  <c r="BP45" i="27" s="1"/>
  <c r="AG45" i="27"/>
  <c r="BQ45" i="27" s="1"/>
  <c r="AH45" i="27"/>
  <c r="BR45" i="27" s="1"/>
  <c r="AI45" i="27"/>
  <c r="BS45" i="27" s="1"/>
  <c r="G46" i="27"/>
  <c r="AQ46" i="27" s="1"/>
  <c r="H46" i="27"/>
  <c r="AR46" i="27" s="1"/>
  <c r="I46" i="27"/>
  <c r="AS46" i="27" s="1"/>
  <c r="J46" i="27"/>
  <c r="AT46" i="27" s="1"/>
  <c r="K46" i="27"/>
  <c r="AU46" i="27" s="1"/>
  <c r="L46" i="27"/>
  <c r="AV46" i="27" s="1"/>
  <c r="M46" i="27"/>
  <c r="AW46" i="27" s="1"/>
  <c r="N46" i="27"/>
  <c r="AX46" i="27" s="1"/>
  <c r="O46" i="27"/>
  <c r="AY46" i="27" s="1"/>
  <c r="P46" i="27"/>
  <c r="AZ46" i="27" s="1"/>
  <c r="Q46" i="27"/>
  <c r="BA46" i="27" s="1"/>
  <c r="R46" i="27"/>
  <c r="BB46" i="27" s="1"/>
  <c r="S46" i="27"/>
  <c r="BC46" i="27" s="1"/>
  <c r="T46" i="27"/>
  <c r="BD46" i="27" s="1"/>
  <c r="U46" i="27"/>
  <c r="BE46" i="27" s="1"/>
  <c r="V46" i="27"/>
  <c r="BF46" i="27" s="1"/>
  <c r="W46" i="27"/>
  <c r="BG46" i="27" s="1"/>
  <c r="X46" i="27"/>
  <c r="BH46" i="27" s="1"/>
  <c r="Y46" i="27"/>
  <c r="BI46" i="27" s="1"/>
  <c r="Z46" i="27"/>
  <c r="BJ46" i="27" s="1"/>
  <c r="AA46" i="27"/>
  <c r="BK46" i="27" s="1"/>
  <c r="AB46" i="27"/>
  <c r="BL46" i="27" s="1"/>
  <c r="AC46" i="27"/>
  <c r="BM46" i="27" s="1"/>
  <c r="AD46" i="27"/>
  <c r="BN46" i="27" s="1"/>
  <c r="AE46" i="27"/>
  <c r="BO46" i="27" s="1"/>
  <c r="AF46" i="27"/>
  <c r="BP46" i="27" s="1"/>
  <c r="AG46" i="27"/>
  <c r="BQ46" i="27" s="1"/>
  <c r="AH46" i="27"/>
  <c r="BR46" i="27" s="1"/>
  <c r="AI46" i="27"/>
  <c r="BS46" i="27" s="1"/>
  <c r="G47" i="27"/>
  <c r="AQ47" i="27" s="1"/>
  <c r="H47" i="27"/>
  <c r="AR47" i="27" s="1"/>
  <c r="I47" i="27"/>
  <c r="AS47" i="27" s="1"/>
  <c r="J47" i="27"/>
  <c r="AT47" i="27" s="1"/>
  <c r="K47" i="27"/>
  <c r="AU47" i="27" s="1"/>
  <c r="L47" i="27"/>
  <c r="AV47" i="27" s="1"/>
  <c r="M47" i="27"/>
  <c r="AW47" i="27" s="1"/>
  <c r="N47" i="27"/>
  <c r="AX47" i="27" s="1"/>
  <c r="O47" i="27"/>
  <c r="AY47" i="27" s="1"/>
  <c r="P47" i="27"/>
  <c r="AZ47" i="27" s="1"/>
  <c r="Q47" i="27"/>
  <c r="BA47" i="27" s="1"/>
  <c r="R47" i="27"/>
  <c r="BB47" i="27" s="1"/>
  <c r="S47" i="27"/>
  <c r="BC47" i="27" s="1"/>
  <c r="T47" i="27"/>
  <c r="BD47" i="27" s="1"/>
  <c r="U47" i="27"/>
  <c r="BE47" i="27" s="1"/>
  <c r="V47" i="27"/>
  <c r="BF47" i="27" s="1"/>
  <c r="W47" i="27"/>
  <c r="BG47" i="27" s="1"/>
  <c r="X47" i="27"/>
  <c r="BH47" i="27" s="1"/>
  <c r="Y47" i="27"/>
  <c r="BI47" i="27" s="1"/>
  <c r="Z47" i="27"/>
  <c r="BJ47" i="27" s="1"/>
  <c r="AA47" i="27"/>
  <c r="BK47" i="27" s="1"/>
  <c r="AB47" i="27"/>
  <c r="BL47" i="27" s="1"/>
  <c r="AC47" i="27"/>
  <c r="BM47" i="27" s="1"/>
  <c r="AD47" i="27"/>
  <c r="BN47" i="27" s="1"/>
  <c r="AE47" i="27"/>
  <c r="BO47" i="27" s="1"/>
  <c r="AF47" i="27"/>
  <c r="BP47" i="27" s="1"/>
  <c r="AG47" i="27"/>
  <c r="BQ47" i="27" s="1"/>
  <c r="AH47" i="27"/>
  <c r="BR47" i="27" s="1"/>
  <c r="AI47" i="27"/>
  <c r="BS47" i="27" s="1"/>
  <c r="G48" i="27"/>
  <c r="AQ48" i="27" s="1"/>
  <c r="H48" i="27"/>
  <c r="AR48" i="27" s="1"/>
  <c r="I48" i="27"/>
  <c r="AS48" i="27" s="1"/>
  <c r="J48" i="27"/>
  <c r="AT48" i="27" s="1"/>
  <c r="K48" i="27"/>
  <c r="AU48" i="27" s="1"/>
  <c r="L48" i="27"/>
  <c r="AV48" i="27" s="1"/>
  <c r="M48" i="27"/>
  <c r="AW48" i="27" s="1"/>
  <c r="N48" i="27"/>
  <c r="AX48" i="27" s="1"/>
  <c r="O48" i="27"/>
  <c r="AY48" i="27" s="1"/>
  <c r="P48" i="27"/>
  <c r="AZ48" i="27" s="1"/>
  <c r="Q48" i="27"/>
  <c r="BA48" i="27" s="1"/>
  <c r="R48" i="27"/>
  <c r="BB48" i="27" s="1"/>
  <c r="S48" i="27"/>
  <c r="BC48" i="27" s="1"/>
  <c r="T48" i="27"/>
  <c r="BD48" i="27" s="1"/>
  <c r="U48" i="27"/>
  <c r="BE48" i="27" s="1"/>
  <c r="V48" i="27"/>
  <c r="BF48" i="27" s="1"/>
  <c r="W48" i="27"/>
  <c r="BG48" i="27" s="1"/>
  <c r="X48" i="27"/>
  <c r="BH48" i="27" s="1"/>
  <c r="Y48" i="27"/>
  <c r="BI48" i="27" s="1"/>
  <c r="Z48" i="27"/>
  <c r="BJ48" i="27" s="1"/>
  <c r="AA48" i="27"/>
  <c r="BK48" i="27" s="1"/>
  <c r="AB48" i="27"/>
  <c r="BL48" i="27" s="1"/>
  <c r="AC48" i="27"/>
  <c r="BM48" i="27" s="1"/>
  <c r="AD48" i="27"/>
  <c r="BN48" i="27" s="1"/>
  <c r="AE48" i="27"/>
  <c r="BO48" i="27" s="1"/>
  <c r="AF48" i="27"/>
  <c r="BP48" i="27" s="1"/>
  <c r="AG48" i="27"/>
  <c r="BQ48" i="27" s="1"/>
  <c r="AH48" i="27"/>
  <c r="BR48" i="27" s="1"/>
  <c r="AI48" i="27"/>
  <c r="BS48" i="27" s="1"/>
  <c r="G49" i="27"/>
  <c r="AQ49" i="27" s="1"/>
  <c r="H49" i="27"/>
  <c r="AR49" i="27" s="1"/>
  <c r="I49" i="27"/>
  <c r="AS49" i="27" s="1"/>
  <c r="J49" i="27"/>
  <c r="AT49" i="27" s="1"/>
  <c r="K49" i="27"/>
  <c r="AU49" i="27" s="1"/>
  <c r="L49" i="27"/>
  <c r="AV49" i="27" s="1"/>
  <c r="M49" i="27"/>
  <c r="AW49" i="27" s="1"/>
  <c r="N49" i="27"/>
  <c r="AX49" i="27" s="1"/>
  <c r="O49" i="27"/>
  <c r="AY49" i="27" s="1"/>
  <c r="P49" i="27"/>
  <c r="AZ49" i="27" s="1"/>
  <c r="Q49" i="27"/>
  <c r="BA49" i="27" s="1"/>
  <c r="R49" i="27"/>
  <c r="BB49" i="27" s="1"/>
  <c r="S49" i="27"/>
  <c r="BC49" i="27" s="1"/>
  <c r="T49" i="27"/>
  <c r="BD49" i="27" s="1"/>
  <c r="U49" i="27"/>
  <c r="BE49" i="27" s="1"/>
  <c r="V49" i="27"/>
  <c r="BF49" i="27" s="1"/>
  <c r="W49" i="27"/>
  <c r="BG49" i="27" s="1"/>
  <c r="X49" i="27"/>
  <c r="BH49" i="27" s="1"/>
  <c r="Y49" i="27"/>
  <c r="BI49" i="27" s="1"/>
  <c r="Z49" i="27"/>
  <c r="BJ49" i="27" s="1"/>
  <c r="AA49" i="27"/>
  <c r="BK49" i="27" s="1"/>
  <c r="AB49" i="27"/>
  <c r="BL49" i="27" s="1"/>
  <c r="AC49" i="27"/>
  <c r="BM49" i="27" s="1"/>
  <c r="AD49" i="27"/>
  <c r="BN49" i="27" s="1"/>
  <c r="AE49" i="27"/>
  <c r="BO49" i="27" s="1"/>
  <c r="AF49" i="27"/>
  <c r="BP49" i="27" s="1"/>
  <c r="AG49" i="27"/>
  <c r="BQ49" i="27" s="1"/>
  <c r="AH49" i="27"/>
  <c r="BR49" i="27" s="1"/>
  <c r="AI49" i="27"/>
  <c r="BS49" i="27" s="1"/>
  <c r="G50" i="27"/>
  <c r="AQ50" i="27" s="1"/>
  <c r="H50" i="27"/>
  <c r="AR50" i="27" s="1"/>
  <c r="I50" i="27"/>
  <c r="AS50" i="27" s="1"/>
  <c r="J50" i="27"/>
  <c r="AT50" i="27" s="1"/>
  <c r="K50" i="27"/>
  <c r="AU50" i="27" s="1"/>
  <c r="L50" i="27"/>
  <c r="AV50" i="27" s="1"/>
  <c r="M50" i="27"/>
  <c r="AW50" i="27" s="1"/>
  <c r="N50" i="27"/>
  <c r="AX50" i="27" s="1"/>
  <c r="O50" i="27"/>
  <c r="AY50" i="27" s="1"/>
  <c r="P50" i="27"/>
  <c r="AZ50" i="27" s="1"/>
  <c r="Q50" i="27"/>
  <c r="BA50" i="27" s="1"/>
  <c r="R50" i="27"/>
  <c r="BB50" i="27" s="1"/>
  <c r="S50" i="27"/>
  <c r="BC50" i="27" s="1"/>
  <c r="T50" i="27"/>
  <c r="BD50" i="27" s="1"/>
  <c r="U50" i="27"/>
  <c r="BE50" i="27" s="1"/>
  <c r="V50" i="27"/>
  <c r="BF50" i="27" s="1"/>
  <c r="W50" i="27"/>
  <c r="BG50" i="27" s="1"/>
  <c r="X50" i="27"/>
  <c r="BH50" i="27" s="1"/>
  <c r="Y50" i="27"/>
  <c r="BI50" i="27" s="1"/>
  <c r="Z50" i="27"/>
  <c r="BJ50" i="27" s="1"/>
  <c r="AA50" i="27"/>
  <c r="BK50" i="27" s="1"/>
  <c r="AB50" i="27"/>
  <c r="BL50" i="27" s="1"/>
  <c r="AC50" i="27"/>
  <c r="BM50" i="27" s="1"/>
  <c r="AD50" i="27"/>
  <c r="BN50" i="27" s="1"/>
  <c r="AE50" i="27"/>
  <c r="BO50" i="27" s="1"/>
  <c r="AF50" i="27"/>
  <c r="BP50" i="27" s="1"/>
  <c r="AG50" i="27"/>
  <c r="BQ50" i="27" s="1"/>
  <c r="AH50" i="27"/>
  <c r="BR50" i="27" s="1"/>
  <c r="AI50" i="27"/>
  <c r="BS50" i="27" s="1"/>
  <c r="G51" i="27"/>
  <c r="AQ51" i="27" s="1"/>
  <c r="H51" i="27"/>
  <c r="AR51" i="27" s="1"/>
  <c r="I51" i="27"/>
  <c r="AS51" i="27" s="1"/>
  <c r="J51" i="27"/>
  <c r="AT51" i="27" s="1"/>
  <c r="K51" i="27"/>
  <c r="AU51" i="27" s="1"/>
  <c r="L51" i="27"/>
  <c r="AV51" i="27" s="1"/>
  <c r="M51" i="27"/>
  <c r="AW51" i="27" s="1"/>
  <c r="N51" i="27"/>
  <c r="AX51" i="27" s="1"/>
  <c r="O51" i="27"/>
  <c r="AY51" i="27" s="1"/>
  <c r="P51" i="27"/>
  <c r="AZ51" i="27" s="1"/>
  <c r="Q51" i="27"/>
  <c r="BA51" i="27" s="1"/>
  <c r="R51" i="27"/>
  <c r="BB51" i="27" s="1"/>
  <c r="S51" i="27"/>
  <c r="BC51" i="27" s="1"/>
  <c r="T51" i="27"/>
  <c r="BD51" i="27" s="1"/>
  <c r="U51" i="27"/>
  <c r="BE51" i="27" s="1"/>
  <c r="V51" i="27"/>
  <c r="BF51" i="27" s="1"/>
  <c r="W51" i="27"/>
  <c r="BG51" i="27" s="1"/>
  <c r="X51" i="27"/>
  <c r="BH51" i="27" s="1"/>
  <c r="Y51" i="27"/>
  <c r="BI51" i="27" s="1"/>
  <c r="Z51" i="27"/>
  <c r="BJ51" i="27" s="1"/>
  <c r="AA51" i="27"/>
  <c r="BK51" i="27" s="1"/>
  <c r="AB51" i="27"/>
  <c r="BL51" i="27" s="1"/>
  <c r="AC51" i="27"/>
  <c r="BM51" i="27" s="1"/>
  <c r="AD51" i="27"/>
  <c r="BN51" i="27" s="1"/>
  <c r="AE51" i="27"/>
  <c r="BO51" i="27" s="1"/>
  <c r="AF51" i="27"/>
  <c r="BP51" i="27" s="1"/>
  <c r="AG51" i="27"/>
  <c r="BQ51" i="27" s="1"/>
  <c r="AH51" i="27"/>
  <c r="BR51" i="27" s="1"/>
  <c r="AI51" i="27"/>
  <c r="BS51" i="27" s="1"/>
  <c r="G52" i="27"/>
  <c r="AQ52" i="27" s="1"/>
  <c r="H52" i="27"/>
  <c r="AR52" i="27" s="1"/>
  <c r="I52" i="27"/>
  <c r="AS52" i="27" s="1"/>
  <c r="J52" i="27"/>
  <c r="AT52" i="27" s="1"/>
  <c r="K52" i="27"/>
  <c r="AU52" i="27" s="1"/>
  <c r="L52" i="27"/>
  <c r="AV52" i="27" s="1"/>
  <c r="M52" i="27"/>
  <c r="AW52" i="27" s="1"/>
  <c r="N52" i="27"/>
  <c r="AX52" i="27" s="1"/>
  <c r="O52" i="27"/>
  <c r="AY52" i="27" s="1"/>
  <c r="P52" i="27"/>
  <c r="AZ52" i="27" s="1"/>
  <c r="Q52" i="27"/>
  <c r="BA52" i="27" s="1"/>
  <c r="R52" i="27"/>
  <c r="BB52" i="27" s="1"/>
  <c r="S52" i="27"/>
  <c r="BC52" i="27" s="1"/>
  <c r="T52" i="27"/>
  <c r="BD52" i="27" s="1"/>
  <c r="U52" i="27"/>
  <c r="BE52" i="27" s="1"/>
  <c r="V52" i="27"/>
  <c r="BF52" i="27" s="1"/>
  <c r="W52" i="27"/>
  <c r="BG52" i="27" s="1"/>
  <c r="X52" i="27"/>
  <c r="BH52" i="27" s="1"/>
  <c r="Y52" i="27"/>
  <c r="BI52" i="27" s="1"/>
  <c r="Z52" i="27"/>
  <c r="BJ52" i="27" s="1"/>
  <c r="AA52" i="27"/>
  <c r="BK52" i="27" s="1"/>
  <c r="AB52" i="27"/>
  <c r="BL52" i="27" s="1"/>
  <c r="AC52" i="27"/>
  <c r="BM52" i="27" s="1"/>
  <c r="AD52" i="27"/>
  <c r="BN52" i="27" s="1"/>
  <c r="AE52" i="27"/>
  <c r="BO52" i="27" s="1"/>
  <c r="AF52" i="27"/>
  <c r="BP52" i="27" s="1"/>
  <c r="AG52" i="27"/>
  <c r="BQ52" i="27" s="1"/>
  <c r="AH52" i="27"/>
  <c r="BR52" i="27" s="1"/>
  <c r="AI52" i="27"/>
  <c r="BS52" i="27" s="1"/>
  <c r="G53" i="27"/>
  <c r="AQ53" i="27" s="1"/>
  <c r="H53" i="27"/>
  <c r="AR53" i="27" s="1"/>
  <c r="I53" i="27"/>
  <c r="AS53" i="27" s="1"/>
  <c r="J53" i="27"/>
  <c r="AT53" i="27" s="1"/>
  <c r="K53" i="27"/>
  <c r="AU53" i="27" s="1"/>
  <c r="L53" i="27"/>
  <c r="AV53" i="27" s="1"/>
  <c r="M53" i="27"/>
  <c r="AW53" i="27" s="1"/>
  <c r="N53" i="27"/>
  <c r="AX53" i="27" s="1"/>
  <c r="O53" i="27"/>
  <c r="AY53" i="27" s="1"/>
  <c r="P53" i="27"/>
  <c r="AZ53" i="27" s="1"/>
  <c r="Q53" i="27"/>
  <c r="BA53" i="27" s="1"/>
  <c r="R53" i="27"/>
  <c r="BB53" i="27" s="1"/>
  <c r="S53" i="27"/>
  <c r="BC53" i="27" s="1"/>
  <c r="T53" i="27"/>
  <c r="BD53" i="27" s="1"/>
  <c r="U53" i="27"/>
  <c r="BE53" i="27" s="1"/>
  <c r="V53" i="27"/>
  <c r="BF53" i="27" s="1"/>
  <c r="W53" i="27"/>
  <c r="BG53" i="27" s="1"/>
  <c r="X53" i="27"/>
  <c r="BH53" i="27" s="1"/>
  <c r="Y53" i="27"/>
  <c r="BI53" i="27" s="1"/>
  <c r="Z53" i="27"/>
  <c r="BJ53" i="27" s="1"/>
  <c r="AA53" i="27"/>
  <c r="BK53" i="27" s="1"/>
  <c r="AB53" i="27"/>
  <c r="BL53" i="27" s="1"/>
  <c r="AC53" i="27"/>
  <c r="BM53" i="27" s="1"/>
  <c r="AD53" i="27"/>
  <c r="BN53" i="27" s="1"/>
  <c r="AE53" i="27"/>
  <c r="BO53" i="27" s="1"/>
  <c r="AF53" i="27"/>
  <c r="BP53" i="27" s="1"/>
  <c r="AG53" i="27"/>
  <c r="BQ53" i="27" s="1"/>
  <c r="AH53" i="27"/>
  <c r="BR53" i="27" s="1"/>
  <c r="AI53" i="27"/>
  <c r="BS53" i="27" s="1"/>
  <c r="G54" i="27"/>
  <c r="AQ54" i="27" s="1"/>
  <c r="H54" i="27"/>
  <c r="AR54" i="27" s="1"/>
  <c r="I54" i="27"/>
  <c r="AS54" i="27" s="1"/>
  <c r="J54" i="27"/>
  <c r="AT54" i="27" s="1"/>
  <c r="K54" i="27"/>
  <c r="AU54" i="27" s="1"/>
  <c r="L54" i="27"/>
  <c r="AV54" i="27" s="1"/>
  <c r="M54" i="27"/>
  <c r="AW54" i="27" s="1"/>
  <c r="N54" i="27"/>
  <c r="AX54" i="27" s="1"/>
  <c r="O54" i="27"/>
  <c r="AY54" i="27" s="1"/>
  <c r="P54" i="27"/>
  <c r="AZ54" i="27" s="1"/>
  <c r="Q54" i="27"/>
  <c r="BA54" i="27" s="1"/>
  <c r="R54" i="27"/>
  <c r="BB54" i="27" s="1"/>
  <c r="S54" i="27"/>
  <c r="BC54" i="27" s="1"/>
  <c r="T54" i="27"/>
  <c r="BD54" i="27" s="1"/>
  <c r="U54" i="27"/>
  <c r="BE54" i="27" s="1"/>
  <c r="V54" i="27"/>
  <c r="BF54" i="27" s="1"/>
  <c r="W54" i="27"/>
  <c r="BG54" i="27" s="1"/>
  <c r="X54" i="27"/>
  <c r="BH54" i="27" s="1"/>
  <c r="Y54" i="27"/>
  <c r="BI54" i="27" s="1"/>
  <c r="Z54" i="27"/>
  <c r="BJ54" i="27" s="1"/>
  <c r="AA54" i="27"/>
  <c r="BK54" i="27" s="1"/>
  <c r="AB54" i="27"/>
  <c r="BL54" i="27" s="1"/>
  <c r="AC54" i="27"/>
  <c r="BM54" i="27" s="1"/>
  <c r="AD54" i="27"/>
  <c r="BN54" i="27" s="1"/>
  <c r="AE54" i="27"/>
  <c r="BO54" i="27" s="1"/>
  <c r="AF54" i="27"/>
  <c r="BP54" i="27" s="1"/>
  <c r="AG54" i="27"/>
  <c r="BQ54" i="27" s="1"/>
  <c r="AH54" i="27"/>
  <c r="BR54" i="27" s="1"/>
  <c r="AI54" i="27"/>
  <c r="BS54" i="27" s="1"/>
  <c r="H2" i="27"/>
  <c r="AR2" i="27" s="1"/>
  <c r="H2" i="25" s="1"/>
  <c r="I2" i="27"/>
  <c r="AS2" i="27" s="1"/>
  <c r="I2" i="25" s="1"/>
  <c r="J2" i="27"/>
  <c r="AT2" i="27" s="1"/>
  <c r="J2" i="25" s="1"/>
  <c r="K2" i="27"/>
  <c r="AU2" i="27" s="1"/>
  <c r="K2" i="25" s="1"/>
  <c r="L2" i="27"/>
  <c r="AV2" i="27" s="1"/>
  <c r="L2" i="25" s="1"/>
  <c r="M2" i="27"/>
  <c r="AW2" i="27" s="1"/>
  <c r="M2" i="25" s="1"/>
  <c r="N2" i="27"/>
  <c r="AX2" i="27" s="1"/>
  <c r="N2" i="25" s="1"/>
  <c r="O2" i="27"/>
  <c r="AY2" i="27" s="1"/>
  <c r="O2" i="25" s="1"/>
  <c r="P2" i="27"/>
  <c r="AZ2" i="27" s="1"/>
  <c r="P2" i="25" s="1"/>
  <c r="Q2" i="27"/>
  <c r="BA2" i="27" s="1"/>
  <c r="Q2" i="25" s="1"/>
  <c r="R2" i="27"/>
  <c r="BB2" i="27" s="1"/>
  <c r="R2" i="25" s="1"/>
  <c r="S2" i="27"/>
  <c r="BC2" i="27" s="1"/>
  <c r="S2" i="25" s="1"/>
  <c r="T2" i="27"/>
  <c r="BD2" i="27" s="1"/>
  <c r="T2" i="25" s="1"/>
  <c r="U2" i="27"/>
  <c r="BE2" i="27" s="1"/>
  <c r="U2" i="25" s="1"/>
  <c r="V2" i="27"/>
  <c r="BF2" i="27" s="1"/>
  <c r="V2" i="25" s="1"/>
  <c r="W2" i="27"/>
  <c r="BG2" i="27" s="1"/>
  <c r="W2" i="25" s="1"/>
  <c r="X2" i="27"/>
  <c r="BH2" i="27" s="1"/>
  <c r="X2" i="25" s="1"/>
  <c r="Y2" i="27"/>
  <c r="BI2" i="27" s="1"/>
  <c r="Y2" i="25" s="1"/>
  <c r="Z2" i="27"/>
  <c r="BJ2" i="27" s="1"/>
  <c r="Z2" i="25" s="1"/>
  <c r="AA2" i="27"/>
  <c r="BK2" i="27" s="1"/>
  <c r="AA2" i="25" s="1"/>
  <c r="AB2" i="27"/>
  <c r="BL2" i="27" s="1"/>
  <c r="AB2" i="25" s="1"/>
  <c r="AC2" i="27"/>
  <c r="BM2" i="27" s="1"/>
  <c r="AC2" i="25" s="1"/>
  <c r="AD2" i="27"/>
  <c r="BN2" i="27" s="1"/>
  <c r="AD2" i="25" s="1"/>
  <c r="AE2" i="27"/>
  <c r="BO2" i="27" s="1"/>
  <c r="AE2" i="25" s="1"/>
  <c r="AF2" i="27"/>
  <c r="BP2" i="27" s="1"/>
  <c r="AF2" i="25" s="1"/>
  <c r="AG2" i="27"/>
  <c r="BQ2" i="27" s="1"/>
  <c r="AG2" i="25" s="1"/>
  <c r="AH2" i="27"/>
  <c r="BR2" i="27" s="1"/>
  <c r="AH2" i="25" s="1"/>
  <c r="AI2" i="27"/>
  <c r="BS2" i="27" s="1"/>
  <c r="AI2" i="25" s="1"/>
  <c r="G2" i="27"/>
  <c r="AQ2" i="27" s="1"/>
  <c r="G2" i="25" s="1"/>
  <c r="F54" i="27"/>
  <c r="E54" i="27"/>
  <c r="D54" i="27"/>
  <c r="C54" i="27"/>
  <c r="F53" i="27"/>
  <c r="E53" i="27"/>
  <c r="D53" i="27"/>
  <c r="C53" i="27"/>
  <c r="F52" i="27"/>
  <c r="E52" i="27"/>
  <c r="D52" i="27"/>
  <c r="C52" i="27"/>
  <c r="F51" i="27"/>
  <c r="E51" i="27"/>
  <c r="D51" i="27"/>
  <c r="C51" i="27"/>
  <c r="F50" i="27"/>
  <c r="E50" i="27"/>
  <c r="D50" i="27"/>
  <c r="C50" i="27"/>
  <c r="F49" i="27"/>
  <c r="E49" i="27"/>
  <c r="D49" i="27"/>
  <c r="C49" i="27"/>
  <c r="F48" i="27"/>
  <c r="E48" i="27"/>
  <c r="D48" i="27"/>
  <c r="C48" i="27"/>
  <c r="F47" i="27"/>
  <c r="E47" i="27"/>
  <c r="D47" i="27"/>
  <c r="C47" i="27"/>
  <c r="F46" i="27"/>
  <c r="E46" i="27"/>
  <c r="D46" i="27"/>
  <c r="C46" i="27"/>
  <c r="F45" i="27"/>
  <c r="E45" i="27"/>
  <c r="D45" i="27"/>
  <c r="C45" i="27"/>
  <c r="F44" i="27"/>
  <c r="E44" i="27"/>
  <c r="D44" i="27"/>
  <c r="C44" i="27"/>
  <c r="F43" i="27"/>
  <c r="E43" i="27"/>
  <c r="D43" i="27"/>
  <c r="C43" i="27"/>
  <c r="F42" i="27"/>
  <c r="E42" i="27"/>
  <c r="D42" i="27"/>
  <c r="C42" i="27"/>
  <c r="F41" i="27"/>
  <c r="E41" i="27"/>
  <c r="D41" i="27"/>
  <c r="C41" i="27"/>
  <c r="F40" i="27"/>
  <c r="E40" i="27"/>
  <c r="D40" i="27"/>
  <c r="C40" i="27"/>
  <c r="F39" i="27"/>
  <c r="E39" i="27"/>
  <c r="D39" i="27"/>
  <c r="C39" i="27"/>
  <c r="F38" i="27"/>
  <c r="E38" i="27"/>
  <c r="D38" i="27"/>
  <c r="C38" i="27"/>
  <c r="F37" i="27"/>
  <c r="E37" i="27"/>
  <c r="D37" i="27"/>
  <c r="C37" i="27"/>
  <c r="F36" i="27"/>
  <c r="E36" i="27"/>
  <c r="D36" i="27"/>
  <c r="C36" i="27"/>
  <c r="F35" i="27"/>
  <c r="E35" i="27"/>
  <c r="D35" i="27"/>
  <c r="C35" i="27"/>
  <c r="F34" i="27"/>
  <c r="E34" i="27"/>
  <c r="D34" i="27"/>
  <c r="C34" i="27"/>
  <c r="F33" i="27"/>
  <c r="E33" i="27"/>
  <c r="D33" i="27"/>
  <c r="C33" i="27"/>
  <c r="F32" i="27"/>
  <c r="E32" i="27"/>
  <c r="D32" i="27"/>
  <c r="C32" i="27"/>
  <c r="F31" i="27"/>
  <c r="E31" i="27"/>
  <c r="D31" i="27"/>
  <c r="C31" i="27"/>
  <c r="F30" i="27"/>
  <c r="E30" i="27"/>
  <c r="D30" i="27"/>
  <c r="C30" i="27"/>
  <c r="F29" i="27"/>
  <c r="E29" i="27"/>
  <c r="D29" i="27"/>
  <c r="C29" i="27"/>
  <c r="F28" i="27"/>
  <c r="E28" i="27"/>
  <c r="D28" i="27"/>
  <c r="C28" i="27"/>
  <c r="F27" i="27"/>
  <c r="E27" i="27"/>
  <c r="D27" i="27"/>
  <c r="C27" i="27"/>
  <c r="F26" i="27"/>
  <c r="E26" i="27"/>
  <c r="D26" i="27"/>
  <c r="C26" i="27"/>
  <c r="F25" i="27"/>
  <c r="E25" i="27"/>
  <c r="D25" i="27"/>
  <c r="C25" i="27"/>
  <c r="F24" i="27"/>
  <c r="E24" i="27"/>
  <c r="D24" i="27"/>
  <c r="C24" i="27"/>
  <c r="F23" i="27"/>
  <c r="E23" i="27"/>
  <c r="D23" i="27"/>
  <c r="C23" i="27"/>
  <c r="F22" i="27"/>
  <c r="E22" i="27"/>
  <c r="D22" i="27"/>
  <c r="C22" i="27"/>
  <c r="F21" i="27"/>
  <c r="E21" i="27"/>
  <c r="D21" i="27"/>
  <c r="C21" i="27"/>
  <c r="F20" i="27"/>
  <c r="E20" i="27"/>
  <c r="D20" i="27"/>
  <c r="C20" i="27"/>
  <c r="F19" i="27"/>
  <c r="E19" i="27"/>
  <c r="D19" i="27"/>
  <c r="C19" i="27"/>
  <c r="F18" i="27"/>
  <c r="E18" i="27"/>
  <c r="D18" i="27"/>
  <c r="C18" i="27"/>
  <c r="F17" i="27"/>
  <c r="E17" i="27"/>
  <c r="D17" i="27"/>
  <c r="C17" i="27"/>
  <c r="F16" i="27"/>
  <c r="E16" i="27"/>
  <c r="D16" i="27"/>
  <c r="C16" i="27"/>
  <c r="F15" i="27"/>
  <c r="E15" i="27"/>
  <c r="D15" i="27"/>
  <c r="C15" i="27"/>
  <c r="F14" i="27"/>
  <c r="E14" i="27"/>
  <c r="D14" i="27"/>
  <c r="C14" i="27"/>
  <c r="F13" i="27"/>
  <c r="E13" i="27"/>
  <c r="D13" i="27"/>
  <c r="C13" i="27"/>
  <c r="F12" i="27"/>
  <c r="E12" i="27"/>
  <c r="D12" i="27"/>
  <c r="C12" i="27"/>
  <c r="F11" i="27"/>
  <c r="E11" i="27"/>
  <c r="D11" i="27"/>
  <c r="C11" i="27"/>
  <c r="F10" i="27"/>
  <c r="E10" i="27"/>
  <c r="D10" i="27"/>
  <c r="C10" i="27"/>
  <c r="F9" i="27"/>
  <c r="E9" i="27"/>
  <c r="D9" i="27"/>
  <c r="C9" i="27"/>
  <c r="F8" i="27"/>
  <c r="E8" i="27"/>
  <c r="D8" i="27"/>
  <c r="C8" i="27"/>
  <c r="F7" i="27"/>
  <c r="E7" i="27"/>
  <c r="D7" i="27"/>
  <c r="C7" i="27"/>
  <c r="F6" i="27"/>
  <c r="E6" i="27"/>
  <c r="D6" i="27"/>
  <c r="C6" i="27"/>
  <c r="F5" i="27"/>
  <c r="E5" i="27"/>
  <c r="D5" i="27"/>
  <c r="C5" i="27"/>
  <c r="F4" i="27"/>
  <c r="E4" i="27"/>
  <c r="D4" i="27"/>
  <c r="C4" i="27"/>
  <c r="F3" i="27"/>
  <c r="E3" i="27"/>
  <c r="D3" i="27"/>
  <c r="C3" i="27"/>
  <c r="F2" i="27"/>
  <c r="E2" i="27"/>
  <c r="D2" i="27"/>
  <c r="C2" i="27"/>
  <c r="B2" i="27"/>
  <c r="F22" i="26"/>
  <c r="E22" i="26"/>
  <c r="D22" i="26"/>
  <c r="C22" i="26"/>
  <c r="B22" i="26"/>
  <c r="F21" i="26"/>
  <c r="E21" i="26"/>
  <c r="D21" i="26"/>
  <c r="C21" i="26"/>
  <c r="B21" i="26"/>
  <c r="F20" i="26"/>
  <c r="E20" i="26"/>
  <c r="D20" i="26"/>
  <c r="C20" i="26"/>
  <c r="B20" i="26"/>
  <c r="F19" i="26"/>
  <c r="E19" i="26"/>
  <c r="D19" i="26"/>
  <c r="C19" i="26"/>
  <c r="B19" i="26"/>
  <c r="F18" i="26"/>
  <c r="E18" i="26"/>
  <c r="D18" i="26"/>
  <c r="C18" i="26"/>
  <c r="B18" i="26"/>
  <c r="F17" i="26"/>
  <c r="E17" i="26"/>
  <c r="D17" i="26"/>
  <c r="C17" i="26"/>
  <c r="B17" i="26"/>
  <c r="F16" i="26"/>
  <c r="E16" i="26"/>
  <c r="D16" i="26"/>
  <c r="C16" i="26"/>
  <c r="B16" i="26"/>
  <c r="F15" i="26"/>
  <c r="E15" i="26"/>
  <c r="D15" i="26"/>
  <c r="C15" i="26"/>
  <c r="B15" i="26"/>
  <c r="F14" i="26"/>
  <c r="E14" i="26"/>
  <c r="D14" i="26"/>
  <c r="C14" i="26"/>
  <c r="B14" i="26"/>
  <c r="F13" i="26"/>
  <c r="E13" i="26"/>
  <c r="D13" i="26"/>
  <c r="C13" i="26"/>
  <c r="B13" i="26"/>
  <c r="F12" i="26"/>
  <c r="E12" i="26"/>
  <c r="D12" i="26"/>
  <c r="C12" i="26"/>
  <c r="B12" i="26"/>
  <c r="F11" i="26"/>
  <c r="E11" i="26"/>
  <c r="D11" i="26"/>
  <c r="C11" i="26"/>
  <c r="B11" i="26"/>
  <c r="F10" i="26"/>
  <c r="E10" i="26"/>
  <c r="D10" i="26"/>
  <c r="C10" i="26"/>
  <c r="B10" i="26"/>
  <c r="F9" i="26"/>
  <c r="E9" i="26"/>
  <c r="D9" i="26"/>
  <c r="C9" i="26"/>
  <c r="B9" i="26"/>
  <c r="F8" i="26"/>
  <c r="E8" i="26"/>
  <c r="D8" i="26"/>
  <c r="C8" i="26"/>
  <c r="B8" i="26"/>
  <c r="F7" i="26"/>
  <c r="E7" i="26"/>
  <c r="D7" i="26"/>
  <c r="C7" i="26"/>
  <c r="B7" i="26"/>
  <c r="F6" i="26"/>
  <c r="E6" i="26"/>
  <c r="D6" i="26"/>
  <c r="C6" i="26"/>
  <c r="B6" i="26"/>
  <c r="F5" i="26"/>
  <c r="E5" i="26"/>
  <c r="D5" i="26"/>
  <c r="C5" i="26"/>
  <c r="B5" i="26"/>
  <c r="F4" i="26"/>
  <c r="E4" i="26"/>
  <c r="D4" i="26"/>
  <c r="C4" i="26"/>
  <c r="B4" i="26"/>
  <c r="F3" i="26"/>
  <c r="E3" i="26"/>
  <c r="D3" i="26"/>
  <c r="C3" i="26"/>
  <c r="B3" i="26"/>
  <c r="F2" i="26"/>
  <c r="E2" i="26"/>
  <c r="D2" i="26"/>
  <c r="C2" i="26"/>
  <c r="B2" i="26"/>
  <c r="G3" i="21" l="1"/>
  <c r="H3" i="21"/>
  <c r="G4" i="21"/>
  <c r="H4" i="21"/>
  <c r="G5" i="21"/>
  <c r="H5" i="21"/>
  <c r="G6" i="21"/>
  <c r="H6" i="21"/>
  <c r="G7" i="21"/>
  <c r="H7" i="21"/>
  <c r="G8" i="21"/>
  <c r="H8" i="21"/>
  <c r="G9" i="21"/>
  <c r="H9" i="21"/>
  <c r="G10" i="21"/>
  <c r="H10" i="21"/>
  <c r="G11" i="21"/>
  <c r="H11" i="21"/>
  <c r="G12" i="21"/>
  <c r="H12" i="21"/>
  <c r="G13" i="21"/>
  <c r="H13" i="21"/>
  <c r="G14" i="21"/>
  <c r="H14" i="21"/>
  <c r="G15" i="21"/>
  <c r="H15" i="21"/>
  <c r="G16" i="21"/>
  <c r="H16" i="21"/>
  <c r="G17" i="21"/>
  <c r="H17" i="21"/>
  <c r="G18" i="21"/>
  <c r="H18" i="21"/>
  <c r="G19" i="21"/>
  <c r="H19" i="21"/>
  <c r="G20" i="21"/>
  <c r="H20" i="21"/>
  <c r="G21" i="21"/>
  <c r="H21" i="21"/>
  <c r="G22" i="21"/>
  <c r="H22" i="21"/>
  <c r="H2" i="21"/>
  <c r="G2" i="21"/>
  <c r="G3" i="17"/>
  <c r="H3" i="17"/>
  <c r="G4" i="17"/>
  <c r="H4" i="17"/>
  <c r="I4" i="17"/>
  <c r="G5" i="17"/>
  <c r="H5" i="17"/>
  <c r="I5" i="17"/>
  <c r="G6" i="17"/>
  <c r="H6" i="17"/>
  <c r="I6" i="17"/>
  <c r="G7" i="17"/>
  <c r="H7" i="17"/>
  <c r="I7" i="17"/>
  <c r="G8" i="17"/>
  <c r="H8" i="17"/>
  <c r="I8" i="17"/>
  <c r="G9" i="17"/>
  <c r="H9" i="17"/>
  <c r="I9" i="17"/>
  <c r="G10" i="17"/>
  <c r="H10" i="17"/>
  <c r="I10" i="17"/>
  <c r="G11" i="17"/>
  <c r="H11" i="17"/>
  <c r="I11" i="17"/>
  <c r="G12" i="17"/>
  <c r="H12" i="17"/>
  <c r="I12" i="17"/>
  <c r="G13" i="17"/>
  <c r="H13" i="17"/>
  <c r="I13" i="17"/>
  <c r="G14" i="17"/>
  <c r="H14" i="17"/>
  <c r="I14" i="17"/>
  <c r="G15" i="17"/>
  <c r="H15" i="17"/>
  <c r="I15" i="17"/>
  <c r="G16" i="17"/>
  <c r="H16" i="17"/>
  <c r="I16" i="17"/>
  <c r="G17" i="17"/>
  <c r="H17" i="17"/>
  <c r="I17" i="17"/>
  <c r="G18" i="17"/>
  <c r="H18" i="17"/>
  <c r="I18" i="17"/>
  <c r="G19" i="17"/>
  <c r="H19" i="17"/>
  <c r="I19" i="17"/>
  <c r="G20" i="17"/>
  <c r="H20" i="17"/>
  <c r="I20" i="17"/>
  <c r="G21" i="17"/>
  <c r="H21" i="17"/>
  <c r="I21" i="17"/>
  <c r="G22" i="17"/>
  <c r="H22" i="17"/>
  <c r="I22" i="17"/>
  <c r="H2" i="17"/>
  <c r="I2" i="17"/>
  <c r="G2" i="17"/>
  <c r="G3" i="15"/>
  <c r="H3" i="15"/>
  <c r="I3" i="15"/>
  <c r="G4" i="15"/>
  <c r="H4" i="15"/>
  <c r="I4" i="15"/>
  <c r="G5" i="15"/>
  <c r="H5" i="15"/>
  <c r="I5" i="15"/>
  <c r="G6" i="15"/>
  <c r="H6" i="15"/>
  <c r="I6" i="15"/>
  <c r="G7" i="15"/>
  <c r="H7" i="15"/>
  <c r="I7" i="15"/>
  <c r="G8" i="15"/>
  <c r="H8" i="15"/>
  <c r="I8" i="15"/>
  <c r="G9" i="15"/>
  <c r="H9" i="15"/>
  <c r="I9" i="15"/>
  <c r="G10" i="15"/>
  <c r="H10" i="15"/>
  <c r="I10" i="15"/>
  <c r="G11" i="15"/>
  <c r="H11" i="15"/>
  <c r="I11" i="15"/>
  <c r="G12" i="15"/>
  <c r="H12" i="15"/>
  <c r="I12" i="15"/>
  <c r="G13" i="15"/>
  <c r="H13" i="15"/>
  <c r="I13" i="15"/>
  <c r="G14" i="15"/>
  <c r="H14" i="15"/>
  <c r="I14" i="15"/>
  <c r="G15" i="15"/>
  <c r="H15" i="15"/>
  <c r="I15" i="15"/>
  <c r="G16" i="15"/>
  <c r="H16" i="15"/>
  <c r="I16" i="15"/>
  <c r="G17" i="15"/>
  <c r="H17" i="15"/>
  <c r="I17" i="15"/>
  <c r="G18" i="15"/>
  <c r="H18" i="15"/>
  <c r="I18" i="15"/>
  <c r="G19" i="15"/>
  <c r="H19" i="15"/>
  <c r="I19" i="15"/>
  <c r="G20" i="15"/>
  <c r="H20" i="15"/>
  <c r="I20" i="15"/>
  <c r="G21" i="15"/>
  <c r="H21" i="15"/>
  <c r="I21" i="15"/>
  <c r="G22" i="15"/>
  <c r="H22" i="15"/>
  <c r="I22" i="15"/>
  <c r="H2" i="15"/>
  <c r="I2" i="15"/>
  <c r="G2" i="15"/>
  <c r="G3" i="16"/>
  <c r="H3" i="16"/>
  <c r="I3" i="16"/>
  <c r="G4" i="16"/>
  <c r="H4" i="16"/>
  <c r="I4" i="16"/>
  <c r="G5" i="16"/>
  <c r="H5" i="16"/>
  <c r="I5" i="16"/>
  <c r="G6" i="16"/>
  <c r="H6" i="16"/>
  <c r="I6" i="16"/>
  <c r="G7" i="16"/>
  <c r="H7" i="16"/>
  <c r="I7" i="16"/>
  <c r="G8" i="16"/>
  <c r="H8" i="16"/>
  <c r="I8" i="16"/>
  <c r="G9" i="16"/>
  <c r="H9" i="16"/>
  <c r="I9" i="16"/>
  <c r="G10" i="16"/>
  <c r="H10" i="16"/>
  <c r="I10" i="16"/>
  <c r="G11" i="16"/>
  <c r="H11" i="16"/>
  <c r="I11" i="16"/>
  <c r="G12" i="16"/>
  <c r="H12" i="16"/>
  <c r="I12" i="16"/>
  <c r="G13" i="16"/>
  <c r="H13" i="16"/>
  <c r="I13" i="16"/>
  <c r="G14" i="16"/>
  <c r="H14" i="16"/>
  <c r="I14" i="16"/>
  <c r="G15" i="16"/>
  <c r="H15" i="16"/>
  <c r="I15" i="16"/>
  <c r="G16" i="16"/>
  <c r="H16" i="16"/>
  <c r="I16" i="16"/>
  <c r="G17" i="16"/>
  <c r="H17" i="16"/>
  <c r="I17" i="16"/>
  <c r="G18" i="16"/>
  <c r="H18" i="16"/>
  <c r="I18" i="16"/>
  <c r="G19" i="16"/>
  <c r="H19" i="16"/>
  <c r="I19" i="16"/>
  <c r="G20" i="16"/>
  <c r="H20" i="16"/>
  <c r="I20" i="16"/>
  <c r="G21" i="16"/>
  <c r="H21" i="16"/>
  <c r="I21" i="16"/>
  <c r="G22" i="16"/>
  <c r="H22" i="16"/>
  <c r="I22" i="16"/>
  <c r="H2" i="16"/>
  <c r="I2" i="16"/>
  <c r="G2" i="16"/>
  <c r="G3" i="12"/>
  <c r="H3" i="12"/>
  <c r="I3" i="12"/>
  <c r="J3" i="12"/>
  <c r="G4" i="12"/>
  <c r="H4" i="12"/>
  <c r="I4" i="12"/>
  <c r="J4" i="12"/>
  <c r="G5" i="12"/>
  <c r="H5" i="12"/>
  <c r="I5" i="12"/>
  <c r="J5" i="12"/>
  <c r="G6" i="12"/>
  <c r="H6" i="12"/>
  <c r="I6" i="12"/>
  <c r="J6" i="12"/>
  <c r="G7" i="12"/>
  <c r="H7" i="12"/>
  <c r="I7" i="12"/>
  <c r="J7" i="12"/>
  <c r="G8" i="12"/>
  <c r="H8" i="12"/>
  <c r="I8" i="12"/>
  <c r="J8" i="12"/>
  <c r="G9" i="12"/>
  <c r="H9" i="12"/>
  <c r="I9" i="12"/>
  <c r="J9" i="12"/>
  <c r="G10" i="12"/>
  <c r="H10" i="12"/>
  <c r="I10" i="12"/>
  <c r="J10" i="12"/>
  <c r="G11" i="12"/>
  <c r="H11" i="12"/>
  <c r="I11" i="12"/>
  <c r="J11" i="12"/>
  <c r="G12" i="12"/>
  <c r="H12" i="12"/>
  <c r="I12" i="12"/>
  <c r="J12" i="12"/>
  <c r="G13" i="12"/>
  <c r="H13" i="12"/>
  <c r="I13" i="12"/>
  <c r="J13" i="12"/>
  <c r="G14" i="12"/>
  <c r="H14" i="12"/>
  <c r="I14" i="12"/>
  <c r="J14" i="12"/>
  <c r="G15" i="12"/>
  <c r="H15" i="12"/>
  <c r="I15" i="12"/>
  <c r="J15" i="12"/>
  <c r="G16" i="12"/>
  <c r="H16" i="12"/>
  <c r="I16" i="12"/>
  <c r="J16" i="12"/>
  <c r="G17" i="12"/>
  <c r="H17" i="12"/>
  <c r="I17" i="12"/>
  <c r="J17" i="12"/>
  <c r="G18" i="12"/>
  <c r="H18" i="12"/>
  <c r="I18" i="12"/>
  <c r="J18" i="12"/>
  <c r="G19" i="12"/>
  <c r="H19" i="12"/>
  <c r="I19" i="12"/>
  <c r="J19" i="12"/>
  <c r="G20" i="12"/>
  <c r="H20" i="12"/>
  <c r="I20" i="12"/>
  <c r="J20" i="12"/>
  <c r="G21" i="12"/>
  <c r="H21" i="12"/>
  <c r="I21" i="12"/>
  <c r="J21" i="12"/>
  <c r="G22" i="12"/>
  <c r="H22" i="12"/>
  <c r="I22" i="12"/>
  <c r="J22" i="12"/>
  <c r="H2" i="12"/>
  <c r="I2" i="12"/>
  <c r="J2" i="12"/>
  <c r="G2" i="12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G2" i="14"/>
  <c r="G2" i="19" l="1"/>
  <c r="H2" i="19"/>
  <c r="I2" i="19"/>
  <c r="J2" i="19"/>
  <c r="K2" i="19"/>
  <c r="L2" i="19"/>
  <c r="G3" i="19"/>
  <c r="H3" i="19"/>
  <c r="I3" i="19"/>
  <c r="J3" i="19"/>
  <c r="K3" i="19"/>
  <c r="L3" i="19"/>
  <c r="G4" i="19"/>
  <c r="H4" i="19"/>
  <c r="I4" i="19"/>
  <c r="J4" i="19"/>
  <c r="K4" i="19"/>
  <c r="L4" i="19"/>
  <c r="G5" i="19"/>
  <c r="H5" i="19"/>
  <c r="I5" i="19"/>
  <c r="J5" i="19"/>
  <c r="K5" i="19"/>
  <c r="L5" i="19"/>
  <c r="G6" i="19"/>
  <c r="H6" i="19"/>
  <c r="I6" i="19"/>
  <c r="J6" i="19"/>
  <c r="K6" i="19"/>
  <c r="L6" i="19"/>
  <c r="G7" i="19"/>
  <c r="H7" i="19"/>
  <c r="I7" i="19"/>
  <c r="J7" i="19"/>
  <c r="K7" i="19"/>
  <c r="L7" i="19"/>
  <c r="G8" i="19"/>
  <c r="H8" i="19"/>
  <c r="I8" i="19"/>
  <c r="J8" i="19"/>
  <c r="K8" i="19"/>
  <c r="L8" i="19"/>
  <c r="G9" i="19"/>
  <c r="H9" i="19"/>
  <c r="I9" i="19"/>
  <c r="J9" i="19"/>
  <c r="K9" i="19"/>
  <c r="L9" i="19"/>
  <c r="G10" i="19"/>
  <c r="H10" i="19"/>
  <c r="I10" i="19"/>
  <c r="J10" i="19"/>
  <c r="K10" i="19"/>
  <c r="L10" i="19"/>
  <c r="G11" i="19"/>
  <c r="H11" i="19"/>
  <c r="I11" i="19"/>
  <c r="J11" i="19"/>
  <c r="K11" i="19"/>
  <c r="L11" i="19"/>
  <c r="G12" i="19"/>
  <c r="H12" i="19"/>
  <c r="I12" i="19"/>
  <c r="J12" i="19"/>
  <c r="K12" i="19"/>
  <c r="L12" i="19"/>
  <c r="G13" i="19"/>
  <c r="H13" i="19"/>
  <c r="I13" i="19"/>
  <c r="J13" i="19"/>
  <c r="K13" i="19"/>
  <c r="L13" i="19"/>
  <c r="G14" i="19"/>
  <c r="H14" i="19"/>
  <c r="I14" i="19"/>
  <c r="J14" i="19"/>
  <c r="K14" i="19"/>
  <c r="L14" i="19"/>
  <c r="G15" i="19"/>
  <c r="H15" i="19"/>
  <c r="I15" i="19"/>
  <c r="J15" i="19"/>
  <c r="K15" i="19"/>
  <c r="L15" i="19"/>
  <c r="G16" i="19"/>
  <c r="H16" i="19"/>
  <c r="I16" i="19"/>
  <c r="J16" i="19"/>
  <c r="K16" i="19"/>
  <c r="L16" i="19"/>
  <c r="G17" i="19"/>
  <c r="H17" i="19"/>
  <c r="I17" i="19"/>
  <c r="J17" i="19"/>
  <c r="K17" i="19"/>
  <c r="L17" i="19"/>
  <c r="G18" i="19"/>
  <c r="H18" i="19"/>
  <c r="I18" i="19"/>
  <c r="J18" i="19"/>
  <c r="K18" i="19"/>
  <c r="L18" i="19"/>
  <c r="G19" i="19"/>
  <c r="H19" i="19"/>
  <c r="I19" i="19"/>
  <c r="J19" i="19"/>
  <c r="K19" i="19"/>
  <c r="L19" i="19"/>
  <c r="G20" i="19"/>
  <c r="H20" i="19"/>
  <c r="I20" i="19"/>
  <c r="J20" i="19"/>
  <c r="K20" i="19"/>
  <c r="L20" i="19"/>
  <c r="G21" i="19"/>
  <c r="H21" i="19"/>
  <c r="I21" i="19"/>
  <c r="J21" i="19"/>
  <c r="K21" i="19"/>
  <c r="L21" i="19"/>
  <c r="G22" i="19"/>
  <c r="H22" i="19"/>
  <c r="I22" i="19"/>
  <c r="J22" i="19"/>
  <c r="K22" i="19"/>
  <c r="L22" i="19"/>
  <c r="AN10" i="24" l="1"/>
  <c r="AM10" i="24"/>
  <c r="AL10" i="24"/>
  <c r="AK10" i="24"/>
  <c r="AJ10" i="24"/>
  <c r="AI10" i="24"/>
  <c r="AI7" i="24"/>
  <c r="AN7" i="24"/>
  <c r="AM7" i="24"/>
  <c r="AL7" i="24"/>
  <c r="AK7" i="24"/>
  <c r="AJ7" i="24"/>
  <c r="AJ4" i="24"/>
  <c r="AK4" i="24"/>
  <c r="AL4" i="24"/>
  <c r="AM4" i="24"/>
  <c r="AN4" i="24"/>
  <c r="AI4" i="24"/>
  <c r="Z10" i="24" l="1"/>
  <c r="Y10" i="24"/>
  <c r="X10" i="24"/>
  <c r="W10" i="24"/>
  <c r="V10" i="24"/>
  <c r="U10" i="24"/>
  <c r="T10" i="24"/>
  <c r="S10" i="24"/>
  <c r="R10" i="24"/>
  <c r="Q10" i="24"/>
  <c r="P10" i="24"/>
  <c r="O10" i="24"/>
  <c r="N10" i="24"/>
  <c r="M10" i="24"/>
  <c r="L10" i="24"/>
  <c r="K10" i="24"/>
  <c r="J10" i="24"/>
  <c r="I10" i="24"/>
  <c r="H10" i="24"/>
  <c r="Z7" i="24"/>
  <c r="Y7" i="24"/>
  <c r="X7" i="24"/>
  <c r="W7" i="24"/>
  <c r="V7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Z4" i="24"/>
  <c r="H4" i="24"/>
  <c r="O2" i="22" l="1"/>
  <c r="P2" i="22"/>
  <c r="Q2" i="22"/>
  <c r="R2" i="22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F3" i="25"/>
  <c r="F2" i="25"/>
  <c r="B3" i="25"/>
  <c r="C3" i="25"/>
  <c r="D3" i="25"/>
  <c r="E3" i="25"/>
  <c r="B4" i="25"/>
  <c r="C4" i="25"/>
  <c r="D4" i="25"/>
  <c r="E4" i="25"/>
  <c r="B5" i="25"/>
  <c r="C5" i="25"/>
  <c r="D5" i="25"/>
  <c r="E5" i="25"/>
  <c r="B6" i="25"/>
  <c r="C6" i="25"/>
  <c r="D6" i="25"/>
  <c r="E6" i="25"/>
  <c r="B7" i="25"/>
  <c r="C7" i="25"/>
  <c r="D7" i="25"/>
  <c r="E7" i="25"/>
  <c r="B8" i="25"/>
  <c r="C8" i="25"/>
  <c r="D8" i="25"/>
  <c r="E8" i="25"/>
  <c r="B9" i="25"/>
  <c r="C9" i="25"/>
  <c r="D9" i="25"/>
  <c r="E9" i="25"/>
  <c r="B10" i="25"/>
  <c r="C10" i="25"/>
  <c r="D10" i="25"/>
  <c r="E10" i="25"/>
  <c r="B11" i="25"/>
  <c r="C11" i="25"/>
  <c r="D11" i="25"/>
  <c r="E11" i="25"/>
  <c r="B12" i="25"/>
  <c r="C12" i="25"/>
  <c r="D12" i="25"/>
  <c r="E12" i="25"/>
  <c r="B13" i="25"/>
  <c r="C13" i="25"/>
  <c r="D13" i="25"/>
  <c r="E13" i="25"/>
  <c r="B14" i="25"/>
  <c r="C14" i="25"/>
  <c r="D14" i="25"/>
  <c r="E14" i="25"/>
  <c r="B15" i="25"/>
  <c r="C15" i="25"/>
  <c r="D15" i="25"/>
  <c r="E15" i="25"/>
  <c r="B16" i="25"/>
  <c r="C16" i="25"/>
  <c r="D16" i="25"/>
  <c r="E16" i="25"/>
  <c r="B17" i="25"/>
  <c r="C17" i="25"/>
  <c r="D17" i="25"/>
  <c r="E17" i="25"/>
  <c r="B18" i="25"/>
  <c r="C18" i="25"/>
  <c r="D18" i="25"/>
  <c r="E18" i="25"/>
  <c r="B19" i="25"/>
  <c r="C19" i="25"/>
  <c r="D19" i="25"/>
  <c r="E19" i="25"/>
  <c r="B20" i="25"/>
  <c r="C20" i="25"/>
  <c r="D20" i="25"/>
  <c r="E20" i="25"/>
  <c r="B21" i="25"/>
  <c r="C21" i="25"/>
  <c r="D21" i="25"/>
  <c r="E21" i="25"/>
  <c r="B22" i="25"/>
  <c r="C22" i="25"/>
  <c r="D22" i="25"/>
  <c r="E22" i="25"/>
  <c r="E2" i="25"/>
  <c r="D2" i="25"/>
  <c r="C2" i="25"/>
  <c r="B2" i="25"/>
  <c r="S1" i="22" l="1"/>
  <c r="M2" i="22"/>
  <c r="N2" i="22"/>
  <c r="M3" i="22"/>
  <c r="N3" i="22"/>
  <c r="O3" i="22"/>
  <c r="P3" i="22"/>
  <c r="Q3" i="22"/>
  <c r="R3" i="22"/>
  <c r="M4" i="22"/>
  <c r="N4" i="22"/>
  <c r="O4" i="22"/>
  <c r="P4" i="22"/>
  <c r="Q4" i="22"/>
  <c r="R4" i="22"/>
  <c r="M5" i="22"/>
  <c r="N5" i="22"/>
  <c r="O5" i="22"/>
  <c r="P5" i="22"/>
  <c r="Q5" i="22"/>
  <c r="R5" i="22"/>
  <c r="M6" i="22"/>
  <c r="N6" i="22"/>
  <c r="O6" i="22"/>
  <c r="P6" i="22"/>
  <c r="Q6" i="22"/>
  <c r="R6" i="22"/>
  <c r="M7" i="22"/>
  <c r="N7" i="22"/>
  <c r="O7" i="22"/>
  <c r="P7" i="22"/>
  <c r="Q7" i="22"/>
  <c r="R7" i="22"/>
  <c r="M8" i="22"/>
  <c r="N8" i="22"/>
  <c r="O8" i="22"/>
  <c r="P8" i="22"/>
  <c r="Q8" i="22"/>
  <c r="R8" i="22"/>
  <c r="M9" i="22"/>
  <c r="N9" i="22"/>
  <c r="O9" i="22"/>
  <c r="P9" i="22"/>
  <c r="Q9" i="22"/>
  <c r="R9" i="22"/>
  <c r="M10" i="22"/>
  <c r="N10" i="22"/>
  <c r="O10" i="22"/>
  <c r="P10" i="22"/>
  <c r="Q10" i="22"/>
  <c r="R10" i="22"/>
  <c r="M11" i="22"/>
  <c r="N11" i="22"/>
  <c r="O11" i="22"/>
  <c r="P11" i="22"/>
  <c r="Q11" i="22"/>
  <c r="R11" i="22"/>
  <c r="M12" i="22"/>
  <c r="N12" i="22"/>
  <c r="O12" i="22"/>
  <c r="P12" i="22"/>
  <c r="Q12" i="22"/>
  <c r="R12" i="22"/>
  <c r="M13" i="22"/>
  <c r="N13" i="22"/>
  <c r="O13" i="22"/>
  <c r="P13" i="22"/>
  <c r="Q13" i="22"/>
  <c r="R13" i="22"/>
  <c r="M14" i="22"/>
  <c r="N14" i="22"/>
  <c r="O14" i="22"/>
  <c r="P14" i="22"/>
  <c r="Q14" i="22"/>
  <c r="R14" i="22"/>
  <c r="M15" i="22"/>
  <c r="N15" i="22"/>
  <c r="O15" i="22"/>
  <c r="P15" i="22"/>
  <c r="Q15" i="22"/>
  <c r="R15" i="22"/>
  <c r="M16" i="22"/>
  <c r="N16" i="22"/>
  <c r="O16" i="22"/>
  <c r="P16" i="22"/>
  <c r="Q16" i="22"/>
  <c r="R16" i="22"/>
  <c r="M17" i="22"/>
  <c r="N17" i="22"/>
  <c r="O17" i="22"/>
  <c r="P17" i="22"/>
  <c r="Q17" i="22"/>
  <c r="R17" i="22"/>
  <c r="M18" i="22"/>
  <c r="N18" i="22"/>
  <c r="O18" i="22"/>
  <c r="P18" i="22"/>
  <c r="Q18" i="22"/>
  <c r="R18" i="22"/>
  <c r="M19" i="22"/>
  <c r="N19" i="22"/>
  <c r="O19" i="22"/>
  <c r="P19" i="22"/>
  <c r="Q19" i="22"/>
  <c r="R19" i="22"/>
  <c r="M20" i="22"/>
  <c r="N20" i="22"/>
  <c r="O20" i="22"/>
  <c r="P20" i="22"/>
  <c r="Q20" i="22"/>
  <c r="R20" i="22"/>
  <c r="M21" i="22"/>
  <c r="N21" i="22"/>
  <c r="O21" i="22"/>
  <c r="P21" i="22"/>
  <c r="Q21" i="22"/>
  <c r="R21" i="22"/>
  <c r="M22" i="22"/>
  <c r="N22" i="22"/>
  <c r="O22" i="22"/>
  <c r="P22" i="22"/>
  <c r="Q22" i="22"/>
  <c r="R22" i="22"/>
  <c r="M23" i="22"/>
  <c r="N23" i="22"/>
  <c r="O23" i="22"/>
  <c r="P23" i="22"/>
  <c r="Q23" i="22"/>
  <c r="R23" i="22"/>
  <c r="M24" i="22"/>
  <c r="N24" i="22"/>
  <c r="O24" i="22"/>
  <c r="P24" i="22"/>
  <c r="Q24" i="22"/>
  <c r="R24" i="22"/>
  <c r="M25" i="22"/>
  <c r="N25" i="22"/>
  <c r="O25" i="22"/>
  <c r="P25" i="22"/>
  <c r="Q25" i="22"/>
  <c r="R25" i="22"/>
  <c r="M26" i="22"/>
  <c r="N26" i="22"/>
  <c r="O26" i="22"/>
  <c r="P26" i="22"/>
  <c r="Q26" i="22"/>
  <c r="R26" i="22"/>
  <c r="M27" i="22"/>
  <c r="N27" i="22"/>
  <c r="O27" i="22"/>
  <c r="P27" i="22"/>
  <c r="Q27" i="22"/>
  <c r="R27" i="22"/>
  <c r="M28" i="22"/>
  <c r="N28" i="22"/>
  <c r="O28" i="22"/>
  <c r="P28" i="22"/>
  <c r="Q28" i="22"/>
  <c r="R28" i="22"/>
  <c r="M29" i="22"/>
  <c r="N29" i="22"/>
  <c r="O29" i="22"/>
  <c r="P29" i="22"/>
  <c r="Q29" i="22"/>
  <c r="R29" i="22"/>
  <c r="M30" i="22"/>
  <c r="N30" i="22"/>
  <c r="O30" i="22"/>
  <c r="P30" i="22"/>
  <c r="Q30" i="22"/>
  <c r="R30" i="22"/>
  <c r="M31" i="22"/>
  <c r="N31" i="22"/>
  <c r="O31" i="22"/>
  <c r="P31" i="22"/>
  <c r="Q31" i="22"/>
  <c r="R31" i="22"/>
  <c r="M32" i="22"/>
  <c r="N32" i="22"/>
  <c r="O32" i="22"/>
  <c r="P32" i="22"/>
  <c r="Q32" i="22"/>
  <c r="R32" i="22"/>
  <c r="M33" i="22"/>
  <c r="N33" i="22"/>
  <c r="O33" i="22"/>
  <c r="P33" i="22"/>
  <c r="Q33" i="22"/>
  <c r="R33" i="22"/>
  <c r="M34" i="22"/>
  <c r="N34" i="22"/>
  <c r="O34" i="22"/>
  <c r="P34" i="22"/>
  <c r="Q34" i="22"/>
  <c r="R34" i="22"/>
  <c r="M35" i="22"/>
  <c r="N35" i="22"/>
  <c r="O35" i="22"/>
  <c r="P35" i="22"/>
  <c r="Q35" i="22"/>
  <c r="R35" i="22"/>
  <c r="M36" i="22"/>
  <c r="N36" i="22"/>
  <c r="O36" i="22"/>
  <c r="P36" i="22"/>
  <c r="Q36" i="22"/>
  <c r="R36" i="22"/>
  <c r="M37" i="22"/>
  <c r="N37" i="22"/>
  <c r="O37" i="22"/>
  <c r="P37" i="22"/>
  <c r="Q37" i="22"/>
  <c r="R37" i="22"/>
  <c r="M38" i="22"/>
  <c r="N38" i="22"/>
  <c r="O38" i="22"/>
  <c r="P38" i="22"/>
  <c r="Q38" i="22"/>
  <c r="R38" i="22"/>
  <c r="M39" i="22"/>
  <c r="N39" i="22"/>
  <c r="O39" i="22"/>
  <c r="P39" i="22"/>
  <c r="Q39" i="22"/>
  <c r="R39" i="22"/>
  <c r="M40" i="22"/>
  <c r="N40" i="22"/>
  <c r="O40" i="22"/>
  <c r="P40" i="22"/>
  <c r="Q40" i="22"/>
  <c r="R40" i="22"/>
  <c r="M41" i="22"/>
  <c r="N41" i="22"/>
  <c r="O41" i="22"/>
  <c r="P41" i="22"/>
  <c r="Q41" i="22"/>
  <c r="R41" i="22"/>
  <c r="M42" i="22"/>
  <c r="N42" i="22"/>
  <c r="O42" i="22"/>
  <c r="P42" i="22"/>
  <c r="Q42" i="22"/>
  <c r="R42" i="22"/>
  <c r="M43" i="22"/>
  <c r="N43" i="22"/>
  <c r="O43" i="22"/>
  <c r="P43" i="22"/>
  <c r="Q43" i="22"/>
  <c r="R43" i="22"/>
  <c r="M44" i="22"/>
  <c r="N44" i="22"/>
  <c r="O44" i="22"/>
  <c r="P44" i="22"/>
  <c r="Q44" i="22"/>
  <c r="R44" i="22"/>
  <c r="M45" i="22"/>
  <c r="N45" i="22"/>
  <c r="O45" i="22"/>
  <c r="P45" i="22"/>
  <c r="Q45" i="22"/>
  <c r="R45" i="22"/>
  <c r="M46" i="22"/>
  <c r="N46" i="22"/>
  <c r="O46" i="22"/>
  <c r="P46" i="22"/>
  <c r="Q46" i="22"/>
  <c r="R46" i="22"/>
  <c r="M47" i="22"/>
  <c r="N47" i="22"/>
  <c r="O47" i="22"/>
  <c r="P47" i="22"/>
  <c r="Q47" i="22"/>
  <c r="R47" i="22"/>
  <c r="M48" i="22"/>
  <c r="N48" i="22"/>
  <c r="O48" i="22"/>
  <c r="P48" i="22"/>
  <c r="Q48" i="22"/>
  <c r="R48" i="22"/>
  <c r="M49" i="22"/>
  <c r="N49" i="22"/>
  <c r="O49" i="22"/>
  <c r="P49" i="22"/>
  <c r="Q49" i="22"/>
  <c r="R49" i="22"/>
  <c r="M50" i="22"/>
  <c r="N50" i="22"/>
  <c r="O50" i="22"/>
  <c r="P50" i="22"/>
  <c r="Q50" i="22"/>
  <c r="R50" i="22"/>
  <c r="M51" i="22"/>
  <c r="N51" i="22"/>
  <c r="O51" i="22"/>
  <c r="P51" i="22"/>
  <c r="Q51" i="22"/>
  <c r="R51" i="22"/>
  <c r="M52" i="22"/>
  <c r="N52" i="22"/>
  <c r="O52" i="22"/>
  <c r="P52" i="22"/>
  <c r="Q52" i="22"/>
  <c r="R52" i="22"/>
  <c r="M53" i="22"/>
  <c r="N53" i="22"/>
  <c r="O53" i="22"/>
  <c r="P53" i="22"/>
  <c r="Q53" i="22"/>
  <c r="R53" i="22"/>
  <c r="M54" i="22"/>
  <c r="N54" i="22"/>
  <c r="O54" i="22"/>
  <c r="P54" i="22"/>
  <c r="Q54" i="22"/>
  <c r="R54" i="22"/>
  <c r="M55" i="22"/>
  <c r="N55" i="22"/>
  <c r="O55" i="22"/>
  <c r="P55" i="22"/>
  <c r="Q55" i="22"/>
  <c r="R55" i="22"/>
  <c r="M56" i="22"/>
  <c r="N56" i="22"/>
  <c r="O56" i="22"/>
  <c r="P56" i="22"/>
  <c r="Q56" i="22"/>
  <c r="R56" i="22"/>
  <c r="M57" i="22"/>
  <c r="N57" i="22"/>
  <c r="O57" i="22"/>
  <c r="P57" i="22"/>
  <c r="Q57" i="22"/>
  <c r="R57" i="22"/>
  <c r="M58" i="22"/>
  <c r="N58" i="22"/>
  <c r="O58" i="22"/>
  <c r="P58" i="22"/>
  <c r="Q58" i="22"/>
  <c r="R58" i="22"/>
  <c r="M59" i="22"/>
  <c r="N59" i="22"/>
  <c r="O59" i="22"/>
  <c r="P59" i="22"/>
  <c r="Q59" i="22"/>
  <c r="R59" i="22"/>
  <c r="M60" i="22"/>
  <c r="N60" i="22"/>
  <c r="O60" i="22"/>
  <c r="P60" i="22"/>
  <c r="Q60" i="22"/>
  <c r="R60" i="22"/>
  <c r="M61" i="22"/>
  <c r="N61" i="22"/>
  <c r="O61" i="22"/>
  <c r="P61" i="22"/>
  <c r="Q61" i="22"/>
  <c r="R61" i="22"/>
  <c r="M62" i="22"/>
  <c r="N62" i="22"/>
  <c r="O62" i="22"/>
  <c r="P62" i="22"/>
  <c r="Q62" i="22"/>
  <c r="R62" i="22"/>
  <c r="M63" i="22"/>
  <c r="N63" i="22"/>
  <c r="O63" i="22"/>
  <c r="P63" i="22"/>
  <c r="Q63" i="22"/>
  <c r="R63" i="22"/>
  <c r="M64" i="22"/>
  <c r="N64" i="22"/>
  <c r="O64" i="22"/>
  <c r="P64" i="22"/>
  <c r="Q64" i="22"/>
  <c r="R64" i="22"/>
  <c r="M65" i="22"/>
  <c r="N65" i="22"/>
  <c r="O65" i="22"/>
  <c r="P65" i="22"/>
  <c r="Q65" i="22"/>
  <c r="R65" i="22"/>
  <c r="M66" i="22"/>
  <c r="N66" i="22"/>
  <c r="O66" i="22"/>
  <c r="P66" i="22"/>
  <c r="Q66" i="22"/>
  <c r="R66" i="22"/>
  <c r="M67" i="22"/>
  <c r="N67" i="22"/>
  <c r="O67" i="22"/>
  <c r="P67" i="22"/>
  <c r="Q67" i="22"/>
  <c r="R67" i="22"/>
  <c r="M68" i="22"/>
  <c r="N68" i="22"/>
  <c r="O68" i="22"/>
  <c r="P68" i="22"/>
  <c r="Q68" i="22"/>
  <c r="R68" i="22"/>
  <c r="M69" i="22"/>
  <c r="N69" i="22"/>
  <c r="O69" i="22"/>
  <c r="P69" i="22"/>
  <c r="Q69" i="22"/>
  <c r="R69" i="22"/>
  <c r="M70" i="22"/>
  <c r="N70" i="22"/>
  <c r="O70" i="22"/>
  <c r="P70" i="22"/>
  <c r="Q70" i="22"/>
  <c r="R70" i="22"/>
  <c r="M71" i="22"/>
  <c r="N71" i="22"/>
  <c r="O71" i="22"/>
  <c r="P71" i="22"/>
  <c r="Q71" i="22"/>
  <c r="R71" i="22"/>
  <c r="M72" i="22"/>
  <c r="N72" i="22"/>
  <c r="O72" i="22"/>
  <c r="P72" i="22"/>
  <c r="Q72" i="22"/>
  <c r="R72" i="22"/>
  <c r="M73" i="22"/>
  <c r="N73" i="22"/>
  <c r="O73" i="22"/>
  <c r="P73" i="22"/>
  <c r="Q73" i="22"/>
  <c r="R73" i="22"/>
  <c r="M74" i="22"/>
  <c r="N74" i="22"/>
  <c r="O74" i="22"/>
  <c r="P74" i="22"/>
  <c r="Q74" i="22"/>
  <c r="R74" i="22"/>
  <c r="M75" i="22"/>
  <c r="N75" i="22"/>
  <c r="O75" i="22"/>
  <c r="P75" i="22"/>
  <c r="Q75" i="22"/>
  <c r="R75" i="22"/>
  <c r="M76" i="22"/>
  <c r="N76" i="22"/>
  <c r="O76" i="22"/>
  <c r="P76" i="22"/>
  <c r="Q76" i="22"/>
  <c r="R76" i="22"/>
  <c r="M77" i="22"/>
  <c r="N77" i="22"/>
  <c r="O77" i="22"/>
  <c r="P77" i="22"/>
  <c r="Q77" i="22"/>
  <c r="R77" i="22"/>
  <c r="M78" i="22"/>
  <c r="N78" i="22"/>
  <c r="O78" i="22"/>
  <c r="P78" i="22"/>
  <c r="Q78" i="22"/>
  <c r="R78" i="22"/>
  <c r="M79" i="22"/>
  <c r="N79" i="22"/>
  <c r="O79" i="22"/>
  <c r="P79" i="22"/>
  <c r="Q79" i="22"/>
  <c r="R79" i="22"/>
  <c r="M80" i="22"/>
  <c r="N80" i="22"/>
  <c r="O80" i="22"/>
  <c r="P80" i="22"/>
  <c r="Q80" i="22"/>
  <c r="R80" i="22"/>
  <c r="M81" i="22"/>
  <c r="N81" i="22"/>
  <c r="O81" i="22"/>
  <c r="P81" i="22"/>
  <c r="Q81" i="22"/>
  <c r="R81" i="22"/>
  <c r="M82" i="22"/>
  <c r="N82" i="22"/>
  <c r="O82" i="22"/>
  <c r="P82" i="22"/>
  <c r="Q82" i="22"/>
  <c r="R82" i="22"/>
  <c r="M83" i="22"/>
  <c r="N83" i="22"/>
  <c r="O83" i="22"/>
  <c r="P83" i="22"/>
  <c r="Q83" i="22"/>
  <c r="R83" i="22"/>
  <c r="M84" i="22"/>
  <c r="N84" i="22"/>
  <c r="O84" i="22"/>
  <c r="P84" i="22"/>
  <c r="Q84" i="22"/>
  <c r="R84" i="22"/>
  <c r="M85" i="22"/>
  <c r="N85" i="22"/>
  <c r="O85" i="22"/>
  <c r="P85" i="22"/>
  <c r="Q85" i="22"/>
  <c r="R85" i="22"/>
  <c r="M86" i="22"/>
  <c r="N86" i="22"/>
  <c r="O86" i="22"/>
  <c r="P86" i="22"/>
  <c r="Q86" i="22"/>
  <c r="R86" i="22"/>
  <c r="M87" i="22"/>
  <c r="N87" i="22"/>
  <c r="O87" i="22"/>
  <c r="P87" i="22"/>
  <c r="Q87" i="22"/>
  <c r="R87" i="22"/>
  <c r="M88" i="22"/>
  <c r="N88" i="22"/>
  <c r="O88" i="22"/>
  <c r="P88" i="22"/>
  <c r="Q88" i="22"/>
  <c r="R88" i="22"/>
  <c r="M89" i="22"/>
  <c r="N89" i="22"/>
  <c r="O89" i="22"/>
  <c r="P89" i="22"/>
  <c r="Q89" i="22"/>
  <c r="R89" i="22"/>
  <c r="M90" i="22"/>
  <c r="N90" i="22"/>
  <c r="O90" i="22"/>
  <c r="P90" i="22"/>
  <c r="Q90" i="22"/>
  <c r="R90" i="22"/>
  <c r="M91" i="22"/>
  <c r="N91" i="22"/>
  <c r="O91" i="22"/>
  <c r="P91" i="22"/>
  <c r="Q91" i="22"/>
  <c r="R91" i="22"/>
  <c r="M92" i="22"/>
  <c r="N92" i="22"/>
  <c r="O92" i="22"/>
  <c r="P92" i="22"/>
  <c r="Q92" i="22"/>
  <c r="R92" i="22"/>
  <c r="M93" i="22"/>
  <c r="N93" i="22"/>
  <c r="O93" i="22"/>
  <c r="P93" i="22"/>
  <c r="Q93" i="22"/>
  <c r="R93" i="22"/>
  <c r="M94" i="22"/>
  <c r="N94" i="22"/>
  <c r="O94" i="22"/>
  <c r="P94" i="22"/>
  <c r="Q94" i="22"/>
  <c r="R94" i="22"/>
  <c r="M95" i="22"/>
  <c r="N95" i="22"/>
  <c r="O95" i="22"/>
  <c r="P95" i="22"/>
  <c r="Q95" i="22"/>
  <c r="R95" i="22"/>
  <c r="M96" i="22"/>
  <c r="N96" i="22"/>
  <c r="O96" i="22"/>
  <c r="P96" i="22"/>
  <c r="Q96" i="22"/>
  <c r="R96" i="22"/>
  <c r="M97" i="22"/>
  <c r="N97" i="22"/>
  <c r="O97" i="22"/>
  <c r="P97" i="22"/>
  <c r="Q97" i="22"/>
  <c r="R97" i="22"/>
  <c r="M98" i="22"/>
  <c r="N98" i="22"/>
  <c r="O98" i="22"/>
  <c r="P98" i="22"/>
  <c r="Q98" i="22"/>
  <c r="R98" i="22"/>
  <c r="M99" i="22"/>
  <c r="N99" i="22"/>
  <c r="O99" i="22"/>
  <c r="P99" i="22"/>
  <c r="Q99" i="22"/>
  <c r="R99" i="22"/>
  <c r="M100" i="22"/>
  <c r="N100" i="22"/>
  <c r="O100" i="22"/>
  <c r="P100" i="22"/>
  <c r="Q100" i="22"/>
  <c r="R100" i="22"/>
  <c r="M101" i="22"/>
  <c r="N101" i="22"/>
  <c r="O101" i="22"/>
  <c r="P101" i="22"/>
  <c r="Q101" i="22"/>
  <c r="R101" i="22"/>
  <c r="N1" i="22"/>
  <c r="O1" i="22"/>
  <c r="P1" i="22"/>
  <c r="Q1" i="22"/>
  <c r="R1" i="22"/>
  <c r="T1" i="22"/>
  <c r="U1" i="22"/>
  <c r="V1" i="22"/>
  <c r="W1" i="22"/>
  <c r="X1" i="22"/>
  <c r="M1" i="22"/>
  <c r="L101" i="22"/>
  <c r="X101" i="22" s="1"/>
  <c r="K101" i="22"/>
  <c r="W101" i="22" s="1"/>
  <c r="J101" i="22"/>
  <c r="V101" i="22" s="1"/>
  <c r="I101" i="22"/>
  <c r="U101" i="22" s="1"/>
  <c r="H101" i="22"/>
  <c r="T101" i="22" s="1"/>
  <c r="G101" i="22"/>
  <c r="S101" i="22" s="1"/>
  <c r="L100" i="22"/>
  <c r="X100" i="22" s="1"/>
  <c r="K100" i="22"/>
  <c r="W100" i="22" s="1"/>
  <c r="J100" i="22"/>
  <c r="V100" i="22" s="1"/>
  <c r="I100" i="22"/>
  <c r="U100" i="22" s="1"/>
  <c r="H100" i="22"/>
  <c r="T100" i="22" s="1"/>
  <c r="G100" i="22"/>
  <c r="S100" i="22" s="1"/>
  <c r="L99" i="22"/>
  <c r="X99" i="22" s="1"/>
  <c r="K99" i="22"/>
  <c r="W99" i="22" s="1"/>
  <c r="J99" i="22"/>
  <c r="V99" i="22" s="1"/>
  <c r="I99" i="22"/>
  <c r="U99" i="22" s="1"/>
  <c r="H99" i="22"/>
  <c r="T99" i="22" s="1"/>
  <c r="G99" i="22"/>
  <c r="S99" i="22" s="1"/>
  <c r="L98" i="22"/>
  <c r="X98" i="22" s="1"/>
  <c r="K98" i="22"/>
  <c r="W98" i="22" s="1"/>
  <c r="J98" i="22"/>
  <c r="V98" i="22" s="1"/>
  <c r="I98" i="22"/>
  <c r="U98" i="22" s="1"/>
  <c r="H98" i="22"/>
  <c r="T98" i="22" s="1"/>
  <c r="G98" i="22"/>
  <c r="S98" i="22" s="1"/>
  <c r="L97" i="22"/>
  <c r="X97" i="22" s="1"/>
  <c r="K97" i="22"/>
  <c r="W97" i="22" s="1"/>
  <c r="J97" i="22"/>
  <c r="V97" i="22" s="1"/>
  <c r="I97" i="22"/>
  <c r="U97" i="22" s="1"/>
  <c r="H97" i="22"/>
  <c r="T97" i="22" s="1"/>
  <c r="G97" i="22"/>
  <c r="S97" i="22" s="1"/>
  <c r="L96" i="22"/>
  <c r="X96" i="22" s="1"/>
  <c r="K96" i="22"/>
  <c r="W96" i="22" s="1"/>
  <c r="J96" i="22"/>
  <c r="V96" i="22" s="1"/>
  <c r="I96" i="22"/>
  <c r="U96" i="22" s="1"/>
  <c r="H96" i="22"/>
  <c r="T96" i="22" s="1"/>
  <c r="G96" i="22"/>
  <c r="S96" i="22" s="1"/>
  <c r="L95" i="22"/>
  <c r="X95" i="22" s="1"/>
  <c r="K95" i="22"/>
  <c r="W95" i="22" s="1"/>
  <c r="J95" i="22"/>
  <c r="V95" i="22" s="1"/>
  <c r="I95" i="22"/>
  <c r="U95" i="22" s="1"/>
  <c r="H95" i="22"/>
  <c r="T95" i="22" s="1"/>
  <c r="G95" i="22"/>
  <c r="S95" i="22" s="1"/>
  <c r="L94" i="22"/>
  <c r="X94" i="22" s="1"/>
  <c r="K94" i="22"/>
  <c r="W94" i="22" s="1"/>
  <c r="J94" i="22"/>
  <c r="V94" i="22" s="1"/>
  <c r="I94" i="22"/>
  <c r="U94" i="22" s="1"/>
  <c r="H94" i="22"/>
  <c r="T94" i="22" s="1"/>
  <c r="G94" i="22"/>
  <c r="S94" i="22" s="1"/>
  <c r="L93" i="22"/>
  <c r="X93" i="22" s="1"/>
  <c r="K93" i="22"/>
  <c r="W93" i="22" s="1"/>
  <c r="J93" i="22"/>
  <c r="V93" i="22" s="1"/>
  <c r="I93" i="22"/>
  <c r="U93" i="22" s="1"/>
  <c r="H93" i="22"/>
  <c r="T93" i="22" s="1"/>
  <c r="G93" i="22"/>
  <c r="S93" i="22" s="1"/>
  <c r="L92" i="22"/>
  <c r="X92" i="22" s="1"/>
  <c r="K92" i="22"/>
  <c r="W92" i="22" s="1"/>
  <c r="J92" i="22"/>
  <c r="V92" i="22" s="1"/>
  <c r="I92" i="22"/>
  <c r="U92" i="22" s="1"/>
  <c r="H92" i="22"/>
  <c r="T92" i="22" s="1"/>
  <c r="G92" i="22"/>
  <c r="S92" i="22" s="1"/>
  <c r="L91" i="22"/>
  <c r="X91" i="22" s="1"/>
  <c r="K91" i="22"/>
  <c r="W91" i="22" s="1"/>
  <c r="J91" i="22"/>
  <c r="V91" i="22" s="1"/>
  <c r="I91" i="22"/>
  <c r="U91" i="22" s="1"/>
  <c r="H91" i="22"/>
  <c r="T91" i="22" s="1"/>
  <c r="G91" i="22"/>
  <c r="S91" i="22" s="1"/>
  <c r="L90" i="22"/>
  <c r="X90" i="22" s="1"/>
  <c r="K90" i="22"/>
  <c r="W90" i="22" s="1"/>
  <c r="J90" i="22"/>
  <c r="V90" i="22" s="1"/>
  <c r="I90" i="22"/>
  <c r="U90" i="22" s="1"/>
  <c r="H90" i="22"/>
  <c r="T90" i="22" s="1"/>
  <c r="G90" i="22"/>
  <c r="S90" i="22" s="1"/>
  <c r="L89" i="22"/>
  <c r="X89" i="22" s="1"/>
  <c r="K89" i="22"/>
  <c r="W89" i="22" s="1"/>
  <c r="J89" i="22"/>
  <c r="V89" i="22" s="1"/>
  <c r="I89" i="22"/>
  <c r="U89" i="22" s="1"/>
  <c r="H89" i="22"/>
  <c r="T89" i="22" s="1"/>
  <c r="G89" i="22"/>
  <c r="S89" i="22" s="1"/>
  <c r="L88" i="22"/>
  <c r="X88" i="22" s="1"/>
  <c r="K88" i="22"/>
  <c r="W88" i="22" s="1"/>
  <c r="J88" i="22"/>
  <c r="V88" i="22" s="1"/>
  <c r="I88" i="22"/>
  <c r="U88" i="22" s="1"/>
  <c r="H88" i="22"/>
  <c r="T88" i="22" s="1"/>
  <c r="G88" i="22"/>
  <c r="S88" i="22" s="1"/>
  <c r="L87" i="22"/>
  <c r="X87" i="22" s="1"/>
  <c r="K87" i="22"/>
  <c r="W87" i="22" s="1"/>
  <c r="J87" i="22"/>
  <c r="V87" i="22" s="1"/>
  <c r="I87" i="22"/>
  <c r="U87" i="22" s="1"/>
  <c r="H87" i="22"/>
  <c r="T87" i="22" s="1"/>
  <c r="G87" i="22"/>
  <c r="S87" i="22" s="1"/>
  <c r="L86" i="22"/>
  <c r="X86" i="22" s="1"/>
  <c r="K86" i="22"/>
  <c r="W86" i="22" s="1"/>
  <c r="J86" i="22"/>
  <c r="V86" i="22" s="1"/>
  <c r="I86" i="22"/>
  <c r="U86" i="22" s="1"/>
  <c r="H86" i="22"/>
  <c r="T86" i="22" s="1"/>
  <c r="G86" i="22"/>
  <c r="S86" i="22" s="1"/>
  <c r="L85" i="22"/>
  <c r="X85" i="22" s="1"/>
  <c r="K85" i="22"/>
  <c r="W85" i="22" s="1"/>
  <c r="J85" i="22"/>
  <c r="V85" i="22" s="1"/>
  <c r="I85" i="22"/>
  <c r="U85" i="22" s="1"/>
  <c r="H85" i="22"/>
  <c r="T85" i="22" s="1"/>
  <c r="G85" i="22"/>
  <c r="S85" i="22" s="1"/>
  <c r="L84" i="22"/>
  <c r="X84" i="22" s="1"/>
  <c r="K84" i="22"/>
  <c r="W84" i="22" s="1"/>
  <c r="J84" i="22"/>
  <c r="V84" i="22" s="1"/>
  <c r="I84" i="22"/>
  <c r="U84" i="22" s="1"/>
  <c r="H84" i="22"/>
  <c r="T84" i="22" s="1"/>
  <c r="G84" i="22"/>
  <c r="S84" i="22" s="1"/>
  <c r="L83" i="22"/>
  <c r="X83" i="22" s="1"/>
  <c r="K83" i="22"/>
  <c r="W83" i="22" s="1"/>
  <c r="J83" i="22"/>
  <c r="V83" i="22" s="1"/>
  <c r="I83" i="22"/>
  <c r="U83" i="22" s="1"/>
  <c r="H83" i="22"/>
  <c r="T83" i="22" s="1"/>
  <c r="G83" i="22"/>
  <c r="S83" i="22" s="1"/>
  <c r="L82" i="22"/>
  <c r="X82" i="22" s="1"/>
  <c r="K82" i="22"/>
  <c r="W82" i="22" s="1"/>
  <c r="J82" i="22"/>
  <c r="V82" i="22" s="1"/>
  <c r="I82" i="22"/>
  <c r="U82" i="22" s="1"/>
  <c r="H82" i="22"/>
  <c r="T82" i="22" s="1"/>
  <c r="G82" i="22"/>
  <c r="S82" i="22" s="1"/>
  <c r="L81" i="22"/>
  <c r="X81" i="22" s="1"/>
  <c r="K81" i="22"/>
  <c r="W81" i="22" s="1"/>
  <c r="J81" i="22"/>
  <c r="V81" i="22" s="1"/>
  <c r="I81" i="22"/>
  <c r="U81" i="22" s="1"/>
  <c r="H81" i="22"/>
  <c r="T81" i="22" s="1"/>
  <c r="G81" i="22"/>
  <c r="S81" i="22" s="1"/>
  <c r="L80" i="22"/>
  <c r="X80" i="22" s="1"/>
  <c r="K80" i="22"/>
  <c r="W80" i="22" s="1"/>
  <c r="J80" i="22"/>
  <c r="V80" i="22" s="1"/>
  <c r="I80" i="22"/>
  <c r="U80" i="22" s="1"/>
  <c r="H80" i="22"/>
  <c r="T80" i="22" s="1"/>
  <c r="G80" i="22"/>
  <c r="S80" i="22" s="1"/>
  <c r="L79" i="22"/>
  <c r="X79" i="22" s="1"/>
  <c r="K79" i="22"/>
  <c r="W79" i="22" s="1"/>
  <c r="J79" i="22"/>
  <c r="V79" i="22" s="1"/>
  <c r="I79" i="22"/>
  <c r="U79" i="22" s="1"/>
  <c r="H79" i="22"/>
  <c r="T79" i="22" s="1"/>
  <c r="G79" i="22"/>
  <c r="S79" i="22" s="1"/>
  <c r="L78" i="22"/>
  <c r="X78" i="22" s="1"/>
  <c r="K78" i="22"/>
  <c r="W78" i="22" s="1"/>
  <c r="J78" i="22"/>
  <c r="V78" i="22" s="1"/>
  <c r="I78" i="22"/>
  <c r="U78" i="22" s="1"/>
  <c r="H78" i="22"/>
  <c r="T78" i="22" s="1"/>
  <c r="G78" i="22"/>
  <c r="S78" i="22" s="1"/>
  <c r="L77" i="22"/>
  <c r="X77" i="22" s="1"/>
  <c r="K77" i="22"/>
  <c r="W77" i="22" s="1"/>
  <c r="J77" i="22"/>
  <c r="V77" i="22" s="1"/>
  <c r="I77" i="22"/>
  <c r="U77" i="22" s="1"/>
  <c r="H77" i="22"/>
  <c r="T77" i="22" s="1"/>
  <c r="G77" i="22"/>
  <c r="S77" i="22" s="1"/>
  <c r="L76" i="22"/>
  <c r="X76" i="22" s="1"/>
  <c r="K76" i="22"/>
  <c r="W76" i="22" s="1"/>
  <c r="J76" i="22"/>
  <c r="V76" i="22" s="1"/>
  <c r="I76" i="22"/>
  <c r="U76" i="22" s="1"/>
  <c r="H76" i="22"/>
  <c r="T76" i="22" s="1"/>
  <c r="G76" i="22"/>
  <c r="S76" i="22" s="1"/>
  <c r="L75" i="22"/>
  <c r="X75" i="22" s="1"/>
  <c r="K75" i="22"/>
  <c r="W75" i="22" s="1"/>
  <c r="J75" i="22"/>
  <c r="V75" i="22" s="1"/>
  <c r="I75" i="22"/>
  <c r="U75" i="22" s="1"/>
  <c r="H75" i="22"/>
  <c r="T75" i="22" s="1"/>
  <c r="G75" i="22"/>
  <c r="S75" i="22" s="1"/>
  <c r="L74" i="22"/>
  <c r="X74" i="22" s="1"/>
  <c r="K74" i="22"/>
  <c r="W74" i="22" s="1"/>
  <c r="J74" i="22"/>
  <c r="V74" i="22" s="1"/>
  <c r="I74" i="22"/>
  <c r="U74" i="22" s="1"/>
  <c r="H74" i="22"/>
  <c r="T74" i="22" s="1"/>
  <c r="G74" i="22"/>
  <c r="S74" i="22" s="1"/>
  <c r="L73" i="22"/>
  <c r="X73" i="22" s="1"/>
  <c r="K73" i="22"/>
  <c r="W73" i="22" s="1"/>
  <c r="J73" i="22"/>
  <c r="V73" i="22" s="1"/>
  <c r="I73" i="22"/>
  <c r="U73" i="22" s="1"/>
  <c r="H73" i="22"/>
  <c r="T73" i="22" s="1"/>
  <c r="G73" i="22"/>
  <c r="S73" i="22" s="1"/>
  <c r="L72" i="22"/>
  <c r="X72" i="22" s="1"/>
  <c r="K72" i="22"/>
  <c r="W72" i="22" s="1"/>
  <c r="J72" i="22"/>
  <c r="V72" i="22" s="1"/>
  <c r="I72" i="22"/>
  <c r="U72" i="22" s="1"/>
  <c r="H72" i="22"/>
  <c r="T72" i="22" s="1"/>
  <c r="G72" i="22"/>
  <c r="S72" i="22" s="1"/>
  <c r="L71" i="22"/>
  <c r="X71" i="22" s="1"/>
  <c r="K71" i="22"/>
  <c r="W71" i="22" s="1"/>
  <c r="J71" i="22"/>
  <c r="V71" i="22" s="1"/>
  <c r="I71" i="22"/>
  <c r="U71" i="22" s="1"/>
  <c r="H71" i="22"/>
  <c r="T71" i="22" s="1"/>
  <c r="G71" i="22"/>
  <c r="S71" i="22" s="1"/>
  <c r="L70" i="22"/>
  <c r="X70" i="22" s="1"/>
  <c r="K70" i="22"/>
  <c r="W70" i="22" s="1"/>
  <c r="J70" i="22"/>
  <c r="V70" i="22" s="1"/>
  <c r="I70" i="22"/>
  <c r="U70" i="22" s="1"/>
  <c r="H70" i="22"/>
  <c r="T70" i="22" s="1"/>
  <c r="G70" i="22"/>
  <c r="S70" i="22" s="1"/>
  <c r="L69" i="22"/>
  <c r="X69" i="22" s="1"/>
  <c r="K69" i="22"/>
  <c r="W69" i="22" s="1"/>
  <c r="J69" i="22"/>
  <c r="V69" i="22" s="1"/>
  <c r="I69" i="22"/>
  <c r="U69" i="22" s="1"/>
  <c r="H69" i="22"/>
  <c r="T69" i="22" s="1"/>
  <c r="G69" i="22"/>
  <c r="S69" i="22" s="1"/>
  <c r="L68" i="22"/>
  <c r="X68" i="22" s="1"/>
  <c r="K68" i="22"/>
  <c r="W68" i="22" s="1"/>
  <c r="J68" i="22"/>
  <c r="V68" i="22" s="1"/>
  <c r="I68" i="22"/>
  <c r="U68" i="22" s="1"/>
  <c r="H68" i="22"/>
  <c r="T68" i="22" s="1"/>
  <c r="G68" i="22"/>
  <c r="S68" i="22" s="1"/>
  <c r="L67" i="22"/>
  <c r="X67" i="22" s="1"/>
  <c r="K67" i="22"/>
  <c r="W67" i="22" s="1"/>
  <c r="J67" i="22"/>
  <c r="V67" i="22" s="1"/>
  <c r="I67" i="22"/>
  <c r="U67" i="22" s="1"/>
  <c r="H67" i="22"/>
  <c r="T67" i="22" s="1"/>
  <c r="G67" i="22"/>
  <c r="S67" i="22" s="1"/>
  <c r="L66" i="22"/>
  <c r="X66" i="22" s="1"/>
  <c r="K66" i="22"/>
  <c r="W66" i="22" s="1"/>
  <c r="J66" i="22"/>
  <c r="V66" i="22" s="1"/>
  <c r="I66" i="22"/>
  <c r="U66" i="22" s="1"/>
  <c r="H66" i="22"/>
  <c r="T66" i="22" s="1"/>
  <c r="G66" i="22"/>
  <c r="S66" i="22" s="1"/>
  <c r="L65" i="22"/>
  <c r="X65" i="22" s="1"/>
  <c r="K65" i="22"/>
  <c r="W65" i="22" s="1"/>
  <c r="J65" i="22"/>
  <c r="V65" i="22" s="1"/>
  <c r="I65" i="22"/>
  <c r="U65" i="22" s="1"/>
  <c r="H65" i="22"/>
  <c r="T65" i="22" s="1"/>
  <c r="G65" i="22"/>
  <c r="S65" i="22" s="1"/>
  <c r="L64" i="22"/>
  <c r="X64" i="22" s="1"/>
  <c r="K64" i="22"/>
  <c r="W64" i="22" s="1"/>
  <c r="J64" i="22"/>
  <c r="V64" i="22" s="1"/>
  <c r="I64" i="22"/>
  <c r="U64" i="22" s="1"/>
  <c r="H64" i="22"/>
  <c r="T64" i="22" s="1"/>
  <c r="G64" i="22"/>
  <c r="S64" i="22" s="1"/>
  <c r="L63" i="22"/>
  <c r="X63" i="22" s="1"/>
  <c r="K63" i="22"/>
  <c r="W63" i="22" s="1"/>
  <c r="J63" i="22"/>
  <c r="V63" i="22" s="1"/>
  <c r="I63" i="22"/>
  <c r="U63" i="22" s="1"/>
  <c r="H63" i="22"/>
  <c r="T63" i="22" s="1"/>
  <c r="G63" i="22"/>
  <c r="S63" i="22" s="1"/>
  <c r="L62" i="22"/>
  <c r="X62" i="22" s="1"/>
  <c r="K62" i="22"/>
  <c r="W62" i="22" s="1"/>
  <c r="J62" i="22"/>
  <c r="V62" i="22" s="1"/>
  <c r="I62" i="22"/>
  <c r="U62" i="22" s="1"/>
  <c r="H62" i="22"/>
  <c r="T62" i="22" s="1"/>
  <c r="G62" i="22"/>
  <c r="S62" i="22" s="1"/>
  <c r="L61" i="22"/>
  <c r="X61" i="22" s="1"/>
  <c r="K61" i="22"/>
  <c r="W61" i="22" s="1"/>
  <c r="J61" i="22"/>
  <c r="V61" i="22" s="1"/>
  <c r="I61" i="22"/>
  <c r="U61" i="22" s="1"/>
  <c r="H61" i="22"/>
  <c r="T61" i="22" s="1"/>
  <c r="G61" i="22"/>
  <c r="S61" i="22" s="1"/>
  <c r="L60" i="22"/>
  <c r="X60" i="22" s="1"/>
  <c r="K60" i="22"/>
  <c r="W60" i="22" s="1"/>
  <c r="J60" i="22"/>
  <c r="V60" i="22" s="1"/>
  <c r="I60" i="22"/>
  <c r="U60" i="22" s="1"/>
  <c r="H60" i="22"/>
  <c r="T60" i="22" s="1"/>
  <c r="G60" i="22"/>
  <c r="S60" i="22" s="1"/>
  <c r="L59" i="22"/>
  <c r="X59" i="22" s="1"/>
  <c r="K59" i="22"/>
  <c r="W59" i="22" s="1"/>
  <c r="J59" i="22"/>
  <c r="V59" i="22" s="1"/>
  <c r="I59" i="22"/>
  <c r="U59" i="22" s="1"/>
  <c r="H59" i="22"/>
  <c r="T59" i="22" s="1"/>
  <c r="G59" i="22"/>
  <c r="S59" i="22" s="1"/>
  <c r="L58" i="22"/>
  <c r="X58" i="22" s="1"/>
  <c r="K58" i="22"/>
  <c r="W58" i="22" s="1"/>
  <c r="J58" i="22"/>
  <c r="V58" i="22" s="1"/>
  <c r="I58" i="22"/>
  <c r="U58" i="22" s="1"/>
  <c r="H58" i="22"/>
  <c r="T58" i="22" s="1"/>
  <c r="G58" i="22"/>
  <c r="S58" i="22" s="1"/>
  <c r="L57" i="22"/>
  <c r="X57" i="22" s="1"/>
  <c r="K57" i="22"/>
  <c r="W57" i="22" s="1"/>
  <c r="J57" i="22"/>
  <c r="V57" i="22" s="1"/>
  <c r="I57" i="22"/>
  <c r="U57" i="22" s="1"/>
  <c r="H57" i="22"/>
  <c r="T57" i="22" s="1"/>
  <c r="G57" i="22"/>
  <c r="S57" i="22" s="1"/>
  <c r="L56" i="22"/>
  <c r="X56" i="22" s="1"/>
  <c r="K56" i="22"/>
  <c r="W56" i="22" s="1"/>
  <c r="J56" i="22"/>
  <c r="V56" i="22" s="1"/>
  <c r="I56" i="22"/>
  <c r="U56" i="22" s="1"/>
  <c r="H56" i="22"/>
  <c r="T56" i="22" s="1"/>
  <c r="G56" i="22"/>
  <c r="S56" i="22" s="1"/>
  <c r="L55" i="22"/>
  <c r="X55" i="22" s="1"/>
  <c r="K55" i="22"/>
  <c r="W55" i="22" s="1"/>
  <c r="J55" i="22"/>
  <c r="V55" i="22" s="1"/>
  <c r="I55" i="22"/>
  <c r="U55" i="22" s="1"/>
  <c r="H55" i="22"/>
  <c r="T55" i="22" s="1"/>
  <c r="G55" i="22"/>
  <c r="S55" i="22" s="1"/>
  <c r="L54" i="22"/>
  <c r="X54" i="22" s="1"/>
  <c r="K54" i="22"/>
  <c r="W54" i="22" s="1"/>
  <c r="J54" i="22"/>
  <c r="V54" i="22" s="1"/>
  <c r="I54" i="22"/>
  <c r="U54" i="22" s="1"/>
  <c r="H54" i="22"/>
  <c r="T54" i="22" s="1"/>
  <c r="G54" i="22"/>
  <c r="S54" i="22" s="1"/>
  <c r="L53" i="22"/>
  <c r="X53" i="22" s="1"/>
  <c r="K53" i="22"/>
  <c r="W53" i="22" s="1"/>
  <c r="J53" i="22"/>
  <c r="V53" i="22" s="1"/>
  <c r="I53" i="22"/>
  <c r="U53" i="22" s="1"/>
  <c r="H53" i="22"/>
  <c r="T53" i="22" s="1"/>
  <c r="G53" i="22"/>
  <c r="S53" i="22" s="1"/>
  <c r="L52" i="22"/>
  <c r="X52" i="22" s="1"/>
  <c r="K52" i="22"/>
  <c r="W52" i="22" s="1"/>
  <c r="J52" i="22"/>
  <c r="V52" i="22" s="1"/>
  <c r="I52" i="22"/>
  <c r="U52" i="22" s="1"/>
  <c r="H52" i="22"/>
  <c r="T52" i="22" s="1"/>
  <c r="G52" i="22"/>
  <c r="S52" i="22" s="1"/>
  <c r="L51" i="22"/>
  <c r="X51" i="22" s="1"/>
  <c r="K51" i="22"/>
  <c r="W51" i="22" s="1"/>
  <c r="J51" i="22"/>
  <c r="V51" i="22" s="1"/>
  <c r="I51" i="22"/>
  <c r="U51" i="22" s="1"/>
  <c r="H51" i="22"/>
  <c r="T51" i="22" s="1"/>
  <c r="G51" i="22"/>
  <c r="S51" i="22" s="1"/>
  <c r="L50" i="22"/>
  <c r="X50" i="22" s="1"/>
  <c r="K50" i="22"/>
  <c r="W50" i="22" s="1"/>
  <c r="J50" i="22"/>
  <c r="V50" i="22" s="1"/>
  <c r="I50" i="22"/>
  <c r="U50" i="22" s="1"/>
  <c r="H50" i="22"/>
  <c r="T50" i="22" s="1"/>
  <c r="G50" i="22"/>
  <c r="S50" i="22" s="1"/>
  <c r="L49" i="22"/>
  <c r="X49" i="22" s="1"/>
  <c r="K49" i="22"/>
  <c r="W49" i="22" s="1"/>
  <c r="J49" i="22"/>
  <c r="V49" i="22" s="1"/>
  <c r="I49" i="22"/>
  <c r="U49" i="22" s="1"/>
  <c r="H49" i="22"/>
  <c r="T49" i="22" s="1"/>
  <c r="G49" i="22"/>
  <c r="S49" i="22" s="1"/>
  <c r="L48" i="22"/>
  <c r="X48" i="22" s="1"/>
  <c r="K48" i="22"/>
  <c r="W48" i="22" s="1"/>
  <c r="J48" i="22"/>
  <c r="V48" i="22" s="1"/>
  <c r="I48" i="22"/>
  <c r="U48" i="22" s="1"/>
  <c r="H48" i="22"/>
  <c r="T48" i="22" s="1"/>
  <c r="G48" i="22"/>
  <c r="S48" i="22" s="1"/>
  <c r="L47" i="22"/>
  <c r="X47" i="22" s="1"/>
  <c r="K47" i="22"/>
  <c r="W47" i="22" s="1"/>
  <c r="J47" i="22"/>
  <c r="V47" i="22" s="1"/>
  <c r="I47" i="22"/>
  <c r="U47" i="22" s="1"/>
  <c r="H47" i="22"/>
  <c r="T47" i="22" s="1"/>
  <c r="G47" i="22"/>
  <c r="S47" i="22" s="1"/>
  <c r="L46" i="22"/>
  <c r="X46" i="22" s="1"/>
  <c r="K46" i="22"/>
  <c r="W46" i="22" s="1"/>
  <c r="J46" i="22"/>
  <c r="V46" i="22" s="1"/>
  <c r="I46" i="22"/>
  <c r="U46" i="22" s="1"/>
  <c r="H46" i="22"/>
  <c r="T46" i="22" s="1"/>
  <c r="G46" i="22"/>
  <c r="S46" i="22" s="1"/>
  <c r="L45" i="22"/>
  <c r="X45" i="22" s="1"/>
  <c r="K45" i="22"/>
  <c r="W45" i="22" s="1"/>
  <c r="J45" i="22"/>
  <c r="V45" i="22" s="1"/>
  <c r="I45" i="22"/>
  <c r="U45" i="22" s="1"/>
  <c r="H45" i="22"/>
  <c r="T45" i="22" s="1"/>
  <c r="G45" i="22"/>
  <c r="S45" i="22" s="1"/>
  <c r="L44" i="22"/>
  <c r="X44" i="22" s="1"/>
  <c r="K44" i="22"/>
  <c r="W44" i="22" s="1"/>
  <c r="J44" i="22"/>
  <c r="V44" i="22" s="1"/>
  <c r="I44" i="22"/>
  <c r="U44" i="22" s="1"/>
  <c r="H44" i="22"/>
  <c r="T44" i="22" s="1"/>
  <c r="G44" i="22"/>
  <c r="S44" i="22" s="1"/>
  <c r="L43" i="22"/>
  <c r="X43" i="22" s="1"/>
  <c r="K43" i="22"/>
  <c r="W43" i="22" s="1"/>
  <c r="J43" i="22"/>
  <c r="V43" i="22" s="1"/>
  <c r="I43" i="22"/>
  <c r="U43" i="22" s="1"/>
  <c r="H43" i="22"/>
  <c r="T43" i="22" s="1"/>
  <c r="G43" i="22"/>
  <c r="S43" i="22" s="1"/>
  <c r="L42" i="22"/>
  <c r="X42" i="22" s="1"/>
  <c r="K42" i="22"/>
  <c r="W42" i="22" s="1"/>
  <c r="J42" i="22"/>
  <c r="V42" i="22" s="1"/>
  <c r="I42" i="22"/>
  <c r="U42" i="22" s="1"/>
  <c r="H42" i="22"/>
  <c r="T42" i="22" s="1"/>
  <c r="G42" i="22"/>
  <c r="S42" i="22" s="1"/>
  <c r="L41" i="22"/>
  <c r="X41" i="22" s="1"/>
  <c r="K41" i="22"/>
  <c r="W41" i="22" s="1"/>
  <c r="J41" i="22"/>
  <c r="V41" i="22" s="1"/>
  <c r="I41" i="22"/>
  <c r="U41" i="22" s="1"/>
  <c r="H41" i="22"/>
  <c r="T41" i="22" s="1"/>
  <c r="G41" i="22"/>
  <c r="S41" i="22" s="1"/>
  <c r="L40" i="22"/>
  <c r="X40" i="22" s="1"/>
  <c r="K40" i="22"/>
  <c r="W40" i="22" s="1"/>
  <c r="J40" i="22"/>
  <c r="V40" i="22" s="1"/>
  <c r="I40" i="22"/>
  <c r="U40" i="22" s="1"/>
  <c r="H40" i="22"/>
  <c r="T40" i="22" s="1"/>
  <c r="G40" i="22"/>
  <c r="S40" i="22" s="1"/>
  <c r="L39" i="22"/>
  <c r="X39" i="22" s="1"/>
  <c r="K39" i="22"/>
  <c r="W39" i="22" s="1"/>
  <c r="J39" i="22"/>
  <c r="V39" i="22" s="1"/>
  <c r="I39" i="22"/>
  <c r="U39" i="22" s="1"/>
  <c r="H39" i="22"/>
  <c r="T39" i="22" s="1"/>
  <c r="G39" i="22"/>
  <c r="S39" i="22" s="1"/>
  <c r="L38" i="22"/>
  <c r="X38" i="22" s="1"/>
  <c r="K38" i="22"/>
  <c r="W38" i="22" s="1"/>
  <c r="J38" i="22"/>
  <c r="V38" i="22" s="1"/>
  <c r="I38" i="22"/>
  <c r="U38" i="22" s="1"/>
  <c r="H38" i="22"/>
  <c r="T38" i="22" s="1"/>
  <c r="G38" i="22"/>
  <c r="S38" i="22" s="1"/>
  <c r="L37" i="22"/>
  <c r="X37" i="22" s="1"/>
  <c r="K37" i="22"/>
  <c r="W37" i="22" s="1"/>
  <c r="J37" i="22"/>
  <c r="V37" i="22" s="1"/>
  <c r="I37" i="22"/>
  <c r="U37" i="22" s="1"/>
  <c r="H37" i="22"/>
  <c r="T37" i="22" s="1"/>
  <c r="G37" i="22"/>
  <c r="S37" i="22" s="1"/>
  <c r="L36" i="22"/>
  <c r="X36" i="22" s="1"/>
  <c r="K36" i="22"/>
  <c r="W36" i="22" s="1"/>
  <c r="J36" i="22"/>
  <c r="V36" i="22" s="1"/>
  <c r="I36" i="22"/>
  <c r="U36" i="22" s="1"/>
  <c r="H36" i="22"/>
  <c r="T36" i="22" s="1"/>
  <c r="G36" i="22"/>
  <c r="S36" i="22" s="1"/>
  <c r="L35" i="22"/>
  <c r="X35" i="22" s="1"/>
  <c r="K35" i="22"/>
  <c r="W35" i="22" s="1"/>
  <c r="J35" i="22"/>
  <c r="V35" i="22" s="1"/>
  <c r="I35" i="22"/>
  <c r="U35" i="22" s="1"/>
  <c r="H35" i="22"/>
  <c r="T35" i="22" s="1"/>
  <c r="G35" i="22"/>
  <c r="S35" i="22" s="1"/>
  <c r="L34" i="22"/>
  <c r="X34" i="22" s="1"/>
  <c r="K34" i="22"/>
  <c r="W34" i="22" s="1"/>
  <c r="J34" i="22"/>
  <c r="V34" i="22" s="1"/>
  <c r="I34" i="22"/>
  <c r="U34" i="22" s="1"/>
  <c r="H34" i="22"/>
  <c r="T34" i="22" s="1"/>
  <c r="G34" i="22"/>
  <c r="S34" i="22" s="1"/>
  <c r="L33" i="22"/>
  <c r="X33" i="22" s="1"/>
  <c r="K33" i="22"/>
  <c r="W33" i="22" s="1"/>
  <c r="J33" i="22"/>
  <c r="V33" i="22" s="1"/>
  <c r="I33" i="22"/>
  <c r="U33" i="22" s="1"/>
  <c r="H33" i="22"/>
  <c r="T33" i="22" s="1"/>
  <c r="G33" i="22"/>
  <c r="S33" i="22" s="1"/>
  <c r="L32" i="22"/>
  <c r="X32" i="22" s="1"/>
  <c r="K32" i="22"/>
  <c r="W32" i="22" s="1"/>
  <c r="J32" i="22"/>
  <c r="V32" i="22" s="1"/>
  <c r="I32" i="22"/>
  <c r="U32" i="22" s="1"/>
  <c r="H32" i="22"/>
  <c r="T32" i="22" s="1"/>
  <c r="G32" i="22"/>
  <c r="S32" i="22" s="1"/>
  <c r="L31" i="22"/>
  <c r="X31" i="22" s="1"/>
  <c r="K31" i="22"/>
  <c r="W31" i="22" s="1"/>
  <c r="J31" i="22"/>
  <c r="V31" i="22" s="1"/>
  <c r="I31" i="22"/>
  <c r="U31" i="22" s="1"/>
  <c r="H31" i="22"/>
  <c r="T31" i="22" s="1"/>
  <c r="G31" i="22"/>
  <c r="S31" i="22" s="1"/>
  <c r="L30" i="22"/>
  <c r="X30" i="22" s="1"/>
  <c r="K30" i="22"/>
  <c r="W30" i="22" s="1"/>
  <c r="J30" i="22"/>
  <c r="V30" i="22" s="1"/>
  <c r="I30" i="22"/>
  <c r="U30" i="22" s="1"/>
  <c r="H30" i="22"/>
  <c r="T30" i="22" s="1"/>
  <c r="G30" i="22"/>
  <c r="S30" i="22" s="1"/>
  <c r="L29" i="22"/>
  <c r="X29" i="22" s="1"/>
  <c r="K29" i="22"/>
  <c r="W29" i="22" s="1"/>
  <c r="J29" i="22"/>
  <c r="V29" i="22" s="1"/>
  <c r="I29" i="22"/>
  <c r="U29" i="22" s="1"/>
  <c r="H29" i="22"/>
  <c r="T29" i="22" s="1"/>
  <c r="G29" i="22"/>
  <c r="S29" i="22" s="1"/>
  <c r="L28" i="22"/>
  <c r="X28" i="22" s="1"/>
  <c r="K28" i="22"/>
  <c r="W28" i="22" s="1"/>
  <c r="J28" i="22"/>
  <c r="V28" i="22" s="1"/>
  <c r="I28" i="22"/>
  <c r="U28" i="22" s="1"/>
  <c r="H28" i="22"/>
  <c r="T28" i="22" s="1"/>
  <c r="G28" i="22"/>
  <c r="S28" i="22" s="1"/>
  <c r="L27" i="22"/>
  <c r="X27" i="22" s="1"/>
  <c r="K27" i="22"/>
  <c r="W27" i="22" s="1"/>
  <c r="J27" i="22"/>
  <c r="V27" i="22" s="1"/>
  <c r="I27" i="22"/>
  <c r="U27" i="22" s="1"/>
  <c r="H27" i="22"/>
  <c r="T27" i="22" s="1"/>
  <c r="G27" i="22"/>
  <c r="S27" i="22" s="1"/>
  <c r="L26" i="22"/>
  <c r="X26" i="22" s="1"/>
  <c r="K26" i="22"/>
  <c r="W26" i="22" s="1"/>
  <c r="J26" i="22"/>
  <c r="V26" i="22" s="1"/>
  <c r="I26" i="22"/>
  <c r="U26" i="22" s="1"/>
  <c r="H26" i="22"/>
  <c r="T26" i="22" s="1"/>
  <c r="G26" i="22"/>
  <c r="S26" i="22" s="1"/>
  <c r="L25" i="22"/>
  <c r="X25" i="22" s="1"/>
  <c r="K25" i="22"/>
  <c r="W25" i="22" s="1"/>
  <c r="J25" i="22"/>
  <c r="V25" i="22" s="1"/>
  <c r="I25" i="22"/>
  <c r="U25" i="22" s="1"/>
  <c r="H25" i="22"/>
  <c r="T25" i="22" s="1"/>
  <c r="G25" i="22"/>
  <c r="S25" i="22" s="1"/>
  <c r="L24" i="22"/>
  <c r="X24" i="22" s="1"/>
  <c r="K24" i="22"/>
  <c r="W24" i="22" s="1"/>
  <c r="J24" i="22"/>
  <c r="V24" i="22" s="1"/>
  <c r="I24" i="22"/>
  <c r="U24" i="22" s="1"/>
  <c r="H24" i="22"/>
  <c r="T24" i="22" s="1"/>
  <c r="G24" i="22"/>
  <c r="S24" i="22" s="1"/>
  <c r="L23" i="22"/>
  <c r="X23" i="22" s="1"/>
  <c r="K23" i="22"/>
  <c r="W23" i="22" s="1"/>
  <c r="J23" i="22"/>
  <c r="V23" i="22" s="1"/>
  <c r="I23" i="22"/>
  <c r="U23" i="22" s="1"/>
  <c r="H23" i="22"/>
  <c r="T23" i="22" s="1"/>
  <c r="G23" i="22"/>
  <c r="S23" i="22" s="1"/>
  <c r="L22" i="22"/>
  <c r="X22" i="22" s="1"/>
  <c r="K22" i="22"/>
  <c r="W22" i="22" s="1"/>
  <c r="J22" i="22"/>
  <c r="V22" i="22" s="1"/>
  <c r="I22" i="22"/>
  <c r="U22" i="22" s="1"/>
  <c r="H22" i="22"/>
  <c r="T22" i="22" s="1"/>
  <c r="G22" i="22"/>
  <c r="S22" i="22" s="1"/>
  <c r="L21" i="22"/>
  <c r="X21" i="22" s="1"/>
  <c r="K21" i="22"/>
  <c r="W21" i="22" s="1"/>
  <c r="J21" i="22"/>
  <c r="V21" i="22" s="1"/>
  <c r="I21" i="22"/>
  <c r="U21" i="22" s="1"/>
  <c r="H21" i="22"/>
  <c r="T21" i="22" s="1"/>
  <c r="G21" i="22"/>
  <c r="S21" i="22" s="1"/>
  <c r="L20" i="22"/>
  <c r="X20" i="22" s="1"/>
  <c r="K20" i="22"/>
  <c r="W20" i="22" s="1"/>
  <c r="J20" i="22"/>
  <c r="V20" i="22" s="1"/>
  <c r="I20" i="22"/>
  <c r="U20" i="22" s="1"/>
  <c r="H20" i="22"/>
  <c r="T20" i="22" s="1"/>
  <c r="G20" i="22"/>
  <c r="S20" i="22" s="1"/>
  <c r="L19" i="22"/>
  <c r="X19" i="22" s="1"/>
  <c r="K19" i="22"/>
  <c r="W19" i="22" s="1"/>
  <c r="J19" i="22"/>
  <c r="V19" i="22" s="1"/>
  <c r="I19" i="22"/>
  <c r="U19" i="22" s="1"/>
  <c r="H19" i="22"/>
  <c r="T19" i="22" s="1"/>
  <c r="G19" i="22"/>
  <c r="S19" i="22" s="1"/>
  <c r="L18" i="22"/>
  <c r="X18" i="22" s="1"/>
  <c r="K18" i="22"/>
  <c r="W18" i="22" s="1"/>
  <c r="J18" i="22"/>
  <c r="V18" i="22" s="1"/>
  <c r="I18" i="22"/>
  <c r="U18" i="22" s="1"/>
  <c r="H18" i="22"/>
  <c r="T18" i="22" s="1"/>
  <c r="G18" i="22"/>
  <c r="S18" i="22" s="1"/>
  <c r="L17" i="22"/>
  <c r="X17" i="22" s="1"/>
  <c r="K17" i="22"/>
  <c r="W17" i="22" s="1"/>
  <c r="J17" i="22"/>
  <c r="V17" i="22" s="1"/>
  <c r="I17" i="22"/>
  <c r="U17" i="22" s="1"/>
  <c r="H17" i="22"/>
  <c r="T17" i="22" s="1"/>
  <c r="G17" i="22"/>
  <c r="S17" i="22" s="1"/>
  <c r="L16" i="22"/>
  <c r="X16" i="22" s="1"/>
  <c r="K16" i="22"/>
  <c r="W16" i="22" s="1"/>
  <c r="J16" i="22"/>
  <c r="V16" i="22" s="1"/>
  <c r="I16" i="22"/>
  <c r="U16" i="22" s="1"/>
  <c r="H16" i="22"/>
  <c r="T16" i="22" s="1"/>
  <c r="G16" i="22"/>
  <c r="S16" i="22" s="1"/>
  <c r="L15" i="22"/>
  <c r="X15" i="22" s="1"/>
  <c r="K15" i="22"/>
  <c r="W15" i="22" s="1"/>
  <c r="J15" i="22"/>
  <c r="V15" i="22" s="1"/>
  <c r="I15" i="22"/>
  <c r="U15" i="22" s="1"/>
  <c r="H15" i="22"/>
  <c r="T15" i="22" s="1"/>
  <c r="G15" i="22"/>
  <c r="S15" i="22" s="1"/>
  <c r="L14" i="22"/>
  <c r="X14" i="22" s="1"/>
  <c r="K14" i="22"/>
  <c r="W14" i="22" s="1"/>
  <c r="J14" i="22"/>
  <c r="V14" i="22" s="1"/>
  <c r="I14" i="22"/>
  <c r="U14" i="22" s="1"/>
  <c r="H14" i="22"/>
  <c r="T14" i="22" s="1"/>
  <c r="G14" i="22"/>
  <c r="S14" i="22" s="1"/>
  <c r="L13" i="22"/>
  <c r="X13" i="22" s="1"/>
  <c r="K13" i="22"/>
  <c r="W13" i="22" s="1"/>
  <c r="J13" i="22"/>
  <c r="V13" i="22" s="1"/>
  <c r="I13" i="22"/>
  <c r="U13" i="22" s="1"/>
  <c r="H13" i="22"/>
  <c r="T13" i="22" s="1"/>
  <c r="G13" i="22"/>
  <c r="S13" i="22" s="1"/>
  <c r="L12" i="22"/>
  <c r="X12" i="22" s="1"/>
  <c r="K12" i="22"/>
  <c r="W12" i="22" s="1"/>
  <c r="J12" i="22"/>
  <c r="V12" i="22" s="1"/>
  <c r="I12" i="22"/>
  <c r="U12" i="22" s="1"/>
  <c r="H12" i="22"/>
  <c r="T12" i="22" s="1"/>
  <c r="G12" i="22"/>
  <c r="S12" i="22" s="1"/>
  <c r="L11" i="22"/>
  <c r="X11" i="22" s="1"/>
  <c r="K11" i="22"/>
  <c r="W11" i="22" s="1"/>
  <c r="J11" i="22"/>
  <c r="V11" i="22" s="1"/>
  <c r="I11" i="22"/>
  <c r="U11" i="22" s="1"/>
  <c r="H11" i="22"/>
  <c r="T11" i="22" s="1"/>
  <c r="G11" i="22"/>
  <c r="S11" i="22" s="1"/>
  <c r="L10" i="22"/>
  <c r="X10" i="22" s="1"/>
  <c r="K10" i="22"/>
  <c r="W10" i="22" s="1"/>
  <c r="J10" i="22"/>
  <c r="V10" i="22" s="1"/>
  <c r="I10" i="22"/>
  <c r="U10" i="22" s="1"/>
  <c r="H10" i="22"/>
  <c r="T10" i="22" s="1"/>
  <c r="G10" i="22"/>
  <c r="S10" i="22" s="1"/>
  <c r="L9" i="22"/>
  <c r="X9" i="22" s="1"/>
  <c r="K9" i="22"/>
  <c r="W9" i="22" s="1"/>
  <c r="J9" i="22"/>
  <c r="V9" i="22" s="1"/>
  <c r="I9" i="22"/>
  <c r="U9" i="22" s="1"/>
  <c r="H9" i="22"/>
  <c r="T9" i="22" s="1"/>
  <c r="G9" i="22"/>
  <c r="S9" i="22" s="1"/>
  <c r="L8" i="22"/>
  <c r="X8" i="22" s="1"/>
  <c r="K8" i="22"/>
  <c r="W8" i="22" s="1"/>
  <c r="J8" i="22"/>
  <c r="V8" i="22" s="1"/>
  <c r="I8" i="22"/>
  <c r="U8" i="22" s="1"/>
  <c r="H8" i="22"/>
  <c r="T8" i="22" s="1"/>
  <c r="G8" i="22"/>
  <c r="S8" i="22" s="1"/>
  <c r="L7" i="22"/>
  <c r="X7" i="22" s="1"/>
  <c r="K7" i="22"/>
  <c r="W7" i="22" s="1"/>
  <c r="J7" i="22"/>
  <c r="V7" i="22" s="1"/>
  <c r="I7" i="22"/>
  <c r="U7" i="22" s="1"/>
  <c r="H7" i="22"/>
  <c r="T7" i="22" s="1"/>
  <c r="G7" i="22"/>
  <c r="S7" i="22" s="1"/>
  <c r="L6" i="22"/>
  <c r="X6" i="22" s="1"/>
  <c r="K6" i="22"/>
  <c r="W6" i="22" s="1"/>
  <c r="J6" i="22"/>
  <c r="V6" i="22" s="1"/>
  <c r="I6" i="22"/>
  <c r="U6" i="22" s="1"/>
  <c r="H6" i="22"/>
  <c r="T6" i="22" s="1"/>
  <c r="G6" i="22"/>
  <c r="S6" i="22" s="1"/>
  <c r="L5" i="22"/>
  <c r="X5" i="22" s="1"/>
  <c r="K5" i="22"/>
  <c r="W5" i="22" s="1"/>
  <c r="J5" i="22"/>
  <c r="V5" i="22" s="1"/>
  <c r="I5" i="22"/>
  <c r="U5" i="22" s="1"/>
  <c r="H5" i="22"/>
  <c r="T5" i="22" s="1"/>
  <c r="G5" i="22"/>
  <c r="S5" i="22" s="1"/>
  <c r="L4" i="22"/>
  <c r="X4" i="22" s="1"/>
  <c r="K4" i="22"/>
  <c r="W4" i="22" s="1"/>
  <c r="J4" i="22"/>
  <c r="V4" i="22" s="1"/>
  <c r="I4" i="22"/>
  <c r="U4" i="22" s="1"/>
  <c r="H4" i="22"/>
  <c r="T4" i="22" s="1"/>
  <c r="G4" i="22"/>
  <c r="S4" i="22" s="1"/>
  <c r="L3" i="22"/>
  <c r="X3" i="22" s="1"/>
  <c r="K3" i="22"/>
  <c r="W3" i="22" s="1"/>
  <c r="J3" i="22"/>
  <c r="V3" i="22" s="1"/>
  <c r="I3" i="22"/>
  <c r="U3" i="22" s="1"/>
  <c r="H3" i="22"/>
  <c r="T3" i="22" s="1"/>
  <c r="G3" i="22"/>
  <c r="S3" i="22" s="1"/>
  <c r="L2" i="22"/>
  <c r="X2" i="22" s="1"/>
  <c r="K2" i="22"/>
  <c r="W2" i="22" s="1"/>
  <c r="J2" i="22"/>
  <c r="V2" i="22" s="1"/>
  <c r="I2" i="22"/>
  <c r="U2" i="22" s="1"/>
  <c r="H2" i="22"/>
  <c r="T2" i="22" s="1"/>
  <c r="G2" i="22"/>
  <c r="S2" i="22" l="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" i="21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" i="17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" i="15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" i="16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" i="12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" i="14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" i="21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" i="17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" i="15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" i="16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" i="12"/>
  <c r="F3" i="14"/>
  <c r="F4" i="14"/>
  <c r="F5" i="14"/>
  <c r="F6" i="14"/>
  <c r="F7" i="14"/>
  <c r="F8" i="14"/>
  <c r="F9" i="14"/>
  <c r="F2" i="14"/>
  <c r="B3" i="21"/>
  <c r="C3" i="21"/>
  <c r="D3" i="21"/>
  <c r="B4" i="21"/>
  <c r="C4" i="21"/>
  <c r="D4" i="21"/>
  <c r="B5" i="21"/>
  <c r="C5" i="21"/>
  <c r="D5" i="21"/>
  <c r="B6" i="21"/>
  <c r="C6" i="21"/>
  <c r="D6" i="21"/>
  <c r="B7" i="21"/>
  <c r="C7" i="21"/>
  <c r="D7" i="21"/>
  <c r="B8" i="21"/>
  <c r="C8" i="21"/>
  <c r="D8" i="21"/>
  <c r="B9" i="21"/>
  <c r="C9" i="21"/>
  <c r="D9" i="21"/>
  <c r="B10" i="21"/>
  <c r="C10" i="21"/>
  <c r="D10" i="21"/>
  <c r="B11" i="21"/>
  <c r="C11" i="21"/>
  <c r="D11" i="21"/>
  <c r="B12" i="21"/>
  <c r="C12" i="21"/>
  <c r="D12" i="21"/>
  <c r="B13" i="21"/>
  <c r="C13" i="21"/>
  <c r="D13" i="21"/>
  <c r="B14" i="21"/>
  <c r="C14" i="21"/>
  <c r="D14" i="21"/>
  <c r="B15" i="21"/>
  <c r="C15" i="21"/>
  <c r="D15" i="21"/>
  <c r="B16" i="21"/>
  <c r="C16" i="21"/>
  <c r="D16" i="21"/>
  <c r="B17" i="21"/>
  <c r="C17" i="21"/>
  <c r="D17" i="21"/>
  <c r="B18" i="21"/>
  <c r="C18" i="21"/>
  <c r="D18" i="21"/>
  <c r="B19" i="21"/>
  <c r="C19" i="21"/>
  <c r="D19" i="21"/>
  <c r="B20" i="21"/>
  <c r="C20" i="21"/>
  <c r="D20" i="21"/>
  <c r="B21" i="21"/>
  <c r="C21" i="21"/>
  <c r="D21" i="21"/>
  <c r="B22" i="21"/>
  <c r="C22" i="21"/>
  <c r="D22" i="21"/>
  <c r="C2" i="21"/>
  <c r="D2" i="21"/>
  <c r="B2" i="21"/>
  <c r="B3" i="17"/>
  <c r="C3" i="17"/>
  <c r="D3" i="17"/>
  <c r="B4" i="17"/>
  <c r="C4" i="17"/>
  <c r="D4" i="17"/>
  <c r="B5" i="17"/>
  <c r="C5" i="17"/>
  <c r="D5" i="17"/>
  <c r="B6" i="17"/>
  <c r="C6" i="17"/>
  <c r="D6" i="17"/>
  <c r="B7" i="17"/>
  <c r="C7" i="17"/>
  <c r="D7" i="17"/>
  <c r="B8" i="17"/>
  <c r="C8" i="17"/>
  <c r="D8" i="17"/>
  <c r="B9" i="17"/>
  <c r="C9" i="17"/>
  <c r="D9" i="17"/>
  <c r="B10" i="17"/>
  <c r="C10" i="17"/>
  <c r="D10" i="17"/>
  <c r="B11" i="17"/>
  <c r="C11" i="17"/>
  <c r="D11" i="17"/>
  <c r="B12" i="17"/>
  <c r="C12" i="17"/>
  <c r="D12" i="17"/>
  <c r="B13" i="17"/>
  <c r="C13" i="17"/>
  <c r="D13" i="17"/>
  <c r="B14" i="17"/>
  <c r="C14" i="17"/>
  <c r="D14" i="17"/>
  <c r="B15" i="17"/>
  <c r="C15" i="17"/>
  <c r="D15" i="17"/>
  <c r="B16" i="17"/>
  <c r="C16" i="17"/>
  <c r="D16" i="17"/>
  <c r="B17" i="17"/>
  <c r="C17" i="17"/>
  <c r="D17" i="17"/>
  <c r="B18" i="17"/>
  <c r="C18" i="17"/>
  <c r="D18" i="17"/>
  <c r="B19" i="17"/>
  <c r="C19" i="17"/>
  <c r="D19" i="17"/>
  <c r="B20" i="17"/>
  <c r="C20" i="17"/>
  <c r="D20" i="17"/>
  <c r="B21" i="17"/>
  <c r="C21" i="17"/>
  <c r="D21" i="17"/>
  <c r="B22" i="17"/>
  <c r="C22" i="17"/>
  <c r="D22" i="17"/>
  <c r="C2" i="17"/>
  <c r="D2" i="17"/>
  <c r="B2" i="17"/>
  <c r="C3" i="15"/>
  <c r="D3" i="15"/>
  <c r="C4" i="15"/>
  <c r="D4" i="15"/>
  <c r="C5" i="15"/>
  <c r="D5" i="15"/>
  <c r="C6" i="15"/>
  <c r="D6" i="15"/>
  <c r="C7" i="15"/>
  <c r="D7" i="15"/>
  <c r="C8" i="15"/>
  <c r="D8" i="15"/>
  <c r="C9" i="15"/>
  <c r="D9" i="15"/>
  <c r="C10" i="15"/>
  <c r="D10" i="15"/>
  <c r="C11" i="15"/>
  <c r="D11" i="15"/>
  <c r="C12" i="15"/>
  <c r="D12" i="15"/>
  <c r="C13" i="15"/>
  <c r="D13" i="15"/>
  <c r="C14" i="15"/>
  <c r="D14" i="15"/>
  <c r="C15" i="15"/>
  <c r="D15" i="15"/>
  <c r="C16" i="15"/>
  <c r="D16" i="15"/>
  <c r="C17" i="15"/>
  <c r="D17" i="15"/>
  <c r="C18" i="15"/>
  <c r="D18" i="15"/>
  <c r="C19" i="15"/>
  <c r="D19" i="15"/>
  <c r="C20" i="15"/>
  <c r="D20" i="15"/>
  <c r="C21" i="15"/>
  <c r="D21" i="15"/>
  <c r="C22" i="15"/>
  <c r="D22" i="15"/>
  <c r="C2" i="15"/>
  <c r="D2" i="15"/>
  <c r="B2" i="15"/>
  <c r="B3" i="16"/>
  <c r="C3" i="16"/>
  <c r="D3" i="16"/>
  <c r="B4" i="16"/>
  <c r="C4" i="16"/>
  <c r="D4" i="16"/>
  <c r="B5" i="16"/>
  <c r="C5" i="16"/>
  <c r="D5" i="16"/>
  <c r="B6" i="16"/>
  <c r="C6" i="16"/>
  <c r="D6" i="16"/>
  <c r="B7" i="16"/>
  <c r="C7" i="16"/>
  <c r="D7" i="16"/>
  <c r="B8" i="16"/>
  <c r="C8" i="16"/>
  <c r="D8" i="16"/>
  <c r="B9" i="16"/>
  <c r="C9" i="16"/>
  <c r="D9" i="16"/>
  <c r="B10" i="16"/>
  <c r="C10" i="16"/>
  <c r="D10" i="16"/>
  <c r="B11" i="16"/>
  <c r="C11" i="16"/>
  <c r="D11" i="16"/>
  <c r="B12" i="16"/>
  <c r="C12" i="16"/>
  <c r="D12" i="16"/>
  <c r="B13" i="16"/>
  <c r="C13" i="16"/>
  <c r="D13" i="16"/>
  <c r="B14" i="16"/>
  <c r="C14" i="16"/>
  <c r="D14" i="16"/>
  <c r="B15" i="16"/>
  <c r="C15" i="16"/>
  <c r="D15" i="16"/>
  <c r="B16" i="16"/>
  <c r="C16" i="16"/>
  <c r="D16" i="16"/>
  <c r="B17" i="16"/>
  <c r="C17" i="16"/>
  <c r="D17" i="16"/>
  <c r="B18" i="16"/>
  <c r="C18" i="16"/>
  <c r="D18" i="16"/>
  <c r="B19" i="16"/>
  <c r="C19" i="16"/>
  <c r="D19" i="16"/>
  <c r="B20" i="16"/>
  <c r="C20" i="16"/>
  <c r="D20" i="16"/>
  <c r="B21" i="16"/>
  <c r="C21" i="16"/>
  <c r="D21" i="16"/>
  <c r="B22" i="16"/>
  <c r="C22" i="16"/>
  <c r="D22" i="16"/>
  <c r="C2" i="16"/>
  <c r="D2" i="16"/>
  <c r="B2" i="16"/>
  <c r="B3" i="12"/>
  <c r="C3" i="12"/>
  <c r="D3" i="12"/>
  <c r="B4" i="12"/>
  <c r="C4" i="12"/>
  <c r="D4" i="12"/>
  <c r="B5" i="12"/>
  <c r="C5" i="12"/>
  <c r="D5" i="12"/>
  <c r="B6" i="12"/>
  <c r="C6" i="12"/>
  <c r="D6" i="12"/>
  <c r="B7" i="12"/>
  <c r="C7" i="12"/>
  <c r="D7" i="12"/>
  <c r="B8" i="12"/>
  <c r="C8" i="12"/>
  <c r="D8" i="12"/>
  <c r="B9" i="12"/>
  <c r="C9" i="12"/>
  <c r="D9" i="12"/>
  <c r="B10" i="12"/>
  <c r="C10" i="12"/>
  <c r="D10" i="12"/>
  <c r="B11" i="12"/>
  <c r="C11" i="12"/>
  <c r="D11" i="12"/>
  <c r="B12" i="12"/>
  <c r="C12" i="12"/>
  <c r="D12" i="12"/>
  <c r="B13" i="12"/>
  <c r="C13" i="12"/>
  <c r="D13" i="12"/>
  <c r="B14" i="12"/>
  <c r="C14" i="12"/>
  <c r="D14" i="12"/>
  <c r="B15" i="12"/>
  <c r="C15" i="12"/>
  <c r="D15" i="12"/>
  <c r="B16" i="12"/>
  <c r="C16" i="12"/>
  <c r="D16" i="12"/>
  <c r="B17" i="12"/>
  <c r="C17" i="12"/>
  <c r="D17" i="12"/>
  <c r="B18" i="12"/>
  <c r="C18" i="12"/>
  <c r="D18" i="12"/>
  <c r="B19" i="12"/>
  <c r="C19" i="12"/>
  <c r="D19" i="12"/>
  <c r="B20" i="12"/>
  <c r="C20" i="12"/>
  <c r="D20" i="12"/>
  <c r="B21" i="12"/>
  <c r="C21" i="12"/>
  <c r="D21" i="12"/>
  <c r="B22" i="12"/>
  <c r="C22" i="12"/>
  <c r="D22" i="12"/>
  <c r="C2" i="12"/>
  <c r="D2" i="12"/>
  <c r="B2" i="12"/>
  <c r="B3" i="14"/>
  <c r="C3" i="14"/>
  <c r="D3" i="14"/>
  <c r="B4" i="14"/>
  <c r="C4" i="14"/>
  <c r="D4" i="14"/>
  <c r="B5" i="14"/>
  <c r="C5" i="14"/>
  <c r="D5" i="14"/>
  <c r="B6" i="14"/>
  <c r="C6" i="14"/>
  <c r="D6" i="14"/>
  <c r="B7" i="14"/>
  <c r="C7" i="14"/>
  <c r="D7" i="14"/>
  <c r="B8" i="14"/>
  <c r="C8" i="14"/>
  <c r="D8" i="14"/>
  <c r="B9" i="14"/>
  <c r="C9" i="14"/>
  <c r="D9" i="14"/>
  <c r="B10" i="14"/>
  <c r="C10" i="14"/>
  <c r="D10" i="14"/>
  <c r="B11" i="14"/>
  <c r="C11" i="14"/>
  <c r="D11" i="14"/>
  <c r="B12" i="14"/>
  <c r="C12" i="14"/>
  <c r="D12" i="14"/>
  <c r="B13" i="14"/>
  <c r="C13" i="14"/>
  <c r="D13" i="14"/>
  <c r="B14" i="14"/>
  <c r="C14" i="14"/>
  <c r="D14" i="14"/>
  <c r="B15" i="14"/>
  <c r="C15" i="14"/>
  <c r="D15" i="14"/>
  <c r="B16" i="14"/>
  <c r="C16" i="14"/>
  <c r="D16" i="14"/>
  <c r="B17" i="14"/>
  <c r="C17" i="14"/>
  <c r="D17" i="14"/>
  <c r="B18" i="14"/>
  <c r="C18" i="14"/>
  <c r="D18" i="14"/>
  <c r="B19" i="14"/>
  <c r="C19" i="14"/>
  <c r="D19" i="14"/>
  <c r="B20" i="14"/>
  <c r="C20" i="14"/>
  <c r="D20" i="14"/>
  <c r="B21" i="14"/>
  <c r="C21" i="14"/>
  <c r="D21" i="14"/>
  <c r="B22" i="14"/>
  <c r="C22" i="14"/>
  <c r="D22" i="14"/>
  <c r="C2" i="14"/>
  <c r="D2" i="14"/>
  <c r="B2" i="14" l="1"/>
</calcChain>
</file>

<file path=xl/sharedStrings.xml><?xml version="1.0" encoding="utf-8"?>
<sst xmlns="http://schemas.openxmlformats.org/spreadsheetml/2006/main" count="1075" uniqueCount="79">
  <si>
    <t>Vial Number</t>
  </si>
  <si>
    <t>Project Unique ID</t>
  </si>
  <si>
    <t>Field ID</t>
  </si>
  <si>
    <t>Station Number</t>
  </si>
  <si>
    <t>Sample Start Date</t>
  </si>
  <si>
    <t>Sample Start Time (PST)</t>
  </si>
  <si>
    <t>Total      Microcystins (ppb)</t>
  </si>
  <si>
    <t>Total Anabaenopetins (ppb)</t>
  </si>
  <si>
    <t>Total          Anatoxins (ppb)</t>
  </si>
  <si>
    <t>Total Cylindrospermopsins (ppb)</t>
  </si>
  <si>
    <t>Total            Saxitoxins (ppb)</t>
  </si>
  <si>
    <t>Total            Other Toxins (ppb)</t>
  </si>
  <si>
    <t>BGC007446</t>
  </si>
  <si>
    <t>JPT</t>
  </si>
  <si>
    <t>BGC008016</t>
  </si>
  <si>
    <t>RRI</t>
  </si>
  <si>
    <t>BGC008017</t>
  </si>
  <si>
    <t>C10A</t>
  </si>
  <si>
    <t>BGC007545</t>
  </si>
  <si>
    <t>LIB</t>
  </si>
  <si>
    <t>BGC008018</t>
  </si>
  <si>
    <t>FRK</t>
  </si>
  <si>
    <t>BGC008019</t>
  </si>
  <si>
    <t>BGC007572</t>
  </si>
  <si>
    <t>BGC007575</t>
  </si>
  <si>
    <t>TOL</t>
  </si>
  <si>
    <t>BGC008020</t>
  </si>
  <si>
    <t>BGC008021</t>
  </si>
  <si>
    <t>P8</t>
  </si>
  <si>
    <t>BGC008022</t>
  </si>
  <si>
    <t>BGC008023</t>
  </si>
  <si>
    <t>BGC007778</t>
  </si>
  <si>
    <t>BGC008024</t>
  </si>
  <si>
    <t>BGC007784</t>
  </si>
  <si>
    <t>BGC007785</t>
  </si>
  <si>
    <t>BGC008025</t>
  </si>
  <si>
    <t>BGC008026</t>
  </si>
  <si>
    <t>BGC007994</t>
  </si>
  <si>
    <t>BGC007993</t>
  </si>
  <si>
    <t>BGC008073</t>
  </si>
  <si>
    <r>
      <t>D-Asp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-Dhb</t>
    </r>
    <r>
      <rPr>
        <b/>
        <vertAlign val="superscript"/>
        <sz val="11"/>
        <color theme="1"/>
        <rFont val="Calibri"/>
        <family val="2"/>
        <scheme val="minor"/>
      </rPr>
      <t>7</t>
    </r>
    <r>
      <rPr>
        <b/>
        <sz val="11"/>
        <color theme="1"/>
        <rFont val="Calibri"/>
        <family val="2"/>
        <scheme val="minor"/>
      </rPr>
      <t xml:space="preserve">-RR (ppb) </t>
    </r>
  </si>
  <si>
    <t xml:space="preserve">MC- RR (ppb) </t>
  </si>
  <si>
    <t xml:space="preserve">MC-YR (ppb) </t>
  </si>
  <si>
    <t xml:space="preserve">MC-HtyR (ppb) </t>
  </si>
  <si>
    <t xml:space="preserve">MC-LR (ppb) </t>
  </si>
  <si>
    <t>Dha-LR (ppb)</t>
  </si>
  <si>
    <r>
      <t>D-Asp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-LR (ppb) </t>
    </r>
  </si>
  <si>
    <t>Leu1 LR (ppb)</t>
  </si>
  <si>
    <t xml:space="preserve">MC-HilR (ppb) </t>
  </si>
  <si>
    <t xml:space="preserve">MC-WR (ppb) </t>
  </si>
  <si>
    <t xml:space="preserve">MC-LA  (ppb) </t>
  </si>
  <si>
    <t xml:space="preserve">MC-LY (ppb) </t>
  </si>
  <si>
    <t xml:space="preserve">MC-LW (ppb) </t>
  </si>
  <si>
    <t xml:space="preserve">MC-LF  (ppb) </t>
  </si>
  <si>
    <t>Anabaenopeptin B (ppb)</t>
  </si>
  <si>
    <t>Anabaenopeptin F (ppb)</t>
  </si>
  <si>
    <t>Anabaenopeptin A (ppb)</t>
  </si>
  <si>
    <t>Oscillamide Y (ppb)</t>
  </si>
  <si>
    <t>Nodularin (ppb)</t>
  </si>
  <si>
    <t>BMAA (ppb)</t>
  </si>
  <si>
    <t>Dihydroanatoxin (ppb)</t>
  </si>
  <si>
    <t>Anatoxin-a (ppb)</t>
  </si>
  <si>
    <t>Homoanatoxin-a (ppb)</t>
  </si>
  <si>
    <t>Cylindrospermopsin (ppb)</t>
  </si>
  <si>
    <t>7-epi-Cylindrospermopsin (ppb)</t>
  </si>
  <si>
    <t>7-deoxy-Cylindrospermopsin (ppb)</t>
  </si>
  <si>
    <t>Saxitoxin (ppb)</t>
  </si>
  <si>
    <t>Neosaxitoxin (ppb)</t>
  </si>
  <si>
    <t>GTX 1/4 TOTAL (ppb)</t>
  </si>
  <si>
    <t>GTX 2/3 TOTAL (ppb)</t>
  </si>
  <si>
    <t>Method Limit (ppb)</t>
  </si>
  <si>
    <t>Spiked concentration</t>
  </si>
  <si>
    <t>%Recovery</t>
  </si>
  <si>
    <t>Positive Control</t>
  </si>
  <si>
    <t>Expected Positive Control value</t>
  </si>
  <si>
    <t>Negative Control</t>
  </si>
  <si>
    <t>Expected Negative Control value</t>
  </si>
  <si>
    <t>ND</t>
  </si>
  <si>
    <t>Desamidoylneosaxitoxin (ppb)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</si>
</sst>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F400]h:mm:ss\ AM/PM"/>
  </numFmts>
  <fonts count="11">
    <font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7"/>
      <color theme="1"/>
      <name val="Times New Roman"/>
      <family val="1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8"/>
      <color rgb="FF000000"/>
      <name val="Arial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6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2" fontId="3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 wrapText="1"/>
    </xf>
    <xf numFmtId="0" fontId="2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2" fillId="0" borderId="4" xfId="0" applyFont="1" applyBorder="1" applyAlignment="1">
      <alignment horizontal="center"/>
    </xf>
    <xf numFmtId="20" fontId="2" fillId="0" borderId="1" xfId="0" applyNumberFormat="1" applyFont="1" applyBorder="1"/>
    <xf numFmtId="164" fontId="1" fillId="0" borderId="0" xfId="0" applyNumberFormat="1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12" fontId="1" fillId="0" borderId="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2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2" fontId="0" fillId="0" borderId="21" xfId="0" applyNumberFormat="1" applyBorder="1" applyAlignment="1">
      <alignment horizontal="center"/>
    </xf>
    <xf numFmtId="164" fontId="2" fillId="0" borderId="21" xfId="0" applyNumberFormat="1" applyFon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2" fillId="0" borderId="21" xfId="0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49" fontId="1" fillId="0" borderId="10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12" fontId="6" fillId="0" borderId="0" xfId="0" applyNumberFormat="1" applyFont="1" applyAlignment="1">
      <alignment horizontal="center" vertical="center"/>
    </xf>
    <xf numFmtId="12" fontId="5" fillId="0" borderId="8" xfId="0" applyNumberFormat="1" applyFont="1" applyBorder="1" applyAlignment="1">
      <alignment horizontal="center" vertical="center" wrapText="1"/>
    </xf>
    <xf numFmtId="12" fontId="2" fillId="0" borderId="0" xfId="0" applyNumberFormat="1" applyFont="1"/>
    <xf numFmtId="12" fontId="2" fillId="0" borderId="0" xfId="0" applyNumberFormat="1" applyFont="1" applyAlignment="1">
      <alignment horizontal="center" vertical="center"/>
    </xf>
    <xf numFmtId="12" fontId="2" fillId="0" borderId="0" xfId="0" applyNumberFormat="1" applyFont="1" applyAlignment="1">
      <alignment horizontal="center" vertical="center" wrapText="1"/>
    </xf>
    <xf numFmtId="12" fontId="5" fillId="0" borderId="14" xfId="0" applyNumberFormat="1" applyFont="1" applyBorder="1" applyAlignment="1">
      <alignment horizontal="center" vertical="center" wrapText="1"/>
    </xf>
    <xf numFmtId="12" fontId="5" fillId="0" borderId="15" xfId="0" applyNumberFormat="1" applyFont="1" applyBorder="1" applyAlignment="1">
      <alignment horizontal="center" vertical="center" wrapText="1"/>
    </xf>
    <xf numFmtId="12" fontId="1" fillId="0" borderId="9" xfId="0" applyNumberFormat="1" applyFont="1" applyBorder="1" applyAlignment="1">
      <alignment horizontal="center" vertical="center"/>
    </xf>
    <xf numFmtId="12" fontId="0" fillId="0" borderId="0" xfId="0" applyNumberFormat="1"/>
    <xf numFmtId="49" fontId="5" fillId="0" borderId="6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/>
    <xf numFmtId="49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/>
    <xf numFmtId="14" fontId="1" fillId="0" borderId="9" xfId="0" applyNumberFormat="1" applyFon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27" xfId="0" applyFont="1" applyBorder="1" applyAlignment="1">
      <alignment wrapText="1"/>
    </xf>
    <xf numFmtId="0" fontId="8" fillId="0" borderId="6" xfId="0" applyFont="1" applyBorder="1" applyAlignment="1">
      <alignment wrapText="1"/>
    </xf>
    <xf numFmtId="14" fontId="8" fillId="0" borderId="6" xfId="0" applyNumberFormat="1" applyFont="1" applyBorder="1" applyAlignment="1">
      <alignment wrapText="1"/>
    </xf>
    <xf numFmtId="21" fontId="8" fillId="0" borderId="6" xfId="0" applyNumberFormat="1" applyFont="1" applyBorder="1" applyAlignment="1">
      <alignment wrapText="1"/>
    </xf>
    <xf numFmtId="0" fontId="7" fillId="0" borderId="29" xfId="0" applyFont="1" applyBorder="1" applyAlignment="1">
      <alignment wrapText="1"/>
    </xf>
    <xf numFmtId="0" fontId="8" fillId="0" borderId="28" xfId="0" applyFont="1" applyBorder="1" applyAlignment="1">
      <alignment wrapText="1"/>
    </xf>
    <xf numFmtId="14" fontId="8" fillId="0" borderId="28" xfId="0" applyNumberFormat="1" applyFont="1" applyBorder="1" applyAlignment="1">
      <alignment wrapText="1"/>
    </xf>
    <xf numFmtId="21" fontId="8" fillId="0" borderId="28" xfId="0" applyNumberFormat="1" applyFont="1" applyBorder="1" applyAlignment="1">
      <alignment wrapText="1"/>
    </xf>
    <xf numFmtId="1" fontId="8" fillId="0" borderId="6" xfId="0" applyNumberFormat="1" applyFont="1" applyBorder="1" applyAlignment="1">
      <alignment wrapText="1"/>
    </xf>
    <xf numFmtId="1" fontId="8" fillId="0" borderId="28" xfId="0" applyNumberFormat="1" applyFont="1" applyBorder="1" applyAlignment="1">
      <alignment wrapText="1"/>
    </xf>
    <xf numFmtId="0" fontId="7" fillId="0" borderId="30" xfId="0" applyFont="1" applyBorder="1" applyAlignment="1">
      <alignment wrapText="1"/>
    </xf>
    <xf numFmtId="0" fontId="8" fillId="0" borderId="31" xfId="0" applyFont="1" applyBorder="1" applyAlignment="1">
      <alignment wrapText="1"/>
    </xf>
    <xf numFmtId="1" fontId="8" fillId="0" borderId="31" xfId="0" applyNumberFormat="1" applyFont="1" applyBorder="1" applyAlignment="1">
      <alignment wrapText="1"/>
    </xf>
    <xf numFmtId="14" fontId="8" fillId="0" borderId="31" xfId="0" applyNumberFormat="1" applyFont="1" applyBorder="1" applyAlignment="1">
      <alignment wrapText="1"/>
    </xf>
    <xf numFmtId="21" fontId="8" fillId="0" borderId="31" xfId="0" applyNumberFormat="1" applyFont="1" applyBorder="1" applyAlignment="1">
      <alignment wrapText="1"/>
    </xf>
    <xf numFmtId="0" fontId="8" fillId="0" borderId="0" xfId="0" applyFont="1" applyAlignment="1">
      <alignment wrapText="1"/>
    </xf>
    <xf numFmtId="1" fontId="8" fillId="0" borderId="0" xfId="0" applyNumberFormat="1" applyFont="1" applyAlignment="1">
      <alignment wrapText="1"/>
    </xf>
    <xf numFmtId="14" fontId="8" fillId="0" borderId="0" xfId="0" applyNumberFormat="1" applyFont="1" applyAlignment="1">
      <alignment wrapText="1"/>
    </xf>
    <xf numFmtId="21" fontId="8" fillId="0" borderId="0" xfId="0" applyNumberFormat="1" applyFont="1" applyAlignment="1">
      <alignment wrapText="1"/>
    </xf>
    <xf numFmtId="0" fontId="7" fillId="0" borderId="32" xfId="0" applyFont="1" applyBorder="1" applyAlignment="1">
      <alignment wrapText="1"/>
    </xf>
    <xf numFmtId="165" fontId="1" fillId="0" borderId="33" xfId="0" applyNumberFormat="1" applyFont="1" applyBorder="1" applyAlignment="1">
      <alignment horizontal="center" vertical="center"/>
    </xf>
    <xf numFmtId="165" fontId="1" fillId="0" borderId="34" xfId="0" applyNumberFormat="1" applyFont="1" applyBorder="1" applyAlignment="1">
      <alignment horizontal="center" vertical="center"/>
    </xf>
    <xf numFmtId="2" fontId="3" fillId="0" borderId="35" xfId="0" applyNumberFormat="1" applyFont="1" applyBorder="1" applyAlignment="1">
      <alignment horizontal="center" vertical="center" wrapText="1"/>
    </xf>
    <xf numFmtId="2" fontId="3" fillId="0" borderId="36" xfId="0" applyNumberFormat="1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9" fillId="0" borderId="40" xfId="0" applyFont="1" applyBorder="1"/>
    <xf numFmtId="0" fontId="7" fillId="0" borderId="39" xfId="0" applyFont="1" applyBorder="1" applyAlignment="1">
      <alignment wrapText="1"/>
    </xf>
    <xf numFmtId="0" fontId="8" fillId="0" borderId="41" xfId="0" applyFont="1" applyBorder="1" applyAlignment="1">
      <alignment wrapText="1"/>
    </xf>
    <xf numFmtId="1" fontId="8" fillId="0" borderId="41" xfId="0" applyNumberFormat="1" applyFont="1" applyBorder="1" applyAlignment="1">
      <alignment wrapText="1"/>
    </xf>
    <xf numFmtId="14" fontId="8" fillId="0" borderId="41" xfId="0" applyNumberFormat="1" applyFont="1" applyBorder="1" applyAlignment="1">
      <alignment wrapText="1"/>
    </xf>
    <xf numFmtId="21" fontId="8" fillId="0" borderId="41" xfId="0" applyNumberFormat="1" applyFont="1" applyBorder="1" applyAlignment="1">
      <alignment wrapText="1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40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1" fillId="0" borderId="19" xfId="0" applyFont="1" applyBorder="1" applyAlignment="1">
      <alignment horizontal="center" vertical="center"/>
    </xf>
    <xf numFmtId="2" fontId="3" fillId="0" borderId="18" xfId="0" applyNumberFormat="1" applyFon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2" fillId="0" borderId="21" xfId="0" applyFont="1" applyBorder="1"/>
    <xf numFmtId="2" fontId="3" fillId="0" borderId="20" xfId="0" applyNumberFormat="1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17" xfId="0" applyFont="1" applyBorder="1"/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12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2" fontId="10" fillId="0" borderId="19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12" fontId="3" fillId="0" borderId="0" xfId="0" applyNumberFormat="1" applyFont="1" applyAlignment="1">
      <alignment horizontal="center"/>
    </xf>
  </cellXfs>
  <cellStyles count="1">
    <cellStyle name="Normal" xfId="0" builtinId="0"/>
  </cellStyles>
  <dxfs count="110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00594F"/>
      <color rgb="FFFFCC66"/>
      <color rgb="FFD6E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1"/>
  <sheetViews>
    <sheetView view="pageLayout" zoomScaleNormal="100" workbookViewId="0">
      <selection activeCell="M1" sqref="M1"/>
    </sheetView>
  </sheetViews>
  <sheetFormatPr defaultColWidth="9.140625" defaultRowHeight="15"/>
  <cols>
    <col min="1" max="1" width="7.5703125" style="2" customWidth="1"/>
    <col min="2" max="2" width="9.140625" style="2"/>
    <col min="3" max="3" width="9.85546875" style="2" bestFit="1" customWidth="1"/>
    <col min="4" max="5" width="9.140625" style="2"/>
    <col min="6" max="6" width="12" style="3" customWidth="1"/>
    <col min="7" max="7" width="12.5703125" style="4" customWidth="1"/>
    <col min="8" max="8" width="15.28515625" style="4" customWidth="1"/>
    <col min="9" max="9" width="10.140625" style="4" customWidth="1"/>
    <col min="10" max="10" width="10.140625" style="5" customWidth="1"/>
    <col min="11" max="11" width="12.28515625" style="2" customWidth="1"/>
    <col min="12" max="12" width="9" style="2" bestFit="1" customWidth="1"/>
    <col min="13" max="16384" width="9.140625" style="2"/>
  </cols>
  <sheetData>
    <row r="1" spans="1:24" s="1" customFormat="1" ht="60.75" thickBot="1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5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" t="e">
        <f>TEXT(ROUND(A1,3-1-INT(LOG10(ABS(A1)))),"0"&amp;IF(INT(LOG10(ABS(ROUND(A1,3-1-INT(LOG10(ABS(A1)))))))&lt;1,"."&amp;REPT("0",3-1-INT(LOG10(ABS(ROUND(A1,3-1-INT(LOG10(ABS(A1)))))))),""))</f>
        <v>#VALUE!</v>
      </c>
      <c r="N1" s="1" t="e">
        <f t="shared" ref="N1:X2" si="0">TEXT(ROUND(B1,3-1-INT(LOG10(ABS(B1)))),"0"&amp;IF(INT(LOG10(ABS(ROUND(B1,3-1-INT(LOG10(ABS(B1)))))))&lt;1,"."&amp;REPT("0",3-1-INT(LOG10(ABS(ROUND(B1,3-1-INT(LOG10(ABS(B1)))))))),""))</f>
        <v>#VALUE!</v>
      </c>
      <c r="O1" s="1" t="e">
        <f t="shared" si="0"/>
        <v>#VALUE!</v>
      </c>
      <c r="P1" s="1" t="e">
        <f t="shared" si="0"/>
        <v>#VALUE!</v>
      </c>
      <c r="Q1" s="1" t="e">
        <f t="shared" si="0"/>
        <v>#VALUE!</v>
      </c>
      <c r="R1" s="1" t="e">
        <f t="shared" si="0"/>
        <v>#VALUE!</v>
      </c>
      <c r="S1" s="26" t="e">
        <f>TEXT(ROUND(G1,3-1-INT(LOG10(ABS(G1)))),"0"&amp;IF(INT(LOG10(ABS(ROUND(G1,3-1-INT(LOG10(ABS(G1)))))))&lt;1,"."&amp;REPT("0",3-1-INT(LOG10(ABS(ROUND(G1,3-1-INT(LOG10(ABS(G1)))))))),""))</f>
        <v>#VALUE!</v>
      </c>
      <c r="T1" s="1" t="e">
        <f t="shared" si="0"/>
        <v>#VALUE!</v>
      </c>
      <c r="U1" s="1" t="e">
        <f t="shared" si="0"/>
        <v>#VALUE!</v>
      </c>
      <c r="V1" s="1" t="e">
        <f t="shared" si="0"/>
        <v>#VALUE!</v>
      </c>
      <c r="W1" s="1" t="e">
        <f t="shared" si="0"/>
        <v>#VALUE!</v>
      </c>
      <c r="X1" s="1" t="e">
        <f t="shared" si="0"/>
        <v>#VALUE!</v>
      </c>
    </row>
    <row r="2" spans="1:24" s="1" customFormat="1" ht="14.25" customHeight="1">
      <c r="A2" s="18">
        <v>1</v>
      </c>
      <c r="B2" s="18"/>
      <c r="C2" s="18"/>
      <c r="D2" s="18"/>
      <c r="E2" s="19"/>
      <c r="F2" s="25"/>
      <c r="G2" s="9">
        <f>IF(SUM(Microcystins!G2:T2)=0,"ND",SUM(Microcystins!G2:T2))</f>
        <v>7.0000000000000007E-2</v>
      </c>
      <c r="H2" s="9" t="str">
        <f>IF(SUM(Anabaenopeptins!G2:J2)=0,"ND",SUM(Anabaenopeptins!G2:J2))</f>
        <v>ND</v>
      </c>
      <c r="I2" s="9" t="str">
        <f>IF(SUM(Anatoxins!G2:I2)=0,"ND",SUM(Anatoxins!G2:I2))</f>
        <v>ND</v>
      </c>
      <c r="J2" s="10" t="str">
        <f>IF(SUM(Cylindrospermopsins!G2:I2)=0,"ND",SUM(Cylindrospermopsins!G2:I2))</f>
        <v>ND</v>
      </c>
      <c r="K2" s="10" t="str">
        <f>IF(SUM(Saxitoxins!G2:H2)=0,"ND",SUM(Saxitoxins!G2:H2))</f>
        <v>ND</v>
      </c>
      <c r="L2" s="10" t="str">
        <f>IF(SUM(Other!G2:H2)=0,"ND",SUM(Other!G2:H2))</f>
        <v>ND</v>
      </c>
      <c r="M2" s="1" t="str">
        <f t="shared" ref="M2:M65" si="1">TEXT(ROUND(A2,3-1-INT(LOG10(ABS(A2)))),"0"&amp;IF(INT(LOG10(ABS(ROUND(A2,3-1-INT(LOG10(ABS(A2)))))))&lt;1,"."&amp;REPT("0",3-1-INT(LOG10(ABS(ROUND(A2,3-1-INT(LOG10(ABS(A2)))))))),""))</f>
        <v>1.00</v>
      </c>
      <c r="N2" s="1" t="e">
        <f t="shared" ref="N2:N65" si="2">TEXT(ROUND(B2,3-1-INT(LOG10(ABS(B2)))),"0"&amp;IF(INT(LOG10(ABS(ROUND(B2,3-1-INT(LOG10(ABS(B2)))))))&lt;1,"."&amp;REPT("0",3-1-INT(LOG10(ABS(ROUND(B2,3-1-INT(LOG10(ABS(B2)))))))),""))</f>
        <v>#NUM!</v>
      </c>
      <c r="O2" s="1" t="e">
        <f t="shared" si="0"/>
        <v>#NUM!</v>
      </c>
      <c r="P2" s="1" t="e">
        <f t="shared" si="0"/>
        <v>#NUM!</v>
      </c>
      <c r="Q2" s="1" t="e">
        <f t="shared" si="0"/>
        <v>#NUM!</v>
      </c>
      <c r="R2" s="1" t="e">
        <f t="shared" si="0"/>
        <v>#NUM!</v>
      </c>
      <c r="S2" s="1" t="str">
        <f t="shared" ref="S2" si="3">TEXT(ROUND(G2,3-1-INT(LOG10(ABS(G2)))),"0"&amp;IF(INT(LOG10(ABS(ROUND(G2,3-1-INT(LOG10(ABS(G2)))))))&lt;1,"."&amp;REPT("0",3-1-INT(LOG10(ABS(ROUND(G2,3-1-INT(LOG10(ABS(G2)))))))),""))</f>
        <v>0.0700</v>
      </c>
      <c r="T2" s="1" t="e">
        <f t="shared" si="0"/>
        <v>#VALUE!</v>
      </c>
      <c r="U2" s="1" t="e">
        <f t="shared" si="0"/>
        <v>#VALUE!</v>
      </c>
      <c r="V2" s="1" t="e">
        <f t="shared" si="0"/>
        <v>#VALUE!</v>
      </c>
      <c r="W2" s="1" t="e">
        <f t="shared" si="0"/>
        <v>#VALUE!</v>
      </c>
      <c r="X2" s="1" t="e">
        <f t="shared" si="0"/>
        <v>#VALUE!</v>
      </c>
    </row>
    <row r="3" spans="1:24" s="1" customFormat="1" ht="14.25" customHeight="1">
      <c r="A3" s="18">
        <v>2</v>
      </c>
      <c r="B3" s="18"/>
      <c r="C3" s="18"/>
      <c r="D3" s="18"/>
      <c r="E3" s="19"/>
      <c r="F3" s="25"/>
      <c r="G3" s="9">
        <f>IF(SUM(Microcystins!G3:T3)=0,"ND",SUM(Microcystins!G3:T3))</f>
        <v>0.04</v>
      </c>
      <c r="H3" s="9" t="str">
        <f>IF(SUM(Anabaenopeptins!G3:J3)=0,"ND",SUM(Anabaenopeptins!G3:J3))</f>
        <v>ND</v>
      </c>
      <c r="I3" s="9" t="str">
        <f>IF(SUM(Anatoxins!G3:I3)=0,"ND",SUM(Anatoxins!G3:I3))</f>
        <v>ND</v>
      </c>
      <c r="J3" s="10" t="str">
        <f>IF(SUM(Cylindrospermopsins!G3:I3)=0,"ND",SUM(Cylindrospermopsins!G3:I3))</f>
        <v>ND</v>
      </c>
      <c r="K3" s="10" t="str">
        <f>IF(SUM(Saxitoxins!G3:H3)=0,"ND",SUM(Saxitoxins!G3:H3))</f>
        <v>ND</v>
      </c>
      <c r="L3" s="10" t="str">
        <f>IF(SUM(Other!G3:H3)=0,"ND",SUM(Other!G3:H3))</f>
        <v>ND</v>
      </c>
      <c r="M3" s="1" t="str">
        <f t="shared" si="1"/>
        <v>2.00</v>
      </c>
      <c r="N3" s="1" t="e">
        <f t="shared" si="2"/>
        <v>#NUM!</v>
      </c>
      <c r="O3" s="1" t="e">
        <f t="shared" ref="O3:O65" si="4">TEXT(ROUND(C3,3-1-INT(LOG10(ABS(C3)))),"0"&amp;IF(INT(LOG10(ABS(ROUND(C3,3-1-INT(LOG10(ABS(C3)))))))&lt;1,"."&amp;REPT("0",3-1-INT(LOG10(ABS(ROUND(C3,3-1-INT(LOG10(ABS(C3)))))))),""))</f>
        <v>#NUM!</v>
      </c>
      <c r="P3" s="1" t="e">
        <f t="shared" ref="P3:P65" si="5">TEXT(ROUND(D3,3-1-INT(LOG10(ABS(D3)))),"0"&amp;IF(INT(LOG10(ABS(ROUND(D3,3-1-INT(LOG10(ABS(D3)))))))&lt;1,"."&amp;REPT("0",3-1-INT(LOG10(ABS(ROUND(D3,3-1-INT(LOG10(ABS(D3)))))))),""))</f>
        <v>#NUM!</v>
      </c>
      <c r="Q3" s="1" t="e">
        <f t="shared" ref="Q3:Q65" si="6">TEXT(ROUND(E3,3-1-INT(LOG10(ABS(E3)))),"0"&amp;IF(INT(LOG10(ABS(ROUND(E3,3-1-INT(LOG10(ABS(E3)))))))&lt;1,"."&amp;REPT("0",3-1-INT(LOG10(ABS(ROUND(E3,3-1-INT(LOG10(ABS(E3)))))))),""))</f>
        <v>#NUM!</v>
      </c>
      <c r="R3" s="1" t="e">
        <f t="shared" ref="R3:R65" si="7">TEXT(ROUND(F3,3-1-INT(LOG10(ABS(F3)))),"0"&amp;IF(INT(LOG10(ABS(ROUND(F3,3-1-INT(LOG10(ABS(F3)))))))&lt;1,"."&amp;REPT("0",3-1-INT(LOG10(ABS(ROUND(F3,3-1-INT(LOG10(ABS(F3)))))))),""))</f>
        <v>#NUM!</v>
      </c>
      <c r="S3" s="26" t="str">
        <f t="shared" ref="S3:S65" si="8">TEXT(ROUND(G3,3-1-INT(LOG10(ABS(G3)))),"0"&amp;IF(INT(LOG10(ABS(ROUND(G3,3-1-INT(LOG10(ABS(G3)))))))&lt;1,"."&amp;REPT("0",3-1-INT(LOG10(ABS(ROUND(G3,3-1-INT(LOG10(ABS(G3)))))))),""))</f>
        <v>0.0400</v>
      </c>
      <c r="T3" s="1" t="e">
        <f t="shared" ref="T3:T65" si="9">TEXT(ROUND(H3,3-1-INT(LOG10(ABS(H3)))),"0"&amp;IF(INT(LOG10(ABS(ROUND(H3,3-1-INT(LOG10(ABS(H3)))))))&lt;1,"."&amp;REPT("0",3-1-INT(LOG10(ABS(ROUND(H3,3-1-INT(LOG10(ABS(H3)))))))),""))</f>
        <v>#VALUE!</v>
      </c>
      <c r="U3" s="1" t="e">
        <f t="shared" ref="U3:U65" si="10">TEXT(ROUND(I3,3-1-INT(LOG10(ABS(I3)))),"0"&amp;IF(INT(LOG10(ABS(ROUND(I3,3-1-INT(LOG10(ABS(I3)))))))&lt;1,"."&amp;REPT("0",3-1-INT(LOG10(ABS(ROUND(I3,3-1-INT(LOG10(ABS(I3)))))))),""))</f>
        <v>#VALUE!</v>
      </c>
      <c r="V3" s="1" t="e">
        <f t="shared" ref="V3:V65" si="11">TEXT(ROUND(J3,3-1-INT(LOG10(ABS(J3)))),"0"&amp;IF(INT(LOG10(ABS(ROUND(J3,3-1-INT(LOG10(ABS(J3)))))))&lt;1,"."&amp;REPT("0",3-1-INT(LOG10(ABS(ROUND(J3,3-1-INT(LOG10(ABS(J3)))))))),""))</f>
        <v>#VALUE!</v>
      </c>
      <c r="W3" s="1" t="e">
        <f t="shared" ref="W3:W65" si="12">TEXT(ROUND(K3,3-1-INT(LOG10(ABS(K3)))),"0"&amp;IF(INT(LOG10(ABS(ROUND(K3,3-1-INT(LOG10(ABS(K3)))))))&lt;1,"."&amp;REPT("0",3-1-INT(LOG10(ABS(ROUND(K3,3-1-INT(LOG10(ABS(K3)))))))),""))</f>
        <v>#VALUE!</v>
      </c>
      <c r="X3" s="1" t="e">
        <f t="shared" ref="X3:X65" si="13">TEXT(ROUND(L3,3-1-INT(LOG10(ABS(L3)))),"0"&amp;IF(INT(LOG10(ABS(ROUND(L3,3-1-INT(LOG10(ABS(L3)))))))&lt;1,"."&amp;REPT("0",3-1-INT(LOG10(ABS(ROUND(L3,3-1-INT(LOG10(ABS(L3)))))))),""))</f>
        <v>#VALUE!</v>
      </c>
    </row>
    <row r="4" spans="1:24" s="1" customFormat="1" ht="14.25" customHeight="1">
      <c r="A4" s="18">
        <v>3</v>
      </c>
      <c r="B4" s="18"/>
      <c r="C4" s="18"/>
      <c r="D4" s="18"/>
      <c r="E4" s="19"/>
      <c r="F4" s="25"/>
      <c r="G4" s="9" t="str">
        <f>IF(SUM(Microcystins!G4:T4)=0,"ND",SUM(Microcystins!G4:T4))</f>
        <v>ND</v>
      </c>
      <c r="H4" s="9" t="str">
        <f>IF(SUM(Anabaenopeptins!G4:J4)=0,"ND",SUM(Anabaenopeptins!G4:J4))</f>
        <v>ND</v>
      </c>
      <c r="I4" s="9" t="str">
        <f>IF(SUM(Anatoxins!G4:I4)=0,"ND",SUM(Anatoxins!G4:I4))</f>
        <v>ND</v>
      </c>
      <c r="J4" s="10" t="str">
        <f>IF(SUM(Cylindrospermopsins!G4:I4)=0,"ND",SUM(Cylindrospermopsins!G4:I4))</f>
        <v>ND</v>
      </c>
      <c r="K4" s="10" t="str">
        <f>IF(SUM(Saxitoxins!G4:H4)=0,"ND",SUM(Saxitoxins!G4:H4))</f>
        <v>ND</v>
      </c>
      <c r="L4" s="10" t="str">
        <f>IF(SUM(Other!G4:H4)=0,"ND",SUM(Other!G4:H4))</f>
        <v>ND</v>
      </c>
      <c r="M4" s="1" t="str">
        <f t="shared" si="1"/>
        <v>3.00</v>
      </c>
      <c r="N4" s="1" t="e">
        <f t="shared" si="2"/>
        <v>#NUM!</v>
      </c>
      <c r="O4" s="1" t="e">
        <f t="shared" si="4"/>
        <v>#NUM!</v>
      </c>
      <c r="P4" s="1" t="e">
        <f t="shared" si="5"/>
        <v>#NUM!</v>
      </c>
      <c r="Q4" s="1" t="e">
        <f t="shared" si="6"/>
        <v>#NUM!</v>
      </c>
      <c r="R4" s="1" t="e">
        <f t="shared" si="7"/>
        <v>#NUM!</v>
      </c>
      <c r="S4" s="26" t="e">
        <f t="shared" si="8"/>
        <v>#VALUE!</v>
      </c>
      <c r="T4" s="1" t="e">
        <f t="shared" si="9"/>
        <v>#VALUE!</v>
      </c>
      <c r="U4" s="1" t="e">
        <f t="shared" si="10"/>
        <v>#VALUE!</v>
      </c>
      <c r="V4" s="1" t="e">
        <f t="shared" si="11"/>
        <v>#VALUE!</v>
      </c>
      <c r="W4" s="1" t="e">
        <f t="shared" si="12"/>
        <v>#VALUE!</v>
      </c>
      <c r="X4" s="1" t="e">
        <f t="shared" si="13"/>
        <v>#VALUE!</v>
      </c>
    </row>
    <row r="5" spans="1:24" s="1" customFormat="1" ht="14.25" customHeight="1">
      <c r="A5" s="18">
        <v>4</v>
      </c>
      <c r="B5" s="18"/>
      <c r="C5" s="18"/>
      <c r="D5" s="18"/>
      <c r="E5" s="19"/>
      <c r="F5" s="25"/>
      <c r="G5" s="9" t="str">
        <f>IF(SUM(Microcystins!G5:T5)=0,"ND",SUM(Microcystins!G5:T5))</f>
        <v>ND</v>
      </c>
      <c r="H5" s="9" t="str">
        <f>IF(SUM(Anabaenopeptins!G5:J5)=0,"ND",SUM(Anabaenopeptins!G5:J5))</f>
        <v>ND</v>
      </c>
      <c r="I5" s="9" t="str">
        <f>IF(SUM(Anatoxins!G5:I5)=0,"ND",SUM(Anatoxins!G5:I5))</f>
        <v>ND</v>
      </c>
      <c r="J5" s="10" t="str">
        <f>IF(SUM(Cylindrospermopsins!G5:I5)=0,"ND",SUM(Cylindrospermopsins!G5:I5))</f>
        <v>ND</v>
      </c>
      <c r="K5" s="10" t="str">
        <f>IF(SUM(Saxitoxins!G5:H5)=0,"ND",SUM(Saxitoxins!G5:H5))</f>
        <v>ND</v>
      </c>
      <c r="L5" s="10" t="str">
        <f>IF(SUM(Other!G5:H5)=0,"ND",SUM(Other!G5:H5))</f>
        <v>ND</v>
      </c>
      <c r="M5" s="1" t="str">
        <f t="shared" si="1"/>
        <v>4.00</v>
      </c>
      <c r="N5" s="1" t="e">
        <f t="shared" si="2"/>
        <v>#NUM!</v>
      </c>
      <c r="O5" s="1" t="e">
        <f t="shared" si="4"/>
        <v>#NUM!</v>
      </c>
      <c r="P5" s="1" t="e">
        <f t="shared" si="5"/>
        <v>#NUM!</v>
      </c>
      <c r="Q5" s="1" t="e">
        <f t="shared" si="6"/>
        <v>#NUM!</v>
      </c>
      <c r="R5" s="1" t="e">
        <f t="shared" si="7"/>
        <v>#NUM!</v>
      </c>
      <c r="S5" s="1" t="e">
        <f t="shared" si="8"/>
        <v>#VALUE!</v>
      </c>
      <c r="T5" s="1" t="e">
        <f t="shared" si="9"/>
        <v>#VALUE!</v>
      </c>
      <c r="U5" s="1" t="e">
        <f t="shared" si="10"/>
        <v>#VALUE!</v>
      </c>
      <c r="V5" s="1" t="e">
        <f t="shared" si="11"/>
        <v>#VALUE!</v>
      </c>
      <c r="W5" s="1" t="e">
        <f t="shared" si="12"/>
        <v>#VALUE!</v>
      </c>
      <c r="X5" s="1" t="e">
        <f t="shared" si="13"/>
        <v>#VALUE!</v>
      </c>
    </row>
    <row r="6" spans="1:24" s="1" customFormat="1" ht="14.25" customHeight="1">
      <c r="A6" s="18">
        <v>5</v>
      </c>
      <c r="B6" s="18"/>
      <c r="C6" s="18"/>
      <c r="D6" s="18"/>
      <c r="E6" s="18"/>
      <c r="F6" s="25"/>
      <c r="G6" s="9">
        <f>IF(SUM(Microcystins!G6:T6)=0,"ND",SUM(Microcystins!G6:T6))</f>
        <v>0.03</v>
      </c>
      <c r="H6" s="9">
        <f>IF(SUM(Anabaenopeptins!G6:J6)=0,"ND",SUM(Anabaenopeptins!G6:J6))</f>
        <v>0.03</v>
      </c>
      <c r="I6" s="9" t="str">
        <f>IF(SUM(Anatoxins!G6:I6)=0,"ND",SUM(Anatoxins!G6:I6))</f>
        <v>ND</v>
      </c>
      <c r="J6" s="10" t="str">
        <f>IF(SUM(Cylindrospermopsins!G6:I6)=0,"ND",SUM(Cylindrospermopsins!G6:I6))</f>
        <v>ND</v>
      </c>
      <c r="K6" s="10" t="str">
        <f>IF(SUM(Saxitoxins!G6:H6)=0,"ND",SUM(Saxitoxins!G6:H6))</f>
        <v>ND</v>
      </c>
      <c r="L6" s="10" t="str">
        <f>IF(SUM(Other!G6:H6)=0,"ND",SUM(Other!G6:H6))</f>
        <v>ND</v>
      </c>
      <c r="M6" s="1" t="str">
        <f t="shared" si="1"/>
        <v>5.00</v>
      </c>
      <c r="N6" s="1" t="e">
        <f t="shared" si="2"/>
        <v>#NUM!</v>
      </c>
      <c r="O6" s="1" t="e">
        <f t="shared" si="4"/>
        <v>#NUM!</v>
      </c>
      <c r="P6" s="1" t="e">
        <f t="shared" si="5"/>
        <v>#NUM!</v>
      </c>
      <c r="Q6" s="1" t="e">
        <f t="shared" si="6"/>
        <v>#NUM!</v>
      </c>
      <c r="R6" s="1" t="e">
        <f t="shared" si="7"/>
        <v>#NUM!</v>
      </c>
      <c r="S6" s="1" t="str">
        <f t="shared" si="8"/>
        <v>0.0300</v>
      </c>
      <c r="T6" s="1" t="str">
        <f t="shared" si="9"/>
        <v>0.0300</v>
      </c>
      <c r="U6" s="1" t="e">
        <f t="shared" si="10"/>
        <v>#VALUE!</v>
      </c>
      <c r="V6" s="1" t="e">
        <f t="shared" si="11"/>
        <v>#VALUE!</v>
      </c>
      <c r="W6" s="1" t="e">
        <f t="shared" si="12"/>
        <v>#VALUE!</v>
      </c>
      <c r="X6" s="1" t="e">
        <f t="shared" si="13"/>
        <v>#VALUE!</v>
      </c>
    </row>
    <row r="7" spans="1:24" s="1" customFormat="1" ht="14.25" customHeight="1">
      <c r="A7" s="18">
        <v>6</v>
      </c>
      <c r="B7" s="18"/>
      <c r="C7" s="18"/>
      <c r="D7" s="18"/>
      <c r="E7" s="19"/>
      <c r="F7" s="25"/>
      <c r="G7" s="9">
        <f>IF(SUM(Microcystins!G7:T7)=0,"ND",SUM(Microcystins!G7:T7))</f>
        <v>0.03</v>
      </c>
      <c r="H7" s="9">
        <f>IF(SUM(Anabaenopeptins!G7:J7)=0,"ND",SUM(Anabaenopeptins!G7:J7))</f>
        <v>0.02</v>
      </c>
      <c r="I7" s="9" t="str">
        <f>IF(SUM(Anatoxins!G7:I7)=0,"ND",SUM(Anatoxins!G7:I7))</f>
        <v>ND</v>
      </c>
      <c r="J7" s="10" t="str">
        <f>IF(SUM(Cylindrospermopsins!G7:I7)=0,"ND",SUM(Cylindrospermopsins!G7:I7))</f>
        <v>ND</v>
      </c>
      <c r="K7" s="10" t="str">
        <f>IF(SUM(Saxitoxins!G7:H7)=0,"ND",SUM(Saxitoxins!G7:H7))</f>
        <v>ND</v>
      </c>
      <c r="L7" s="10" t="str">
        <f>IF(SUM(Other!G7:H7)=0,"ND",SUM(Other!G7:H7))</f>
        <v>ND</v>
      </c>
      <c r="M7" s="1" t="str">
        <f t="shared" si="1"/>
        <v>6.00</v>
      </c>
      <c r="N7" s="1" t="e">
        <f t="shared" si="2"/>
        <v>#NUM!</v>
      </c>
      <c r="O7" s="1" t="e">
        <f t="shared" si="4"/>
        <v>#NUM!</v>
      </c>
      <c r="P7" s="1" t="e">
        <f t="shared" si="5"/>
        <v>#NUM!</v>
      </c>
      <c r="Q7" s="1" t="e">
        <f t="shared" si="6"/>
        <v>#NUM!</v>
      </c>
      <c r="R7" s="1" t="e">
        <f t="shared" si="7"/>
        <v>#NUM!</v>
      </c>
      <c r="S7" s="1" t="str">
        <f t="shared" si="8"/>
        <v>0.0300</v>
      </c>
      <c r="T7" s="1" t="str">
        <f t="shared" si="9"/>
        <v>0.0200</v>
      </c>
      <c r="U7" s="1" t="e">
        <f t="shared" si="10"/>
        <v>#VALUE!</v>
      </c>
      <c r="V7" s="1" t="e">
        <f t="shared" si="11"/>
        <v>#VALUE!</v>
      </c>
      <c r="W7" s="1" t="e">
        <f t="shared" si="12"/>
        <v>#VALUE!</v>
      </c>
      <c r="X7" s="1" t="e">
        <f t="shared" si="13"/>
        <v>#VALUE!</v>
      </c>
    </row>
    <row r="8" spans="1:24" s="1" customFormat="1" ht="14.25" customHeight="1">
      <c r="A8" s="18">
        <v>7</v>
      </c>
      <c r="B8" s="18"/>
      <c r="C8" s="18"/>
      <c r="D8" s="18"/>
      <c r="E8" s="19"/>
      <c r="F8" s="25"/>
      <c r="G8" s="9">
        <f>IF(SUM(Microcystins!G8:T8)=0,"ND",SUM(Microcystins!G8:T8))</f>
        <v>0.02</v>
      </c>
      <c r="H8" s="9">
        <f>IF(SUM(Anabaenopeptins!G8:J8)=0,"ND",SUM(Anabaenopeptins!G8:J8))</f>
        <v>0.01</v>
      </c>
      <c r="I8" s="9" t="str">
        <f>IF(SUM(Anatoxins!G8:I8)=0,"ND",SUM(Anatoxins!G8:I8))</f>
        <v>ND</v>
      </c>
      <c r="J8" s="10" t="str">
        <f>IF(SUM(Cylindrospermopsins!G8:I8)=0,"ND",SUM(Cylindrospermopsins!G8:I8))</f>
        <v>ND</v>
      </c>
      <c r="K8" s="10" t="str">
        <f>IF(SUM(Saxitoxins!G8:H8)=0,"ND",SUM(Saxitoxins!G8:H8))</f>
        <v>ND</v>
      </c>
      <c r="L8" s="10" t="str">
        <f>IF(SUM(Other!G8:H8)=0,"ND",SUM(Other!G8:H8))</f>
        <v>ND</v>
      </c>
      <c r="M8" s="1" t="str">
        <f t="shared" si="1"/>
        <v>7.00</v>
      </c>
      <c r="N8" s="1" t="e">
        <f t="shared" si="2"/>
        <v>#NUM!</v>
      </c>
      <c r="O8" s="1" t="e">
        <f t="shared" si="4"/>
        <v>#NUM!</v>
      </c>
      <c r="P8" s="1" t="e">
        <f t="shared" si="5"/>
        <v>#NUM!</v>
      </c>
      <c r="Q8" s="1" t="e">
        <f t="shared" si="6"/>
        <v>#NUM!</v>
      </c>
      <c r="R8" s="1" t="e">
        <f t="shared" si="7"/>
        <v>#NUM!</v>
      </c>
      <c r="S8" s="1" t="str">
        <f t="shared" si="8"/>
        <v>0.0200</v>
      </c>
      <c r="T8" s="1" t="str">
        <f t="shared" si="9"/>
        <v>0.0100</v>
      </c>
      <c r="U8" s="1" t="e">
        <f t="shared" si="10"/>
        <v>#VALUE!</v>
      </c>
      <c r="V8" s="1" t="e">
        <f t="shared" si="11"/>
        <v>#VALUE!</v>
      </c>
      <c r="W8" s="1" t="e">
        <f t="shared" si="12"/>
        <v>#VALUE!</v>
      </c>
      <c r="X8" s="1" t="e">
        <f t="shared" si="13"/>
        <v>#VALUE!</v>
      </c>
    </row>
    <row r="9" spans="1:24" s="1" customFormat="1" ht="14.25" customHeight="1">
      <c r="A9" s="18">
        <v>8</v>
      </c>
      <c r="B9" s="18"/>
      <c r="C9" s="18"/>
      <c r="D9" s="18"/>
      <c r="E9" s="19"/>
      <c r="F9" s="25"/>
      <c r="G9" s="9">
        <f>IF(SUM(Microcystins!G9:T9)=0,"ND",SUM(Microcystins!G9:T9))</f>
        <v>0.02</v>
      </c>
      <c r="H9" s="9">
        <f>IF(SUM(Anabaenopeptins!G9:J9)=0,"ND",SUM(Anabaenopeptins!G9:J9))</f>
        <v>0.02</v>
      </c>
      <c r="I9" s="9" t="str">
        <f>IF(SUM(Anatoxins!G9:I9)=0,"ND",SUM(Anatoxins!G9:I9))</f>
        <v>ND</v>
      </c>
      <c r="J9" s="10" t="str">
        <f>IF(SUM(Cylindrospermopsins!G9:I9)=0,"ND",SUM(Cylindrospermopsins!G9:I9))</f>
        <v>ND</v>
      </c>
      <c r="K9" s="10" t="str">
        <f>IF(SUM(Saxitoxins!G9:H9)=0,"ND",SUM(Saxitoxins!G9:H9))</f>
        <v>ND</v>
      </c>
      <c r="L9" s="10" t="str">
        <f>IF(SUM(Other!G9:H9)=0,"ND",SUM(Other!G9:H9))</f>
        <v>ND</v>
      </c>
      <c r="M9" s="1" t="str">
        <f t="shared" si="1"/>
        <v>8.00</v>
      </c>
      <c r="N9" s="1" t="e">
        <f t="shared" si="2"/>
        <v>#NUM!</v>
      </c>
      <c r="O9" s="1" t="e">
        <f t="shared" si="4"/>
        <v>#NUM!</v>
      </c>
      <c r="P9" s="1" t="e">
        <f t="shared" si="5"/>
        <v>#NUM!</v>
      </c>
      <c r="Q9" s="1" t="e">
        <f t="shared" si="6"/>
        <v>#NUM!</v>
      </c>
      <c r="R9" s="1" t="e">
        <f t="shared" si="7"/>
        <v>#NUM!</v>
      </c>
      <c r="S9" s="1" t="str">
        <f t="shared" si="8"/>
        <v>0.0200</v>
      </c>
      <c r="T9" s="1" t="str">
        <f t="shared" si="9"/>
        <v>0.0200</v>
      </c>
      <c r="U9" s="1" t="e">
        <f t="shared" si="10"/>
        <v>#VALUE!</v>
      </c>
      <c r="V9" s="1" t="e">
        <f t="shared" si="11"/>
        <v>#VALUE!</v>
      </c>
      <c r="W9" s="1" t="e">
        <f t="shared" si="12"/>
        <v>#VALUE!</v>
      </c>
      <c r="X9" s="1" t="e">
        <f t="shared" si="13"/>
        <v>#VALUE!</v>
      </c>
    </row>
    <row r="10" spans="1:24" s="1" customFormat="1" ht="14.25" customHeight="1">
      <c r="A10" s="18">
        <v>9</v>
      </c>
      <c r="B10" s="18"/>
      <c r="C10" s="18"/>
      <c r="D10" s="18"/>
      <c r="E10" s="19"/>
      <c r="F10" s="6"/>
      <c r="G10" s="9" t="str">
        <f>IF(SUM(Microcystins!G10:T10)=0,"ND",SUM(Microcystins!G10:T10))</f>
        <v>ND</v>
      </c>
      <c r="H10" s="9" t="str">
        <f>IF(SUM(Anabaenopeptins!G10:J10)=0,"ND",SUM(Anabaenopeptins!G10:J10))</f>
        <v>ND</v>
      </c>
      <c r="I10" s="9" t="str">
        <f>IF(SUM(Anatoxins!G10:I10)=0,"ND",SUM(Anatoxins!G10:I10))</f>
        <v>ND</v>
      </c>
      <c r="J10" s="10" t="str">
        <f>IF(SUM(Cylindrospermopsins!G10:I10)=0,"ND",SUM(Cylindrospermopsins!G10:I10))</f>
        <v>ND</v>
      </c>
      <c r="K10" s="10" t="str">
        <f>IF(SUM(Saxitoxins!G10:H10)=0,"ND",SUM(Saxitoxins!G10:H10))</f>
        <v>ND</v>
      </c>
      <c r="L10" s="10" t="str">
        <f>IF(SUM(Other!G10:H10)=0,"ND",SUM(Other!G10:H10))</f>
        <v>ND</v>
      </c>
      <c r="M10" s="1" t="str">
        <f t="shared" si="1"/>
        <v>9.00</v>
      </c>
      <c r="N10" s="1" t="e">
        <f t="shared" si="2"/>
        <v>#NUM!</v>
      </c>
      <c r="O10" s="1" t="e">
        <f t="shared" si="4"/>
        <v>#NUM!</v>
      </c>
      <c r="P10" s="1" t="e">
        <f t="shared" si="5"/>
        <v>#NUM!</v>
      </c>
      <c r="Q10" s="1" t="e">
        <f t="shared" si="6"/>
        <v>#NUM!</v>
      </c>
      <c r="R10" s="1" t="e">
        <f t="shared" si="7"/>
        <v>#NUM!</v>
      </c>
      <c r="S10" s="1" t="e">
        <f t="shared" si="8"/>
        <v>#VALUE!</v>
      </c>
      <c r="T10" s="1" t="e">
        <f t="shared" si="9"/>
        <v>#VALUE!</v>
      </c>
      <c r="U10" s="1" t="e">
        <f t="shared" si="10"/>
        <v>#VALUE!</v>
      </c>
      <c r="V10" s="1" t="e">
        <f t="shared" si="11"/>
        <v>#VALUE!</v>
      </c>
      <c r="W10" s="1" t="e">
        <f t="shared" si="12"/>
        <v>#VALUE!</v>
      </c>
      <c r="X10" s="1" t="e">
        <f t="shared" si="13"/>
        <v>#VALUE!</v>
      </c>
    </row>
    <row r="11" spans="1:24" s="1" customFormat="1" ht="14.25" customHeight="1">
      <c r="A11" s="18">
        <v>10</v>
      </c>
      <c r="B11" s="18"/>
      <c r="C11" s="18"/>
      <c r="D11" s="18"/>
      <c r="E11" s="19"/>
      <c r="F11" s="6"/>
      <c r="G11" s="9">
        <f>IF(SUM(Microcystins!G11:T11)=0,"ND",SUM(Microcystins!G11:T11))</f>
        <v>0.03</v>
      </c>
      <c r="H11" s="9">
        <f>IF(SUM(Anabaenopeptins!G11:J11)=0,"ND",SUM(Anabaenopeptins!G11:J11))</f>
        <v>0.01</v>
      </c>
      <c r="I11" s="9" t="str">
        <f>IF(SUM(Anatoxins!G11:I11)=0,"ND",SUM(Anatoxins!G11:I11))</f>
        <v>ND</v>
      </c>
      <c r="J11" s="10" t="str">
        <f>IF(SUM(Cylindrospermopsins!G11:I11)=0,"ND",SUM(Cylindrospermopsins!G11:I11))</f>
        <v>ND</v>
      </c>
      <c r="K11" s="10" t="str">
        <f>IF(SUM(Saxitoxins!G11:H11)=0,"ND",SUM(Saxitoxins!G11:H11))</f>
        <v>ND</v>
      </c>
      <c r="L11" s="10" t="str">
        <f>IF(SUM(Other!G11:H11)=0,"ND",SUM(Other!G11:H11))</f>
        <v>ND</v>
      </c>
      <c r="M11" s="1" t="str">
        <f t="shared" si="1"/>
        <v>10</v>
      </c>
      <c r="N11" s="1" t="e">
        <f t="shared" si="2"/>
        <v>#NUM!</v>
      </c>
      <c r="O11" s="1" t="e">
        <f t="shared" si="4"/>
        <v>#NUM!</v>
      </c>
      <c r="P11" s="1" t="e">
        <f t="shared" si="5"/>
        <v>#NUM!</v>
      </c>
      <c r="Q11" s="1" t="e">
        <f t="shared" si="6"/>
        <v>#NUM!</v>
      </c>
      <c r="R11" s="1" t="e">
        <f t="shared" si="7"/>
        <v>#NUM!</v>
      </c>
      <c r="S11" s="1" t="str">
        <f t="shared" si="8"/>
        <v>0.0300</v>
      </c>
      <c r="T11" s="1" t="str">
        <f t="shared" si="9"/>
        <v>0.0100</v>
      </c>
      <c r="U11" s="1" t="e">
        <f t="shared" si="10"/>
        <v>#VALUE!</v>
      </c>
      <c r="V11" s="1" t="e">
        <f t="shared" si="11"/>
        <v>#VALUE!</v>
      </c>
      <c r="W11" s="1" t="e">
        <f t="shared" si="12"/>
        <v>#VALUE!</v>
      </c>
      <c r="X11" s="1" t="e">
        <f t="shared" si="13"/>
        <v>#VALUE!</v>
      </c>
    </row>
    <row r="12" spans="1:24" s="1" customFormat="1" ht="14.25" customHeight="1">
      <c r="A12" s="18">
        <v>11</v>
      </c>
      <c r="B12" s="18"/>
      <c r="C12" s="18"/>
      <c r="D12" s="18"/>
      <c r="E12" s="19"/>
      <c r="F12" s="6"/>
      <c r="G12" s="9">
        <f>IF(SUM(Microcystins!G12:T12)=0,"ND",SUM(Microcystins!G12:T12))</f>
        <v>0.02</v>
      </c>
      <c r="H12" s="9" t="str">
        <f>IF(SUM(Anabaenopeptins!G12:J12)=0,"ND",SUM(Anabaenopeptins!G12:J12))</f>
        <v>ND</v>
      </c>
      <c r="I12" s="9" t="str">
        <f>IF(SUM(Anatoxins!G12:I12)=0,"ND",SUM(Anatoxins!G12:I12))</f>
        <v>ND</v>
      </c>
      <c r="J12" s="10" t="str">
        <f>IF(SUM(Cylindrospermopsins!G12:I12)=0,"ND",SUM(Cylindrospermopsins!G12:I12))</f>
        <v>ND</v>
      </c>
      <c r="K12" s="10" t="str">
        <f>IF(SUM(Saxitoxins!G12:H12)=0,"ND",SUM(Saxitoxins!G12:H12))</f>
        <v>ND</v>
      </c>
      <c r="L12" s="10" t="str">
        <f>IF(SUM(Other!G12:H12)=0,"ND",SUM(Other!G12:H12))</f>
        <v>ND</v>
      </c>
      <c r="M12" s="1" t="str">
        <f t="shared" si="1"/>
        <v>11</v>
      </c>
      <c r="N12" s="1" t="e">
        <f t="shared" si="2"/>
        <v>#NUM!</v>
      </c>
      <c r="O12" s="1" t="e">
        <f t="shared" si="4"/>
        <v>#NUM!</v>
      </c>
      <c r="P12" s="1" t="e">
        <f t="shared" si="5"/>
        <v>#NUM!</v>
      </c>
      <c r="Q12" s="1" t="e">
        <f t="shared" si="6"/>
        <v>#NUM!</v>
      </c>
      <c r="R12" s="1" t="e">
        <f t="shared" si="7"/>
        <v>#NUM!</v>
      </c>
      <c r="S12" s="1" t="str">
        <f t="shared" si="8"/>
        <v>0.0200</v>
      </c>
      <c r="T12" s="1" t="e">
        <f t="shared" si="9"/>
        <v>#VALUE!</v>
      </c>
      <c r="U12" s="1" t="e">
        <f t="shared" si="10"/>
        <v>#VALUE!</v>
      </c>
      <c r="V12" s="1" t="e">
        <f t="shared" si="11"/>
        <v>#VALUE!</v>
      </c>
      <c r="W12" s="1" t="e">
        <f t="shared" si="12"/>
        <v>#VALUE!</v>
      </c>
      <c r="X12" s="1" t="e">
        <f t="shared" si="13"/>
        <v>#VALUE!</v>
      </c>
    </row>
    <row r="13" spans="1:24" s="1" customFormat="1" ht="14.25" customHeight="1">
      <c r="A13" s="18">
        <v>12</v>
      </c>
      <c r="B13" s="18"/>
      <c r="C13" s="18"/>
      <c r="D13" s="18"/>
      <c r="E13" s="19"/>
      <c r="F13" s="7"/>
      <c r="G13" s="9" t="str">
        <f>IF(SUM(Microcystins!G13:T13)=0,"ND",SUM(Microcystins!G13:T13))</f>
        <v>ND</v>
      </c>
      <c r="H13" s="9" t="str">
        <f>IF(SUM(Anabaenopeptins!G13:J13)=0,"ND",SUM(Anabaenopeptins!G13:J13))</f>
        <v>ND</v>
      </c>
      <c r="I13" s="9" t="str">
        <f>IF(SUM(Anatoxins!G13:I13)=0,"ND",SUM(Anatoxins!G13:I13))</f>
        <v>ND</v>
      </c>
      <c r="J13" s="10" t="str">
        <f>IF(SUM(Cylindrospermopsins!G13:I13)=0,"ND",SUM(Cylindrospermopsins!G13:I13))</f>
        <v>ND</v>
      </c>
      <c r="K13" s="10" t="str">
        <f>IF(SUM(Saxitoxins!G13:H13)=0,"ND",SUM(Saxitoxins!G13:H13))</f>
        <v>ND</v>
      </c>
      <c r="L13" s="10" t="str">
        <f>IF(SUM(Other!G13:H13)=0,"ND",SUM(Other!G13:H13))</f>
        <v>ND</v>
      </c>
      <c r="M13" s="1" t="str">
        <f t="shared" si="1"/>
        <v>12</v>
      </c>
      <c r="N13" s="1" t="e">
        <f t="shared" si="2"/>
        <v>#NUM!</v>
      </c>
      <c r="O13" s="1" t="e">
        <f t="shared" si="4"/>
        <v>#NUM!</v>
      </c>
      <c r="P13" s="1" t="e">
        <f t="shared" si="5"/>
        <v>#NUM!</v>
      </c>
      <c r="Q13" s="1" t="e">
        <f t="shared" si="6"/>
        <v>#NUM!</v>
      </c>
      <c r="R13" s="1" t="e">
        <f t="shared" si="7"/>
        <v>#NUM!</v>
      </c>
      <c r="S13" s="1" t="e">
        <f t="shared" si="8"/>
        <v>#VALUE!</v>
      </c>
      <c r="T13" s="1" t="e">
        <f t="shared" si="9"/>
        <v>#VALUE!</v>
      </c>
      <c r="U13" s="1" t="e">
        <f t="shared" si="10"/>
        <v>#VALUE!</v>
      </c>
      <c r="V13" s="1" t="e">
        <f t="shared" si="11"/>
        <v>#VALUE!</v>
      </c>
      <c r="W13" s="1" t="e">
        <f t="shared" si="12"/>
        <v>#VALUE!</v>
      </c>
      <c r="X13" s="1" t="e">
        <f t="shared" si="13"/>
        <v>#VALUE!</v>
      </c>
    </row>
    <row r="14" spans="1:24">
      <c r="A14" s="18">
        <v>13</v>
      </c>
      <c r="B14" s="18"/>
      <c r="C14" s="18"/>
      <c r="D14" s="18"/>
      <c r="E14" s="19"/>
      <c r="F14" s="7"/>
      <c r="G14" s="9" t="str">
        <f>IF(SUM(Microcystins!G14:T14)=0,"ND",SUM(Microcystins!G14:T14))</f>
        <v>ND</v>
      </c>
      <c r="H14" s="9" t="str">
        <f>IF(SUM(Anabaenopeptins!G14:J14)=0,"ND",SUM(Anabaenopeptins!G14:J14))</f>
        <v>ND</v>
      </c>
      <c r="I14" s="9" t="str">
        <f>IF(SUM(Anatoxins!G14:I14)=0,"ND",SUM(Anatoxins!G14:I14))</f>
        <v>ND</v>
      </c>
      <c r="J14" s="10" t="str">
        <f>IF(SUM(Cylindrospermopsins!G14:I14)=0,"ND",SUM(Cylindrospermopsins!G14:I14))</f>
        <v>ND</v>
      </c>
      <c r="K14" s="10" t="str">
        <f>IF(SUM(Saxitoxins!G14:H14)=0,"ND",SUM(Saxitoxins!G14:H14))</f>
        <v>ND</v>
      </c>
      <c r="L14" s="10" t="str">
        <f>IF(SUM(Other!G14:H14)=0,"ND",SUM(Other!G14:H14))</f>
        <v>ND</v>
      </c>
      <c r="M14" s="1" t="str">
        <f t="shared" si="1"/>
        <v>13</v>
      </c>
      <c r="N14" s="1" t="e">
        <f t="shared" si="2"/>
        <v>#NUM!</v>
      </c>
      <c r="O14" s="1" t="e">
        <f t="shared" si="4"/>
        <v>#NUM!</v>
      </c>
      <c r="P14" s="1" t="e">
        <f t="shared" si="5"/>
        <v>#NUM!</v>
      </c>
      <c r="Q14" s="1" t="e">
        <f t="shared" si="6"/>
        <v>#NUM!</v>
      </c>
      <c r="R14" s="1" t="e">
        <f t="shared" si="7"/>
        <v>#NUM!</v>
      </c>
      <c r="S14" s="1" t="e">
        <f t="shared" si="8"/>
        <v>#VALUE!</v>
      </c>
      <c r="T14" s="1" t="e">
        <f t="shared" si="9"/>
        <v>#VALUE!</v>
      </c>
      <c r="U14" s="1" t="e">
        <f t="shared" si="10"/>
        <v>#VALUE!</v>
      </c>
      <c r="V14" s="1" t="e">
        <f t="shared" si="11"/>
        <v>#VALUE!</v>
      </c>
      <c r="W14" s="1" t="e">
        <f t="shared" si="12"/>
        <v>#VALUE!</v>
      </c>
      <c r="X14" s="1" t="e">
        <f t="shared" si="13"/>
        <v>#VALUE!</v>
      </c>
    </row>
    <row r="15" spans="1:24">
      <c r="A15" s="18">
        <v>14</v>
      </c>
      <c r="B15" s="18"/>
      <c r="C15" s="18"/>
      <c r="D15" s="18"/>
      <c r="E15" s="19"/>
      <c r="F15" s="7"/>
      <c r="G15" s="9">
        <f>IF(SUM(Microcystins!G15:T15)=0,"ND",SUM(Microcystins!G15:T15))</f>
        <v>0.02</v>
      </c>
      <c r="H15" s="9">
        <f>IF(SUM(Anabaenopeptins!G15:J15)=0,"ND",SUM(Anabaenopeptins!G15:J15))</f>
        <v>0.09</v>
      </c>
      <c r="I15" s="9" t="str">
        <f>IF(SUM(Anatoxins!G15:I15)=0,"ND",SUM(Anatoxins!G15:I15))</f>
        <v>ND</v>
      </c>
      <c r="J15" s="10" t="str">
        <f>IF(SUM(Cylindrospermopsins!G15:I15)=0,"ND",SUM(Cylindrospermopsins!G15:I15))</f>
        <v>ND</v>
      </c>
      <c r="K15" s="10" t="str">
        <f>IF(SUM(Saxitoxins!G15:H15)=0,"ND",SUM(Saxitoxins!G15:H15))</f>
        <v>ND</v>
      </c>
      <c r="L15" s="10" t="str">
        <f>IF(SUM(Other!G15:H15)=0,"ND",SUM(Other!G15:H15))</f>
        <v>ND</v>
      </c>
      <c r="M15" s="1" t="str">
        <f t="shared" si="1"/>
        <v>14</v>
      </c>
      <c r="N15" s="1" t="e">
        <f t="shared" si="2"/>
        <v>#NUM!</v>
      </c>
      <c r="O15" s="1" t="e">
        <f t="shared" si="4"/>
        <v>#NUM!</v>
      </c>
      <c r="P15" s="1" t="e">
        <f t="shared" si="5"/>
        <v>#NUM!</v>
      </c>
      <c r="Q15" s="1" t="e">
        <f t="shared" si="6"/>
        <v>#NUM!</v>
      </c>
      <c r="R15" s="1" t="e">
        <f t="shared" si="7"/>
        <v>#NUM!</v>
      </c>
      <c r="S15" s="1" t="str">
        <f t="shared" si="8"/>
        <v>0.0200</v>
      </c>
      <c r="T15" s="1" t="str">
        <f t="shared" si="9"/>
        <v>0.0900</v>
      </c>
      <c r="U15" s="1" t="e">
        <f t="shared" si="10"/>
        <v>#VALUE!</v>
      </c>
      <c r="V15" s="1" t="e">
        <f t="shared" si="11"/>
        <v>#VALUE!</v>
      </c>
      <c r="W15" s="1" t="e">
        <f t="shared" si="12"/>
        <v>#VALUE!</v>
      </c>
      <c r="X15" s="1" t="e">
        <f t="shared" si="13"/>
        <v>#VALUE!</v>
      </c>
    </row>
    <row r="16" spans="1:24">
      <c r="A16" s="18">
        <v>15</v>
      </c>
      <c r="B16" s="18"/>
      <c r="C16" s="18"/>
      <c r="D16" s="18"/>
      <c r="E16" s="19"/>
      <c r="F16" s="7"/>
      <c r="G16" s="9" t="str">
        <f>IF(SUM(Microcystins!G16:T16)=0,"ND",SUM(Microcystins!G16:T16))</f>
        <v>ND</v>
      </c>
      <c r="H16" s="9" t="str">
        <f>IF(SUM(Anabaenopeptins!G16:J16)=0,"ND",SUM(Anabaenopeptins!G16:J16))</f>
        <v>ND</v>
      </c>
      <c r="I16" s="9" t="str">
        <f>IF(SUM(Anatoxins!G16:I16)=0,"ND",SUM(Anatoxins!G16:I16))</f>
        <v>ND</v>
      </c>
      <c r="J16" s="10" t="str">
        <f>IF(SUM(Cylindrospermopsins!G16:I16)=0,"ND",SUM(Cylindrospermopsins!G16:I16))</f>
        <v>ND</v>
      </c>
      <c r="K16" s="10" t="str">
        <f>IF(SUM(Saxitoxins!G16:H16)=0,"ND",SUM(Saxitoxins!G16:H16))</f>
        <v>ND</v>
      </c>
      <c r="L16" s="10" t="str">
        <f>IF(SUM(Other!G16:H16)=0,"ND",SUM(Other!G16:H16))</f>
        <v>ND</v>
      </c>
      <c r="M16" s="1" t="str">
        <f t="shared" si="1"/>
        <v>15</v>
      </c>
      <c r="N16" s="1" t="e">
        <f t="shared" si="2"/>
        <v>#NUM!</v>
      </c>
      <c r="O16" s="1" t="e">
        <f t="shared" si="4"/>
        <v>#NUM!</v>
      </c>
      <c r="P16" s="1" t="e">
        <f t="shared" si="5"/>
        <v>#NUM!</v>
      </c>
      <c r="Q16" s="1" t="e">
        <f t="shared" si="6"/>
        <v>#NUM!</v>
      </c>
      <c r="R16" s="1" t="e">
        <f t="shared" si="7"/>
        <v>#NUM!</v>
      </c>
      <c r="S16" s="1" t="e">
        <f t="shared" si="8"/>
        <v>#VALUE!</v>
      </c>
      <c r="T16" s="1" t="e">
        <f t="shared" si="9"/>
        <v>#VALUE!</v>
      </c>
      <c r="U16" s="1" t="e">
        <f t="shared" si="10"/>
        <v>#VALUE!</v>
      </c>
      <c r="V16" s="1" t="e">
        <f t="shared" si="11"/>
        <v>#VALUE!</v>
      </c>
      <c r="W16" s="1" t="e">
        <f t="shared" si="12"/>
        <v>#VALUE!</v>
      </c>
      <c r="X16" s="1" t="e">
        <f t="shared" si="13"/>
        <v>#VALUE!</v>
      </c>
    </row>
    <row r="17" spans="1:24">
      <c r="A17" s="18">
        <v>16</v>
      </c>
      <c r="B17" s="18"/>
      <c r="C17" s="18"/>
      <c r="D17" s="18"/>
      <c r="E17" s="19"/>
      <c r="F17" s="7"/>
      <c r="G17" s="9" t="str">
        <f>IF(SUM(Microcystins!G17:T17)=0,"ND",SUM(Microcystins!G17:T17))</f>
        <v>ND</v>
      </c>
      <c r="H17" s="9" t="str">
        <f>IF(SUM(Anabaenopeptins!G17:J17)=0,"ND",SUM(Anabaenopeptins!G17:J17))</f>
        <v>ND</v>
      </c>
      <c r="I17" s="9" t="str">
        <f>IF(SUM(Anatoxins!G17:I17)=0,"ND",SUM(Anatoxins!G17:I17))</f>
        <v>ND</v>
      </c>
      <c r="J17" s="10" t="str">
        <f>IF(SUM(Cylindrospermopsins!G17:I17)=0,"ND",SUM(Cylindrospermopsins!G17:I17))</f>
        <v>ND</v>
      </c>
      <c r="K17" s="10" t="str">
        <f>IF(SUM(Saxitoxins!G17:H17)=0,"ND",SUM(Saxitoxins!G17:H17))</f>
        <v>ND</v>
      </c>
      <c r="L17" s="10" t="str">
        <f>IF(SUM(Other!G17:H17)=0,"ND",SUM(Other!G17:H17))</f>
        <v>ND</v>
      </c>
      <c r="M17" s="1" t="str">
        <f t="shared" si="1"/>
        <v>16</v>
      </c>
      <c r="N17" s="1" t="e">
        <f t="shared" si="2"/>
        <v>#NUM!</v>
      </c>
      <c r="O17" s="1" t="e">
        <f t="shared" si="4"/>
        <v>#NUM!</v>
      </c>
      <c r="P17" s="1" t="e">
        <f t="shared" si="5"/>
        <v>#NUM!</v>
      </c>
      <c r="Q17" s="1" t="e">
        <f t="shared" si="6"/>
        <v>#NUM!</v>
      </c>
      <c r="R17" s="1" t="e">
        <f t="shared" si="7"/>
        <v>#NUM!</v>
      </c>
      <c r="S17" s="1" t="e">
        <f t="shared" si="8"/>
        <v>#VALUE!</v>
      </c>
      <c r="T17" s="1" t="e">
        <f t="shared" si="9"/>
        <v>#VALUE!</v>
      </c>
      <c r="U17" s="1" t="e">
        <f t="shared" si="10"/>
        <v>#VALUE!</v>
      </c>
      <c r="V17" s="1" t="e">
        <f t="shared" si="11"/>
        <v>#VALUE!</v>
      </c>
      <c r="W17" s="1" t="e">
        <f t="shared" si="12"/>
        <v>#VALUE!</v>
      </c>
      <c r="X17" s="1" t="e">
        <f t="shared" si="13"/>
        <v>#VALUE!</v>
      </c>
    </row>
    <row r="18" spans="1:24">
      <c r="A18" s="18">
        <v>17</v>
      </c>
      <c r="B18" s="18"/>
      <c r="C18" s="18"/>
      <c r="D18" s="18"/>
      <c r="E18" s="19"/>
      <c r="F18" s="7"/>
      <c r="G18" s="9">
        <f>IF(SUM(Microcystins!G18:T18)=0,"ND",SUM(Microcystins!G18:T18))</f>
        <v>0.02</v>
      </c>
      <c r="H18" s="9">
        <f>IF(SUM(Anabaenopeptins!G18:J18)=0,"ND",SUM(Anabaenopeptins!G18:J18))</f>
        <v>0.03</v>
      </c>
      <c r="I18" s="9" t="str">
        <f>IF(SUM(Anatoxins!G18:I18)=0,"ND",SUM(Anatoxins!G18:I18))</f>
        <v>ND</v>
      </c>
      <c r="J18" s="10" t="str">
        <f>IF(SUM(Cylindrospermopsins!G18:I18)=0,"ND",SUM(Cylindrospermopsins!G18:I18))</f>
        <v>ND</v>
      </c>
      <c r="K18" s="10" t="str">
        <f>IF(SUM(Saxitoxins!G18:H18)=0,"ND",SUM(Saxitoxins!G18:H18))</f>
        <v>ND</v>
      </c>
      <c r="L18" s="10" t="str">
        <f>IF(SUM(Other!G18:H18)=0,"ND",SUM(Other!G18:H18))</f>
        <v>ND</v>
      </c>
      <c r="M18" s="1" t="str">
        <f t="shared" si="1"/>
        <v>17</v>
      </c>
      <c r="N18" s="1" t="e">
        <f t="shared" si="2"/>
        <v>#NUM!</v>
      </c>
      <c r="O18" s="1" t="e">
        <f t="shared" si="4"/>
        <v>#NUM!</v>
      </c>
      <c r="P18" s="1" t="e">
        <f t="shared" si="5"/>
        <v>#NUM!</v>
      </c>
      <c r="Q18" s="1" t="e">
        <f t="shared" si="6"/>
        <v>#NUM!</v>
      </c>
      <c r="R18" s="1" t="e">
        <f t="shared" si="7"/>
        <v>#NUM!</v>
      </c>
      <c r="S18" s="1" t="str">
        <f t="shared" si="8"/>
        <v>0.0200</v>
      </c>
      <c r="T18" s="1" t="str">
        <f t="shared" si="9"/>
        <v>0.0300</v>
      </c>
      <c r="U18" s="1" t="e">
        <f t="shared" si="10"/>
        <v>#VALUE!</v>
      </c>
      <c r="V18" s="1" t="e">
        <f t="shared" si="11"/>
        <v>#VALUE!</v>
      </c>
      <c r="W18" s="1" t="e">
        <f t="shared" si="12"/>
        <v>#VALUE!</v>
      </c>
      <c r="X18" s="1" t="e">
        <f t="shared" si="13"/>
        <v>#VALUE!</v>
      </c>
    </row>
    <row r="19" spans="1:24">
      <c r="A19" s="18">
        <v>18</v>
      </c>
      <c r="B19" s="18"/>
      <c r="C19" s="18"/>
      <c r="D19" s="18"/>
      <c r="E19" s="19"/>
      <c r="F19" s="7"/>
      <c r="G19" s="9" t="str">
        <f>IF(SUM(Microcystins!G19:T19)=0,"ND",SUM(Microcystins!G19:T19))</f>
        <v>ND</v>
      </c>
      <c r="H19" s="9">
        <f>IF(SUM(Anabaenopeptins!G19:J19)=0,"ND",SUM(Anabaenopeptins!G19:J19))</f>
        <v>0.01</v>
      </c>
      <c r="I19" s="9" t="str">
        <f>IF(SUM(Anatoxins!G19:I19)=0,"ND",SUM(Anatoxins!G19:I19))</f>
        <v>ND</v>
      </c>
      <c r="J19" s="10" t="str">
        <f>IF(SUM(Cylindrospermopsins!G19:I19)=0,"ND",SUM(Cylindrospermopsins!G19:I19))</f>
        <v>ND</v>
      </c>
      <c r="K19" s="10" t="str">
        <f>IF(SUM(Saxitoxins!G19:H19)=0,"ND",SUM(Saxitoxins!G19:H19))</f>
        <v>ND</v>
      </c>
      <c r="L19" s="10" t="str">
        <f>IF(SUM(Other!G19:H19)=0,"ND",SUM(Other!G19:H19))</f>
        <v>ND</v>
      </c>
      <c r="M19" s="1" t="str">
        <f t="shared" si="1"/>
        <v>18</v>
      </c>
      <c r="N19" s="1" t="e">
        <f t="shared" si="2"/>
        <v>#NUM!</v>
      </c>
      <c r="O19" s="1" t="e">
        <f t="shared" si="4"/>
        <v>#NUM!</v>
      </c>
      <c r="P19" s="1" t="e">
        <f t="shared" si="5"/>
        <v>#NUM!</v>
      </c>
      <c r="Q19" s="1" t="e">
        <f t="shared" si="6"/>
        <v>#NUM!</v>
      </c>
      <c r="R19" s="1" t="e">
        <f t="shared" si="7"/>
        <v>#NUM!</v>
      </c>
      <c r="S19" s="1" t="e">
        <f t="shared" si="8"/>
        <v>#VALUE!</v>
      </c>
      <c r="T19" s="1" t="str">
        <f t="shared" si="9"/>
        <v>0.0100</v>
      </c>
      <c r="U19" s="1" t="e">
        <f t="shared" si="10"/>
        <v>#VALUE!</v>
      </c>
      <c r="V19" s="1" t="e">
        <f t="shared" si="11"/>
        <v>#VALUE!</v>
      </c>
      <c r="W19" s="1" t="e">
        <f t="shared" si="12"/>
        <v>#VALUE!</v>
      </c>
      <c r="X19" s="1" t="e">
        <f t="shared" si="13"/>
        <v>#VALUE!</v>
      </c>
    </row>
    <row r="20" spans="1:24">
      <c r="A20" s="18">
        <v>19</v>
      </c>
      <c r="B20" s="18"/>
      <c r="C20" s="18"/>
      <c r="D20" s="18"/>
      <c r="E20" s="19"/>
      <c r="F20" s="7"/>
      <c r="G20" s="9" t="str">
        <f>IF(SUM(Microcystins!G20:T20)=0,"ND",SUM(Microcystins!G20:T20))</f>
        <v>ND</v>
      </c>
      <c r="H20" s="9" t="str">
        <f>IF(SUM(Anabaenopeptins!G20:J20)=0,"ND",SUM(Anabaenopeptins!G20:J20))</f>
        <v>ND</v>
      </c>
      <c r="I20" s="9" t="str">
        <f>IF(SUM(Anatoxins!G20:I20)=0,"ND",SUM(Anatoxins!G20:I20))</f>
        <v>ND</v>
      </c>
      <c r="J20" s="10" t="str">
        <f>IF(SUM(Cylindrospermopsins!G20:I20)=0,"ND",SUM(Cylindrospermopsins!G20:I20))</f>
        <v>ND</v>
      </c>
      <c r="K20" s="10" t="str">
        <f>IF(SUM(Saxitoxins!G20:H20)=0,"ND",SUM(Saxitoxins!G20:H20))</f>
        <v>ND</v>
      </c>
      <c r="L20" s="10" t="str">
        <f>IF(SUM(Other!G20:H20)=0,"ND",SUM(Other!G20:H20))</f>
        <v>ND</v>
      </c>
      <c r="M20" s="1" t="str">
        <f t="shared" si="1"/>
        <v>19</v>
      </c>
      <c r="N20" s="1" t="e">
        <f t="shared" si="2"/>
        <v>#NUM!</v>
      </c>
      <c r="O20" s="1" t="e">
        <f t="shared" si="4"/>
        <v>#NUM!</v>
      </c>
      <c r="P20" s="1" t="e">
        <f t="shared" si="5"/>
        <v>#NUM!</v>
      </c>
      <c r="Q20" s="1" t="e">
        <f t="shared" si="6"/>
        <v>#NUM!</v>
      </c>
      <c r="R20" s="1" t="e">
        <f t="shared" si="7"/>
        <v>#NUM!</v>
      </c>
      <c r="S20" s="1" t="e">
        <f t="shared" si="8"/>
        <v>#VALUE!</v>
      </c>
      <c r="T20" s="1" t="e">
        <f t="shared" si="9"/>
        <v>#VALUE!</v>
      </c>
      <c r="U20" s="1" t="e">
        <f t="shared" si="10"/>
        <v>#VALUE!</v>
      </c>
      <c r="V20" s="1" t="e">
        <f t="shared" si="11"/>
        <v>#VALUE!</v>
      </c>
      <c r="W20" s="1" t="e">
        <f t="shared" si="12"/>
        <v>#VALUE!</v>
      </c>
      <c r="X20" s="1" t="e">
        <f t="shared" si="13"/>
        <v>#VALUE!</v>
      </c>
    </row>
    <row r="21" spans="1:24">
      <c r="A21" s="18">
        <v>20</v>
      </c>
      <c r="B21" s="18"/>
      <c r="C21" s="18"/>
      <c r="D21" s="18"/>
      <c r="E21" s="19"/>
      <c r="F21" s="7"/>
      <c r="G21" s="9">
        <f>IF(SUM(Microcystins!G21:T21)=0,"ND",SUM(Microcystins!G21:T21))</f>
        <v>0.02</v>
      </c>
      <c r="H21" s="9">
        <f>IF(SUM(Anabaenopeptins!G21:J21)=0,"ND",SUM(Anabaenopeptins!G21:J21))</f>
        <v>0.02</v>
      </c>
      <c r="I21" s="9" t="str">
        <f>IF(SUM(Anatoxins!G21:I21)=0,"ND",SUM(Anatoxins!G21:I21))</f>
        <v>ND</v>
      </c>
      <c r="J21" s="10" t="str">
        <f>IF(SUM(Cylindrospermopsins!G21:I21)=0,"ND",SUM(Cylindrospermopsins!G21:I21))</f>
        <v>ND</v>
      </c>
      <c r="K21" s="10" t="str">
        <f>IF(SUM(Saxitoxins!G21:H21)=0,"ND",SUM(Saxitoxins!G21:H21))</f>
        <v>ND</v>
      </c>
      <c r="L21" s="10" t="str">
        <f>IF(SUM(Other!G21:H21)=0,"ND",SUM(Other!G21:H21))</f>
        <v>ND</v>
      </c>
      <c r="M21" s="1" t="str">
        <f t="shared" si="1"/>
        <v>20</v>
      </c>
      <c r="N21" s="1" t="e">
        <f t="shared" si="2"/>
        <v>#NUM!</v>
      </c>
      <c r="O21" s="1" t="e">
        <f t="shared" si="4"/>
        <v>#NUM!</v>
      </c>
      <c r="P21" s="1" t="e">
        <f t="shared" si="5"/>
        <v>#NUM!</v>
      </c>
      <c r="Q21" s="1" t="e">
        <f t="shared" si="6"/>
        <v>#NUM!</v>
      </c>
      <c r="R21" s="1" t="e">
        <f t="shared" si="7"/>
        <v>#NUM!</v>
      </c>
      <c r="S21" s="1" t="str">
        <f t="shared" si="8"/>
        <v>0.0200</v>
      </c>
      <c r="T21" s="1" t="str">
        <f t="shared" si="9"/>
        <v>0.0200</v>
      </c>
      <c r="U21" s="1" t="e">
        <f t="shared" si="10"/>
        <v>#VALUE!</v>
      </c>
      <c r="V21" s="1" t="e">
        <f t="shared" si="11"/>
        <v>#VALUE!</v>
      </c>
      <c r="W21" s="1" t="e">
        <f t="shared" si="12"/>
        <v>#VALUE!</v>
      </c>
      <c r="X21" s="1" t="e">
        <f t="shared" si="13"/>
        <v>#VALUE!</v>
      </c>
    </row>
    <row r="22" spans="1:24" ht="14.25" customHeight="1">
      <c r="A22" s="18">
        <v>21</v>
      </c>
      <c r="B22" s="18"/>
      <c r="C22" s="18"/>
      <c r="D22" s="18"/>
      <c r="E22" s="19"/>
      <c r="F22" s="7"/>
      <c r="G22" s="9" t="str">
        <f>IF(SUM(Microcystins!G22:T22)=0,"ND",SUM(Microcystins!G22:T22))</f>
        <v>ND</v>
      </c>
      <c r="H22" s="9" t="str">
        <f>IF(SUM(Anabaenopeptins!G22:J22)=0,"ND",SUM(Anabaenopeptins!G22:J22))</f>
        <v>ND</v>
      </c>
      <c r="I22" s="9" t="str">
        <f>IF(SUM(Anatoxins!G22:I22)=0,"ND",SUM(Anatoxins!G22:I22))</f>
        <v>ND</v>
      </c>
      <c r="J22" s="10" t="str">
        <f>IF(SUM(Cylindrospermopsins!G22:I22)=0,"ND",SUM(Cylindrospermopsins!G22:I22))</f>
        <v>ND</v>
      </c>
      <c r="K22" s="10" t="str">
        <f>IF(SUM(Saxitoxins!G22:H22)=0,"ND",SUM(Saxitoxins!G22:H22))</f>
        <v>ND</v>
      </c>
      <c r="L22" s="10" t="str">
        <f>IF(SUM(Other!G22:H22)=0,"ND",SUM(Other!G22:H22))</f>
        <v>ND</v>
      </c>
      <c r="M22" s="1" t="str">
        <f t="shared" si="1"/>
        <v>21</v>
      </c>
      <c r="N22" s="1" t="e">
        <f t="shared" si="2"/>
        <v>#NUM!</v>
      </c>
      <c r="O22" s="1" t="e">
        <f t="shared" si="4"/>
        <v>#NUM!</v>
      </c>
      <c r="P22" s="1" t="e">
        <f t="shared" si="5"/>
        <v>#NUM!</v>
      </c>
      <c r="Q22" s="1" t="e">
        <f t="shared" si="6"/>
        <v>#NUM!</v>
      </c>
      <c r="R22" s="1" t="e">
        <f t="shared" si="7"/>
        <v>#NUM!</v>
      </c>
      <c r="S22" s="1" t="e">
        <f t="shared" si="8"/>
        <v>#VALUE!</v>
      </c>
      <c r="T22" s="1" t="e">
        <f t="shared" si="9"/>
        <v>#VALUE!</v>
      </c>
      <c r="U22" s="1" t="e">
        <f t="shared" si="10"/>
        <v>#VALUE!</v>
      </c>
      <c r="V22" s="1" t="e">
        <f t="shared" si="11"/>
        <v>#VALUE!</v>
      </c>
      <c r="W22" s="1" t="e">
        <f t="shared" si="12"/>
        <v>#VALUE!</v>
      </c>
      <c r="X22" s="1" t="e">
        <f t="shared" si="13"/>
        <v>#VALUE!</v>
      </c>
    </row>
    <row r="23" spans="1:24" ht="14.25" customHeight="1">
      <c r="A23" s="18">
        <v>22</v>
      </c>
      <c r="B23" s="18"/>
      <c r="C23" s="18"/>
      <c r="D23" s="18"/>
      <c r="E23" s="19"/>
      <c r="F23" s="7"/>
      <c r="G23" s="9" t="e">
        <f>IF(SUM(Microcystins!#REF!)=0,"ND",SUM(Microcystins!#REF!))</f>
        <v>#REF!</v>
      </c>
      <c r="H23" s="9" t="e">
        <f>IF(SUM(Anabaenopeptins!#REF!)=0,"ND",SUM(Anabaenopeptins!#REF!))</f>
        <v>#REF!</v>
      </c>
      <c r="I23" s="9" t="e">
        <f>IF(SUM(Anatoxins!#REF!)=0,"ND",SUM(Anatoxins!#REF!))</f>
        <v>#REF!</v>
      </c>
      <c r="J23" s="10" t="e">
        <f>IF(SUM(Cylindrospermopsins!#REF!)=0,"ND",SUM(Cylindrospermopsins!#REF!))</f>
        <v>#REF!</v>
      </c>
      <c r="K23" s="10" t="e">
        <f>IF(SUM(Saxitoxins!#REF!)=0,"ND",SUM(Saxitoxins!#REF!))</f>
        <v>#REF!</v>
      </c>
      <c r="L23" s="10" t="e">
        <f>IF(SUM(Other!#REF!)=0,"ND",SUM(Other!#REF!))</f>
        <v>#REF!</v>
      </c>
      <c r="M23" s="1" t="str">
        <f t="shared" si="1"/>
        <v>22</v>
      </c>
      <c r="N23" s="1" t="e">
        <f t="shared" si="2"/>
        <v>#NUM!</v>
      </c>
      <c r="O23" s="1" t="e">
        <f t="shared" si="4"/>
        <v>#NUM!</v>
      </c>
      <c r="P23" s="1" t="e">
        <f t="shared" si="5"/>
        <v>#NUM!</v>
      </c>
      <c r="Q23" s="1" t="e">
        <f t="shared" si="6"/>
        <v>#NUM!</v>
      </c>
      <c r="R23" s="1" t="e">
        <f t="shared" si="7"/>
        <v>#NUM!</v>
      </c>
      <c r="S23" s="1" t="e">
        <f t="shared" si="8"/>
        <v>#REF!</v>
      </c>
      <c r="T23" s="1" t="e">
        <f t="shared" si="9"/>
        <v>#REF!</v>
      </c>
      <c r="U23" s="1" t="e">
        <f t="shared" si="10"/>
        <v>#REF!</v>
      </c>
      <c r="V23" s="1" t="e">
        <f t="shared" si="11"/>
        <v>#REF!</v>
      </c>
      <c r="W23" s="1" t="e">
        <f t="shared" si="12"/>
        <v>#REF!</v>
      </c>
      <c r="X23" s="1" t="e">
        <f t="shared" si="13"/>
        <v>#REF!</v>
      </c>
    </row>
    <row r="24" spans="1:24" ht="14.25" customHeight="1">
      <c r="A24" s="18">
        <v>23</v>
      </c>
      <c r="B24" s="18"/>
      <c r="C24" s="18"/>
      <c r="D24" s="18"/>
      <c r="E24" s="19"/>
      <c r="F24" s="7"/>
      <c r="G24" s="9" t="str">
        <f>IF(SUM(Microcystins!G24:T24)=0,"ND",SUM(Microcystins!G24:T24))</f>
        <v>ND</v>
      </c>
      <c r="H24" s="9" t="str">
        <f>IF(SUM(Anabaenopeptins!G24:J24)=0,"ND",SUM(Anabaenopeptins!G24:J24))</f>
        <v>ND</v>
      </c>
      <c r="I24" s="9" t="str">
        <f>IF(SUM(Anatoxins!G24:I24)=0,"ND",SUM(Anatoxins!G24:I24))</f>
        <v>ND</v>
      </c>
      <c r="J24" s="10" t="str">
        <f>IF(SUM(Cylindrospermopsins!G24:I24)=0,"ND",SUM(Cylindrospermopsins!G24:I24))</f>
        <v>ND</v>
      </c>
      <c r="K24" s="10" t="str">
        <f>IF(SUM(Saxitoxins!G24:H24)=0,"ND",SUM(Saxitoxins!G24:H24))</f>
        <v>ND</v>
      </c>
      <c r="L24" s="10" t="str">
        <f>IF(SUM(Other!G24:H24)=0,"ND",SUM(Other!G24:H24))</f>
        <v>ND</v>
      </c>
      <c r="M24" s="1" t="str">
        <f t="shared" si="1"/>
        <v>23</v>
      </c>
      <c r="N24" s="1" t="e">
        <f t="shared" si="2"/>
        <v>#NUM!</v>
      </c>
      <c r="O24" s="1" t="e">
        <f t="shared" si="4"/>
        <v>#NUM!</v>
      </c>
      <c r="P24" s="1" t="e">
        <f t="shared" si="5"/>
        <v>#NUM!</v>
      </c>
      <c r="Q24" s="1" t="e">
        <f t="shared" si="6"/>
        <v>#NUM!</v>
      </c>
      <c r="R24" s="1" t="e">
        <f t="shared" si="7"/>
        <v>#NUM!</v>
      </c>
      <c r="S24" s="1" t="e">
        <f t="shared" si="8"/>
        <v>#VALUE!</v>
      </c>
      <c r="T24" s="1" t="e">
        <f t="shared" si="9"/>
        <v>#VALUE!</v>
      </c>
      <c r="U24" s="1" t="e">
        <f t="shared" si="10"/>
        <v>#VALUE!</v>
      </c>
      <c r="V24" s="1" t="e">
        <f t="shared" si="11"/>
        <v>#VALUE!</v>
      </c>
      <c r="W24" s="1" t="e">
        <f t="shared" si="12"/>
        <v>#VALUE!</v>
      </c>
      <c r="X24" s="1" t="e">
        <f t="shared" si="13"/>
        <v>#VALUE!</v>
      </c>
    </row>
    <row r="25" spans="1:24" ht="14.25" customHeight="1">
      <c r="A25" s="18">
        <v>24</v>
      </c>
      <c r="B25" s="18"/>
      <c r="C25" s="18"/>
      <c r="D25" s="18"/>
      <c r="E25" s="19"/>
      <c r="F25" s="7"/>
      <c r="G25" s="9" t="str">
        <f>IF(SUM(Microcystins!G25:T25)=0,"ND",SUM(Microcystins!G25:T25))</f>
        <v>ND</v>
      </c>
      <c r="H25" s="9" t="str">
        <f>IF(SUM(Anabaenopeptins!G25:J25)=0,"ND",SUM(Anabaenopeptins!G25:J25))</f>
        <v>ND</v>
      </c>
      <c r="I25" s="9" t="str">
        <f>IF(SUM(Anatoxins!G25:I25)=0,"ND",SUM(Anatoxins!G25:I25))</f>
        <v>ND</v>
      </c>
      <c r="J25" s="10" t="str">
        <f>IF(SUM(Cylindrospermopsins!G25:I25)=0,"ND",SUM(Cylindrospermopsins!G25:I25))</f>
        <v>ND</v>
      </c>
      <c r="K25" s="10" t="str">
        <f>IF(SUM(Saxitoxins!G25:H25)=0,"ND",SUM(Saxitoxins!G25:H25))</f>
        <v>ND</v>
      </c>
      <c r="L25" s="10" t="str">
        <f>IF(SUM(Other!G25:H25)=0,"ND",SUM(Other!G25:H25))</f>
        <v>ND</v>
      </c>
      <c r="M25" s="1" t="str">
        <f t="shared" si="1"/>
        <v>24</v>
      </c>
      <c r="N25" s="1" t="e">
        <f t="shared" si="2"/>
        <v>#NUM!</v>
      </c>
      <c r="O25" s="1" t="e">
        <f t="shared" si="4"/>
        <v>#NUM!</v>
      </c>
      <c r="P25" s="1" t="e">
        <f t="shared" si="5"/>
        <v>#NUM!</v>
      </c>
      <c r="Q25" s="1" t="e">
        <f t="shared" si="6"/>
        <v>#NUM!</v>
      </c>
      <c r="R25" s="1" t="e">
        <f t="shared" si="7"/>
        <v>#NUM!</v>
      </c>
      <c r="S25" s="1" t="e">
        <f t="shared" si="8"/>
        <v>#VALUE!</v>
      </c>
      <c r="T25" s="1" t="e">
        <f t="shared" si="9"/>
        <v>#VALUE!</v>
      </c>
      <c r="U25" s="1" t="e">
        <f t="shared" si="10"/>
        <v>#VALUE!</v>
      </c>
      <c r="V25" s="1" t="e">
        <f t="shared" si="11"/>
        <v>#VALUE!</v>
      </c>
      <c r="W25" s="1" t="e">
        <f t="shared" si="12"/>
        <v>#VALUE!</v>
      </c>
      <c r="X25" s="1" t="e">
        <f t="shared" si="13"/>
        <v>#VALUE!</v>
      </c>
    </row>
    <row r="26" spans="1:24" ht="14.25" customHeight="1">
      <c r="A26" s="18">
        <v>25</v>
      </c>
      <c r="B26" s="18"/>
      <c r="C26" s="18"/>
      <c r="D26" s="18"/>
      <c r="E26" s="19"/>
      <c r="F26" s="7"/>
      <c r="G26" s="9" t="str">
        <f>IF(SUM(Microcystins!G26:T26)=0,"ND",SUM(Microcystins!G26:T26))</f>
        <v>ND</v>
      </c>
      <c r="H26" s="9" t="str">
        <f>IF(SUM(Anabaenopeptins!G26:J26)=0,"ND",SUM(Anabaenopeptins!G26:J26))</f>
        <v>ND</v>
      </c>
      <c r="I26" s="9" t="str">
        <f>IF(SUM(Anatoxins!G26:I26)=0,"ND",SUM(Anatoxins!G26:I26))</f>
        <v>ND</v>
      </c>
      <c r="J26" s="10" t="str">
        <f>IF(SUM(Cylindrospermopsins!G26:I26)=0,"ND",SUM(Cylindrospermopsins!G26:I26))</f>
        <v>ND</v>
      </c>
      <c r="K26" s="10" t="str">
        <f>IF(SUM(Saxitoxins!G26:H26)=0,"ND",SUM(Saxitoxins!G26:H26))</f>
        <v>ND</v>
      </c>
      <c r="L26" s="10" t="str">
        <f>IF(SUM(Other!G26:H26)=0,"ND",SUM(Other!G26:H26))</f>
        <v>ND</v>
      </c>
      <c r="M26" s="1" t="str">
        <f t="shared" si="1"/>
        <v>25</v>
      </c>
      <c r="N26" s="1" t="e">
        <f t="shared" si="2"/>
        <v>#NUM!</v>
      </c>
      <c r="O26" s="1" t="e">
        <f t="shared" si="4"/>
        <v>#NUM!</v>
      </c>
      <c r="P26" s="1" t="e">
        <f t="shared" si="5"/>
        <v>#NUM!</v>
      </c>
      <c r="Q26" s="1" t="e">
        <f t="shared" si="6"/>
        <v>#NUM!</v>
      </c>
      <c r="R26" s="1" t="e">
        <f t="shared" si="7"/>
        <v>#NUM!</v>
      </c>
      <c r="S26" s="1" t="e">
        <f t="shared" si="8"/>
        <v>#VALUE!</v>
      </c>
      <c r="T26" s="1" t="e">
        <f t="shared" si="9"/>
        <v>#VALUE!</v>
      </c>
      <c r="U26" s="1" t="e">
        <f t="shared" si="10"/>
        <v>#VALUE!</v>
      </c>
      <c r="V26" s="1" t="e">
        <f t="shared" si="11"/>
        <v>#VALUE!</v>
      </c>
      <c r="W26" s="1" t="e">
        <f t="shared" si="12"/>
        <v>#VALUE!</v>
      </c>
      <c r="X26" s="1" t="e">
        <f t="shared" si="13"/>
        <v>#VALUE!</v>
      </c>
    </row>
    <row r="27" spans="1:24" ht="14.25" customHeight="1">
      <c r="A27" s="18">
        <v>26</v>
      </c>
      <c r="B27" s="18"/>
      <c r="C27" s="18"/>
      <c r="D27" s="18"/>
      <c r="E27" s="19"/>
      <c r="F27" s="7"/>
      <c r="G27" s="9" t="str">
        <f>IF(SUM(Microcystins!G27:T27)=0,"ND",SUM(Microcystins!G27:T27))</f>
        <v>ND</v>
      </c>
      <c r="H27" s="9" t="str">
        <f>IF(SUM(Anabaenopeptins!G27:J27)=0,"ND",SUM(Anabaenopeptins!G27:J27))</f>
        <v>ND</v>
      </c>
      <c r="I27" s="9" t="str">
        <f>IF(SUM(Anatoxins!G27:I27)=0,"ND",SUM(Anatoxins!G27:I27))</f>
        <v>ND</v>
      </c>
      <c r="J27" s="10" t="str">
        <f>IF(SUM(Cylindrospermopsins!G27:I27)=0,"ND",SUM(Cylindrospermopsins!G27:I27))</f>
        <v>ND</v>
      </c>
      <c r="K27" s="10" t="str">
        <f>IF(SUM(Saxitoxins!G27:H27)=0,"ND",SUM(Saxitoxins!G27:H27))</f>
        <v>ND</v>
      </c>
      <c r="L27" s="10" t="str">
        <f>IF(SUM(Other!G27:H27)=0,"ND",SUM(Other!G27:H27))</f>
        <v>ND</v>
      </c>
      <c r="M27" s="1" t="str">
        <f t="shared" si="1"/>
        <v>26</v>
      </c>
      <c r="N27" s="1" t="e">
        <f t="shared" si="2"/>
        <v>#NUM!</v>
      </c>
      <c r="O27" s="1" t="e">
        <f t="shared" si="4"/>
        <v>#NUM!</v>
      </c>
      <c r="P27" s="1" t="e">
        <f t="shared" si="5"/>
        <v>#NUM!</v>
      </c>
      <c r="Q27" s="1" t="e">
        <f t="shared" si="6"/>
        <v>#NUM!</v>
      </c>
      <c r="R27" s="1" t="e">
        <f t="shared" si="7"/>
        <v>#NUM!</v>
      </c>
      <c r="S27" s="1" t="e">
        <f t="shared" si="8"/>
        <v>#VALUE!</v>
      </c>
      <c r="T27" s="1" t="e">
        <f t="shared" si="9"/>
        <v>#VALUE!</v>
      </c>
      <c r="U27" s="1" t="e">
        <f t="shared" si="10"/>
        <v>#VALUE!</v>
      </c>
      <c r="V27" s="1" t="e">
        <f t="shared" si="11"/>
        <v>#VALUE!</v>
      </c>
      <c r="W27" s="1" t="e">
        <f t="shared" si="12"/>
        <v>#VALUE!</v>
      </c>
      <c r="X27" s="1" t="e">
        <f t="shared" si="13"/>
        <v>#VALUE!</v>
      </c>
    </row>
    <row r="28" spans="1:24" ht="14.25" customHeight="1">
      <c r="A28" s="18">
        <v>27</v>
      </c>
      <c r="B28" s="18"/>
      <c r="C28" s="18"/>
      <c r="D28" s="18"/>
      <c r="E28" s="19"/>
      <c r="F28" s="7"/>
      <c r="G28" s="9" t="str">
        <f>IF(SUM(Microcystins!G28:T28)=0,"ND",SUM(Microcystins!G28:T28))</f>
        <v>ND</v>
      </c>
      <c r="H28" s="9" t="str">
        <f>IF(SUM(Anabaenopeptins!G28:J28)=0,"ND",SUM(Anabaenopeptins!G28:J28))</f>
        <v>ND</v>
      </c>
      <c r="I28" s="9" t="str">
        <f>IF(SUM(Anatoxins!G28:I28)=0,"ND",SUM(Anatoxins!G28:I28))</f>
        <v>ND</v>
      </c>
      <c r="J28" s="10" t="str">
        <f>IF(SUM(Cylindrospermopsins!G28:I28)=0,"ND",SUM(Cylindrospermopsins!G28:I28))</f>
        <v>ND</v>
      </c>
      <c r="K28" s="10" t="str">
        <f>IF(SUM(Saxitoxins!G28:H28)=0,"ND",SUM(Saxitoxins!G28:H28))</f>
        <v>ND</v>
      </c>
      <c r="L28" s="10" t="str">
        <f>IF(SUM(Other!G28:H28)=0,"ND",SUM(Other!G28:H28))</f>
        <v>ND</v>
      </c>
      <c r="M28" s="1" t="str">
        <f t="shared" si="1"/>
        <v>27</v>
      </c>
      <c r="N28" s="1" t="e">
        <f t="shared" si="2"/>
        <v>#NUM!</v>
      </c>
      <c r="O28" s="1" t="e">
        <f t="shared" si="4"/>
        <v>#NUM!</v>
      </c>
      <c r="P28" s="1" t="e">
        <f t="shared" si="5"/>
        <v>#NUM!</v>
      </c>
      <c r="Q28" s="1" t="e">
        <f t="shared" si="6"/>
        <v>#NUM!</v>
      </c>
      <c r="R28" s="1" t="e">
        <f t="shared" si="7"/>
        <v>#NUM!</v>
      </c>
      <c r="S28" s="1" t="e">
        <f t="shared" si="8"/>
        <v>#VALUE!</v>
      </c>
      <c r="T28" s="1" t="e">
        <f t="shared" si="9"/>
        <v>#VALUE!</v>
      </c>
      <c r="U28" s="1" t="e">
        <f t="shared" si="10"/>
        <v>#VALUE!</v>
      </c>
      <c r="V28" s="1" t="e">
        <f t="shared" si="11"/>
        <v>#VALUE!</v>
      </c>
      <c r="W28" s="1" t="e">
        <f t="shared" si="12"/>
        <v>#VALUE!</v>
      </c>
      <c r="X28" s="1" t="e">
        <f t="shared" si="13"/>
        <v>#VALUE!</v>
      </c>
    </row>
    <row r="29" spans="1:24" ht="14.25" customHeight="1">
      <c r="A29" s="18">
        <v>28</v>
      </c>
      <c r="B29" s="18"/>
      <c r="C29" s="18"/>
      <c r="D29" s="18"/>
      <c r="E29" s="19"/>
      <c r="F29" s="7"/>
      <c r="G29" s="9" t="str">
        <f>IF(SUM(Microcystins!G29:T29)=0,"ND",SUM(Microcystins!G29:T29))</f>
        <v>ND</v>
      </c>
      <c r="H29" s="9" t="str">
        <f>IF(SUM(Anabaenopeptins!G29:J29)=0,"ND",SUM(Anabaenopeptins!G29:J29))</f>
        <v>ND</v>
      </c>
      <c r="I29" s="9" t="str">
        <f>IF(SUM(Anatoxins!G29:I29)=0,"ND",SUM(Anatoxins!G29:I29))</f>
        <v>ND</v>
      </c>
      <c r="J29" s="10" t="str">
        <f>IF(SUM(Cylindrospermopsins!G29:I29)=0,"ND",SUM(Cylindrospermopsins!G29:I29))</f>
        <v>ND</v>
      </c>
      <c r="K29" s="10" t="str">
        <f>IF(SUM(Saxitoxins!G29:H29)=0,"ND",SUM(Saxitoxins!G29:H29))</f>
        <v>ND</v>
      </c>
      <c r="L29" s="10" t="str">
        <f>IF(SUM(Other!G29:H29)=0,"ND",SUM(Other!G29:H29))</f>
        <v>ND</v>
      </c>
      <c r="M29" s="1" t="str">
        <f t="shared" si="1"/>
        <v>28</v>
      </c>
      <c r="N29" s="1" t="e">
        <f t="shared" si="2"/>
        <v>#NUM!</v>
      </c>
      <c r="O29" s="1" t="e">
        <f t="shared" si="4"/>
        <v>#NUM!</v>
      </c>
      <c r="P29" s="1" t="e">
        <f t="shared" si="5"/>
        <v>#NUM!</v>
      </c>
      <c r="Q29" s="1" t="e">
        <f t="shared" si="6"/>
        <v>#NUM!</v>
      </c>
      <c r="R29" s="1" t="e">
        <f t="shared" si="7"/>
        <v>#NUM!</v>
      </c>
      <c r="S29" s="1" t="e">
        <f t="shared" si="8"/>
        <v>#VALUE!</v>
      </c>
      <c r="T29" s="1" t="e">
        <f t="shared" si="9"/>
        <v>#VALUE!</v>
      </c>
      <c r="U29" s="1" t="e">
        <f t="shared" si="10"/>
        <v>#VALUE!</v>
      </c>
      <c r="V29" s="1" t="e">
        <f t="shared" si="11"/>
        <v>#VALUE!</v>
      </c>
      <c r="W29" s="1" t="e">
        <f t="shared" si="12"/>
        <v>#VALUE!</v>
      </c>
      <c r="X29" s="1" t="e">
        <f t="shared" si="13"/>
        <v>#VALUE!</v>
      </c>
    </row>
    <row r="30" spans="1:24" ht="14.25" customHeight="1">
      <c r="A30" s="18">
        <v>29</v>
      </c>
      <c r="B30" s="18"/>
      <c r="C30" s="18"/>
      <c r="D30" s="18"/>
      <c r="E30" s="19"/>
      <c r="F30" s="7"/>
      <c r="G30" s="9" t="str">
        <f>IF(SUM(Microcystins!G30:T30)=0,"ND",SUM(Microcystins!G30:T30))</f>
        <v>ND</v>
      </c>
      <c r="H30" s="9" t="str">
        <f>IF(SUM(Anabaenopeptins!G30:J30)=0,"ND",SUM(Anabaenopeptins!G30:J30))</f>
        <v>ND</v>
      </c>
      <c r="I30" s="9" t="str">
        <f>IF(SUM(Anatoxins!G30:I30)=0,"ND",SUM(Anatoxins!G30:I30))</f>
        <v>ND</v>
      </c>
      <c r="J30" s="10" t="str">
        <f>IF(SUM(Cylindrospermopsins!G30:I30)=0,"ND",SUM(Cylindrospermopsins!G30:I30))</f>
        <v>ND</v>
      </c>
      <c r="K30" s="10" t="str">
        <f>IF(SUM(Saxitoxins!G30:H30)=0,"ND",SUM(Saxitoxins!G30:H30))</f>
        <v>ND</v>
      </c>
      <c r="L30" s="10" t="str">
        <f>IF(SUM(Other!G30:H30)=0,"ND",SUM(Other!G30:H30))</f>
        <v>ND</v>
      </c>
      <c r="M30" s="1" t="str">
        <f t="shared" si="1"/>
        <v>29</v>
      </c>
      <c r="N30" s="1" t="e">
        <f t="shared" si="2"/>
        <v>#NUM!</v>
      </c>
      <c r="O30" s="1" t="e">
        <f t="shared" si="4"/>
        <v>#NUM!</v>
      </c>
      <c r="P30" s="1" t="e">
        <f t="shared" si="5"/>
        <v>#NUM!</v>
      </c>
      <c r="Q30" s="1" t="e">
        <f t="shared" si="6"/>
        <v>#NUM!</v>
      </c>
      <c r="R30" s="1" t="e">
        <f t="shared" si="7"/>
        <v>#NUM!</v>
      </c>
      <c r="S30" s="1" t="e">
        <f t="shared" si="8"/>
        <v>#VALUE!</v>
      </c>
      <c r="T30" s="1" t="e">
        <f t="shared" si="9"/>
        <v>#VALUE!</v>
      </c>
      <c r="U30" s="1" t="e">
        <f t="shared" si="10"/>
        <v>#VALUE!</v>
      </c>
      <c r="V30" s="1" t="e">
        <f t="shared" si="11"/>
        <v>#VALUE!</v>
      </c>
      <c r="W30" s="1" t="e">
        <f t="shared" si="12"/>
        <v>#VALUE!</v>
      </c>
      <c r="X30" s="1" t="e">
        <f t="shared" si="13"/>
        <v>#VALUE!</v>
      </c>
    </row>
    <row r="31" spans="1:24" ht="14.25" customHeight="1">
      <c r="A31" s="18">
        <v>30</v>
      </c>
      <c r="B31" s="18"/>
      <c r="C31" s="18"/>
      <c r="D31" s="18"/>
      <c r="E31" s="19"/>
      <c r="F31" s="7"/>
      <c r="G31" s="9" t="str">
        <f>IF(SUM(Microcystins!G31:T31)=0,"ND",SUM(Microcystins!G31:T31))</f>
        <v>ND</v>
      </c>
      <c r="H31" s="9" t="str">
        <f>IF(SUM(Anabaenopeptins!G31:J31)=0,"ND",SUM(Anabaenopeptins!G31:J31))</f>
        <v>ND</v>
      </c>
      <c r="I31" s="9" t="str">
        <f>IF(SUM(Anatoxins!G31:I31)=0,"ND",SUM(Anatoxins!G31:I31))</f>
        <v>ND</v>
      </c>
      <c r="J31" s="10" t="str">
        <f>IF(SUM(Cylindrospermopsins!G31:I31)=0,"ND",SUM(Cylindrospermopsins!G31:I31))</f>
        <v>ND</v>
      </c>
      <c r="K31" s="10" t="str">
        <f>IF(SUM(Saxitoxins!G31:H31)=0,"ND",SUM(Saxitoxins!G31:H31))</f>
        <v>ND</v>
      </c>
      <c r="L31" s="10" t="str">
        <f>IF(SUM(Other!G31:H31)=0,"ND",SUM(Other!G31:H31))</f>
        <v>ND</v>
      </c>
      <c r="M31" s="1" t="str">
        <f t="shared" si="1"/>
        <v>30</v>
      </c>
      <c r="N31" s="1" t="e">
        <f t="shared" si="2"/>
        <v>#NUM!</v>
      </c>
      <c r="O31" s="1" t="e">
        <f t="shared" si="4"/>
        <v>#NUM!</v>
      </c>
      <c r="P31" s="1" t="e">
        <f t="shared" si="5"/>
        <v>#NUM!</v>
      </c>
      <c r="Q31" s="1" t="e">
        <f t="shared" si="6"/>
        <v>#NUM!</v>
      </c>
      <c r="R31" s="1" t="e">
        <f t="shared" si="7"/>
        <v>#NUM!</v>
      </c>
      <c r="S31" s="1" t="e">
        <f t="shared" si="8"/>
        <v>#VALUE!</v>
      </c>
      <c r="T31" s="1" t="e">
        <f t="shared" si="9"/>
        <v>#VALUE!</v>
      </c>
      <c r="U31" s="1" t="e">
        <f t="shared" si="10"/>
        <v>#VALUE!</v>
      </c>
      <c r="V31" s="1" t="e">
        <f t="shared" si="11"/>
        <v>#VALUE!</v>
      </c>
      <c r="W31" s="1" t="e">
        <f t="shared" si="12"/>
        <v>#VALUE!</v>
      </c>
      <c r="X31" s="1" t="e">
        <f t="shared" si="13"/>
        <v>#VALUE!</v>
      </c>
    </row>
    <row r="32" spans="1:24" ht="14.25" customHeight="1">
      <c r="A32" s="18">
        <v>31</v>
      </c>
      <c r="B32" s="18"/>
      <c r="C32" s="18"/>
      <c r="D32" s="18"/>
      <c r="E32" s="19"/>
      <c r="F32" s="7"/>
      <c r="G32" s="9" t="str">
        <f>IF(SUM(Microcystins!G32:T32)=0,"ND",SUM(Microcystins!G32:T32))</f>
        <v>ND</v>
      </c>
      <c r="H32" s="9" t="str">
        <f>IF(SUM(Anabaenopeptins!G32:J32)=0,"ND",SUM(Anabaenopeptins!G32:J32))</f>
        <v>ND</v>
      </c>
      <c r="I32" s="9" t="str">
        <f>IF(SUM(Anatoxins!G32:I32)=0,"ND",SUM(Anatoxins!G32:I32))</f>
        <v>ND</v>
      </c>
      <c r="J32" s="10" t="str">
        <f>IF(SUM(Cylindrospermopsins!G32:I32)=0,"ND",SUM(Cylindrospermopsins!G32:I32))</f>
        <v>ND</v>
      </c>
      <c r="K32" s="10" t="str">
        <f>IF(SUM(Saxitoxins!G32:H32)=0,"ND",SUM(Saxitoxins!G32:H32))</f>
        <v>ND</v>
      </c>
      <c r="L32" s="10" t="str">
        <f>IF(SUM(Other!G32:H32)=0,"ND",SUM(Other!G32:H32))</f>
        <v>ND</v>
      </c>
      <c r="M32" s="1" t="str">
        <f t="shared" si="1"/>
        <v>31</v>
      </c>
      <c r="N32" s="1" t="e">
        <f t="shared" si="2"/>
        <v>#NUM!</v>
      </c>
      <c r="O32" s="1" t="e">
        <f t="shared" si="4"/>
        <v>#NUM!</v>
      </c>
      <c r="P32" s="1" t="e">
        <f t="shared" si="5"/>
        <v>#NUM!</v>
      </c>
      <c r="Q32" s="1" t="e">
        <f t="shared" si="6"/>
        <v>#NUM!</v>
      </c>
      <c r="R32" s="1" t="e">
        <f t="shared" si="7"/>
        <v>#NUM!</v>
      </c>
      <c r="S32" s="1" t="e">
        <f t="shared" si="8"/>
        <v>#VALUE!</v>
      </c>
      <c r="T32" s="1" t="e">
        <f t="shared" si="9"/>
        <v>#VALUE!</v>
      </c>
      <c r="U32" s="1" t="e">
        <f t="shared" si="10"/>
        <v>#VALUE!</v>
      </c>
      <c r="V32" s="1" t="e">
        <f t="shared" si="11"/>
        <v>#VALUE!</v>
      </c>
      <c r="W32" s="1" t="e">
        <f t="shared" si="12"/>
        <v>#VALUE!</v>
      </c>
      <c r="X32" s="1" t="e">
        <f t="shared" si="13"/>
        <v>#VALUE!</v>
      </c>
    </row>
    <row r="33" spans="1:24" ht="14.25" customHeight="1">
      <c r="A33" s="18">
        <v>32</v>
      </c>
      <c r="B33" s="18"/>
      <c r="C33" s="18"/>
      <c r="D33" s="18"/>
      <c r="E33" s="19"/>
      <c r="F33" s="7"/>
      <c r="G33" s="9" t="str">
        <f>IF(SUM(Microcystins!G33:T33)=0,"ND",SUM(Microcystins!G33:T33))</f>
        <v>ND</v>
      </c>
      <c r="H33" s="9" t="str">
        <f>IF(SUM(Anabaenopeptins!G33:J33)=0,"ND",SUM(Anabaenopeptins!G33:J33))</f>
        <v>ND</v>
      </c>
      <c r="I33" s="9" t="str">
        <f>IF(SUM(Anatoxins!G33:I33)=0,"ND",SUM(Anatoxins!G33:I33))</f>
        <v>ND</v>
      </c>
      <c r="J33" s="10" t="str">
        <f>IF(SUM(Cylindrospermopsins!G33:I33)=0,"ND",SUM(Cylindrospermopsins!G33:I33))</f>
        <v>ND</v>
      </c>
      <c r="K33" s="10" t="str">
        <f>IF(SUM(Saxitoxins!G33:H33)=0,"ND",SUM(Saxitoxins!G33:H33))</f>
        <v>ND</v>
      </c>
      <c r="L33" s="10" t="str">
        <f>IF(SUM(Other!G33:H33)=0,"ND",SUM(Other!G33:H33))</f>
        <v>ND</v>
      </c>
      <c r="M33" s="1" t="str">
        <f t="shared" si="1"/>
        <v>32</v>
      </c>
      <c r="N33" s="1" t="e">
        <f t="shared" si="2"/>
        <v>#NUM!</v>
      </c>
      <c r="O33" s="1" t="e">
        <f t="shared" si="4"/>
        <v>#NUM!</v>
      </c>
      <c r="P33" s="1" t="e">
        <f t="shared" si="5"/>
        <v>#NUM!</v>
      </c>
      <c r="Q33" s="1" t="e">
        <f t="shared" si="6"/>
        <v>#NUM!</v>
      </c>
      <c r="R33" s="1" t="e">
        <f t="shared" si="7"/>
        <v>#NUM!</v>
      </c>
      <c r="S33" s="1" t="e">
        <f t="shared" si="8"/>
        <v>#VALUE!</v>
      </c>
      <c r="T33" s="1" t="e">
        <f t="shared" si="9"/>
        <v>#VALUE!</v>
      </c>
      <c r="U33" s="1" t="e">
        <f t="shared" si="10"/>
        <v>#VALUE!</v>
      </c>
      <c r="V33" s="1" t="e">
        <f t="shared" si="11"/>
        <v>#VALUE!</v>
      </c>
      <c r="W33" s="1" t="e">
        <f t="shared" si="12"/>
        <v>#VALUE!</v>
      </c>
      <c r="X33" s="1" t="e">
        <f t="shared" si="13"/>
        <v>#VALUE!</v>
      </c>
    </row>
    <row r="34" spans="1:24" ht="14.25" customHeight="1">
      <c r="A34" s="18">
        <v>33</v>
      </c>
      <c r="B34" s="18"/>
      <c r="C34" s="18"/>
      <c r="D34" s="18"/>
      <c r="E34" s="19"/>
      <c r="F34" s="7"/>
      <c r="G34" s="9" t="str">
        <f>IF(SUM(Microcystins!G34:T34)=0,"ND",SUM(Microcystins!G34:T34))</f>
        <v>ND</v>
      </c>
      <c r="H34" s="9" t="str">
        <f>IF(SUM(Anabaenopeptins!G34:J34)=0,"ND",SUM(Anabaenopeptins!G34:J34))</f>
        <v>ND</v>
      </c>
      <c r="I34" s="9" t="str">
        <f>IF(SUM(Anatoxins!G34:I34)=0,"ND",SUM(Anatoxins!G34:I34))</f>
        <v>ND</v>
      </c>
      <c r="J34" s="10" t="str">
        <f>IF(SUM(Cylindrospermopsins!G34:I34)=0,"ND",SUM(Cylindrospermopsins!G34:I34))</f>
        <v>ND</v>
      </c>
      <c r="K34" s="10" t="str">
        <f>IF(SUM(Saxitoxins!G34:H34)=0,"ND",SUM(Saxitoxins!G34:H34))</f>
        <v>ND</v>
      </c>
      <c r="L34" s="10" t="str">
        <f>IF(SUM(Other!G34:H34)=0,"ND",SUM(Other!G34:H34))</f>
        <v>ND</v>
      </c>
      <c r="M34" s="1" t="str">
        <f t="shared" si="1"/>
        <v>33</v>
      </c>
      <c r="N34" s="1" t="e">
        <f t="shared" si="2"/>
        <v>#NUM!</v>
      </c>
      <c r="O34" s="1" t="e">
        <f t="shared" si="4"/>
        <v>#NUM!</v>
      </c>
      <c r="P34" s="1" t="e">
        <f t="shared" si="5"/>
        <v>#NUM!</v>
      </c>
      <c r="Q34" s="1" t="e">
        <f t="shared" si="6"/>
        <v>#NUM!</v>
      </c>
      <c r="R34" s="1" t="e">
        <f t="shared" si="7"/>
        <v>#NUM!</v>
      </c>
      <c r="S34" s="1" t="e">
        <f t="shared" si="8"/>
        <v>#VALUE!</v>
      </c>
      <c r="T34" s="1" t="e">
        <f t="shared" si="9"/>
        <v>#VALUE!</v>
      </c>
      <c r="U34" s="1" t="e">
        <f t="shared" si="10"/>
        <v>#VALUE!</v>
      </c>
      <c r="V34" s="1" t="e">
        <f t="shared" si="11"/>
        <v>#VALUE!</v>
      </c>
      <c r="W34" s="1" t="e">
        <f t="shared" si="12"/>
        <v>#VALUE!</v>
      </c>
      <c r="X34" s="1" t="e">
        <f t="shared" si="13"/>
        <v>#VALUE!</v>
      </c>
    </row>
    <row r="35" spans="1:24" ht="14.25" customHeight="1">
      <c r="A35" s="18">
        <v>34</v>
      </c>
      <c r="B35" s="18"/>
      <c r="C35" s="18"/>
      <c r="D35" s="18"/>
      <c r="E35" s="19"/>
      <c r="F35" s="7"/>
      <c r="G35" s="9" t="str">
        <f>IF(SUM(Microcystins!G35:T35)=0,"ND",SUM(Microcystins!G35:T35))</f>
        <v>ND</v>
      </c>
      <c r="H35" s="9" t="str">
        <f>IF(SUM(Anabaenopeptins!G35:J35)=0,"ND",SUM(Anabaenopeptins!G35:J35))</f>
        <v>ND</v>
      </c>
      <c r="I35" s="9" t="str">
        <f>IF(SUM(Anatoxins!G35:I35)=0,"ND",SUM(Anatoxins!G35:I35))</f>
        <v>ND</v>
      </c>
      <c r="J35" s="10" t="str">
        <f>IF(SUM(Cylindrospermopsins!G35:I35)=0,"ND",SUM(Cylindrospermopsins!G35:I35))</f>
        <v>ND</v>
      </c>
      <c r="K35" s="10" t="str">
        <f>IF(SUM(Saxitoxins!G35:H35)=0,"ND",SUM(Saxitoxins!G35:H35))</f>
        <v>ND</v>
      </c>
      <c r="L35" s="10" t="str">
        <f>IF(SUM(Other!G35:H35)=0,"ND",SUM(Other!G35:H35))</f>
        <v>ND</v>
      </c>
      <c r="M35" s="1" t="str">
        <f t="shared" si="1"/>
        <v>34</v>
      </c>
      <c r="N35" s="1" t="e">
        <f t="shared" si="2"/>
        <v>#NUM!</v>
      </c>
      <c r="O35" s="1" t="e">
        <f t="shared" si="4"/>
        <v>#NUM!</v>
      </c>
      <c r="P35" s="1" t="e">
        <f t="shared" si="5"/>
        <v>#NUM!</v>
      </c>
      <c r="Q35" s="1" t="e">
        <f t="shared" si="6"/>
        <v>#NUM!</v>
      </c>
      <c r="R35" s="1" t="e">
        <f t="shared" si="7"/>
        <v>#NUM!</v>
      </c>
      <c r="S35" s="1" t="e">
        <f t="shared" si="8"/>
        <v>#VALUE!</v>
      </c>
      <c r="T35" s="1" t="e">
        <f t="shared" si="9"/>
        <v>#VALUE!</v>
      </c>
      <c r="U35" s="1" t="e">
        <f t="shared" si="10"/>
        <v>#VALUE!</v>
      </c>
      <c r="V35" s="1" t="e">
        <f t="shared" si="11"/>
        <v>#VALUE!</v>
      </c>
      <c r="W35" s="1" t="e">
        <f t="shared" si="12"/>
        <v>#VALUE!</v>
      </c>
      <c r="X35" s="1" t="e">
        <f t="shared" si="13"/>
        <v>#VALUE!</v>
      </c>
    </row>
    <row r="36" spans="1:24" ht="14.25" customHeight="1">
      <c r="A36" s="18">
        <v>35</v>
      </c>
      <c r="B36" s="18"/>
      <c r="C36" s="18"/>
      <c r="D36" s="18"/>
      <c r="E36" s="19"/>
      <c r="F36" s="7"/>
      <c r="G36" s="9" t="str">
        <f>IF(SUM(Microcystins!G36:T36)=0,"ND",SUM(Microcystins!G36:T36))</f>
        <v>ND</v>
      </c>
      <c r="H36" s="9" t="str">
        <f>IF(SUM(Anabaenopeptins!G36:J36)=0,"ND",SUM(Anabaenopeptins!G36:J36))</f>
        <v>ND</v>
      </c>
      <c r="I36" s="9" t="str">
        <f>IF(SUM(Anatoxins!G36:I36)=0,"ND",SUM(Anatoxins!G36:I36))</f>
        <v>ND</v>
      </c>
      <c r="J36" s="10" t="str">
        <f>IF(SUM(Cylindrospermopsins!G36:I36)=0,"ND",SUM(Cylindrospermopsins!G36:I36))</f>
        <v>ND</v>
      </c>
      <c r="K36" s="10" t="str">
        <f>IF(SUM(Saxitoxins!G36:H36)=0,"ND",SUM(Saxitoxins!G36:H36))</f>
        <v>ND</v>
      </c>
      <c r="L36" s="10" t="str">
        <f>IF(SUM(Other!G36:H36)=0,"ND",SUM(Other!G36:H36))</f>
        <v>ND</v>
      </c>
      <c r="M36" s="1" t="str">
        <f t="shared" si="1"/>
        <v>35</v>
      </c>
      <c r="N36" s="1" t="e">
        <f t="shared" si="2"/>
        <v>#NUM!</v>
      </c>
      <c r="O36" s="1" t="e">
        <f t="shared" si="4"/>
        <v>#NUM!</v>
      </c>
      <c r="P36" s="1" t="e">
        <f t="shared" si="5"/>
        <v>#NUM!</v>
      </c>
      <c r="Q36" s="1" t="e">
        <f t="shared" si="6"/>
        <v>#NUM!</v>
      </c>
      <c r="R36" s="1" t="e">
        <f t="shared" si="7"/>
        <v>#NUM!</v>
      </c>
      <c r="S36" s="1" t="e">
        <f t="shared" si="8"/>
        <v>#VALUE!</v>
      </c>
      <c r="T36" s="1" t="e">
        <f t="shared" si="9"/>
        <v>#VALUE!</v>
      </c>
      <c r="U36" s="1" t="e">
        <f t="shared" si="10"/>
        <v>#VALUE!</v>
      </c>
      <c r="V36" s="1" t="e">
        <f t="shared" si="11"/>
        <v>#VALUE!</v>
      </c>
      <c r="W36" s="1" t="e">
        <f t="shared" si="12"/>
        <v>#VALUE!</v>
      </c>
      <c r="X36" s="1" t="e">
        <f t="shared" si="13"/>
        <v>#VALUE!</v>
      </c>
    </row>
    <row r="37" spans="1:24" ht="14.25" customHeight="1">
      <c r="A37" s="18">
        <v>36</v>
      </c>
      <c r="B37" s="18"/>
      <c r="C37" s="18"/>
      <c r="D37" s="18"/>
      <c r="E37" s="19"/>
      <c r="F37" s="7"/>
      <c r="G37" s="9" t="str">
        <f>IF(SUM(Microcystins!G37:T37)=0,"ND",SUM(Microcystins!G37:T37))</f>
        <v>ND</v>
      </c>
      <c r="H37" s="9" t="str">
        <f>IF(SUM(Anabaenopeptins!G37:J37)=0,"ND",SUM(Anabaenopeptins!G37:J37))</f>
        <v>ND</v>
      </c>
      <c r="I37" s="9" t="str">
        <f>IF(SUM(Anatoxins!G37:I37)=0,"ND",SUM(Anatoxins!G37:I37))</f>
        <v>ND</v>
      </c>
      <c r="J37" s="10" t="str">
        <f>IF(SUM(Cylindrospermopsins!G37:I37)=0,"ND",SUM(Cylindrospermopsins!G37:I37))</f>
        <v>ND</v>
      </c>
      <c r="K37" s="10" t="str">
        <f>IF(SUM(Saxitoxins!G37:H37)=0,"ND",SUM(Saxitoxins!G37:H37))</f>
        <v>ND</v>
      </c>
      <c r="L37" s="10" t="str">
        <f>IF(SUM(Other!G37:H37)=0,"ND",SUM(Other!G37:H37))</f>
        <v>ND</v>
      </c>
      <c r="M37" s="1" t="str">
        <f t="shared" si="1"/>
        <v>36</v>
      </c>
      <c r="N37" s="1" t="e">
        <f t="shared" si="2"/>
        <v>#NUM!</v>
      </c>
      <c r="O37" s="1" t="e">
        <f t="shared" si="4"/>
        <v>#NUM!</v>
      </c>
      <c r="P37" s="1" t="e">
        <f t="shared" si="5"/>
        <v>#NUM!</v>
      </c>
      <c r="Q37" s="1" t="e">
        <f t="shared" si="6"/>
        <v>#NUM!</v>
      </c>
      <c r="R37" s="1" t="e">
        <f t="shared" si="7"/>
        <v>#NUM!</v>
      </c>
      <c r="S37" s="1" t="e">
        <f t="shared" si="8"/>
        <v>#VALUE!</v>
      </c>
      <c r="T37" s="1" t="e">
        <f t="shared" si="9"/>
        <v>#VALUE!</v>
      </c>
      <c r="U37" s="1" t="e">
        <f t="shared" si="10"/>
        <v>#VALUE!</v>
      </c>
      <c r="V37" s="1" t="e">
        <f t="shared" si="11"/>
        <v>#VALUE!</v>
      </c>
      <c r="W37" s="1" t="e">
        <f t="shared" si="12"/>
        <v>#VALUE!</v>
      </c>
      <c r="X37" s="1" t="e">
        <f t="shared" si="13"/>
        <v>#VALUE!</v>
      </c>
    </row>
    <row r="38" spans="1:24" ht="14.25" customHeight="1">
      <c r="A38" s="18">
        <v>37</v>
      </c>
      <c r="B38" s="18"/>
      <c r="C38" s="18"/>
      <c r="D38" s="18"/>
      <c r="E38" s="19"/>
      <c r="F38" s="7"/>
      <c r="G38" s="9" t="str">
        <f>IF(SUM(Microcystins!G38:T38)=0,"ND",SUM(Microcystins!G38:T38))</f>
        <v>ND</v>
      </c>
      <c r="H38" s="9" t="str">
        <f>IF(SUM(Anabaenopeptins!G38:J38)=0,"ND",SUM(Anabaenopeptins!G38:J38))</f>
        <v>ND</v>
      </c>
      <c r="I38" s="9" t="str">
        <f>IF(SUM(Anatoxins!G38:I38)=0,"ND",SUM(Anatoxins!G38:I38))</f>
        <v>ND</v>
      </c>
      <c r="J38" s="10" t="str">
        <f>IF(SUM(Cylindrospermopsins!G38:I38)=0,"ND",SUM(Cylindrospermopsins!G38:I38))</f>
        <v>ND</v>
      </c>
      <c r="K38" s="10" t="str">
        <f>IF(SUM(Saxitoxins!G38:H38)=0,"ND",SUM(Saxitoxins!G38:H38))</f>
        <v>ND</v>
      </c>
      <c r="L38" s="10" t="str">
        <f>IF(SUM(Other!G38:H38)=0,"ND",SUM(Other!G38:H38))</f>
        <v>ND</v>
      </c>
      <c r="M38" s="1" t="str">
        <f t="shared" si="1"/>
        <v>37</v>
      </c>
      <c r="N38" s="1" t="e">
        <f t="shared" si="2"/>
        <v>#NUM!</v>
      </c>
      <c r="O38" s="1" t="e">
        <f t="shared" si="4"/>
        <v>#NUM!</v>
      </c>
      <c r="P38" s="1" t="e">
        <f t="shared" si="5"/>
        <v>#NUM!</v>
      </c>
      <c r="Q38" s="1" t="e">
        <f t="shared" si="6"/>
        <v>#NUM!</v>
      </c>
      <c r="R38" s="1" t="e">
        <f t="shared" si="7"/>
        <v>#NUM!</v>
      </c>
      <c r="S38" s="1" t="e">
        <f t="shared" si="8"/>
        <v>#VALUE!</v>
      </c>
      <c r="T38" s="1" t="e">
        <f t="shared" si="9"/>
        <v>#VALUE!</v>
      </c>
      <c r="U38" s="1" t="e">
        <f t="shared" si="10"/>
        <v>#VALUE!</v>
      </c>
      <c r="V38" s="1" t="e">
        <f t="shared" si="11"/>
        <v>#VALUE!</v>
      </c>
      <c r="W38" s="1" t="e">
        <f t="shared" si="12"/>
        <v>#VALUE!</v>
      </c>
      <c r="X38" s="1" t="e">
        <f t="shared" si="13"/>
        <v>#VALUE!</v>
      </c>
    </row>
    <row r="39" spans="1:24" ht="14.25" customHeight="1">
      <c r="A39" s="18">
        <v>38</v>
      </c>
      <c r="B39" s="18"/>
      <c r="C39" s="18"/>
      <c r="D39" s="18"/>
      <c r="E39" s="19"/>
      <c r="F39" s="7"/>
      <c r="G39" s="9" t="str">
        <f>IF(SUM(Microcystins!G39:T39)=0,"ND",SUM(Microcystins!G39:T39))</f>
        <v>ND</v>
      </c>
      <c r="H39" s="9" t="str">
        <f>IF(SUM(Anabaenopeptins!G39:J39)=0,"ND",SUM(Anabaenopeptins!G39:J39))</f>
        <v>ND</v>
      </c>
      <c r="I39" s="9" t="str">
        <f>IF(SUM(Anatoxins!G39:I39)=0,"ND",SUM(Anatoxins!G39:I39))</f>
        <v>ND</v>
      </c>
      <c r="J39" s="10" t="str">
        <f>IF(SUM(Cylindrospermopsins!G39:I39)=0,"ND",SUM(Cylindrospermopsins!G39:I39))</f>
        <v>ND</v>
      </c>
      <c r="K39" s="10" t="str">
        <f>IF(SUM(Saxitoxins!G39:H39)=0,"ND",SUM(Saxitoxins!G39:H39))</f>
        <v>ND</v>
      </c>
      <c r="L39" s="10" t="str">
        <f>IF(SUM(Other!G39:H39)=0,"ND",SUM(Other!G39:H39))</f>
        <v>ND</v>
      </c>
      <c r="M39" s="1" t="str">
        <f t="shared" si="1"/>
        <v>38</v>
      </c>
      <c r="N39" s="1" t="e">
        <f t="shared" si="2"/>
        <v>#NUM!</v>
      </c>
      <c r="O39" s="1" t="e">
        <f t="shared" si="4"/>
        <v>#NUM!</v>
      </c>
      <c r="P39" s="1" t="e">
        <f t="shared" si="5"/>
        <v>#NUM!</v>
      </c>
      <c r="Q39" s="1" t="e">
        <f t="shared" si="6"/>
        <v>#NUM!</v>
      </c>
      <c r="R39" s="1" t="e">
        <f t="shared" si="7"/>
        <v>#NUM!</v>
      </c>
      <c r="S39" s="1" t="e">
        <f t="shared" si="8"/>
        <v>#VALUE!</v>
      </c>
      <c r="T39" s="1" t="e">
        <f t="shared" si="9"/>
        <v>#VALUE!</v>
      </c>
      <c r="U39" s="1" t="e">
        <f t="shared" si="10"/>
        <v>#VALUE!</v>
      </c>
      <c r="V39" s="1" t="e">
        <f t="shared" si="11"/>
        <v>#VALUE!</v>
      </c>
      <c r="W39" s="1" t="e">
        <f t="shared" si="12"/>
        <v>#VALUE!</v>
      </c>
      <c r="X39" s="1" t="e">
        <f t="shared" si="13"/>
        <v>#VALUE!</v>
      </c>
    </row>
    <row r="40" spans="1:24" ht="14.25" customHeight="1">
      <c r="A40" s="18">
        <v>39</v>
      </c>
      <c r="B40" s="18"/>
      <c r="C40" s="18"/>
      <c r="D40" s="18"/>
      <c r="E40" s="19"/>
      <c r="F40" s="7"/>
      <c r="G40" s="9" t="str">
        <f>IF(SUM(Microcystins!G40:T40)=0,"ND",SUM(Microcystins!G40:T40))</f>
        <v>ND</v>
      </c>
      <c r="H40" s="9" t="str">
        <f>IF(SUM(Anabaenopeptins!G40:J40)=0,"ND",SUM(Anabaenopeptins!G40:J40))</f>
        <v>ND</v>
      </c>
      <c r="I40" s="9" t="str">
        <f>IF(SUM(Anatoxins!G40:I40)=0,"ND",SUM(Anatoxins!G40:I40))</f>
        <v>ND</v>
      </c>
      <c r="J40" s="10" t="str">
        <f>IF(SUM(Cylindrospermopsins!G40:I40)=0,"ND",SUM(Cylindrospermopsins!G40:I40))</f>
        <v>ND</v>
      </c>
      <c r="K40" s="10" t="str">
        <f>IF(SUM(Saxitoxins!G40:H40)=0,"ND",SUM(Saxitoxins!G40:H40))</f>
        <v>ND</v>
      </c>
      <c r="L40" s="10" t="str">
        <f>IF(SUM(Other!G40:H40)=0,"ND",SUM(Other!G40:H40))</f>
        <v>ND</v>
      </c>
      <c r="M40" s="1" t="str">
        <f t="shared" si="1"/>
        <v>39</v>
      </c>
      <c r="N40" s="1" t="e">
        <f t="shared" si="2"/>
        <v>#NUM!</v>
      </c>
      <c r="O40" s="1" t="e">
        <f t="shared" si="4"/>
        <v>#NUM!</v>
      </c>
      <c r="P40" s="1" t="e">
        <f t="shared" si="5"/>
        <v>#NUM!</v>
      </c>
      <c r="Q40" s="1" t="e">
        <f t="shared" si="6"/>
        <v>#NUM!</v>
      </c>
      <c r="R40" s="1" t="e">
        <f t="shared" si="7"/>
        <v>#NUM!</v>
      </c>
      <c r="S40" s="1" t="e">
        <f t="shared" si="8"/>
        <v>#VALUE!</v>
      </c>
      <c r="T40" s="1" t="e">
        <f t="shared" si="9"/>
        <v>#VALUE!</v>
      </c>
      <c r="U40" s="1" t="e">
        <f t="shared" si="10"/>
        <v>#VALUE!</v>
      </c>
      <c r="V40" s="1" t="e">
        <f t="shared" si="11"/>
        <v>#VALUE!</v>
      </c>
      <c r="W40" s="1" t="e">
        <f t="shared" si="12"/>
        <v>#VALUE!</v>
      </c>
      <c r="X40" s="1" t="e">
        <f t="shared" si="13"/>
        <v>#VALUE!</v>
      </c>
    </row>
    <row r="41" spans="1:24" ht="14.25" customHeight="1">
      <c r="A41" s="18">
        <v>40</v>
      </c>
      <c r="B41" s="18"/>
      <c r="C41" s="18"/>
      <c r="D41" s="18"/>
      <c r="E41" s="19"/>
      <c r="F41" s="7"/>
      <c r="G41" s="9" t="str">
        <f>IF(SUM(Microcystins!G41:T41)=0,"ND",SUM(Microcystins!G41:T41))</f>
        <v>ND</v>
      </c>
      <c r="H41" s="9" t="str">
        <f>IF(SUM(Anabaenopeptins!G41:J41)=0,"ND",SUM(Anabaenopeptins!G41:J41))</f>
        <v>ND</v>
      </c>
      <c r="I41" s="9" t="str">
        <f>IF(SUM(Anatoxins!G41:I41)=0,"ND",SUM(Anatoxins!G41:I41))</f>
        <v>ND</v>
      </c>
      <c r="J41" s="10" t="str">
        <f>IF(SUM(Cylindrospermopsins!G41:I41)=0,"ND",SUM(Cylindrospermopsins!G41:I41))</f>
        <v>ND</v>
      </c>
      <c r="K41" s="10" t="str">
        <f>IF(SUM(Saxitoxins!G41:H41)=0,"ND",SUM(Saxitoxins!G41:H41))</f>
        <v>ND</v>
      </c>
      <c r="L41" s="10" t="str">
        <f>IF(SUM(Other!G41:H41)=0,"ND",SUM(Other!G41:H41))</f>
        <v>ND</v>
      </c>
      <c r="M41" s="1" t="str">
        <f t="shared" si="1"/>
        <v>40</v>
      </c>
      <c r="N41" s="1" t="e">
        <f t="shared" si="2"/>
        <v>#NUM!</v>
      </c>
      <c r="O41" s="1" t="e">
        <f t="shared" si="4"/>
        <v>#NUM!</v>
      </c>
      <c r="P41" s="1" t="e">
        <f t="shared" si="5"/>
        <v>#NUM!</v>
      </c>
      <c r="Q41" s="1" t="e">
        <f t="shared" si="6"/>
        <v>#NUM!</v>
      </c>
      <c r="R41" s="1" t="e">
        <f t="shared" si="7"/>
        <v>#NUM!</v>
      </c>
      <c r="S41" s="1" t="e">
        <f t="shared" si="8"/>
        <v>#VALUE!</v>
      </c>
      <c r="T41" s="1" t="e">
        <f t="shared" si="9"/>
        <v>#VALUE!</v>
      </c>
      <c r="U41" s="1" t="e">
        <f t="shared" si="10"/>
        <v>#VALUE!</v>
      </c>
      <c r="V41" s="1" t="e">
        <f t="shared" si="11"/>
        <v>#VALUE!</v>
      </c>
      <c r="W41" s="1" t="e">
        <f t="shared" si="12"/>
        <v>#VALUE!</v>
      </c>
      <c r="X41" s="1" t="e">
        <f t="shared" si="13"/>
        <v>#VALUE!</v>
      </c>
    </row>
    <row r="42" spans="1:24" ht="14.25" customHeight="1">
      <c r="A42" s="18">
        <v>41</v>
      </c>
      <c r="B42" s="18"/>
      <c r="C42" s="18"/>
      <c r="D42" s="18"/>
      <c r="E42" s="19"/>
      <c r="F42" s="7"/>
      <c r="G42" s="9" t="str">
        <f>IF(SUM(Microcystins!G42:T42)=0,"ND",SUM(Microcystins!G42:T42))</f>
        <v>ND</v>
      </c>
      <c r="H42" s="9" t="str">
        <f>IF(SUM(Anabaenopeptins!G42:J42)=0,"ND",SUM(Anabaenopeptins!G42:J42))</f>
        <v>ND</v>
      </c>
      <c r="I42" s="9" t="str">
        <f>IF(SUM(Anatoxins!G42:I42)=0,"ND",SUM(Anatoxins!G42:I42))</f>
        <v>ND</v>
      </c>
      <c r="J42" s="10" t="str">
        <f>IF(SUM(Cylindrospermopsins!G42:I42)=0,"ND",SUM(Cylindrospermopsins!G42:I42))</f>
        <v>ND</v>
      </c>
      <c r="K42" s="10" t="str">
        <f>IF(SUM(Saxitoxins!G42:H42)=0,"ND",SUM(Saxitoxins!G42:H42))</f>
        <v>ND</v>
      </c>
      <c r="L42" s="10" t="str">
        <f>IF(SUM(Other!G42:H42)=0,"ND",SUM(Other!G42:H42))</f>
        <v>ND</v>
      </c>
      <c r="M42" s="1" t="str">
        <f t="shared" si="1"/>
        <v>41</v>
      </c>
      <c r="N42" s="1" t="e">
        <f t="shared" si="2"/>
        <v>#NUM!</v>
      </c>
      <c r="O42" s="1" t="e">
        <f t="shared" si="4"/>
        <v>#NUM!</v>
      </c>
      <c r="P42" s="1" t="e">
        <f t="shared" si="5"/>
        <v>#NUM!</v>
      </c>
      <c r="Q42" s="1" t="e">
        <f t="shared" si="6"/>
        <v>#NUM!</v>
      </c>
      <c r="R42" s="1" t="e">
        <f t="shared" si="7"/>
        <v>#NUM!</v>
      </c>
      <c r="S42" s="1" t="e">
        <f t="shared" si="8"/>
        <v>#VALUE!</v>
      </c>
      <c r="T42" s="1" t="e">
        <f t="shared" si="9"/>
        <v>#VALUE!</v>
      </c>
      <c r="U42" s="1" t="e">
        <f t="shared" si="10"/>
        <v>#VALUE!</v>
      </c>
      <c r="V42" s="1" t="e">
        <f t="shared" si="11"/>
        <v>#VALUE!</v>
      </c>
      <c r="W42" s="1" t="e">
        <f t="shared" si="12"/>
        <v>#VALUE!</v>
      </c>
      <c r="X42" s="1" t="e">
        <f t="shared" si="13"/>
        <v>#VALUE!</v>
      </c>
    </row>
    <row r="43" spans="1:24" ht="14.25" customHeight="1">
      <c r="A43" s="18">
        <v>42</v>
      </c>
      <c r="B43" s="18"/>
      <c r="C43" s="18"/>
      <c r="D43" s="18"/>
      <c r="E43" s="19"/>
      <c r="F43" s="7"/>
      <c r="G43" s="9" t="str">
        <f>IF(SUM(Microcystins!G43:T43)=0,"ND",SUM(Microcystins!G43:T43))</f>
        <v>ND</v>
      </c>
      <c r="H43" s="9" t="str">
        <f>IF(SUM(Anabaenopeptins!G43:J43)=0,"ND",SUM(Anabaenopeptins!G43:J43))</f>
        <v>ND</v>
      </c>
      <c r="I43" s="9" t="str">
        <f>IF(SUM(Anatoxins!G43:I43)=0,"ND",SUM(Anatoxins!G43:I43))</f>
        <v>ND</v>
      </c>
      <c r="J43" s="10" t="str">
        <f>IF(SUM(Cylindrospermopsins!G43:I43)=0,"ND",SUM(Cylindrospermopsins!G43:I43))</f>
        <v>ND</v>
      </c>
      <c r="K43" s="10" t="str">
        <f>IF(SUM(Saxitoxins!G43:H43)=0,"ND",SUM(Saxitoxins!G43:H43))</f>
        <v>ND</v>
      </c>
      <c r="L43" s="10" t="str">
        <f>IF(SUM(Other!G43:H43)=0,"ND",SUM(Other!G43:H43))</f>
        <v>ND</v>
      </c>
      <c r="M43" s="1" t="str">
        <f t="shared" si="1"/>
        <v>42</v>
      </c>
      <c r="N43" s="1" t="e">
        <f t="shared" si="2"/>
        <v>#NUM!</v>
      </c>
      <c r="O43" s="1" t="e">
        <f t="shared" si="4"/>
        <v>#NUM!</v>
      </c>
      <c r="P43" s="1" t="e">
        <f t="shared" si="5"/>
        <v>#NUM!</v>
      </c>
      <c r="Q43" s="1" t="e">
        <f t="shared" si="6"/>
        <v>#NUM!</v>
      </c>
      <c r="R43" s="1" t="e">
        <f t="shared" si="7"/>
        <v>#NUM!</v>
      </c>
      <c r="S43" s="1" t="e">
        <f t="shared" si="8"/>
        <v>#VALUE!</v>
      </c>
      <c r="T43" s="1" t="e">
        <f t="shared" si="9"/>
        <v>#VALUE!</v>
      </c>
      <c r="U43" s="1" t="e">
        <f t="shared" si="10"/>
        <v>#VALUE!</v>
      </c>
      <c r="V43" s="1" t="e">
        <f t="shared" si="11"/>
        <v>#VALUE!</v>
      </c>
      <c r="W43" s="1" t="e">
        <f t="shared" si="12"/>
        <v>#VALUE!</v>
      </c>
      <c r="X43" s="1" t="e">
        <f t="shared" si="13"/>
        <v>#VALUE!</v>
      </c>
    </row>
    <row r="44" spans="1:24" ht="14.25" customHeight="1">
      <c r="A44" s="18">
        <v>43</v>
      </c>
      <c r="B44" s="18"/>
      <c r="C44" s="18"/>
      <c r="D44" s="18"/>
      <c r="E44" s="19"/>
      <c r="F44" s="7"/>
      <c r="G44" s="9" t="str">
        <f>IF(SUM(Microcystins!G44:T44)=0,"ND",SUM(Microcystins!G44:T44))</f>
        <v>ND</v>
      </c>
      <c r="H44" s="9" t="str">
        <f>IF(SUM(Anabaenopeptins!G44:J44)=0,"ND",SUM(Anabaenopeptins!G44:J44))</f>
        <v>ND</v>
      </c>
      <c r="I44" s="9" t="str">
        <f>IF(SUM(Anatoxins!G44:I44)=0,"ND",SUM(Anatoxins!G44:I44))</f>
        <v>ND</v>
      </c>
      <c r="J44" s="10" t="str">
        <f>IF(SUM(Cylindrospermopsins!G44:I44)=0,"ND",SUM(Cylindrospermopsins!G44:I44))</f>
        <v>ND</v>
      </c>
      <c r="K44" s="10" t="str">
        <f>IF(SUM(Saxitoxins!G44:H44)=0,"ND",SUM(Saxitoxins!G44:H44))</f>
        <v>ND</v>
      </c>
      <c r="L44" s="10" t="str">
        <f>IF(SUM(Other!G44:H44)=0,"ND",SUM(Other!G44:H44))</f>
        <v>ND</v>
      </c>
      <c r="M44" s="1" t="str">
        <f t="shared" si="1"/>
        <v>43</v>
      </c>
      <c r="N44" s="1" t="e">
        <f t="shared" si="2"/>
        <v>#NUM!</v>
      </c>
      <c r="O44" s="1" t="e">
        <f t="shared" si="4"/>
        <v>#NUM!</v>
      </c>
      <c r="P44" s="1" t="e">
        <f t="shared" si="5"/>
        <v>#NUM!</v>
      </c>
      <c r="Q44" s="1" t="e">
        <f t="shared" si="6"/>
        <v>#NUM!</v>
      </c>
      <c r="R44" s="1" t="e">
        <f t="shared" si="7"/>
        <v>#NUM!</v>
      </c>
      <c r="S44" s="1" t="e">
        <f t="shared" si="8"/>
        <v>#VALUE!</v>
      </c>
      <c r="T44" s="1" t="e">
        <f t="shared" si="9"/>
        <v>#VALUE!</v>
      </c>
      <c r="U44" s="1" t="e">
        <f t="shared" si="10"/>
        <v>#VALUE!</v>
      </c>
      <c r="V44" s="1" t="e">
        <f t="shared" si="11"/>
        <v>#VALUE!</v>
      </c>
      <c r="W44" s="1" t="e">
        <f t="shared" si="12"/>
        <v>#VALUE!</v>
      </c>
      <c r="X44" s="1" t="e">
        <f t="shared" si="13"/>
        <v>#VALUE!</v>
      </c>
    </row>
    <row r="45" spans="1:24" ht="14.25" customHeight="1">
      <c r="A45" s="18">
        <v>44</v>
      </c>
      <c r="B45" s="18"/>
      <c r="C45" s="18"/>
      <c r="D45" s="18"/>
      <c r="E45" s="19"/>
      <c r="F45" s="7"/>
      <c r="G45" s="9" t="str">
        <f>IF(SUM(Microcystins!G45:T45)=0,"ND",SUM(Microcystins!G45:T45))</f>
        <v>ND</v>
      </c>
      <c r="H45" s="9" t="str">
        <f>IF(SUM(Anabaenopeptins!G45:J45)=0,"ND",SUM(Anabaenopeptins!G45:J45))</f>
        <v>ND</v>
      </c>
      <c r="I45" s="9" t="str">
        <f>IF(SUM(Anatoxins!G45:I45)=0,"ND",SUM(Anatoxins!G45:I45))</f>
        <v>ND</v>
      </c>
      <c r="J45" s="10" t="str">
        <f>IF(SUM(Cylindrospermopsins!G45:I45)=0,"ND",SUM(Cylindrospermopsins!G45:I45))</f>
        <v>ND</v>
      </c>
      <c r="K45" s="10" t="str">
        <f>IF(SUM(Saxitoxins!G45:H45)=0,"ND",SUM(Saxitoxins!G45:H45))</f>
        <v>ND</v>
      </c>
      <c r="L45" s="10" t="str">
        <f>IF(SUM(Other!G45:H45)=0,"ND",SUM(Other!G45:H45))</f>
        <v>ND</v>
      </c>
      <c r="M45" s="1" t="str">
        <f t="shared" si="1"/>
        <v>44</v>
      </c>
      <c r="N45" s="1" t="e">
        <f t="shared" si="2"/>
        <v>#NUM!</v>
      </c>
      <c r="O45" s="1" t="e">
        <f t="shared" si="4"/>
        <v>#NUM!</v>
      </c>
      <c r="P45" s="1" t="e">
        <f t="shared" si="5"/>
        <v>#NUM!</v>
      </c>
      <c r="Q45" s="1" t="e">
        <f t="shared" si="6"/>
        <v>#NUM!</v>
      </c>
      <c r="R45" s="1" t="e">
        <f t="shared" si="7"/>
        <v>#NUM!</v>
      </c>
      <c r="S45" s="1" t="e">
        <f t="shared" si="8"/>
        <v>#VALUE!</v>
      </c>
      <c r="T45" s="1" t="e">
        <f t="shared" si="9"/>
        <v>#VALUE!</v>
      </c>
      <c r="U45" s="1" t="e">
        <f t="shared" si="10"/>
        <v>#VALUE!</v>
      </c>
      <c r="V45" s="1" t="e">
        <f t="shared" si="11"/>
        <v>#VALUE!</v>
      </c>
      <c r="W45" s="1" t="e">
        <f t="shared" si="12"/>
        <v>#VALUE!</v>
      </c>
      <c r="X45" s="1" t="e">
        <f t="shared" si="13"/>
        <v>#VALUE!</v>
      </c>
    </row>
    <row r="46" spans="1:24" ht="14.25" customHeight="1">
      <c r="A46" s="18">
        <v>45</v>
      </c>
      <c r="B46" s="18"/>
      <c r="C46" s="18"/>
      <c r="D46" s="18"/>
      <c r="E46" s="19"/>
      <c r="F46" s="7"/>
      <c r="G46" s="9" t="str">
        <f>IF(SUM(Microcystins!G46:T46)=0,"ND",SUM(Microcystins!G46:T46))</f>
        <v>ND</v>
      </c>
      <c r="H46" s="9" t="str">
        <f>IF(SUM(Anabaenopeptins!G46:J46)=0,"ND",SUM(Anabaenopeptins!G46:J46))</f>
        <v>ND</v>
      </c>
      <c r="I46" s="9" t="str">
        <f>IF(SUM(Anatoxins!G46:I46)=0,"ND",SUM(Anatoxins!G46:I46))</f>
        <v>ND</v>
      </c>
      <c r="J46" s="10" t="str">
        <f>IF(SUM(Cylindrospermopsins!G46:I46)=0,"ND",SUM(Cylindrospermopsins!G46:I46))</f>
        <v>ND</v>
      </c>
      <c r="K46" s="10" t="str">
        <f>IF(SUM(Saxitoxins!G46:H46)=0,"ND",SUM(Saxitoxins!G46:H46))</f>
        <v>ND</v>
      </c>
      <c r="L46" s="10" t="str">
        <f>IF(SUM(Other!G46:H46)=0,"ND",SUM(Other!G46:H46))</f>
        <v>ND</v>
      </c>
      <c r="M46" s="1" t="str">
        <f t="shared" si="1"/>
        <v>45</v>
      </c>
      <c r="N46" s="1" t="e">
        <f t="shared" si="2"/>
        <v>#NUM!</v>
      </c>
      <c r="O46" s="1" t="e">
        <f t="shared" si="4"/>
        <v>#NUM!</v>
      </c>
      <c r="P46" s="1" t="e">
        <f t="shared" si="5"/>
        <v>#NUM!</v>
      </c>
      <c r="Q46" s="1" t="e">
        <f t="shared" si="6"/>
        <v>#NUM!</v>
      </c>
      <c r="R46" s="1" t="e">
        <f t="shared" si="7"/>
        <v>#NUM!</v>
      </c>
      <c r="S46" s="1" t="e">
        <f t="shared" si="8"/>
        <v>#VALUE!</v>
      </c>
      <c r="T46" s="1" t="e">
        <f t="shared" si="9"/>
        <v>#VALUE!</v>
      </c>
      <c r="U46" s="1" t="e">
        <f t="shared" si="10"/>
        <v>#VALUE!</v>
      </c>
      <c r="V46" s="1" t="e">
        <f t="shared" si="11"/>
        <v>#VALUE!</v>
      </c>
      <c r="W46" s="1" t="e">
        <f t="shared" si="12"/>
        <v>#VALUE!</v>
      </c>
      <c r="X46" s="1" t="e">
        <f t="shared" si="13"/>
        <v>#VALUE!</v>
      </c>
    </row>
    <row r="47" spans="1:24">
      <c r="A47" s="18">
        <v>46</v>
      </c>
      <c r="B47" s="18"/>
      <c r="C47" s="18"/>
      <c r="D47" s="18"/>
      <c r="E47" s="19"/>
      <c r="F47" s="7"/>
      <c r="G47" s="9" t="str">
        <f>IF(SUM(Microcystins!G47:T47)=0,"ND",SUM(Microcystins!G47:T47))</f>
        <v>ND</v>
      </c>
      <c r="H47" s="9" t="str">
        <f>IF(SUM(Anabaenopeptins!G47:J47)=0,"ND",SUM(Anabaenopeptins!G47:J47))</f>
        <v>ND</v>
      </c>
      <c r="I47" s="9" t="str">
        <f>IF(SUM(Anatoxins!G47:I47)=0,"ND",SUM(Anatoxins!G47:I47))</f>
        <v>ND</v>
      </c>
      <c r="J47" s="10" t="str">
        <f>IF(SUM(Cylindrospermopsins!G47:I47)=0,"ND",SUM(Cylindrospermopsins!G47:I47))</f>
        <v>ND</v>
      </c>
      <c r="K47" s="10" t="str">
        <f>IF(SUM(Saxitoxins!G47:H47)=0,"ND",SUM(Saxitoxins!G47:H47))</f>
        <v>ND</v>
      </c>
      <c r="L47" s="10" t="str">
        <f>IF(SUM(Other!G47:H47)=0,"ND",SUM(Other!G47:H47))</f>
        <v>ND</v>
      </c>
      <c r="M47" s="1" t="str">
        <f t="shared" si="1"/>
        <v>46</v>
      </c>
      <c r="N47" s="1" t="e">
        <f t="shared" si="2"/>
        <v>#NUM!</v>
      </c>
      <c r="O47" s="1" t="e">
        <f t="shared" si="4"/>
        <v>#NUM!</v>
      </c>
      <c r="P47" s="1" t="e">
        <f t="shared" si="5"/>
        <v>#NUM!</v>
      </c>
      <c r="Q47" s="1" t="e">
        <f t="shared" si="6"/>
        <v>#NUM!</v>
      </c>
      <c r="R47" s="1" t="e">
        <f t="shared" si="7"/>
        <v>#NUM!</v>
      </c>
      <c r="S47" s="1" t="e">
        <f t="shared" si="8"/>
        <v>#VALUE!</v>
      </c>
      <c r="T47" s="1" t="e">
        <f t="shared" si="9"/>
        <v>#VALUE!</v>
      </c>
      <c r="U47" s="1" t="e">
        <f t="shared" si="10"/>
        <v>#VALUE!</v>
      </c>
      <c r="V47" s="1" t="e">
        <f t="shared" si="11"/>
        <v>#VALUE!</v>
      </c>
      <c r="W47" s="1" t="e">
        <f t="shared" si="12"/>
        <v>#VALUE!</v>
      </c>
      <c r="X47" s="1" t="e">
        <f t="shared" si="13"/>
        <v>#VALUE!</v>
      </c>
    </row>
    <row r="48" spans="1:24" ht="14.25" customHeight="1">
      <c r="A48" s="18">
        <v>47</v>
      </c>
      <c r="B48" s="18"/>
      <c r="C48" s="18"/>
      <c r="D48" s="18"/>
      <c r="E48" s="19"/>
      <c r="F48" s="7"/>
      <c r="G48" s="9" t="str">
        <f>IF(SUM(Microcystins!G48:T48)=0,"ND",SUM(Microcystins!G48:T48))</f>
        <v>ND</v>
      </c>
      <c r="H48" s="9" t="str">
        <f>IF(SUM(Anabaenopeptins!G48:J48)=0,"ND",SUM(Anabaenopeptins!G48:J48))</f>
        <v>ND</v>
      </c>
      <c r="I48" s="9" t="str">
        <f>IF(SUM(Anatoxins!G48:I48)=0,"ND",SUM(Anatoxins!G48:I48))</f>
        <v>ND</v>
      </c>
      <c r="J48" s="10" t="str">
        <f>IF(SUM(Cylindrospermopsins!G48:I48)=0,"ND",SUM(Cylindrospermopsins!G48:I48))</f>
        <v>ND</v>
      </c>
      <c r="K48" s="10" t="str">
        <f>IF(SUM(Saxitoxins!G48:H48)=0,"ND",SUM(Saxitoxins!G48:H48))</f>
        <v>ND</v>
      </c>
      <c r="L48" s="10" t="str">
        <f>IF(SUM(Other!G48:H48)=0,"ND",SUM(Other!G48:H48))</f>
        <v>ND</v>
      </c>
      <c r="M48" s="1" t="str">
        <f t="shared" si="1"/>
        <v>47</v>
      </c>
      <c r="N48" s="1" t="e">
        <f t="shared" si="2"/>
        <v>#NUM!</v>
      </c>
      <c r="O48" s="1" t="e">
        <f t="shared" si="4"/>
        <v>#NUM!</v>
      </c>
      <c r="P48" s="1" t="e">
        <f t="shared" si="5"/>
        <v>#NUM!</v>
      </c>
      <c r="Q48" s="1" t="e">
        <f t="shared" si="6"/>
        <v>#NUM!</v>
      </c>
      <c r="R48" s="1" t="e">
        <f t="shared" si="7"/>
        <v>#NUM!</v>
      </c>
      <c r="S48" s="1" t="e">
        <f t="shared" si="8"/>
        <v>#VALUE!</v>
      </c>
      <c r="T48" s="1" t="e">
        <f t="shared" si="9"/>
        <v>#VALUE!</v>
      </c>
      <c r="U48" s="1" t="e">
        <f t="shared" si="10"/>
        <v>#VALUE!</v>
      </c>
      <c r="V48" s="1" t="e">
        <f t="shared" si="11"/>
        <v>#VALUE!</v>
      </c>
      <c r="W48" s="1" t="e">
        <f t="shared" si="12"/>
        <v>#VALUE!</v>
      </c>
      <c r="X48" s="1" t="e">
        <f t="shared" si="13"/>
        <v>#VALUE!</v>
      </c>
    </row>
    <row r="49" spans="1:24" s="3" customFormat="1" ht="14.25" customHeight="1">
      <c r="A49" s="18">
        <v>48</v>
      </c>
      <c r="B49" s="18"/>
      <c r="C49" s="18"/>
      <c r="D49" s="18"/>
      <c r="E49" s="19"/>
      <c r="F49" s="7"/>
      <c r="G49" s="9" t="str">
        <f>IF(SUM(Microcystins!G49:T49)=0,"ND",SUM(Microcystins!G49:T49))</f>
        <v>ND</v>
      </c>
      <c r="H49" s="9" t="str">
        <f>IF(SUM(Anabaenopeptins!G49:J49)=0,"ND",SUM(Anabaenopeptins!G49:J49))</f>
        <v>ND</v>
      </c>
      <c r="I49" s="9" t="str">
        <f>IF(SUM(Anatoxins!G49:I49)=0,"ND",SUM(Anatoxins!G49:I49))</f>
        <v>ND</v>
      </c>
      <c r="J49" s="10" t="str">
        <f>IF(SUM(Cylindrospermopsins!G49:I49)=0,"ND",SUM(Cylindrospermopsins!G49:I49))</f>
        <v>ND</v>
      </c>
      <c r="K49" s="10" t="str">
        <f>IF(SUM(Saxitoxins!G49:H49)=0,"ND",SUM(Saxitoxins!G49:H49))</f>
        <v>ND</v>
      </c>
      <c r="L49" s="10" t="str">
        <f>IF(SUM(Other!G49:H49)=0,"ND",SUM(Other!G49:H49))</f>
        <v>ND</v>
      </c>
      <c r="M49" s="1" t="str">
        <f t="shared" si="1"/>
        <v>48</v>
      </c>
      <c r="N49" s="1" t="e">
        <f t="shared" si="2"/>
        <v>#NUM!</v>
      </c>
      <c r="O49" s="1" t="e">
        <f t="shared" si="4"/>
        <v>#NUM!</v>
      </c>
      <c r="P49" s="1" t="e">
        <f t="shared" si="5"/>
        <v>#NUM!</v>
      </c>
      <c r="Q49" s="1" t="e">
        <f t="shared" si="6"/>
        <v>#NUM!</v>
      </c>
      <c r="R49" s="1" t="e">
        <f t="shared" si="7"/>
        <v>#NUM!</v>
      </c>
      <c r="S49" s="1" t="e">
        <f t="shared" si="8"/>
        <v>#VALUE!</v>
      </c>
      <c r="T49" s="1" t="e">
        <f t="shared" si="9"/>
        <v>#VALUE!</v>
      </c>
      <c r="U49" s="1" t="e">
        <f t="shared" si="10"/>
        <v>#VALUE!</v>
      </c>
      <c r="V49" s="1" t="e">
        <f t="shared" si="11"/>
        <v>#VALUE!</v>
      </c>
      <c r="W49" s="1" t="e">
        <f t="shared" si="12"/>
        <v>#VALUE!</v>
      </c>
      <c r="X49" s="1" t="e">
        <f t="shared" si="13"/>
        <v>#VALUE!</v>
      </c>
    </row>
    <row r="50" spans="1:24" s="3" customFormat="1" ht="14.25" customHeight="1">
      <c r="A50" s="18">
        <v>49</v>
      </c>
      <c r="B50" s="18"/>
      <c r="C50" s="18"/>
      <c r="D50" s="18"/>
      <c r="E50" s="19"/>
      <c r="F50" s="7"/>
      <c r="G50" s="9" t="str">
        <f>IF(SUM(Microcystins!G50:T50)=0,"ND",SUM(Microcystins!G50:T50))</f>
        <v>ND</v>
      </c>
      <c r="H50" s="9" t="str">
        <f>IF(SUM(Anabaenopeptins!G50:J50)=0,"ND",SUM(Anabaenopeptins!G50:J50))</f>
        <v>ND</v>
      </c>
      <c r="I50" s="9" t="str">
        <f>IF(SUM(Anatoxins!G50:I50)=0,"ND",SUM(Anatoxins!G50:I50))</f>
        <v>ND</v>
      </c>
      <c r="J50" s="10" t="str">
        <f>IF(SUM(Cylindrospermopsins!G50:I50)=0,"ND",SUM(Cylindrospermopsins!G50:I50))</f>
        <v>ND</v>
      </c>
      <c r="K50" s="10" t="str">
        <f>IF(SUM(Saxitoxins!G50:H50)=0,"ND",SUM(Saxitoxins!G50:H50))</f>
        <v>ND</v>
      </c>
      <c r="L50" s="10" t="str">
        <f>IF(SUM(Other!G50:H50)=0,"ND",SUM(Other!G50:H50))</f>
        <v>ND</v>
      </c>
      <c r="M50" s="1" t="str">
        <f t="shared" si="1"/>
        <v>49</v>
      </c>
      <c r="N50" s="1" t="e">
        <f t="shared" si="2"/>
        <v>#NUM!</v>
      </c>
      <c r="O50" s="1" t="e">
        <f t="shared" si="4"/>
        <v>#NUM!</v>
      </c>
      <c r="P50" s="1" t="e">
        <f t="shared" si="5"/>
        <v>#NUM!</v>
      </c>
      <c r="Q50" s="1" t="e">
        <f t="shared" si="6"/>
        <v>#NUM!</v>
      </c>
      <c r="R50" s="1" t="e">
        <f t="shared" si="7"/>
        <v>#NUM!</v>
      </c>
      <c r="S50" s="1" t="e">
        <f t="shared" si="8"/>
        <v>#VALUE!</v>
      </c>
      <c r="T50" s="1" t="e">
        <f t="shared" si="9"/>
        <v>#VALUE!</v>
      </c>
      <c r="U50" s="1" t="e">
        <f t="shared" si="10"/>
        <v>#VALUE!</v>
      </c>
      <c r="V50" s="1" t="e">
        <f t="shared" si="11"/>
        <v>#VALUE!</v>
      </c>
      <c r="W50" s="1" t="e">
        <f t="shared" si="12"/>
        <v>#VALUE!</v>
      </c>
      <c r="X50" s="1" t="e">
        <f t="shared" si="13"/>
        <v>#VALUE!</v>
      </c>
    </row>
    <row r="51" spans="1:24" s="3" customFormat="1" ht="14.25" customHeight="1">
      <c r="A51" s="18">
        <v>50</v>
      </c>
      <c r="B51" s="18"/>
      <c r="C51" s="18"/>
      <c r="D51" s="18"/>
      <c r="E51" s="19"/>
      <c r="F51" s="7"/>
      <c r="G51" s="9" t="str">
        <f>IF(SUM(Microcystins!G51:T51)=0,"ND",SUM(Microcystins!G51:T51))</f>
        <v>ND</v>
      </c>
      <c r="H51" s="9" t="str">
        <f>IF(SUM(Anabaenopeptins!G51:J51)=0,"ND",SUM(Anabaenopeptins!G51:J51))</f>
        <v>ND</v>
      </c>
      <c r="I51" s="9" t="str">
        <f>IF(SUM(Anatoxins!G51:I51)=0,"ND",SUM(Anatoxins!G51:I51))</f>
        <v>ND</v>
      </c>
      <c r="J51" s="10" t="str">
        <f>IF(SUM(Cylindrospermopsins!G51:I51)=0,"ND",SUM(Cylindrospermopsins!G51:I51))</f>
        <v>ND</v>
      </c>
      <c r="K51" s="10" t="str">
        <f>IF(SUM(Saxitoxins!G51:H51)=0,"ND",SUM(Saxitoxins!G51:H51))</f>
        <v>ND</v>
      </c>
      <c r="L51" s="10" t="str">
        <f>IF(SUM(Other!G51:H51)=0,"ND",SUM(Other!G51:H51))</f>
        <v>ND</v>
      </c>
      <c r="M51" s="1" t="str">
        <f t="shared" si="1"/>
        <v>50</v>
      </c>
      <c r="N51" s="1" t="e">
        <f t="shared" si="2"/>
        <v>#NUM!</v>
      </c>
      <c r="O51" s="1" t="e">
        <f t="shared" si="4"/>
        <v>#NUM!</v>
      </c>
      <c r="P51" s="1" t="e">
        <f t="shared" si="5"/>
        <v>#NUM!</v>
      </c>
      <c r="Q51" s="1" t="e">
        <f t="shared" si="6"/>
        <v>#NUM!</v>
      </c>
      <c r="R51" s="1" t="e">
        <f t="shared" si="7"/>
        <v>#NUM!</v>
      </c>
      <c r="S51" s="1" t="e">
        <f t="shared" si="8"/>
        <v>#VALUE!</v>
      </c>
      <c r="T51" s="1" t="e">
        <f t="shared" si="9"/>
        <v>#VALUE!</v>
      </c>
      <c r="U51" s="1" t="e">
        <f t="shared" si="10"/>
        <v>#VALUE!</v>
      </c>
      <c r="V51" s="1" t="e">
        <f t="shared" si="11"/>
        <v>#VALUE!</v>
      </c>
      <c r="W51" s="1" t="e">
        <f t="shared" si="12"/>
        <v>#VALUE!</v>
      </c>
      <c r="X51" s="1" t="e">
        <f t="shared" si="13"/>
        <v>#VALUE!</v>
      </c>
    </row>
    <row r="52" spans="1:24" s="3" customFormat="1" ht="14.25" customHeight="1">
      <c r="A52" s="18">
        <v>51</v>
      </c>
      <c r="B52" s="18"/>
      <c r="C52" s="18"/>
      <c r="D52" s="18"/>
      <c r="E52" s="19"/>
      <c r="F52" s="7"/>
      <c r="G52" s="9" t="str">
        <f>IF(SUM(Microcystins!G52:T52)=0,"ND",SUM(Microcystins!G52:T52))</f>
        <v>ND</v>
      </c>
      <c r="H52" s="9" t="str">
        <f>IF(SUM(Anabaenopeptins!G52:J52)=0,"ND",SUM(Anabaenopeptins!G52:J52))</f>
        <v>ND</v>
      </c>
      <c r="I52" s="9" t="str">
        <f>IF(SUM(Anatoxins!G52:I52)=0,"ND",SUM(Anatoxins!G52:I52))</f>
        <v>ND</v>
      </c>
      <c r="J52" s="10" t="str">
        <f>IF(SUM(Cylindrospermopsins!G52:I52)=0,"ND",SUM(Cylindrospermopsins!G52:I52))</f>
        <v>ND</v>
      </c>
      <c r="K52" s="10" t="str">
        <f>IF(SUM(Saxitoxins!G52:H52)=0,"ND",SUM(Saxitoxins!G52:H52))</f>
        <v>ND</v>
      </c>
      <c r="L52" s="10" t="str">
        <f>IF(SUM(Other!G52:H52)=0,"ND",SUM(Other!G52:H52))</f>
        <v>ND</v>
      </c>
      <c r="M52" s="1" t="str">
        <f t="shared" si="1"/>
        <v>51</v>
      </c>
      <c r="N52" s="1" t="e">
        <f t="shared" si="2"/>
        <v>#NUM!</v>
      </c>
      <c r="O52" s="1" t="e">
        <f t="shared" si="4"/>
        <v>#NUM!</v>
      </c>
      <c r="P52" s="1" t="e">
        <f t="shared" si="5"/>
        <v>#NUM!</v>
      </c>
      <c r="Q52" s="1" t="e">
        <f t="shared" si="6"/>
        <v>#NUM!</v>
      </c>
      <c r="R52" s="1" t="e">
        <f t="shared" si="7"/>
        <v>#NUM!</v>
      </c>
      <c r="S52" s="1" t="e">
        <f t="shared" si="8"/>
        <v>#VALUE!</v>
      </c>
      <c r="T52" s="1" t="e">
        <f t="shared" si="9"/>
        <v>#VALUE!</v>
      </c>
      <c r="U52" s="1" t="e">
        <f t="shared" si="10"/>
        <v>#VALUE!</v>
      </c>
      <c r="V52" s="1" t="e">
        <f t="shared" si="11"/>
        <v>#VALUE!</v>
      </c>
      <c r="W52" s="1" t="e">
        <f t="shared" si="12"/>
        <v>#VALUE!</v>
      </c>
      <c r="X52" s="1" t="e">
        <f t="shared" si="13"/>
        <v>#VALUE!</v>
      </c>
    </row>
    <row r="53" spans="1:24" s="3" customFormat="1" ht="14.25" customHeight="1">
      <c r="A53" s="18">
        <v>52</v>
      </c>
      <c r="B53" s="18"/>
      <c r="C53" s="18"/>
      <c r="D53" s="18"/>
      <c r="E53" s="19"/>
      <c r="F53" s="7"/>
      <c r="G53" s="9" t="str">
        <f>IF(SUM(Microcystins!G53:T53)=0,"ND",SUM(Microcystins!G53:T53))</f>
        <v>ND</v>
      </c>
      <c r="H53" s="9" t="str">
        <f>IF(SUM(Anabaenopeptins!G53:J53)=0,"ND",SUM(Anabaenopeptins!G53:J53))</f>
        <v>ND</v>
      </c>
      <c r="I53" s="9" t="str">
        <f>IF(SUM(Anatoxins!G53:I53)=0,"ND",SUM(Anatoxins!G53:I53))</f>
        <v>ND</v>
      </c>
      <c r="J53" s="10" t="str">
        <f>IF(SUM(Cylindrospermopsins!G53:I53)=0,"ND",SUM(Cylindrospermopsins!G53:I53))</f>
        <v>ND</v>
      </c>
      <c r="K53" s="10" t="str">
        <f>IF(SUM(Saxitoxins!G53:H53)=0,"ND",SUM(Saxitoxins!G53:H53))</f>
        <v>ND</v>
      </c>
      <c r="L53" s="10" t="str">
        <f>IF(SUM(Other!G53:H53)=0,"ND",SUM(Other!G53:H53))</f>
        <v>ND</v>
      </c>
      <c r="M53" s="1" t="str">
        <f t="shared" si="1"/>
        <v>52</v>
      </c>
      <c r="N53" s="1" t="e">
        <f t="shared" si="2"/>
        <v>#NUM!</v>
      </c>
      <c r="O53" s="1" t="e">
        <f t="shared" si="4"/>
        <v>#NUM!</v>
      </c>
      <c r="P53" s="1" t="e">
        <f t="shared" si="5"/>
        <v>#NUM!</v>
      </c>
      <c r="Q53" s="1" t="e">
        <f t="shared" si="6"/>
        <v>#NUM!</v>
      </c>
      <c r="R53" s="1" t="e">
        <f t="shared" si="7"/>
        <v>#NUM!</v>
      </c>
      <c r="S53" s="1" t="e">
        <f t="shared" si="8"/>
        <v>#VALUE!</v>
      </c>
      <c r="T53" s="1" t="e">
        <f t="shared" si="9"/>
        <v>#VALUE!</v>
      </c>
      <c r="U53" s="1" t="e">
        <f t="shared" si="10"/>
        <v>#VALUE!</v>
      </c>
      <c r="V53" s="1" t="e">
        <f t="shared" si="11"/>
        <v>#VALUE!</v>
      </c>
      <c r="W53" s="1" t="e">
        <f t="shared" si="12"/>
        <v>#VALUE!</v>
      </c>
      <c r="X53" s="1" t="e">
        <f t="shared" si="13"/>
        <v>#VALUE!</v>
      </c>
    </row>
    <row r="54" spans="1:24" s="3" customFormat="1" ht="14.25" customHeight="1">
      <c r="A54" s="18">
        <v>53</v>
      </c>
      <c r="B54" s="18"/>
      <c r="C54" s="18"/>
      <c r="D54" s="18"/>
      <c r="E54" s="19"/>
      <c r="F54" s="7"/>
      <c r="G54" s="9" t="str">
        <f>IF(SUM(Microcystins!G54:T54)=0,"ND",SUM(Microcystins!G54:T54))</f>
        <v>ND</v>
      </c>
      <c r="H54" s="9" t="str">
        <f>IF(SUM(Anabaenopeptins!G54:J54)=0,"ND",SUM(Anabaenopeptins!G54:J54))</f>
        <v>ND</v>
      </c>
      <c r="I54" s="9" t="str">
        <f>IF(SUM(Anatoxins!G54:I54)=0,"ND",SUM(Anatoxins!G54:I54))</f>
        <v>ND</v>
      </c>
      <c r="J54" s="10" t="str">
        <f>IF(SUM(Cylindrospermopsins!G54:I54)=0,"ND",SUM(Cylindrospermopsins!G54:I54))</f>
        <v>ND</v>
      </c>
      <c r="K54" s="10" t="str">
        <f>IF(SUM(Saxitoxins!G54:H54)=0,"ND",SUM(Saxitoxins!G54:H54))</f>
        <v>ND</v>
      </c>
      <c r="L54" s="10" t="str">
        <f>IF(SUM(Other!G54:H54)=0,"ND",SUM(Other!G54:H54))</f>
        <v>ND</v>
      </c>
      <c r="M54" s="1" t="str">
        <f t="shared" si="1"/>
        <v>53</v>
      </c>
      <c r="N54" s="1" t="e">
        <f t="shared" si="2"/>
        <v>#NUM!</v>
      </c>
      <c r="O54" s="1" t="e">
        <f t="shared" si="4"/>
        <v>#NUM!</v>
      </c>
      <c r="P54" s="1" t="e">
        <f t="shared" si="5"/>
        <v>#NUM!</v>
      </c>
      <c r="Q54" s="1" t="e">
        <f t="shared" si="6"/>
        <v>#NUM!</v>
      </c>
      <c r="R54" s="1" t="e">
        <f t="shared" si="7"/>
        <v>#NUM!</v>
      </c>
      <c r="S54" s="1" t="e">
        <f t="shared" si="8"/>
        <v>#VALUE!</v>
      </c>
      <c r="T54" s="1" t="e">
        <f t="shared" si="9"/>
        <v>#VALUE!</v>
      </c>
      <c r="U54" s="1" t="e">
        <f t="shared" si="10"/>
        <v>#VALUE!</v>
      </c>
      <c r="V54" s="1" t="e">
        <f t="shared" si="11"/>
        <v>#VALUE!</v>
      </c>
      <c r="W54" s="1" t="e">
        <f t="shared" si="12"/>
        <v>#VALUE!</v>
      </c>
      <c r="X54" s="1" t="e">
        <f t="shared" si="13"/>
        <v>#VALUE!</v>
      </c>
    </row>
    <row r="55" spans="1:24" s="3" customFormat="1" ht="14.25" customHeight="1">
      <c r="A55" s="18">
        <v>54</v>
      </c>
      <c r="B55" s="18"/>
      <c r="C55" s="18"/>
      <c r="D55" s="18"/>
      <c r="E55" s="19"/>
      <c r="F55" s="7"/>
      <c r="G55" s="9" t="e">
        <f>IF(SUM(Microcystins!#REF!)=0,"ND",SUM(Microcystins!#REF!))</f>
        <v>#REF!</v>
      </c>
      <c r="H55" s="9" t="e">
        <f>IF(SUM(Anabaenopeptins!#REF!)=0,"ND",SUM(Anabaenopeptins!#REF!))</f>
        <v>#REF!</v>
      </c>
      <c r="I55" s="9" t="e">
        <f>IF(SUM(Anatoxins!#REF!)=0,"ND",SUM(Anatoxins!#REF!))</f>
        <v>#REF!</v>
      </c>
      <c r="J55" s="10" t="e">
        <f>IF(SUM(Cylindrospermopsins!#REF!)=0,"ND",SUM(Cylindrospermopsins!#REF!))</f>
        <v>#REF!</v>
      </c>
      <c r="K55" s="10" t="e">
        <f>IF(SUM(Saxitoxins!#REF!)=0,"ND",SUM(Saxitoxins!#REF!))</f>
        <v>#REF!</v>
      </c>
      <c r="L55" s="10" t="e">
        <f>IF(SUM(Other!#REF!)=0,"ND",SUM(Other!#REF!))</f>
        <v>#REF!</v>
      </c>
      <c r="M55" s="1" t="str">
        <f t="shared" si="1"/>
        <v>54</v>
      </c>
      <c r="N55" s="1" t="e">
        <f t="shared" si="2"/>
        <v>#NUM!</v>
      </c>
      <c r="O55" s="1" t="e">
        <f t="shared" si="4"/>
        <v>#NUM!</v>
      </c>
      <c r="P55" s="1" t="e">
        <f t="shared" si="5"/>
        <v>#NUM!</v>
      </c>
      <c r="Q55" s="1" t="e">
        <f t="shared" si="6"/>
        <v>#NUM!</v>
      </c>
      <c r="R55" s="1" t="e">
        <f t="shared" si="7"/>
        <v>#NUM!</v>
      </c>
      <c r="S55" s="1" t="e">
        <f t="shared" si="8"/>
        <v>#REF!</v>
      </c>
      <c r="T55" s="1" t="e">
        <f t="shared" si="9"/>
        <v>#REF!</v>
      </c>
      <c r="U55" s="1" t="e">
        <f t="shared" si="10"/>
        <v>#REF!</v>
      </c>
      <c r="V55" s="1" t="e">
        <f t="shared" si="11"/>
        <v>#REF!</v>
      </c>
      <c r="W55" s="1" t="e">
        <f t="shared" si="12"/>
        <v>#REF!</v>
      </c>
      <c r="X55" s="1" t="e">
        <f t="shared" si="13"/>
        <v>#REF!</v>
      </c>
    </row>
    <row r="56" spans="1:24" s="3" customFormat="1" ht="14.25" customHeight="1">
      <c r="A56" s="18">
        <v>55</v>
      </c>
      <c r="B56" s="18"/>
      <c r="C56" s="18"/>
      <c r="D56" s="18"/>
      <c r="E56" s="19"/>
      <c r="F56" s="7"/>
      <c r="G56" s="9" t="e">
        <f>IF(SUM(Microcystins!#REF!)=0,"ND",SUM(Microcystins!#REF!))</f>
        <v>#REF!</v>
      </c>
      <c r="H56" s="9" t="e">
        <f>IF(SUM(Anabaenopeptins!#REF!)=0,"ND",SUM(Anabaenopeptins!#REF!))</f>
        <v>#REF!</v>
      </c>
      <c r="I56" s="9" t="e">
        <f>IF(SUM(Anatoxins!#REF!)=0,"ND",SUM(Anatoxins!#REF!))</f>
        <v>#REF!</v>
      </c>
      <c r="J56" s="10" t="e">
        <f>IF(SUM(Cylindrospermopsins!#REF!)=0,"ND",SUM(Cylindrospermopsins!#REF!))</f>
        <v>#REF!</v>
      </c>
      <c r="K56" s="10" t="e">
        <f>IF(SUM(Saxitoxins!#REF!)=0,"ND",SUM(Saxitoxins!#REF!))</f>
        <v>#REF!</v>
      </c>
      <c r="L56" s="10" t="e">
        <f>IF(SUM(Other!#REF!)=0,"ND",SUM(Other!#REF!))</f>
        <v>#REF!</v>
      </c>
      <c r="M56" s="1" t="str">
        <f t="shared" si="1"/>
        <v>55</v>
      </c>
      <c r="N56" s="1" t="e">
        <f t="shared" si="2"/>
        <v>#NUM!</v>
      </c>
      <c r="O56" s="1" t="e">
        <f t="shared" si="4"/>
        <v>#NUM!</v>
      </c>
      <c r="P56" s="1" t="e">
        <f t="shared" si="5"/>
        <v>#NUM!</v>
      </c>
      <c r="Q56" s="1" t="e">
        <f t="shared" si="6"/>
        <v>#NUM!</v>
      </c>
      <c r="R56" s="1" t="e">
        <f t="shared" si="7"/>
        <v>#NUM!</v>
      </c>
      <c r="S56" s="1" t="e">
        <f t="shared" si="8"/>
        <v>#REF!</v>
      </c>
      <c r="T56" s="1" t="e">
        <f t="shared" si="9"/>
        <v>#REF!</v>
      </c>
      <c r="U56" s="1" t="e">
        <f t="shared" si="10"/>
        <v>#REF!</v>
      </c>
      <c r="V56" s="1" t="e">
        <f t="shared" si="11"/>
        <v>#REF!</v>
      </c>
      <c r="W56" s="1" t="e">
        <f t="shared" si="12"/>
        <v>#REF!</v>
      </c>
      <c r="X56" s="1" t="e">
        <f t="shared" si="13"/>
        <v>#REF!</v>
      </c>
    </row>
    <row r="57" spans="1:24" s="3" customFormat="1" ht="14.25" customHeight="1">
      <c r="A57" s="18">
        <v>56</v>
      </c>
      <c r="B57" s="18"/>
      <c r="C57" s="18"/>
      <c r="D57" s="18"/>
      <c r="E57" s="19"/>
      <c r="F57" s="7"/>
      <c r="G57" s="9" t="e">
        <f>IF(SUM(Microcystins!#REF!)=0,"ND",SUM(Microcystins!#REF!))</f>
        <v>#REF!</v>
      </c>
      <c r="H57" s="9" t="e">
        <f>IF(SUM(Anabaenopeptins!#REF!)=0,"ND",SUM(Anabaenopeptins!#REF!))</f>
        <v>#REF!</v>
      </c>
      <c r="I57" s="9" t="e">
        <f>IF(SUM(Anatoxins!#REF!)=0,"ND",SUM(Anatoxins!#REF!))</f>
        <v>#REF!</v>
      </c>
      <c r="J57" s="10" t="e">
        <f>IF(SUM(Cylindrospermopsins!#REF!)=0,"ND",SUM(Cylindrospermopsins!#REF!))</f>
        <v>#REF!</v>
      </c>
      <c r="K57" s="10" t="e">
        <f>IF(SUM(Saxitoxins!#REF!)=0,"ND",SUM(Saxitoxins!#REF!))</f>
        <v>#REF!</v>
      </c>
      <c r="L57" s="10" t="e">
        <f>IF(SUM(Other!#REF!)=0,"ND",SUM(Other!#REF!))</f>
        <v>#REF!</v>
      </c>
      <c r="M57" s="1" t="str">
        <f t="shared" si="1"/>
        <v>56</v>
      </c>
      <c r="N57" s="1" t="e">
        <f t="shared" si="2"/>
        <v>#NUM!</v>
      </c>
      <c r="O57" s="1" t="e">
        <f t="shared" si="4"/>
        <v>#NUM!</v>
      </c>
      <c r="P57" s="1" t="e">
        <f t="shared" si="5"/>
        <v>#NUM!</v>
      </c>
      <c r="Q57" s="1" t="e">
        <f t="shared" si="6"/>
        <v>#NUM!</v>
      </c>
      <c r="R57" s="1" t="e">
        <f t="shared" si="7"/>
        <v>#NUM!</v>
      </c>
      <c r="S57" s="1" t="e">
        <f t="shared" si="8"/>
        <v>#REF!</v>
      </c>
      <c r="T57" s="1" t="e">
        <f t="shared" si="9"/>
        <v>#REF!</v>
      </c>
      <c r="U57" s="1" t="e">
        <f t="shared" si="10"/>
        <v>#REF!</v>
      </c>
      <c r="V57" s="1" t="e">
        <f t="shared" si="11"/>
        <v>#REF!</v>
      </c>
      <c r="W57" s="1" t="e">
        <f t="shared" si="12"/>
        <v>#REF!</v>
      </c>
      <c r="X57" s="1" t="e">
        <f t="shared" si="13"/>
        <v>#REF!</v>
      </c>
    </row>
    <row r="58" spans="1:24" s="3" customFormat="1" ht="14.25" customHeight="1">
      <c r="A58" s="18">
        <v>57</v>
      </c>
      <c r="B58" s="18"/>
      <c r="C58" s="18"/>
      <c r="D58" s="18"/>
      <c r="E58" s="19"/>
      <c r="F58" s="7"/>
      <c r="G58" s="9" t="e">
        <f>IF(SUM(Microcystins!#REF!)=0,"ND",SUM(Microcystins!#REF!))</f>
        <v>#REF!</v>
      </c>
      <c r="H58" s="9" t="e">
        <f>IF(SUM(Anabaenopeptins!#REF!)=0,"ND",SUM(Anabaenopeptins!#REF!))</f>
        <v>#REF!</v>
      </c>
      <c r="I58" s="9" t="e">
        <f>IF(SUM(Anatoxins!#REF!)=0,"ND",SUM(Anatoxins!#REF!))</f>
        <v>#REF!</v>
      </c>
      <c r="J58" s="10" t="e">
        <f>IF(SUM(Cylindrospermopsins!#REF!)=0,"ND",SUM(Cylindrospermopsins!#REF!))</f>
        <v>#REF!</v>
      </c>
      <c r="K58" s="10" t="e">
        <f>IF(SUM(Saxitoxins!#REF!)=0,"ND",SUM(Saxitoxins!#REF!))</f>
        <v>#REF!</v>
      </c>
      <c r="L58" s="10" t="e">
        <f>IF(SUM(Other!#REF!)=0,"ND",SUM(Other!#REF!))</f>
        <v>#REF!</v>
      </c>
      <c r="M58" s="1" t="str">
        <f t="shared" si="1"/>
        <v>57</v>
      </c>
      <c r="N58" s="1" t="e">
        <f t="shared" si="2"/>
        <v>#NUM!</v>
      </c>
      <c r="O58" s="1" t="e">
        <f t="shared" si="4"/>
        <v>#NUM!</v>
      </c>
      <c r="P58" s="1" t="e">
        <f t="shared" si="5"/>
        <v>#NUM!</v>
      </c>
      <c r="Q58" s="1" t="e">
        <f t="shared" si="6"/>
        <v>#NUM!</v>
      </c>
      <c r="R58" s="1" t="e">
        <f t="shared" si="7"/>
        <v>#NUM!</v>
      </c>
      <c r="S58" s="1" t="e">
        <f t="shared" si="8"/>
        <v>#REF!</v>
      </c>
      <c r="T58" s="1" t="e">
        <f t="shared" si="9"/>
        <v>#REF!</v>
      </c>
      <c r="U58" s="1" t="e">
        <f t="shared" si="10"/>
        <v>#REF!</v>
      </c>
      <c r="V58" s="1" t="e">
        <f t="shared" si="11"/>
        <v>#REF!</v>
      </c>
      <c r="W58" s="1" t="e">
        <f t="shared" si="12"/>
        <v>#REF!</v>
      </c>
      <c r="X58" s="1" t="e">
        <f t="shared" si="13"/>
        <v>#REF!</v>
      </c>
    </row>
    <row r="59" spans="1:24" s="3" customFormat="1" ht="14.25" customHeight="1">
      <c r="A59" s="18">
        <v>58</v>
      </c>
      <c r="B59" s="18"/>
      <c r="C59" s="18"/>
      <c r="D59" s="18"/>
      <c r="E59" s="19"/>
      <c r="F59" s="7"/>
      <c r="G59" s="9" t="e">
        <f>IF(SUM(Microcystins!#REF!)=0,"ND",SUM(Microcystins!#REF!))</f>
        <v>#REF!</v>
      </c>
      <c r="H59" s="9" t="e">
        <f>IF(SUM(Anabaenopeptins!#REF!)=0,"ND",SUM(Anabaenopeptins!#REF!))</f>
        <v>#REF!</v>
      </c>
      <c r="I59" s="9" t="e">
        <f>IF(SUM(Anatoxins!#REF!)=0,"ND",SUM(Anatoxins!#REF!))</f>
        <v>#REF!</v>
      </c>
      <c r="J59" s="10" t="e">
        <f>IF(SUM(Cylindrospermopsins!#REF!)=0,"ND",SUM(Cylindrospermopsins!#REF!))</f>
        <v>#REF!</v>
      </c>
      <c r="K59" s="10" t="e">
        <f>IF(SUM(Saxitoxins!#REF!)=0,"ND",SUM(Saxitoxins!#REF!))</f>
        <v>#REF!</v>
      </c>
      <c r="L59" s="10" t="e">
        <f>IF(SUM(Other!#REF!)=0,"ND",SUM(Other!#REF!))</f>
        <v>#REF!</v>
      </c>
      <c r="M59" s="1" t="str">
        <f t="shared" si="1"/>
        <v>58</v>
      </c>
      <c r="N59" s="1" t="e">
        <f t="shared" si="2"/>
        <v>#NUM!</v>
      </c>
      <c r="O59" s="1" t="e">
        <f t="shared" si="4"/>
        <v>#NUM!</v>
      </c>
      <c r="P59" s="1" t="e">
        <f t="shared" si="5"/>
        <v>#NUM!</v>
      </c>
      <c r="Q59" s="1" t="e">
        <f t="shared" si="6"/>
        <v>#NUM!</v>
      </c>
      <c r="R59" s="1" t="e">
        <f t="shared" si="7"/>
        <v>#NUM!</v>
      </c>
      <c r="S59" s="1" t="e">
        <f t="shared" si="8"/>
        <v>#REF!</v>
      </c>
      <c r="T59" s="1" t="e">
        <f t="shared" si="9"/>
        <v>#REF!</v>
      </c>
      <c r="U59" s="1" t="e">
        <f t="shared" si="10"/>
        <v>#REF!</v>
      </c>
      <c r="V59" s="1" t="e">
        <f t="shared" si="11"/>
        <v>#REF!</v>
      </c>
      <c r="W59" s="1" t="e">
        <f t="shared" si="12"/>
        <v>#REF!</v>
      </c>
      <c r="X59" s="1" t="e">
        <f t="shared" si="13"/>
        <v>#REF!</v>
      </c>
    </row>
    <row r="60" spans="1:24" s="3" customFormat="1" ht="14.25" customHeight="1">
      <c r="A60" s="18">
        <v>59</v>
      </c>
      <c r="B60" s="18"/>
      <c r="C60" s="18"/>
      <c r="D60" s="18"/>
      <c r="E60" s="19"/>
      <c r="F60" s="7"/>
      <c r="G60" s="9" t="e">
        <f>IF(SUM(Microcystins!#REF!)=0,"ND",SUM(Microcystins!#REF!))</f>
        <v>#REF!</v>
      </c>
      <c r="H60" s="9" t="e">
        <f>IF(SUM(Anabaenopeptins!#REF!)=0,"ND",SUM(Anabaenopeptins!#REF!))</f>
        <v>#REF!</v>
      </c>
      <c r="I60" s="9" t="e">
        <f>IF(SUM(Anatoxins!#REF!)=0,"ND",SUM(Anatoxins!#REF!))</f>
        <v>#REF!</v>
      </c>
      <c r="J60" s="10" t="e">
        <f>IF(SUM(Cylindrospermopsins!#REF!)=0,"ND",SUM(Cylindrospermopsins!#REF!))</f>
        <v>#REF!</v>
      </c>
      <c r="K60" s="10" t="e">
        <f>IF(SUM(Saxitoxins!#REF!)=0,"ND",SUM(Saxitoxins!#REF!))</f>
        <v>#REF!</v>
      </c>
      <c r="L60" s="10" t="e">
        <f>IF(SUM(Other!#REF!)=0,"ND",SUM(Other!#REF!))</f>
        <v>#REF!</v>
      </c>
      <c r="M60" s="1" t="str">
        <f t="shared" si="1"/>
        <v>59</v>
      </c>
      <c r="N60" s="1" t="e">
        <f t="shared" si="2"/>
        <v>#NUM!</v>
      </c>
      <c r="O60" s="1" t="e">
        <f t="shared" si="4"/>
        <v>#NUM!</v>
      </c>
      <c r="P60" s="1" t="e">
        <f t="shared" si="5"/>
        <v>#NUM!</v>
      </c>
      <c r="Q60" s="1" t="e">
        <f t="shared" si="6"/>
        <v>#NUM!</v>
      </c>
      <c r="R60" s="1" t="e">
        <f t="shared" si="7"/>
        <v>#NUM!</v>
      </c>
      <c r="S60" s="1" t="e">
        <f t="shared" si="8"/>
        <v>#REF!</v>
      </c>
      <c r="T60" s="1" t="e">
        <f t="shared" si="9"/>
        <v>#REF!</v>
      </c>
      <c r="U60" s="1" t="e">
        <f t="shared" si="10"/>
        <v>#REF!</v>
      </c>
      <c r="V60" s="1" t="e">
        <f t="shared" si="11"/>
        <v>#REF!</v>
      </c>
      <c r="W60" s="1" t="e">
        <f t="shared" si="12"/>
        <v>#REF!</v>
      </c>
      <c r="X60" s="1" t="e">
        <f t="shared" si="13"/>
        <v>#REF!</v>
      </c>
    </row>
    <row r="61" spans="1:24" s="3" customFormat="1" ht="14.25" customHeight="1">
      <c r="A61" s="18">
        <v>60</v>
      </c>
      <c r="B61" s="18"/>
      <c r="C61" s="18"/>
      <c r="D61" s="18"/>
      <c r="E61" s="19"/>
      <c r="F61" s="7"/>
      <c r="G61" s="9" t="e">
        <f>IF(SUM(Microcystins!#REF!)=0,"ND",SUM(Microcystins!#REF!))</f>
        <v>#REF!</v>
      </c>
      <c r="H61" s="9" t="e">
        <f>IF(SUM(Anabaenopeptins!#REF!)=0,"ND",SUM(Anabaenopeptins!#REF!))</f>
        <v>#REF!</v>
      </c>
      <c r="I61" s="9" t="e">
        <f>IF(SUM(Anatoxins!#REF!)=0,"ND",SUM(Anatoxins!#REF!))</f>
        <v>#REF!</v>
      </c>
      <c r="J61" s="10" t="e">
        <f>IF(SUM(Cylindrospermopsins!#REF!)=0,"ND",SUM(Cylindrospermopsins!#REF!))</f>
        <v>#REF!</v>
      </c>
      <c r="K61" s="10" t="e">
        <f>IF(SUM(Saxitoxins!#REF!)=0,"ND",SUM(Saxitoxins!#REF!))</f>
        <v>#REF!</v>
      </c>
      <c r="L61" s="10" t="e">
        <f>IF(SUM(Other!#REF!)=0,"ND",SUM(Other!#REF!))</f>
        <v>#REF!</v>
      </c>
      <c r="M61" s="1" t="str">
        <f t="shared" si="1"/>
        <v>60</v>
      </c>
      <c r="N61" s="1" t="e">
        <f t="shared" si="2"/>
        <v>#NUM!</v>
      </c>
      <c r="O61" s="1" t="e">
        <f t="shared" si="4"/>
        <v>#NUM!</v>
      </c>
      <c r="P61" s="1" t="e">
        <f t="shared" si="5"/>
        <v>#NUM!</v>
      </c>
      <c r="Q61" s="1" t="e">
        <f t="shared" si="6"/>
        <v>#NUM!</v>
      </c>
      <c r="R61" s="1" t="e">
        <f t="shared" si="7"/>
        <v>#NUM!</v>
      </c>
      <c r="S61" s="1" t="e">
        <f t="shared" si="8"/>
        <v>#REF!</v>
      </c>
      <c r="T61" s="1" t="e">
        <f t="shared" si="9"/>
        <v>#REF!</v>
      </c>
      <c r="U61" s="1" t="e">
        <f t="shared" si="10"/>
        <v>#REF!</v>
      </c>
      <c r="V61" s="1" t="e">
        <f t="shared" si="11"/>
        <v>#REF!</v>
      </c>
      <c r="W61" s="1" t="e">
        <f t="shared" si="12"/>
        <v>#REF!</v>
      </c>
      <c r="X61" s="1" t="e">
        <f t="shared" si="13"/>
        <v>#REF!</v>
      </c>
    </row>
    <row r="62" spans="1:24" s="3" customFormat="1" ht="14.25" customHeight="1">
      <c r="A62" s="18">
        <v>61</v>
      </c>
      <c r="B62" s="18"/>
      <c r="C62" s="18"/>
      <c r="D62" s="18"/>
      <c r="E62" s="19"/>
      <c r="F62" s="7"/>
      <c r="G62" s="9" t="e">
        <f>IF(SUM(Microcystins!#REF!)=0,"ND",SUM(Microcystins!#REF!))</f>
        <v>#REF!</v>
      </c>
      <c r="H62" s="9" t="e">
        <f>IF(SUM(Anabaenopeptins!#REF!)=0,"ND",SUM(Anabaenopeptins!#REF!))</f>
        <v>#REF!</v>
      </c>
      <c r="I62" s="9" t="e">
        <f>IF(SUM(Anatoxins!#REF!)=0,"ND",SUM(Anatoxins!#REF!))</f>
        <v>#REF!</v>
      </c>
      <c r="J62" s="10" t="e">
        <f>IF(SUM(Cylindrospermopsins!#REF!)=0,"ND",SUM(Cylindrospermopsins!#REF!))</f>
        <v>#REF!</v>
      </c>
      <c r="K62" s="10" t="e">
        <f>IF(SUM(Saxitoxins!#REF!)=0,"ND",SUM(Saxitoxins!#REF!))</f>
        <v>#REF!</v>
      </c>
      <c r="L62" s="10" t="e">
        <f>IF(SUM(Other!#REF!)=0,"ND",SUM(Other!#REF!))</f>
        <v>#REF!</v>
      </c>
      <c r="M62" s="1" t="str">
        <f t="shared" si="1"/>
        <v>61</v>
      </c>
      <c r="N62" s="1" t="e">
        <f t="shared" si="2"/>
        <v>#NUM!</v>
      </c>
      <c r="O62" s="1" t="e">
        <f t="shared" si="4"/>
        <v>#NUM!</v>
      </c>
      <c r="P62" s="1" t="e">
        <f t="shared" si="5"/>
        <v>#NUM!</v>
      </c>
      <c r="Q62" s="1" t="e">
        <f t="shared" si="6"/>
        <v>#NUM!</v>
      </c>
      <c r="R62" s="1" t="e">
        <f t="shared" si="7"/>
        <v>#NUM!</v>
      </c>
      <c r="S62" s="1" t="e">
        <f t="shared" si="8"/>
        <v>#REF!</v>
      </c>
      <c r="T62" s="1" t="e">
        <f t="shared" si="9"/>
        <v>#REF!</v>
      </c>
      <c r="U62" s="1" t="e">
        <f t="shared" si="10"/>
        <v>#REF!</v>
      </c>
      <c r="V62" s="1" t="e">
        <f t="shared" si="11"/>
        <v>#REF!</v>
      </c>
      <c r="W62" s="1" t="e">
        <f t="shared" si="12"/>
        <v>#REF!</v>
      </c>
      <c r="X62" s="1" t="e">
        <f t="shared" si="13"/>
        <v>#REF!</v>
      </c>
    </row>
    <row r="63" spans="1:24" s="3" customFormat="1" ht="14.25" customHeight="1">
      <c r="A63" s="18">
        <v>62</v>
      </c>
      <c r="B63" s="18"/>
      <c r="C63" s="18"/>
      <c r="D63" s="18"/>
      <c r="E63" s="19"/>
      <c r="F63" s="7"/>
      <c r="G63" s="9" t="e">
        <f>IF(SUM(Microcystins!#REF!)=0,"ND",SUM(Microcystins!#REF!))</f>
        <v>#REF!</v>
      </c>
      <c r="H63" s="9" t="e">
        <f>IF(SUM(Anabaenopeptins!#REF!)=0,"ND",SUM(Anabaenopeptins!#REF!))</f>
        <v>#REF!</v>
      </c>
      <c r="I63" s="9" t="e">
        <f>IF(SUM(Anatoxins!#REF!)=0,"ND",SUM(Anatoxins!#REF!))</f>
        <v>#REF!</v>
      </c>
      <c r="J63" s="10" t="e">
        <f>IF(SUM(Cylindrospermopsins!#REF!)=0,"ND",SUM(Cylindrospermopsins!#REF!))</f>
        <v>#REF!</v>
      </c>
      <c r="K63" s="10" t="e">
        <f>IF(SUM(Saxitoxins!#REF!)=0,"ND",SUM(Saxitoxins!#REF!))</f>
        <v>#REF!</v>
      </c>
      <c r="L63" s="10" t="e">
        <f>IF(SUM(Other!#REF!)=0,"ND",SUM(Other!#REF!))</f>
        <v>#REF!</v>
      </c>
      <c r="M63" s="1" t="str">
        <f t="shared" si="1"/>
        <v>62</v>
      </c>
      <c r="N63" s="1" t="e">
        <f t="shared" si="2"/>
        <v>#NUM!</v>
      </c>
      <c r="O63" s="1" t="e">
        <f t="shared" si="4"/>
        <v>#NUM!</v>
      </c>
      <c r="P63" s="1" t="e">
        <f t="shared" si="5"/>
        <v>#NUM!</v>
      </c>
      <c r="Q63" s="1" t="e">
        <f t="shared" si="6"/>
        <v>#NUM!</v>
      </c>
      <c r="R63" s="1" t="e">
        <f t="shared" si="7"/>
        <v>#NUM!</v>
      </c>
      <c r="S63" s="1" t="e">
        <f t="shared" si="8"/>
        <v>#REF!</v>
      </c>
      <c r="T63" s="1" t="e">
        <f t="shared" si="9"/>
        <v>#REF!</v>
      </c>
      <c r="U63" s="1" t="e">
        <f t="shared" si="10"/>
        <v>#REF!</v>
      </c>
      <c r="V63" s="1" t="e">
        <f t="shared" si="11"/>
        <v>#REF!</v>
      </c>
      <c r="W63" s="1" t="e">
        <f t="shared" si="12"/>
        <v>#REF!</v>
      </c>
      <c r="X63" s="1" t="e">
        <f t="shared" si="13"/>
        <v>#REF!</v>
      </c>
    </row>
    <row r="64" spans="1:24" s="3" customFormat="1" ht="14.25" customHeight="1">
      <c r="A64" s="18">
        <v>63</v>
      </c>
      <c r="B64" s="18"/>
      <c r="C64" s="18"/>
      <c r="D64" s="18"/>
      <c r="E64" s="19"/>
      <c r="F64" s="7"/>
      <c r="G64" s="9" t="e">
        <f>IF(SUM(Microcystins!#REF!)=0,"ND",SUM(Microcystins!#REF!))</f>
        <v>#REF!</v>
      </c>
      <c r="H64" s="9" t="e">
        <f>IF(SUM(Anabaenopeptins!#REF!)=0,"ND",SUM(Anabaenopeptins!#REF!))</f>
        <v>#REF!</v>
      </c>
      <c r="I64" s="9" t="e">
        <f>IF(SUM(Anatoxins!#REF!)=0,"ND",SUM(Anatoxins!#REF!))</f>
        <v>#REF!</v>
      </c>
      <c r="J64" s="10" t="e">
        <f>IF(SUM(Cylindrospermopsins!#REF!)=0,"ND",SUM(Cylindrospermopsins!#REF!))</f>
        <v>#REF!</v>
      </c>
      <c r="K64" s="10" t="e">
        <f>IF(SUM(Saxitoxins!#REF!)=0,"ND",SUM(Saxitoxins!#REF!))</f>
        <v>#REF!</v>
      </c>
      <c r="L64" s="10" t="e">
        <f>IF(SUM(Other!#REF!)=0,"ND",SUM(Other!#REF!))</f>
        <v>#REF!</v>
      </c>
      <c r="M64" s="1" t="str">
        <f t="shared" si="1"/>
        <v>63</v>
      </c>
      <c r="N64" s="1" t="e">
        <f t="shared" si="2"/>
        <v>#NUM!</v>
      </c>
      <c r="O64" s="1" t="e">
        <f t="shared" si="4"/>
        <v>#NUM!</v>
      </c>
      <c r="P64" s="1" t="e">
        <f t="shared" si="5"/>
        <v>#NUM!</v>
      </c>
      <c r="Q64" s="1" t="e">
        <f t="shared" si="6"/>
        <v>#NUM!</v>
      </c>
      <c r="R64" s="1" t="e">
        <f t="shared" si="7"/>
        <v>#NUM!</v>
      </c>
      <c r="S64" s="1" t="e">
        <f t="shared" si="8"/>
        <v>#REF!</v>
      </c>
      <c r="T64" s="1" t="e">
        <f t="shared" si="9"/>
        <v>#REF!</v>
      </c>
      <c r="U64" s="1" t="e">
        <f t="shared" si="10"/>
        <v>#REF!</v>
      </c>
      <c r="V64" s="1" t="e">
        <f t="shared" si="11"/>
        <v>#REF!</v>
      </c>
      <c r="W64" s="1" t="e">
        <f t="shared" si="12"/>
        <v>#REF!</v>
      </c>
      <c r="X64" s="1" t="e">
        <f t="shared" si="13"/>
        <v>#REF!</v>
      </c>
    </row>
    <row r="65" spans="1:24" s="3" customFormat="1" ht="14.25" customHeight="1">
      <c r="A65" s="18">
        <v>64</v>
      </c>
      <c r="B65" s="18"/>
      <c r="C65" s="18"/>
      <c r="D65" s="18"/>
      <c r="E65" s="19"/>
      <c r="F65" s="7"/>
      <c r="G65" s="9" t="e">
        <f>IF(SUM(Microcystins!#REF!)=0,"ND",SUM(Microcystins!#REF!))</f>
        <v>#REF!</v>
      </c>
      <c r="H65" s="9" t="e">
        <f>IF(SUM(Anabaenopeptins!#REF!)=0,"ND",SUM(Anabaenopeptins!#REF!))</f>
        <v>#REF!</v>
      </c>
      <c r="I65" s="9" t="e">
        <f>IF(SUM(Anatoxins!#REF!)=0,"ND",SUM(Anatoxins!#REF!))</f>
        <v>#REF!</v>
      </c>
      <c r="J65" s="10" t="e">
        <f>IF(SUM(Cylindrospermopsins!#REF!)=0,"ND",SUM(Cylindrospermopsins!#REF!))</f>
        <v>#REF!</v>
      </c>
      <c r="K65" s="10" t="e">
        <f>IF(SUM(Saxitoxins!#REF!)=0,"ND",SUM(Saxitoxins!#REF!))</f>
        <v>#REF!</v>
      </c>
      <c r="L65" s="10" t="e">
        <f>IF(SUM(Other!#REF!)=0,"ND",SUM(Other!#REF!))</f>
        <v>#REF!</v>
      </c>
      <c r="M65" s="1" t="str">
        <f t="shared" si="1"/>
        <v>64</v>
      </c>
      <c r="N65" s="1" t="e">
        <f t="shared" si="2"/>
        <v>#NUM!</v>
      </c>
      <c r="O65" s="1" t="e">
        <f t="shared" si="4"/>
        <v>#NUM!</v>
      </c>
      <c r="P65" s="1" t="e">
        <f t="shared" si="5"/>
        <v>#NUM!</v>
      </c>
      <c r="Q65" s="1" t="e">
        <f t="shared" si="6"/>
        <v>#NUM!</v>
      </c>
      <c r="R65" s="1" t="e">
        <f t="shared" si="7"/>
        <v>#NUM!</v>
      </c>
      <c r="S65" s="1" t="e">
        <f t="shared" si="8"/>
        <v>#REF!</v>
      </c>
      <c r="T65" s="1" t="e">
        <f t="shared" si="9"/>
        <v>#REF!</v>
      </c>
      <c r="U65" s="1" t="e">
        <f t="shared" si="10"/>
        <v>#REF!</v>
      </c>
      <c r="V65" s="1" t="e">
        <f t="shared" si="11"/>
        <v>#REF!</v>
      </c>
      <c r="W65" s="1" t="e">
        <f t="shared" si="12"/>
        <v>#REF!</v>
      </c>
      <c r="X65" s="1" t="e">
        <f t="shared" si="13"/>
        <v>#REF!</v>
      </c>
    </row>
    <row r="66" spans="1:24" s="3" customFormat="1" ht="14.25" customHeight="1">
      <c r="A66" s="18">
        <v>65</v>
      </c>
      <c r="B66" s="18"/>
      <c r="C66" s="18"/>
      <c r="D66" s="18"/>
      <c r="E66" s="19"/>
      <c r="F66" s="7"/>
      <c r="G66" s="9" t="e">
        <f>IF(SUM(Microcystins!#REF!)=0,"ND",SUM(Microcystins!#REF!))</f>
        <v>#REF!</v>
      </c>
      <c r="H66" s="9" t="e">
        <f>IF(SUM(Anabaenopeptins!#REF!)=0,"ND",SUM(Anabaenopeptins!#REF!))</f>
        <v>#REF!</v>
      </c>
      <c r="I66" s="9" t="e">
        <f>IF(SUM(Anatoxins!#REF!)=0,"ND",SUM(Anatoxins!#REF!))</f>
        <v>#REF!</v>
      </c>
      <c r="J66" s="10" t="e">
        <f>IF(SUM(Cylindrospermopsins!#REF!)=0,"ND",SUM(Cylindrospermopsins!#REF!))</f>
        <v>#REF!</v>
      </c>
      <c r="K66" s="10" t="e">
        <f>IF(SUM(Saxitoxins!#REF!)=0,"ND",SUM(Saxitoxins!#REF!))</f>
        <v>#REF!</v>
      </c>
      <c r="L66" s="10" t="e">
        <f>IF(SUM(Other!#REF!)=0,"ND",SUM(Other!#REF!))</f>
        <v>#REF!</v>
      </c>
      <c r="M66" s="1" t="str">
        <f t="shared" ref="M66:M101" si="14">TEXT(ROUND(A66,3-1-INT(LOG10(ABS(A66)))),"0"&amp;IF(INT(LOG10(ABS(ROUND(A66,3-1-INT(LOG10(ABS(A66)))))))&lt;1,"."&amp;REPT("0",3-1-INT(LOG10(ABS(ROUND(A66,3-1-INT(LOG10(ABS(A66)))))))),""))</f>
        <v>65</v>
      </c>
      <c r="N66" s="1" t="e">
        <f t="shared" ref="N66:N101" si="15">TEXT(ROUND(B66,3-1-INT(LOG10(ABS(B66)))),"0"&amp;IF(INT(LOG10(ABS(ROUND(B66,3-1-INT(LOG10(ABS(B66)))))))&lt;1,"."&amp;REPT("0",3-1-INT(LOG10(ABS(ROUND(B66,3-1-INT(LOG10(ABS(B66)))))))),""))</f>
        <v>#NUM!</v>
      </c>
      <c r="O66" s="1" t="e">
        <f t="shared" ref="O66:O101" si="16">TEXT(ROUND(C66,3-1-INT(LOG10(ABS(C66)))),"0"&amp;IF(INT(LOG10(ABS(ROUND(C66,3-1-INT(LOG10(ABS(C66)))))))&lt;1,"."&amp;REPT("0",3-1-INT(LOG10(ABS(ROUND(C66,3-1-INT(LOG10(ABS(C66)))))))),""))</f>
        <v>#NUM!</v>
      </c>
      <c r="P66" s="1" t="e">
        <f t="shared" ref="P66:P101" si="17">TEXT(ROUND(D66,3-1-INT(LOG10(ABS(D66)))),"0"&amp;IF(INT(LOG10(ABS(ROUND(D66,3-1-INT(LOG10(ABS(D66)))))))&lt;1,"."&amp;REPT("0",3-1-INT(LOG10(ABS(ROUND(D66,3-1-INT(LOG10(ABS(D66)))))))),""))</f>
        <v>#NUM!</v>
      </c>
      <c r="Q66" s="1" t="e">
        <f t="shared" ref="Q66:Q101" si="18">TEXT(ROUND(E66,3-1-INT(LOG10(ABS(E66)))),"0"&amp;IF(INT(LOG10(ABS(ROUND(E66,3-1-INT(LOG10(ABS(E66)))))))&lt;1,"."&amp;REPT("0",3-1-INT(LOG10(ABS(ROUND(E66,3-1-INT(LOG10(ABS(E66)))))))),""))</f>
        <v>#NUM!</v>
      </c>
      <c r="R66" s="1" t="e">
        <f t="shared" ref="R66:R101" si="19">TEXT(ROUND(F66,3-1-INT(LOG10(ABS(F66)))),"0"&amp;IF(INT(LOG10(ABS(ROUND(F66,3-1-INT(LOG10(ABS(F66)))))))&lt;1,"."&amp;REPT("0",3-1-INT(LOG10(ABS(ROUND(F66,3-1-INT(LOG10(ABS(F66)))))))),""))</f>
        <v>#NUM!</v>
      </c>
      <c r="S66" s="1" t="e">
        <f t="shared" ref="S66:S101" si="20">TEXT(ROUND(G66,3-1-INT(LOG10(ABS(G66)))),"0"&amp;IF(INT(LOG10(ABS(ROUND(G66,3-1-INT(LOG10(ABS(G66)))))))&lt;1,"."&amp;REPT("0",3-1-INT(LOG10(ABS(ROUND(G66,3-1-INT(LOG10(ABS(G66)))))))),""))</f>
        <v>#REF!</v>
      </c>
      <c r="T66" s="1" t="e">
        <f t="shared" ref="T66:T101" si="21">TEXT(ROUND(H66,3-1-INT(LOG10(ABS(H66)))),"0"&amp;IF(INT(LOG10(ABS(ROUND(H66,3-1-INT(LOG10(ABS(H66)))))))&lt;1,"."&amp;REPT("0",3-1-INT(LOG10(ABS(ROUND(H66,3-1-INT(LOG10(ABS(H66)))))))),""))</f>
        <v>#REF!</v>
      </c>
      <c r="U66" s="1" t="e">
        <f t="shared" ref="U66:U101" si="22">TEXT(ROUND(I66,3-1-INT(LOG10(ABS(I66)))),"0"&amp;IF(INT(LOG10(ABS(ROUND(I66,3-1-INT(LOG10(ABS(I66)))))))&lt;1,"."&amp;REPT("0",3-1-INT(LOG10(ABS(ROUND(I66,3-1-INT(LOG10(ABS(I66)))))))),""))</f>
        <v>#REF!</v>
      </c>
      <c r="V66" s="1" t="e">
        <f t="shared" ref="V66:V101" si="23">TEXT(ROUND(J66,3-1-INT(LOG10(ABS(J66)))),"0"&amp;IF(INT(LOG10(ABS(ROUND(J66,3-1-INT(LOG10(ABS(J66)))))))&lt;1,"."&amp;REPT("0",3-1-INT(LOG10(ABS(ROUND(J66,3-1-INT(LOG10(ABS(J66)))))))),""))</f>
        <v>#REF!</v>
      </c>
      <c r="W66" s="1" t="e">
        <f t="shared" ref="W66:W101" si="24">TEXT(ROUND(K66,3-1-INT(LOG10(ABS(K66)))),"0"&amp;IF(INT(LOG10(ABS(ROUND(K66,3-1-INT(LOG10(ABS(K66)))))))&lt;1,"."&amp;REPT("0",3-1-INT(LOG10(ABS(ROUND(K66,3-1-INT(LOG10(ABS(K66)))))))),""))</f>
        <v>#REF!</v>
      </c>
      <c r="X66" s="1" t="e">
        <f t="shared" ref="X66:X101" si="25">TEXT(ROUND(L66,3-1-INT(LOG10(ABS(L66)))),"0"&amp;IF(INT(LOG10(ABS(ROUND(L66,3-1-INT(LOG10(ABS(L66)))))))&lt;1,"."&amp;REPT("0",3-1-INT(LOG10(ABS(ROUND(L66,3-1-INT(LOG10(ABS(L66)))))))),""))</f>
        <v>#REF!</v>
      </c>
    </row>
    <row r="67" spans="1:24">
      <c r="A67" s="18">
        <v>66</v>
      </c>
      <c r="B67" s="18"/>
      <c r="C67" s="18"/>
      <c r="D67" s="18"/>
      <c r="E67" s="19"/>
      <c r="F67" s="7"/>
      <c r="G67" s="9" t="e">
        <f>IF(SUM(Microcystins!#REF!)=0,"ND",SUM(Microcystins!#REF!))</f>
        <v>#REF!</v>
      </c>
      <c r="H67" s="9" t="e">
        <f>IF(SUM(Anabaenopeptins!#REF!)=0,"ND",SUM(Anabaenopeptins!#REF!))</f>
        <v>#REF!</v>
      </c>
      <c r="I67" s="9" t="e">
        <f>IF(SUM(Anatoxins!#REF!)=0,"ND",SUM(Anatoxins!#REF!))</f>
        <v>#REF!</v>
      </c>
      <c r="J67" s="10" t="e">
        <f>IF(SUM(Cylindrospermopsins!#REF!)=0,"ND",SUM(Cylindrospermopsins!#REF!))</f>
        <v>#REF!</v>
      </c>
      <c r="K67" s="10" t="e">
        <f>IF(SUM(Saxitoxins!#REF!)=0,"ND",SUM(Saxitoxins!#REF!))</f>
        <v>#REF!</v>
      </c>
      <c r="L67" s="10" t="e">
        <f>IF(SUM(Other!#REF!)=0,"ND",SUM(Other!#REF!))</f>
        <v>#REF!</v>
      </c>
      <c r="M67" s="1" t="str">
        <f t="shared" si="14"/>
        <v>66</v>
      </c>
      <c r="N67" s="1" t="e">
        <f t="shared" si="15"/>
        <v>#NUM!</v>
      </c>
      <c r="O67" s="1" t="e">
        <f t="shared" si="16"/>
        <v>#NUM!</v>
      </c>
      <c r="P67" s="1" t="e">
        <f t="shared" si="17"/>
        <v>#NUM!</v>
      </c>
      <c r="Q67" s="1" t="e">
        <f t="shared" si="18"/>
        <v>#NUM!</v>
      </c>
      <c r="R67" s="1" t="e">
        <f t="shared" si="19"/>
        <v>#NUM!</v>
      </c>
      <c r="S67" s="1" t="e">
        <f t="shared" si="20"/>
        <v>#REF!</v>
      </c>
      <c r="T67" s="1" t="e">
        <f t="shared" si="21"/>
        <v>#REF!</v>
      </c>
      <c r="U67" s="1" t="e">
        <f t="shared" si="22"/>
        <v>#REF!</v>
      </c>
      <c r="V67" s="1" t="e">
        <f t="shared" si="23"/>
        <v>#REF!</v>
      </c>
      <c r="W67" s="1" t="e">
        <f t="shared" si="24"/>
        <v>#REF!</v>
      </c>
      <c r="X67" s="1" t="e">
        <f t="shared" si="25"/>
        <v>#REF!</v>
      </c>
    </row>
    <row r="68" spans="1:24">
      <c r="A68" s="18">
        <v>67</v>
      </c>
      <c r="B68" s="18"/>
      <c r="C68" s="18"/>
      <c r="D68" s="18"/>
      <c r="E68" s="19"/>
      <c r="F68" s="7"/>
      <c r="G68" s="9" t="e">
        <f>IF(SUM(Microcystins!#REF!)=0,"ND",SUM(Microcystins!#REF!))</f>
        <v>#REF!</v>
      </c>
      <c r="H68" s="9" t="e">
        <f>IF(SUM(Anabaenopeptins!#REF!)=0,"ND",SUM(Anabaenopeptins!#REF!))</f>
        <v>#REF!</v>
      </c>
      <c r="I68" s="9" t="e">
        <f>IF(SUM(Anatoxins!#REF!)=0,"ND",SUM(Anatoxins!#REF!))</f>
        <v>#REF!</v>
      </c>
      <c r="J68" s="10" t="e">
        <f>IF(SUM(Cylindrospermopsins!#REF!)=0,"ND",SUM(Cylindrospermopsins!#REF!))</f>
        <v>#REF!</v>
      </c>
      <c r="K68" s="10" t="e">
        <f>IF(SUM(Saxitoxins!#REF!)=0,"ND",SUM(Saxitoxins!#REF!))</f>
        <v>#REF!</v>
      </c>
      <c r="L68" s="10" t="e">
        <f>IF(SUM(Other!#REF!)=0,"ND",SUM(Other!#REF!))</f>
        <v>#REF!</v>
      </c>
      <c r="M68" s="1" t="str">
        <f t="shared" si="14"/>
        <v>67</v>
      </c>
      <c r="N68" s="1" t="e">
        <f t="shared" si="15"/>
        <v>#NUM!</v>
      </c>
      <c r="O68" s="1" t="e">
        <f t="shared" si="16"/>
        <v>#NUM!</v>
      </c>
      <c r="P68" s="1" t="e">
        <f t="shared" si="17"/>
        <v>#NUM!</v>
      </c>
      <c r="Q68" s="1" t="e">
        <f t="shared" si="18"/>
        <v>#NUM!</v>
      </c>
      <c r="R68" s="1" t="e">
        <f t="shared" si="19"/>
        <v>#NUM!</v>
      </c>
      <c r="S68" s="1" t="e">
        <f t="shared" si="20"/>
        <v>#REF!</v>
      </c>
      <c r="T68" s="1" t="e">
        <f t="shared" si="21"/>
        <v>#REF!</v>
      </c>
      <c r="U68" s="1" t="e">
        <f t="shared" si="22"/>
        <v>#REF!</v>
      </c>
      <c r="V68" s="1" t="e">
        <f t="shared" si="23"/>
        <v>#REF!</v>
      </c>
      <c r="W68" s="1" t="e">
        <f t="shared" si="24"/>
        <v>#REF!</v>
      </c>
      <c r="X68" s="1" t="e">
        <f t="shared" si="25"/>
        <v>#REF!</v>
      </c>
    </row>
    <row r="69" spans="1:24">
      <c r="A69" s="18">
        <v>68</v>
      </c>
      <c r="B69" s="18"/>
      <c r="C69" s="18"/>
      <c r="D69" s="18"/>
      <c r="E69" s="19"/>
      <c r="F69" s="7"/>
      <c r="G69" s="9" t="e">
        <f>IF(SUM(Microcystins!#REF!)=0,"ND",SUM(Microcystins!#REF!))</f>
        <v>#REF!</v>
      </c>
      <c r="H69" s="9" t="e">
        <f>IF(SUM(Anabaenopeptins!#REF!)=0,"ND",SUM(Anabaenopeptins!#REF!))</f>
        <v>#REF!</v>
      </c>
      <c r="I69" s="9" t="e">
        <f>IF(SUM(Anatoxins!#REF!)=0,"ND",SUM(Anatoxins!#REF!))</f>
        <v>#REF!</v>
      </c>
      <c r="J69" s="10" t="e">
        <f>IF(SUM(Cylindrospermopsins!#REF!)=0,"ND",SUM(Cylindrospermopsins!#REF!))</f>
        <v>#REF!</v>
      </c>
      <c r="K69" s="10" t="e">
        <f>IF(SUM(Saxitoxins!#REF!)=0,"ND",SUM(Saxitoxins!#REF!))</f>
        <v>#REF!</v>
      </c>
      <c r="L69" s="10" t="e">
        <f>IF(SUM(Other!#REF!)=0,"ND",SUM(Other!#REF!))</f>
        <v>#REF!</v>
      </c>
      <c r="M69" s="1" t="str">
        <f t="shared" si="14"/>
        <v>68</v>
      </c>
      <c r="N69" s="1" t="e">
        <f t="shared" si="15"/>
        <v>#NUM!</v>
      </c>
      <c r="O69" s="1" t="e">
        <f t="shared" si="16"/>
        <v>#NUM!</v>
      </c>
      <c r="P69" s="1" t="e">
        <f t="shared" si="17"/>
        <v>#NUM!</v>
      </c>
      <c r="Q69" s="1" t="e">
        <f t="shared" si="18"/>
        <v>#NUM!</v>
      </c>
      <c r="R69" s="1" t="e">
        <f t="shared" si="19"/>
        <v>#NUM!</v>
      </c>
      <c r="S69" s="1" t="e">
        <f t="shared" si="20"/>
        <v>#REF!</v>
      </c>
      <c r="T69" s="1" t="e">
        <f t="shared" si="21"/>
        <v>#REF!</v>
      </c>
      <c r="U69" s="1" t="e">
        <f t="shared" si="22"/>
        <v>#REF!</v>
      </c>
      <c r="V69" s="1" t="e">
        <f t="shared" si="23"/>
        <v>#REF!</v>
      </c>
      <c r="W69" s="1" t="e">
        <f t="shared" si="24"/>
        <v>#REF!</v>
      </c>
      <c r="X69" s="1" t="e">
        <f t="shared" si="25"/>
        <v>#REF!</v>
      </c>
    </row>
    <row r="70" spans="1:24">
      <c r="A70" s="18">
        <v>69</v>
      </c>
      <c r="B70" s="18"/>
      <c r="C70" s="18"/>
      <c r="D70" s="18"/>
      <c r="E70" s="19"/>
      <c r="F70" s="7"/>
      <c r="G70" s="9" t="e">
        <f>IF(SUM(Microcystins!#REF!)=0,"ND",SUM(Microcystins!#REF!))</f>
        <v>#REF!</v>
      </c>
      <c r="H70" s="9" t="e">
        <f>IF(SUM(Anabaenopeptins!#REF!)=0,"ND",SUM(Anabaenopeptins!#REF!))</f>
        <v>#REF!</v>
      </c>
      <c r="I70" s="9" t="e">
        <f>IF(SUM(Anatoxins!#REF!)=0,"ND",SUM(Anatoxins!#REF!))</f>
        <v>#REF!</v>
      </c>
      <c r="J70" s="10" t="e">
        <f>IF(SUM(Cylindrospermopsins!#REF!)=0,"ND",SUM(Cylindrospermopsins!#REF!))</f>
        <v>#REF!</v>
      </c>
      <c r="K70" s="10" t="e">
        <f>IF(SUM(Saxitoxins!#REF!)=0,"ND",SUM(Saxitoxins!#REF!))</f>
        <v>#REF!</v>
      </c>
      <c r="L70" s="10" t="e">
        <f>IF(SUM(Other!#REF!)=0,"ND",SUM(Other!#REF!))</f>
        <v>#REF!</v>
      </c>
      <c r="M70" s="1" t="str">
        <f t="shared" si="14"/>
        <v>69</v>
      </c>
      <c r="N70" s="1" t="e">
        <f t="shared" si="15"/>
        <v>#NUM!</v>
      </c>
      <c r="O70" s="1" t="e">
        <f t="shared" si="16"/>
        <v>#NUM!</v>
      </c>
      <c r="P70" s="1" t="e">
        <f t="shared" si="17"/>
        <v>#NUM!</v>
      </c>
      <c r="Q70" s="1" t="e">
        <f t="shared" si="18"/>
        <v>#NUM!</v>
      </c>
      <c r="R70" s="1" t="e">
        <f t="shared" si="19"/>
        <v>#NUM!</v>
      </c>
      <c r="S70" s="1" t="e">
        <f t="shared" si="20"/>
        <v>#REF!</v>
      </c>
      <c r="T70" s="1" t="e">
        <f t="shared" si="21"/>
        <v>#REF!</v>
      </c>
      <c r="U70" s="1" t="e">
        <f t="shared" si="22"/>
        <v>#REF!</v>
      </c>
      <c r="V70" s="1" t="e">
        <f t="shared" si="23"/>
        <v>#REF!</v>
      </c>
      <c r="W70" s="1" t="e">
        <f t="shared" si="24"/>
        <v>#REF!</v>
      </c>
      <c r="X70" s="1" t="e">
        <f t="shared" si="25"/>
        <v>#REF!</v>
      </c>
    </row>
    <row r="71" spans="1:24">
      <c r="A71" s="18">
        <v>70</v>
      </c>
      <c r="B71" s="18"/>
      <c r="C71" s="18"/>
      <c r="D71" s="18"/>
      <c r="E71" s="19"/>
      <c r="F71" s="7"/>
      <c r="G71" s="9" t="e">
        <f>IF(SUM(Microcystins!#REF!)=0,"ND",SUM(Microcystins!#REF!))</f>
        <v>#REF!</v>
      </c>
      <c r="H71" s="9" t="e">
        <f>IF(SUM(Anabaenopeptins!#REF!)=0,"ND",SUM(Anabaenopeptins!#REF!))</f>
        <v>#REF!</v>
      </c>
      <c r="I71" s="9" t="e">
        <f>IF(SUM(Anatoxins!#REF!)=0,"ND",SUM(Anatoxins!#REF!))</f>
        <v>#REF!</v>
      </c>
      <c r="J71" s="10" t="e">
        <f>IF(SUM(Cylindrospermopsins!#REF!)=0,"ND",SUM(Cylindrospermopsins!#REF!))</f>
        <v>#REF!</v>
      </c>
      <c r="K71" s="10" t="e">
        <f>IF(SUM(Saxitoxins!#REF!)=0,"ND",SUM(Saxitoxins!#REF!))</f>
        <v>#REF!</v>
      </c>
      <c r="L71" s="10" t="e">
        <f>IF(SUM(Other!#REF!)=0,"ND",SUM(Other!#REF!))</f>
        <v>#REF!</v>
      </c>
      <c r="M71" s="1" t="str">
        <f t="shared" si="14"/>
        <v>70</v>
      </c>
      <c r="N71" s="1" t="e">
        <f t="shared" si="15"/>
        <v>#NUM!</v>
      </c>
      <c r="O71" s="1" t="e">
        <f t="shared" si="16"/>
        <v>#NUM!</v>
      </c>
      <c r="P71" s="1" t="e">
        <f t="shared" si="17"/>
        <v>#NUM!</v>
      </c>
      <c r="Q71" s="1" t="e">
        <f t="shared" si="18"/>
        <v>#NUM!</v>
      </c>
      <c r="R71" s="1" t="e">
        <f t="shared" si="19"/>
        <v>#NUM!</v>
      </c>
      <c r="S71" s="1" t="e">
        <f t="shared" si="20"/>
        <v>#REF!</v>
      </c>
      <c r="T71" s="1" t="e">
        <f t="shared" si="21"/>
        <v>#REF!</v>
      </c>
      <c r="U71" s="1" t="e">
        <f t="shared" si="22"/>
        <v>#REF!</v>
      </c>
      <c r="V71" s="1" t="e">
        <f t="shared" si="23"/>
        <v>#REF!</v>
      </c>
      <c r="W71" s="1" t="e">
        <f t="shared" si="24"/>
        <v>#REF!</v>
      </c>
      <c r="X71" s="1" t="e">
        <f t="shared" si="25"/>
        <v>#REF!</v>
      </c>
    </row>
    <row r="72" spans="1:24">
      <c r="A72" s="18">
        <v>71</v>
      </c>
      <c r="B72" s="18"/>
      <c r="C72" s="18"/>
      <c r="D72" s="18"/>
      <c r="E72" s="19"/>
      <c r="F72" s="7"/>
      <c r="G72" s="9" t="e">
        <f>IF(SUM(Microcystins!#REF!)=0,"ND",SUM(Microcystins!#REF!))</f>
        <v>#REF!</v>
      </c>
      <c r="H72" s="9" t="e">
        <f>IF(SUM(Anabaenopeptins!#REF!)=0,"ND",SUM(Anabaenopeptins!#REF!))</f>
        <v>#REF!</v>
      </c>
      <c r="I72" s="9" t="e">
        <f>IF(SUM(Anatoxins!#REF!)=0,"ND",SUM(Anatoxins!#REF!))</f>
        <v>#REF!</v>
      </c>
      <c r="J72" s="10" t="e">
        <f>IF(SUM(Cylindrospermopsins!#REF!)=0,"ND",SUM(Cylindrospermopsins!#REF!))</f>
        <v>#REF!</v>
      </c>
      <c r="K72" s="10" t="e">
        <f>IF(SUM(Saxitoxins!#REF!)=0,"ND",SUM(Saxitoxins!#REF!))</f>
        <v>#REF!</v>
      </c>
      <c r="L72" s="10" t="e">
        <f>IF(SUM(Other!#REF!)=0,"ND",SUM(Other!#REF!))</f>
        <v>#REF!</v>
      </c>
      <c r="M72" s="1" t="str">
        <f t="shared" si="14"/>
        <v>71</v>
      </c>
      <c r="N72" s="1" t="e">
        <f t="shared" si="15"/>
        <v>#NUM!</v>
      </c>
      <c r="O72" s="1" t="e">
        <f t="shared" si="16"/>
        <v>#NUM!</v>
      </c>
      <c r="P72" s="1" t="e">
        <f t="shared" si="17"/>
        <v>#NUM!</v>
      </c>
      <c r="Q72" s="1" t="e">
        <f t="shared" si="18"/>
        <v>#NUM!</v>
      </c>
      <c r="R72" s="1" t="e">
        <f t="shared" si="19"/>
        <v>#NUM!</v>
      </c>
      <c r="S72" s="1" t="e">
        <f t="shared" si="20"/>
        <v>#REF!</v>
      </c>
      <c r="T72" s="1" t="e">
        <f t="shared" si="21"/>
        <v>#REF!</v>
      </c>
      <c r="U72" s="1" t="e">
        <f t="shared" si="22"/>
        <v>#REF!</v>
      </c>
      <c r="V72" s="1" t="e">
        <f t="shared" si="23"/>
        <v>#REF!</v>
      </c>
      <c r="W72" s="1" t="e">
        <f t="shared" si="24"/>
        <v>#REF!</v>
      </c>
      <c r="X72" s="1" t="e">
        <f t="shared" si="25"/>
        <v>#REF!</v>
      </c>
    </row>
    <row r="73" spans="1:24">
      <c r="A73" s="18">
        <v>72</v>
      </c>
      <c r="B73" s="18"/>
      <c r="C73" s="18"/>
      <c r="D73" s="18"/>
      <c r="E73" s="19"/>
      <c r="F73" s="7"/>
      <c r="G73" s="9" t="e">
        <f>IF(SUM(Microcystins!#REF!)=0,"ND",SUM(Microcystins!#REF!))</f>
        <v>#REF!</v>
      </c>
      <c r="H73" s="9" t="e">
        <f>IF(SUM(Anabaenopeptins!#REF!)=0,"ND",SUM(Anabaenopeptins!#REF!))</f>
        <v>#REF!</v>
      </c>
      <c r="I73" s="9" t="e">
        <f>IF(SUM(Anatoxins!#REF!)=0,"ND",SUM(Anatoxins!#REF!))</f>
        <v>#REF!</v>
      </c>
      <c r="J73" s="10" t="e">
        <f>IF(SUM(Cylindrospermopsins!#REF!)=0,"ND",SUM(Cylindrospermopsins!#REF!))</f>
        <v>#REF!</v>
      </c>
      <c r="K73" s="10" t="e">
        <f>IF(SUM(Saxitoxins!#REF!)=0,"ND",SUM(Saxitoxins!#REF!))</f>
        <v>#REF!</v>
      </c>
      <c r="L73" s="10" t="e">
        <f>IF(SUM(Other!#REF!)=0,"ND",SUM(Other!#REF!))</f>
        <v>#REF!</v>
      </c>
      <c r="M73" s="1" t="str">
        <f t="shared" si="14"/>
        <v>72</v>
      </c>
      <c r="N73" s="1" t="e">
        <f t="shared" si="15"/>
        <v>#NUM!</v>
      </c>
      <c r="O73" s="1" t="e">
        <f t="shared" si="16"/>
        <v>#NUM!</v>
      </c>
      <c r="P73" s="1" t="e">
        <f t="shared" si="17"/>
        <v>#NUM!</v>
      </c>
      <c r="Q73" s="1" t="e">
        <f t="shared" si="18"/>
        <v>#NUM!</v>
      </c>
      <c r="R73" s="1" t="e">
        <f t="shared" si="19"/>
        <v>#NUM!</v>
      </c>
      <c r="S73" s="1" t="e">
        <f t="shared" si="20"/>
        <v>#REF!</v>
      </c>
      <c r="T73" s="1" t="e">
        <f t="shared" si="21"/>
        <v>#REF!</v>
      </c>
      <c r="U73" s="1" t="e">
        <f t="shared" si="22"/>
        <v>#REF!</v>
      </c>
      <c r="V73" s="1" t="e">
        <f t="shared" si="23"/>
        <v>#REF!</v>
      </c>
      <c r="W73" s="1" t="e">
        <f t="shared" si="24"/>
        <v>#REF!</v>
      </c>
      <c r="X73" s="1" t="e">
        <f t="shared" si="25"/>
        <v>#REF!</v>
      </c>
    </row>
    <row r="74" spans="1:24">
      <c r="A74" s="18">
        <v>73</v>
      </c>
      <c r="B74" s="18"/>
      <c r="C74" s="18"/>
      <c r="D74" s="18"/>
      <c r="E74" s="19"/>
      <c r="F74" s="7"/>
      <c r="G74" s="9" t="e">
        <f>IF(SUM(Microcystins!#REF!)=0,"ND",SUM(Microcystins!#REF!))</f>
        <v>#REF!</v>
      </c>
      <c r="H74" s="9" t="e">
        <f>IF(SUM(Anabaenopeptins!#REF!)=0,"ND",SUM(Anabaenopeptins!#REF!))</f>
        <v>#REF!</v>
      </c>
      <c r="I74" s="9" t="e">
        <f>IF(SUM(Anatoxins!#REF!)=0,"ND",SUM(Anatoxins!#REF!))</f>
        <v>#REF!</v>
      </c>
      <c r="J74" s="10" t="e">
        <f>IF(SUM(Cylindrospermopsins!#REF!)=0,"ND",SUM(Cylindrospermopsins!#REF!))</f>
        <v>#REF!</v>
      </c>
      <c r="K74" s="10" t="e">
        <f>IF(SUM(Saxitoxins!#REF!)=0,"ND",SUM(Saxitoxins!#REF!))</f>
        <v>#REF!</v>
      </c>
      <c r="L74" s="10" t="e">
        <f>IF(SUM(Other!#REF!)=0,"ND",SUM(Other!#REF!))</f>
        <v>#REF!</v>
      </c>
      <c r="M74" s="1" t="str">
        <f t="shared" si="14"/>
        <v>73</v>
      </c>
      <c r="N74" s="1" t="e">
        <f t="shared" si="15"/>
        <v>#NUM!</v>
      </c>
      <c r="O74" s="1" t="e">
        <f t="shared" si="16"/>
        <v>#NUM!</v>
      </c>
      <c r="P74" s="1" t="e">
        <f t="shared" si="17"/>
        <v>#NUM!</v>
      </c>
      <c r="Q74" s="1" t="e">
        <f t="shared" si="18"/>
        <v>#NUM!</v>
      </c>
      <c r="R74" s="1" t="e">
        <f t="shared" si="19"/>
        <v>#NUM!</v>
      </c>
      <c r="S74" s="1" t="e">
        <f t="shared" si="20"/>
        <v>#REF!</v>
      </c>
      <c r="T74" s="1" t="e">
        <f t="shared" si="21"/>
        <v>#REF!</v>
      </c>
      <c r="U74" s="1" t="e">
        <f t="shared" si="22"/>
        <v>#REF!</v>
      </c>
      <c r="V74" s="1" t="e">
        <f t="shared" si="23"/>
        <v>#REF!</v>
      </c>
      <c r="W74" s="1" t="e">
        <f t="shared" si="24"/>
        <v>#REF!</v>
      </c>
      <c r="X74" s="1" t="e">
        <f t="shared" si="25"/>
        <v>#REF!</v>
      </c>
    </row>
    <row r="75" spans="1:24">
      <c r="A75" s="18">
        <v>74</v>
      </c>
      <c r="B75" s="18"/>
      <c r="C75" s="18"/>
      <c r="D75" s="18"/>
      <c r="E75" s="19"/>
      <c r="F75" s="7"/>
      <c r="G75" s="9" t="e">
        <f>IF(SUM(Microcystins!#REF!)=0,"ND",SUM(Microcystins!#REF!))</f>
        <v>#REF!</v>
      </c>
      <c r="H75" s="9" t="e">
        <f>IF(SUM(Anabaenopeptins!#REF!)=0,"ND",SUM(Anabaenopeptins!#REF!))</f>
        <v>#REF!</v>
      </c>
      <c r="I75" s="9" t="e">
        <f>IF(SUM(Anatoxins!#REF!)=0,"ND",SUM(Anatoxins!#REF!))</f>
        <v>#REF!</v>
      </c>
      <c r="J75" s="10" t="e">
        <f>IF(SUM(Cylindrospermopsins!#REF!)=0,"ND",SUM(Cylindrospermopsins!#REF!))</f>
        <v>#REF!</v>
      </c>
      <c r="K75" s="10" t="e">
        <f>IF(SUM(Saxitoxins!#REF!)=0,"ND",SUM(Saxitoxins!#REF!))</f>
        <v>#REF!</v>
      </c>
      <c r="L75" s="10" t="e">
        <f>IF(SUM(Other!#REF!)=0,"ND",SUM(Other!#REF!))</f>
        <v>#REF!</v>
      </c>
      <c r="M75" s="1" t="str">
        <f t="shared" si="14"/>
        <v>74</v>
      </c>
      <c r="N75" s="1" t="e">
        <f t="shared" si="15"/>
        <v>#NUM!</v>
      </c>
      <c r="O75" s="1" t="e">
        <f t="shared" si="16"/>
        <v>#NUM!</v>
      </c>
      <c r="P75" s="1" t="e">
        <f t="shared" si="17"/>
        <v>#NUM!</v>
      </c>
      <c r="Q75" s="1" t="e">
        <f t="shared" si="18"/>
        <v>#NUM!</v>
      </c>
      <c r="R75" s="1" t="e">
        <f t="shared" si="19"/>
        <v>#NUM!</v>
      </c>
      <c r="S75" s="1" t="e">
        <f t="shared" si="20"/>
        <v>#REF!</v>
      </c>
      <c r="T75" s="1" t="e">
        <f t="shared" si="21"/>
        <v>#REF!</v>
      </c>
      <c r="U75" s="1" t="e">
        <f t="shared" si="22"/>
        <v>#REF!</v>
      </c>
      <c r="V75" s="1" t="e">
        <f t="shared" si="23"/>
        <v>#REF!</v>
      </c>
      <c r="W75" s="1" t="e">
        <f t="shared" si="24"/>
        <v>#REF!</v>
      </c>
      <c r="X75" s="1" t="e">
        <f t="shared" si="25"/>
        <v>#REF!</v>
      </c>
    </row>
    <row r="76" spans="1:24">
      <c r="A76" s="18">
        <v>75</v>
      </c>
      <c r="B76" s="18"/>
      <c r="C76" s="18"/>
      <c r="D76" s="18"/>
      <c r="E76" s="19"/>
      <c r="F76" s="7"/>
      <c r="G76" s="9" t="e">
        <f>IF(SUM(Microcystins!#REF!)=0,"ND",SUM(Microcystins!#REF!))</f>
        <v>#REF!</v>
      </c>
      <c r="H76" s="9" t="e">
        <f>IF(SUM(Anabaenopeptins!#REF!)=0,"ND",SUM(Anabaenopeptins!#REF!))</f>
        <v>#REF!</v>
      </c>
      <c r="I76" s="9" t="e">
        <f>IF(SUM(Anatoxins!#REF!)=0,"ND",SUM(Anatoxins!#REF!))</f>
        <v>#REF!</v>
      </c>
      <c r="J76" s="10" t="e">
        <f>IF(SUM(Cylindrospermopsins!#REF!)=0,"ND",SUM(Cylindrospermopsins!#REF!))</f>
        <v>#REF!</v>
      </c>
      <c r="K76" s="10" t="e">
        <f>IF(SUM(Saxitoxins!#REF!)=0,"ND",SUM(Saxitoxins!#REF!))</f>
        <v>#REF!</v>
      </c>
      <c r="L76" s="10" t="e">
        <f>IF(SUM(Other!#REF!)=0,"ND",SUM(Other!#REF!))</f>
        <v>#REF!</v>
      </c>
      <c r="M76" s="1" t="str">
        <f t="shared" si="14"/>
        <v>75</v>
      </c>
      <c r="N76" s="1" t="e">
        <f t="shared" si="15"/>
        <v>#NUM!</v>
      </c>
      <c r="O76" s="1" t="e">
        <f t="shared" si="16"/>
        <v>#NUM!</v>
      </c>
      <c r="P76" s="1" t="e">
        <f t="shared" si="17"/>
        <v>#NUM!</v>
      </c>
      <c r="Q76" s="1" t="e">
        <f t="shared" si="18"/>
        <v>#NUM!</v>
      </c>
      <c r="R76" s="1" t="e">
        <f t="shared" si="19"/>
        <v>#NUM!</v>
      </c>
      <c r="S76" s="1" t="e">
        <f t="shared" si="20"/>
        <v>#REF!</v>
      </c>
      <c r="T76" s="1" t="e">
        <f t="shared" si="21"/>
        <v>#REF!</v>
      </c>
      <c r="U76" s="1" t="e">
        <f t="shared" si="22"/>
        <v>#REF!</v>
      </c>
      <c r="V76" s="1" t="e">
        <f t="shared" si="23"/>
        <v>#REF!</v>
      </c>
      <c r="W76" s="1" t="e">
        <f t="shared" si="24"/>
        <v>#REF!</v>
      </c>
      <c r="X76" s="1" t="e">
        <f t="shared" si="25"/>
        <v>#REF!</v>
      </c>
    </row>
    <row r="77" spans="1:24">
      <c r="A77" s="18">
        <v>76</v>
      </c>
      <c r="B77" s="18"/>
      <c r="C77" s="18"/>
      <c r="D77" s="18"/>
      <c r="E77" s="19"/>
      <c r="F77" s="7"/>
      <c r="G77" s="9" t="e">
        <f>IF(SUM(Microcystins!#REF!)=0,"ND",SUM(Microcystins!#REF!))</f>
        <v>#REF!</v>
      </c>
      <c r="H77" s="9" t="e">
        <f>IF(SUM(Anabaenopeptins!#REF!)=0,"ND",SUM(Anabaenopeptins!#REF!))</f>
        <v>#REF!</v>
      </c>
      <c r="I77" s="9" t="e">
        <f>IF(SUM(Anatoxins!#REF!)=0,"ND",SUM(Anatoxins!#REF!))</f>
        <v>#REF!</v>
      </c>
      <c r="J77" s="10" t="e">
        <f>IF(SUM(Cylindrospermopsins!#REF!)=0,"ND",SUM(Cylindrospermopsins!#REF!))</f>
        <v>#REF!</v>
      </c>
      <c r="K77" s="10" t="e">
        <f>IF(SUM(Saxitoxins!#REF!)=0,"ND",SUM(Saxitoxins!#REF!))</f>
        <v>#REF!</v>
      </c>
      <c r="L77" s="10" t="e">
        <f>IF(SUM(Other!#REF!)=0,"ND",SUM(Other!#REF!))</f>
        <v>#REF!</v>
      </c>
      <c r="M77" s="1" t="str">
        <f t="shared" si="14"/>
        <v>76</v>
      </c>
      <c r="N77" s="1" t="e">
        <f t="shared" si="15"/>
        <v>#NUM!</v>
      </c>
      <c r="O77" s="1" t="e">
        <f t="shared" si="16"/>
        <v>#NUM!</v>
      </c>
      <c r="P77" s="1" t="e">
        <f t="shared" si="17"/>
        <v>#NUM!</v>
      </c>
      <c r="Q77" s="1" t="e">
        <f t="shared" si="18"/>
        <v>#NUM!</v>
      </c>
      <c r="R77" s="1" t="e">
        <f t="shared" si="19"/>
        <v>#NUM!</v>
      </c>
      <c r="S77" s="1" t="e">
        <f t="shared" si="20"/>
        <v>#REF!</v>
      </c>
      <c r="T77" s="1" t="e">
        <f t="shared" si="21"/>
        <v>#REF!</v>
      </c>
      <c r="U77" s="1" t="e">
        <f t="shared" si="22"/>
        <v>#REF!</v>
      </c>
      <c r="V77" s="1" t="e">
        <f t="shared" si="23"/>
        <v>#REF!</v>
      </c>
      <c r="W77" s="1" t="e">
        <f t="shared" si="24"/>
        <v>#REF!</v>
      </c>
      <c r="X77" s="1" t="e">
        <f t="shared" si="25"/>
        <v>#REF!</v>
      </c>
    </row>
    <row r="78" spans="1:24">
      <c r="A78" s="18">
        <v>77</v>
      </c>
      <c r="B78" s="18"/>
      <c r="C78" s="18"/>
      <c r="D78" s="18"/>
      <c r="E78" s="19"/>
      <c r="F78" s="7"/>
      <c r="G78" s="9" t="e">
        <f>IF(SUM(Microcystins!#REF!)=0,"ND",SUM(Microcystins!#REF!))</f>
        <v>#REF!</v>
      </c>
      <c r="H78" s="9" t="e">
        <f>IF(SUM(Anabaenopeptins!#REF!)=0,"ND",SUM(Anabaenopeptins!#REF!))</f>
        <v>#REF!</v>
      </c>
      <c r="I78" s="9" t="e">
        <f>IF(SUM(Anatoxins!#REF!)=0,"ND",SUM(Anatoxins!#REF!))</f>
        <v>#REF!</v>
      </c>
      <c r="J78" s="10" t="e">
        <f>IF(SUM(Cylindrospermopsins!#REF!)=0,"ND",SUM(Cylindrospermopsins!#REF!))</f>
        <v>#REF!</v>
      </c>
      <c r="K78" s="10" t="e">
        <f>IF(SUM(Saxitoxins!#REF!)=0,"ND",SUM(Saxitoxins!#REF!))</f>
        <v>#REF!</v>
      </c>
      <c r="L78" s="10" t="e">
        <f>IF(SUM(Other!#REF!)=0,"ND",SUM(Other!#REF!))</f>
        <v>#REF!</v>
      </c>
      <c r="M78" s="1" t="str">
        <f t="shared" si="14"/>
        <v>77</v>
      </c>
      <c r="N78" s="1" t="e">
        <f t="shared" si="15"/>
        <v>#NUM!</v>
      </c>
      <c r="O78" s="1" t="e">
        <f t="shared" si="16"/>
        <v>#NUM!</v>
      </c>
      <c r="P78" s="1" t="e">
        <f t="shared" si="17"/>
        <v>#NUM!</v>
      </c>
      <c r="Q78" s="1" t="e">
        <f t="shared" si="18"/>
        <v>#NUM!</v>
      </c>
      <c r="R78" s="1" t="e">
        <f t="shared" si="19"/>
        <v>#NUM!</v>
      </c>
      <c r="S78" s="1" t="e">
        <f t="shared" si="20"/>
        <v>#REF!</v>
      </c>
      <c r="T78" s="1" t="e">
        <f t="shared" si="21"/>
        <v>#REF!</v>
      </c>
      <c r="U78" s="1" t="e">
        <f t="shared" si="22"/>
        <v>#REF!</v>
      </c>
      <c r="V78" s="1" t="e">
        <f t="shared" si="23"/>
        <v>#REF!</v>
      </c>
      <c r="W78" s="1" t="e">
        <f t="shared" si="24"/>
        <v>#REF!</v>
      </c>
      <c r="X78" s="1" t="e">
        <f t="shared" si="25"/>
        <v>#REF!</v>
      </c>
    </row>
    <row r="79" spans="1:24">
      <c r="A79" s="18">
        <v>78</v>
      </c>
      <c r="B79" s="18"/>
      <c r="C79" s="18"/>
      <c r="D79" s="18"/>
      <c r="E79" s="19"/>
      <c r="F79" s="7"/>
      <c r="G79" s="9" t="e">
        <f>IF(SUM(Microcystins!#REF!)=0,"ND",SUM(Microcystins!#REF!))</f>
        <v>#REF!</v>
      </c>
      <c r="H79" s="9" t="e">
        <f>IF(SUM(Anabaenopeptins!#REF!)=0,"ND",SUM(Anabaenopeptins!#REF!))</f>
        <v>#REF!</v>
      </c>
      <c r="I79" s="9" t="e">
        <f>IF(SUM(Anatoxins!#REF!)=0,"ND",SUM(Anatoxins!#REF!))</f>
        <v>#REF!</v>
      </c>
      <c r="J79" s="10" t="e">
        <f>IF(SUM(Cylindrospermopsins!#REF!)=0,"ND",SUM(Cylindrospermopsins!#REF!))</f>
        <v>#REF!</v>
      </c>
      <c r="K79" s="10" t="e">
        <f>IF(SUM(Saxitoxins!#REF!)=0,"ND",SUM(Saxitoxins!#REF!))</f>
        <v>#REF!</v>
      </c>
      <c r="L79" s="10" t="e">
        <f>IF(SUM(Other!#REF!)=0,"ND",SUM(Other!#REF!))</f>
        <v>#REF!</v>
      </c>
      <c r="M79" s="1" t="str">
        <f t="shared" si="14"/>
        <v>78</v>
      </c>
      <c r="N79" s="1" t="e">
        <f t="shared" si="15"/>
        <v>#NUM!</v>
      </c>
      <c r="O79" s="1" t="e">
        <f t="shared" si="16"/>
        <v>#NUM!</v>
      </c>
      <c r="P79" s="1" t="e">
        <f t="shared" si="17"/>
        <v>#NUM!</v>
      </c>
      <c r="Q79" s="1" t="e">
        <f t="shared" si="18"/>
        <v>#NUM!</v>
      </c>
      <c r="R79" s="1" t="e">
        <f t="shared" si="19"/>
        <v>#NUM!</v>
      </c>
      <c r="S79" s="1" t="e">
        <f t="shared" si="20"/>
        <v>#REF!</v>
      </c>
      <c r="T79" s="1" t="e">
        <f t="shared" si="21"/>
        <v>#REF!</v>
      </c>
      <c r="U79" s="1" t="e">
        <f t="shared" si="22"/>
        <v>#REF!</v>
      </c>
      <c r="V79" s="1" t="e">
        <f t="shared" si="23"/>
        <v>#REF!</v>
      </c>
      <c r="W79" s="1" t="e">
        <f t="shared" si="24"/>
        <v>#REF!</v>
      </c>
      <c r="X79" s="1" t="e">
        <f t="shared" si="25"/>
        <v>#REF!</v>
      </c>
    </row>
    <row r="80" spans="1:24">
      <c r="A80" s="18">
        <v>79</v>
      </c>
      <c r="B80" s="18"/>
      <c r="C80" s="18"/>
      <c r="D80" s="18"/>
      <c r="E80" s="19"/>
      <c r="F80" s="7"/>
      <c r="G80" s="9" t="e">
        <f>IF(SUM(Microcystins!#REF!)=0,"ND",SUM(Microcystins!#REF!))</f>
        <v>#REF!</v>
      </c>
      <c r="H80" s="9" t="e">
        <f>IF(SUM(Anabaenopeptins!#REF!)=0,"ND",SUM(Anabaenopeptins!#REF!))</f>
        <v>#REF!</v>
      </c>
      <c r="I80" s="9" t="e">
        <f>IF(SUM(Anatoxins!#REF!)=0,"ND",SUM(Anatoxins!#REF!))</f>
        <v>#REF!</v>
      </c>
      <c r="J80" s="10" t="e">
        <f>IF(SUM(Cylindrospermopsins!#REF!)=0,"ND",SUM(Cylindrospermopsins!#REF!))</f>
        <v>#REF!</v>
      </c>
      <c r="K80" s="10" t="e">
        <f>IF(SUM(Saxitoxins!#REF!)=0,"ND",SUM(Saxitoxins!#REF!))</f>
        <v>#REF!</v>
      </c>
      <c r="L80" s="10" t="e">
        <f>IF(SUM(Other!#REF!)=0,"ND",SUM(Other!#REF!))</f>
        <v>#REF!</v>
      </c>
      <c r="M80" s="1" t="str">
        <f t="shared" si="14"/>
        <v>79</v>
      </c>
      <c r="N80" s="1" t="e">
        <f t="shared" si="15"/>
        <v>#NUM!</v>
      </c>
      <c r="O80" s="1" t="e">
        <f t="shared" si="16"/>
        <v>#NUM!</v>
      </c>
      <c r="P80" s="1" t="e">
        <f t="shared" si="17"/>
        <v>#NUM!</v>
      </c>
      <c r="Q80" s="1" t="e">
        <f t="shared" si="18"/>
        <v>#NUM!</v>
      </c>
      <c r="R80" s="1" t="e">
        <f t="shared" si="19"/>
        <v>#NUM!</v>
      </c>
      <c r="S80" s="1" t="e">
        <f t="shared" si="20"/>
        <v>#REF!</v>
      </c>
      <c r="T80" s="1" t="e">
        <f t="shared" si="21"/>
        <v>#REF!</v>
      </c>
      <c r="U80" s="1" t="e">
        <f t="shared" si="22"/>
        <v>#REF!</v>
      </c>
      <c r="V80" s="1" t="e">
        <f t="shared" si="23"/>
        <v>#REF!</v>
      </c>
      <c r="W80" s="1" t="e">
        <f t="shared" si="24"/>
        <v>#REF!</v>
      </c>
      <c r="X80" s="1" t="e">
        <f t="shared" si="25"/>
        <v>#REF!</v>
      </c>
    </row>
    <row r="81" spans="1:24">
      <c r="A81" s="18">
        <v>80</v>
      </c>
      <c r="B81" s="18"/>
      <c r="C81" s="18"/>
      <c r="D81" s="18"/>
      <c r="E81" s="19"/>
      <c r="F81" s="7"/>
      <c r="G81" s="9" t="e">
        <f>IF(SUM(Microcystins!#REF!)=0,"ND",SUM(Microcystins!#REF!))</f>
        <v>#REF!</v>
      </c>
      <c r="H81" s="9" t="e">
        <f>IF(SUM(Anabaenopeptins!#REF!)=0,"ND",SUM(Anabaenopeptins!#REF!))</f>
        <v>#REF!</v>
      </c>
      <c r="I81" s="9" t="e">
        <f>IF(SUM(Anatoxins!#REF!)=0,"ND",SUM(Anatoxins!#REF!))</f>
        <v>#REF!</v>
      </c>
      <c r="J81" s="10" t="e">
        <f>IF(SUM(Cylindrospermopsins!#REF!)=0,"ND",SUM(Cylindrospermopsins!#REF!))</f>
        <v>#REF!</v>
      </c>
      <c r="K81" s="10" t="e">
        <f>IF(SUM(Saxitoxins!#REF!)=0,"ND",SUM(Saxitoxins!#REF!))</f>
        <v>#REF!</v>
      </c>
      <c r="L81" s="10" t="e">
        <f>IF(SUM(Other!#REF!)=0,"ND",SUM(Other!#REF!))</f>
        <v>#REF!</v>
      </c>
      <c r="M81" s="1" t="str">
        <f t="shared" si="14"/>
        <v>80</v>
      </c>
      <c r="N81" s="1" t="e">
        <f t="shared" si="15"/>
        <v>#NUM!</v>
      </c>
      <c r="O81" s="1" t="e">
        <f t="shared" si="16"/>
        <v>#NUM!</v>
      </c>
      <c r="P81" s="1" t="e">
        <f t="shared" si="17"/>
        <v>#NUM!</v>
      </c>
      <c r="Q81" s="1" t="e">
        <f t="shared" si="18"/>
        <v>#NUM!</v>
      </c>
      <c r="R81" s="1" t="e">
        <f t="shared" si="19"/>
        <v>#NUM!</v>
      </c>
      <c r="S81" s="1" t="e">
        <f t="shared" si="20"/>
        <v>#REF!</v>
      </c>
      <c r="T81" s="1" t="e">
        <f t="shared" si="21"/>
        <v>#REF!</v>
      </c>
      <c r="U81" s="1" t="e">
        <f t="shared" si="22"/>
        <v>#REF!</v>
      </c>
      <c r="V81" s="1" t="e">
        <f t="shared" si="23"/>
        <v>#REF!</v>
      </c>
      <c r="W81" s="1" t="e">
        <f t="shared" si="24"/>
        <v>#REF!</v>
      </c>
      <c r="X81" s="1" t="e">
        <f t="shared" si="25"/>
        <v>#REF!</v>
      </c>
    </row>
    <row r="82" spans="1:24">
      <c r="A82" s="18">
        <v>81</v>
      </c>
      <c r="B82" s="18"/>
      <c r="C82" s="18"/>
      <c r="D82" s="18"/>
      <c r="E82" s="19"/>
      <c r="F82" s="7"/>
      <c r="G82" s="9" t="e">
        <f>IF(SUM(Microcystins!#REF!)=0,"ND",SUM(Microcystins!#REF!))</f>
        <v>#REF!</v>
      </c>
      <c r="H82" s="9" t="e">
        <f>IF(SUM(Anabaenopeptins!#REF!)=0,"ND",SUM(Anabaenopeptins!#REF!))</f>
        <v>#REF!</v>
      </c>
      <c r="I82" s="9" t="e">
        <f>IF(SUM(Anatoxins!#REF!)=0,"ND",SUM(Anatoxins!#REF!))</f>
        <v>#REF!</v>
      </c>
      <c r="J82" s="10" t="e">
        <f>IF(SUM(Cylindrospermopsins!#REF!)=0,"ND",SUM(Cylindrospermopsins!#REF!))</f>
        <v>#REF!</v>
      </c>
      <c r="K82" s="10" t="e">
        <f>IF(SUM(Saxitoxins!#REF!)=0,"ND",SUM(Saxitoxins!#REF!))</f>
        <v>#REF!</v>
      </c>
      <c r="L82" s="10" t="e">
        <f>IF(SUM(Other!#REF!)=0,"ND",SUM(Other!#REF!))</f>
        <v>#REF!</v>
      </c>
      <c r="M82" s="1" t="str">
        <f t="shared" si="14"/>
        <v>81</v>
      </c>
      <c r="N82" s="1" t="e">
        <f t="shared" si="15"/>
        <v>#NUM!</v>
      </c>
      <c r="O82" s="1" t="e">
        <f t="shared" si="16"/>
        <v>#NUM!</v>
      </c>
      <c r="P82" s="1" t="e">
        <f t="shared" si="17"/>
        <v>#NUM!</v>
      </c>
      <c r="Q82" s="1" t="e">
        <f t="shared" si="18"/>
        <v>#NUM!</v>
      </c>
      <c r="R82" s="1" t="e">
        <f t="shared" si="19"/>
        <v>#NUM!</v>
      </c>
      <c r="S82" s="1" t="e">
        <f t="shared" si="20"/>
        <v>#REF!</v>
      </c>
      <c r="T82" s="1" t="e">
        <f t="shared" si="21"/>
        <v>#REF!</v>
      </c>
      <c r="U82" s="1" t="e">
        <f t="shared" si="22"/>
        <v>#REF!</v>
      </c>
      <c r="V82" s="1" t="e">
        <f t="shared" si="23"/>
        <v>#REF!</v>
      </c>
      <c r="W82" s="1" t="e">
        <f t="shared" si="24"/>
        <v>#REF!</v>
      </c>
      <c r="X82" s="1" t="e">
        <f t="shared" si="25"/>
        <v>#REF!</v>
      </c>
    </row>
    <row r="83" spans="1:24">
      <c r="A83" s="18">
        <v>82</v>
      </c>
      <c r="B83" s="18"/>
      <c r="C83" s="18"/>
      <c r="D83" s="18"/>
      <c r="E83" s="19"/>
      <c r="F83" s="7"/>
      <c r="G83" s="9" t="e">
        <f>IF(SUM(Microcystins!#REF!)=0,"ND",SUM(Microcystins!#REF!))</f>
        <v>#REF!</v>
      </c>
      <c r="H83" s="9" t="e">
        <f>IF(SUM(Anabaenopeptins!#REF!)=0,"ND",SUM(Anabaenopeptins!#REF!))</f>
        <v>#REF!</v>
      </c>
      <c r="I83" s="9" t="e">
        <f>IF(SUM(Anatoxins!#REF!)=0,"ND",SUM(Anatoxins!#REF!))</f>
        <v>#REF!</v>
      </c>
      <c r="J83" s="10" t="e">
        <f>IF(SUM(Cylindrospermopsins!#REF!)=0,"ND",SUM(Cylindrospermopsins!#REF!))</f>
        <v>#REF!</v>
      </c>
      <c r="K83" s="10" t="e">
        <f>IF(SUM(Saxitoxins!#REF!)=0,"ND",SUM(Saxitoxins!#REF!))</f>
        <v>#REF!</v>
      </c>
      <c r="L83" s="10" t="e">
        <f>IF(SUM(Other!#REF!)=0,"ND",SUM(Other!#REF!))</f>
        <v>#REF!</v>
      </c>
      <c r="M83" s="1" t="str">
        <f t="shared" si="14"/>
        <v>82</v>
      </c>
      <c r="N83" s="1" t="e">
        <f t="shared" si="15"/>
        <v>#NUM!</v>
      </c>
      <c r="O83" s="1" t="e">
        <f t="shared" si="16"/>
        <v>#NUM!</v>
      </c>
      <c r="P83" s="1" t="e">
        <f t="shared" si="17"/>
        <v>#NUM!</v>
      </c>
      <c r="Q83" s="1" t="e">
        <f t="shared" si="18"/>
        <v>#NUM!</v>
      </c>
      <c r="R83" s="1" t="e">
        <f t="shared" si="19"/>
        <v>#NUM!</v>
      </c>
      <c r="S83" s="1" t="e">
        <f t="shared" si="20"/>
        <v>#REF!</v>
      </c>
      <c r="T83" s="1" t="e">
        <f t="shared" si="21"/>
        <v>#REF!</v>
      </c>
      <c r="U83" s="1" t="e">
        <f t="shared" si="22"/>
        <v>#REF!</v>
      </c>
      <c r="V83" s="1" t="e">
        <f t="shared" si="23"/>
        <v>#REF!</v>
      </c>
      <c r="W83" s="1" t="e">
        <f t="shared" si="24"/>
        <v>#REF!</v>
      </c>
      <c r="X83" s="1" t="e">
        <f t="shared" si="25"/>
        <v>#REF!</v>
      </c>
    </row>
    <row r="84" spans="1:24">
      <c r="A84" s="18">
        <v>83</v>
      </c>
      <c r="B84" s="18"/>
      <c r="C84" s="18"/>
      <c r="D84" s="18"/>
      <c r="E84" s="19"/>
      <c r="F84" s="7"/>
      <c r="G84" s="9" t="e">
        <f>IF(SUM(Microcystins!#REF!)=0,"ND",SUM(Microcystins!#REF!))</f>
        <v>#REF!</v>
      </c>
      <c r="H84" s="9" t="e">
        <f>IF(SUM(Anabaenopeptins!#REF!)=0,"ND",SUM(Anabaenopeptins!#REF!))</f>
        <v>#REF!</v>
      </c>
      <c r="I84" s="9" t="e">
        <f>IF(SUM(Anatoxins!#REF!)=0,"ND",SUM(Anatoxins!#REF!))</f>
        <v>#REF!</v>
      </c>
      <c r="J84" s="10" t="e">
        <f>IF(SUM(Cylindrospermopsins!#REF!)=0,"ND",SUM(Cylindrospermopsins!#REF!))</f>
        <v>#REF!</v>
      </c>
      <c r="K84" s="10" t="e">
        <f>IF(SUM(Saxitoxins!#REF!)=0,"ND",SUM(Saxitoxins!#REF!))</f>
        <v>#REF!</v>
      </c>
      <c r="L84" s="10" t="e">
        <f>IF(SUM(Other!#REF!)=0,"ND",SUM(Other!#REF!))</f>
        <v>#REF!</v>
      </c>
      <c r="M84" s="1" t="str">
        <f t="shared" si="14"/>
        <v>83</v>
      </c>
      <c r="N84" s="1" t="e">
        <f t="shared" si="15"/>
        <v>#NUM!</v>
      </c>
      <c r="O84" s="1" t="e">
        <f t="shared" si="16"/>
        <v>#NUM!</v>
      </c>
      <c r="P84" s="1" t="e">
        <f t="shared" si="17"/>
        <v>#NUM!</v>
      </c>
      <c r="Q84" s="1" t="e">
        <f t="shared" si="18"/>
        <v>#NUM!</v>
      </c>
      <c r="R84" s="1" t="e">
        <f t="shared" si="19"/>
        <v>#NUM!</v>
      </c>
      <c r="S84" s="1" t="e">
        <f t="shared" si="20"/>
        <v>#REF!</v>
      </c>
      <c r="T84" s="1" t="e">
        <f t="shared" si="21"/>
        <v>#REF!</v>
      </c>
      <c r="U84" s="1" t="e">
        <f t="shared" si="22"/>
        <v>#REF!</v>
      </c>
      <c r="V84" s="1" t="e">
        <f t="shared" si="23"/>
        <v>#REF!</v>
      </c>
      <c r="W84" s="1" t="e">
        <f t="shared" si="24"/>
        <v>#REF!</v>
      </c>
      <c r="X84" s="1" t="e">
        <f t="shared" si="25"/>
        <v>#REF!</v>
      </c>
    </row>
    <row r="85" spans="1:24">
      <c r="A85" s="18">
        <v>84</v>
      </c>
      <c r="B85" s="18"/>
      <c r="C85" s="18"/>
      <c r="D85" s="18"/>
      <c r="E85" s="19"/>
      <c r="F85" s="7"/>
      <c r="G85" s="9" t="e">
        <f>IF(SUM(Microcystins!#REF!)=0,"ND",SUM(Microcystins!#REF!))</f>
        <v>#REF!</v>
      </c>
      <c r="H85" s="9" t="e">
        <f>IF(SUM(Anabaenopeptins!#REF!)=0,"ND",SUM(Anabaenopeptins!#REF!))</f>
        <v>#REF!</v>
      </c>
      <c r="I85" s="9" t="e">
        <f>IF(SUM(Anatoxins!#REF!)=0,"ND",SUM(Anatoxins!#REF!))</f>
        <v>#REF!</v>
      </c>
      <c r="J85" s="10" t="e">
        <f>IF(SUM(Cylindrospermopsins!#REF!)=0,"ND",SUM(Cylindrospermopsins!#REF!))</f>
        <v>#REF!</v>
      </c>
      <c r="K85" s="10" t="e">
        <f>IF(SUM(Saxitoxins!#REF!)=0,"ND",SUM(Saxitoxins!#REF!))</f>
        <v>#REF!</v>
      </c>
      <c r="L85" s="10" t="e">
        <f>IF(SUM(Other!#REF!)=0,"ND",SUM(Other!#REF!))</f>
        <v>#REF!</v>
      </c>
      <c r="M85" s="1" t="str">
        <f t="shared" si="14"/>
        <v>84</v>
      </c>
      <c r="N85" s="1" t="e">
        <f t="shared" si="15"/>
        <v>#NUM!</v>
      </c>
      <c r="O85" s="1" t="e">
        <f t="shared" si="16"/>
        <v>#NUM!</v>
      </c>
      <c r="P85" s="1" t="e">
        <f t="shared" si="17"/>
        <v>#NUM!</v>
      </c>
      <c r="Q85" s="1" t="e">
        <f t="shared" si="18"/>
        <v>#NUM!</v>
      </c>
      <c r="R85" s="1" t="e">
        <f t="shared" si="19"/>
        <v>#NUM!</v>
      </c>
      <c r="S85" s="1" t="e">
        <f t="shared" si="20"/>
        <v>#REF!</v>
      </c>
      <c r="T85" s="1" t="e">
        <f t="shared" si="21"/>
        <v>#REF!</v>
      </c>
      <c r="U85" s="1" t="e">
        <f t="shared" si="22"/>
        <v>#REF!</v>
      </c>
      <c r="V85" s="1" t="e">
        <f t="shared" si="23"/>
        <v>#REF!</v>
      </c>
      <c r="W85" s="1" t="e">
        <f t="shared" si="24"/>
        <v>#REF!</v>
      </c>
      <c r="X85" s="1" t="e">
        <f t="shared" si="25"/>
        <v>#REF!</v>
      </c>
    </row>
    <row r="86" spans="1:24">
      <c r="A86" s="18">
        <v>85</v>
      </c>
      <c r="B86" s="18"/>
      <c r="C86" s="18"/>
      <c r="D86" s="18"/>
      <c r="E86" s="19"/>
      <c r="F86" s="7"/>
      <c r="G86" s="9" t="e">
        <f>IF(SUM(Microcystins!#REF!)=0,"ND",SUM(Microcystins!#REF!))</f>
        <v>#REF!</v>
      </c>
      <c r="H86" s="9" t="e">
        <f>IF(SUM(Anabaenopeptins!#REF!)=0,"ND",SUM(Anabaenopeptins!#REF!))</f>
        <v>#REF!</v>
      </c>
      <c r="I86" s="9" t="e">
        <f>IF(SUM(Anatoxins!#REF!)=0,"ND",SUM(Anatoxins!#REF!))</f>
        <v>#REF!</v>
      </c>
      <c r="J86" s="10" t="e">
        <f>IF(SUM(Cylindrospermopsins!#REF!)=0,"ND",SUM(Cylindrospermopsins!#REF!))</f>
        <v>#REF!</v>
      </c>
      <c r="K86" s="10" t="e">
        <f>IF(SUM(Saxitoxins!#REF!)=0,"ND",SUM(Saxitoxins!#REF!))</f>
        <v>#REF!</v>
      </c>
      <c r="L86" s="10" t="e">
        <f>IF(SUM(Other!#REF!)=0,"ND",SUM(Other!#REF!))</f>
        <v>#REF!</v>
      </c>
      <c r="M86" s="1" t="str">
        <f t="shared" si="14"/>
        <v>85</v>
      </c>
      <c r="N86" s="1" t="e">
        <f t="shared" si="15"/>
        <v>#NUM!</v>
      </c>
      <c r="O86" s="1" t="e">
        <f t="shared" si="16"/>
        <v>#NUM!</v>
      </c>
      <c r="P86" s="1" t="e">
        <f t="shared" si="17"/>
        <v>#NUM!</v>
      </c>
      <c r="Q86" s="1" t="e">
        <f t="shared" si="18"/>
        <v>#NUM!</v>
      </c>
      <c r="R86" s="1" t="e">
        <f t="shared" si="19"/>
        <v>#NUM!</v>
      </c>
      <c r="S86" s="1" t="e">
        <f t="shared" si="20"/>
        <v>#REF!</v>
      </c>
      <c r="T86" s="1" t="e">
        <f t="shared" si="21"/>
        <v>#REF!</v>
      </c>
      <c r="U86" s="1" t="e">
        <f t="shared" si="22"/>
        <v>#REF!</v>
      </c>
      <c r="V86" s="1" t="e">
        <f t="shared" si="23"/>
        <v>#REF!</v>
      </c>
      <c r="W86" s="1" t="e">
        <f t="shared" si="24"/>
        <v>#REF!</v>
      </c>
      <c r="X86" s="1" t="e">
        <f t="shared" si="25"/>
        <v>#REF!</v>
      </c>
    </row>
    <row r="87" spans="1:24">
      <c r="A87" s="18">
        <v>86</v>
      </c>
      <c r="B87" s="18"/>
      <c r="C87" s="18"/>
      <c r="D87" s="18"/>
      <c r="E87" s="19"/>
      <c r="F87" s="7"/>
      <c r="G87" s="9" t="e">
        <f>IF(SUM(Microcystins!#REF!)=0,"ND",SUM(Microcystins!#REF!))</f>
        <v>#REF!</v>
      </c>
      <c r="H87" s="9" t="e">
        <f>IF(SUM(Anabaenopeptins!#REF!)=0,"ND",SUM(Anabaenopeptins!#REF!))</f>
        <v>#REF!</v>
      </c>
      <c r="I87" s="9" t="e">
        <f>IF(SUM(Anatoxins!#REF!)=0,"ND",SUM(Anatoxins!#REF!))</f>
        <v>#REF!</v>
      </c>
      <c r="J87" s="10" t="e">
        <f>IF(SUM(Cylindrospermopsins!#REF!)=0,"ND",SUM(Cylindrospermopsins!#REF!))</f>
        <v>#REF!</v>
      </c>
      <c r="K87" s="10" t="e">
        <f>IF(SUM(Saxitoxins!#REF!)=0,"ND",SUM(Saxitoxins!#REF!))</f>
        <v>#REF!</v>
      </c>
      <c r="L87" s="10" t="e">
        <f>IF(SUM(Other!#REF!)=0,"ND",SUM(Other!#REF!))</f>
        <v>#REF!</v>
      </c>
      <c r="M87" s="1" t="str">
        <f t="shared" si="14"/>
        <v>86</v>
      </c>
      <c r="N87" s="1" t="e">
        <f t="shared" si="15"/>
        <v>#NUM!</v>
      </c>
      <c r="O87" s="1" t="e">
        <f t="shared" si="16"/>
        <v>#NUM!</v>
      </c>
      <c r="P87" s="1" t="e">
        <f t="shared" si="17"/>
        <v>#NUM!</v>
      </c>
      <c r="Q87" s="1" t="e">
        <f t="shared" si="18"/>
        <v>#NUM!</v>
      </c>
      <c r="R87" s="1" t="e">
        <f t="shared" si="19"/>
        <v>#NUM!</v>
      </c>
      <c r="S87" s="1" t="e">
        <f t="shared" si="20"/>
        <v>#REF!</v>
      </c>
      <c r="T87" s="1" t="e">
        <f t="shared" si="21"/>
        <v>#REF!</v>
      </c>
      <c r="U87" s="1" t="e">
        <f t="shared" si="22"/>
        <v>#REF!</v>
      </c>
      <c r="V87" s="1" t="e">
        <f t="shared" si="23"/>
        <v>#REF!</v>
      </c>
      <c r="W87" s="1" t="e">
        <f t="shared" si="24"/>
        <v>#REF!</v>
      </c>
      <c r="X87" s="1" t="e">
        <f t="shared" si="25"/>
        <v>#REF!</v>
      </c>
    </row>
    <row r="88" spans="1:24">
      <c r="A88" s="18">
        <v>87</v>
      </c>
      <c r="B88" s="18"/>
      <c r="C88" s="18"/>
      <c r="D88" s="18"/>
      <c r="E88" s="19"/>
      <c r="F88" s="7"/>
      <c r="G88" s="9" t="e">
        <f>IF(SUM(Microcystins!#REF!)=0,"ND",SUM(Microcystins!#REF!))</f>
        <v>#REF!</v>
      </c>
      <c r="H88" s="9" t="e">
        <f>IF(SUM(Anabaenopeptins!#REF!)=0,"ND",SUM(Anabaenopeptins!#REF!))</f>
        <v>#REF!</v>
      </c>
      <c r="I88" s="9" t="e">
        <f>IF(SUM(Anatoxins!#REF!)=0,"ND",SUM(Anatoxins!#REF!))</f>
        <v>#REF!</v>
      </c>
      <c r="J88" s="10" t="e">
        <f>IF(SUM(Cylindrospermopsins!#REF!)=0,"ND",SUM(Cylindrospermopsins!#REF!))</f>
        <v>#REF!</v>
      </c>
      <c r="K88" s="10" t="e">
        <f>IF(SUM(Saxitoxins!#REF!)=0,"ND",SUM(Saxitoxins!#REF!))</f>
        <v>#REF!</v>
      </c>
      <c r="L88" s="10" t="e">
        <f>IF(SUM(Other!#REF!)=0,"ND",SUM(Other!#REF!))</f>
        <v>#REF!</v>
      </c>
      <c r="M88" s="1" t="str">
        <f t="shared" si="14"/>
        <v>87</v>
      </c>
      <c r="N88" s="1" t="e">
        <f t="shared" si="15"/>
        <v>#NUM!</v>
      </c>
      <c r="O88" s="1" t="e">
        <f t="shared" si="16"/>
        <v>#NUM!</v>
      </c>
      <c r="P88" s="1" t="e">
        <f t="shared" si="17"/>
        <v>#NUM!</v>
      </c>
      <c r="Q88" s="1" t="e">
        <f t="shared" si="18"/>
        <v>#NUM!</v>
      </c>
      <c r="R88" s="1" t="e">
        <f t="shared" si="19"/>
        <v>#NUM!</v>
      </c>
      <c r="S88" s="1" t="e">
        <f t="shared" si="20"/>
        <v>#REF!</v>
      </c>
      <c r="T88" s="1" t="e">
        <f t="shared" si="21"/>
        <v>#REF!</v>
      </c>
      <c r="U88" s="1" t="e">
        <f t="shared" si="22"/>
        <v>#REF!</v>
      </c>
      <c r="V88" s="1" t="e">
        <f t="shared" si="23"/>
        <v>#REF!</v>
      </c>
      <c r="W88" s="1" t="e">
        <f t="shared" si="24"/>
        <v>#REF!</v>
      </c>
      <c r="X88" s="1" t="e">
        <f t="shared" si="25"/>
        <v>#REF!</v>
      </c>
    </row>
    <row r="89" spans="1:24">
      <c r="A89" s="18">
        <v>88</v>
      </c>
      <c r="B89" s="18"/>
      <c r="C89" s="18"/>
      <c r="D89" s="18"/>
      <c r="E89" s="19"/>
      <c r="F89" s="7"/>
      <c r="G89" s="9" t="e">
        <f>IF(SUM(Microcystins!#REF!)=0,"ND",SUM(Microcystins!#REF!))</f>
        <v>#REF!</v>
      </c>
      <c r="H89" s="9" t="e">
        <f>IF(SUM(Anabaenopeptins!#REF!)=0,"ND",SUM(Anabaenopeptins!#REF!))</f>
        <v>#REF!</v>
      </c>
      <c r="I89" s="9" t="e">
        <f>IF(SUM(Anatoxins!#REF!)=0,"ND",SUM(Anatoxins!#REF!))</f>
        <v>#REF!</v>
      </c>
      <c r="J89" s="10" t="e">
        <f>IF(SUM(Cylindrospermopsins!#REF!)=0,"ND",SUM(Cylindrospermopsins!#REF!))</f>
        <v>#REF!</v>
      </c>
      <c r="K89" s="10" t="e">
        <f>IF(SUM(Saxitoxins!#REF!)=0,"ND",SUM(Saxitoxins!#REF!))</f>
        <v>#REF!</v>
      </c>
      <c r="L89" s="10" t="e">
        <f>IF(SUM(Other!#REF!)=0,"ND",SUM(Other!#REF!))</f>
        <v>#REF!</v>
      </c>
      <c r="M89" s="1" t="str">
        <f t="shared" si="14"/>
        <v>88</v>
      </c>
      <c r="N89" s="1" t="e">
        <f t="shared" si="15"/>
        <v>#NUM!</v>
      </c>
      <c r="O89" s="1" t="e">
        <f t="shared" si="16"/>
        <v>#NUM!</v>
      </c>
      <c r="P89" s="1" t="e">
        <f t="shared" si="17"/>
        <v>#NUM!</v>
      </c>
      <c r="Q89" s="1" t="e">
        <f t="shared" si="18"/>
        <v>#NUM!</v>
      </c>
      <c r="R89" s="1" t="e">
        <f t="shared" si="19"/>
        <v>#NUM!</v>
      </c>
      <c r="S89" s="1" t="e">
        <f t="shared" si="20"/>
        <v>#REF!</v>
      </c>
      <c r="T89" s="1" t="e">
        <f t="shared" si="21"/>
        <v>#REF!</v>
      </c>
      <c r="U89" s="1" t="e">
        <f t="shared" si="22"/>
        <v>#REF!</v>
      </c>
      <c r="V89" s="1" t="e">
        <f t="shared" si="23"/>
        <v>#REF!</v>
      </c>
      <c r="W89" s="1" t="e">
        <f t="shared" si="24"/>
        <v>#REF!</v>
      </c>
      <c r="X89" s="1" t="e">
        <f t="shared" si="25"/>
        <v>#REF!</v>
      </c>
    </row>
    <row r="90" spans="1:24">
      <c r="A90" s="18">
        <v>89</v>
      </c>
      <c r="B90" s="18"/>
      <c r="C90" s="18"/>
      <c r="D90" s="18"/>
      <c r="E90" s="19"/>
      <c r="F90" s="7"/>
      <c r="G90" s="9" t="e">
        <f>IF(SUM(Microcystins!#REF!)=0,"ND",SUM(Microcystins!#REF!))</f>
        <v>#REF!</v>
      </c>
      <c r="H90" s="9" t="e">
        <f>IF(SUM(Anabaenopeptins!#REF!)=0,"ND",SUM(Anabaenopeptins!#REF!))</f>
        <v>#REF!</v>
      </c>
      <c r="I90" s="9" t="e">
        <f>IF(SUM(Anatoxins!#REF!)=0,"ND",SUM(Anatoxins!#REF!))</f>
        <v>#REF!</v>
      </c>
      <c r="J90" s="10" t="e">
        <f>IF(SUM(Cylindrospermopsins!#REF!)=0,"ND",SUM(Cylindrospermopsins!#REF!))</f>
        <v>#REF!</v>
      </c>
      <c r="K90" s="10" t="e">
        <f>IF(SUM(Saxitoxins!#REF!)=0,"ND",SUM(Saxitoxins!#REF!))</f>
        <v>#REF!</v>
      </c>
      <c r="L90" s="10" t="e">
        <f>IF(SUM(Other!#REF!)=0,"ND",SUM(Other!#REF!))</f>
        <v>#REF!</v>
      </c>
      <c r="M90" s="1" t="str">
        <f t="shared" si="14"/>
        <v>89</v>
      </c>
      <c r="N90" s="1" t="e">
        <f t="shared" si="15"/>
        <v>#NUM!</v>
      </c>
      <c r="O90" s="1" t="e">
        <f t="shared" si="16"/>
        <v>#NUM!</v>
      </c>
      <c r="P90" s="1" t="e">
        <f t="shared" si="17"/>
        <v>#NUM!</v>
      </c>
      <c r="Q90" s="1" t="e">
        <f t="shared" si="18"/>
        <v>#NUM!</v>
      </c>
      <c r="R90" s="1" t="e">
        <f t="shared" si="19"/>
        <v>#NUM!</v>
      </c>
      <c r="S90" s="1" t="e">
        <f t="shared" si="20"/>
        <v>#REF!</v>
      </c>
      <c r="T90" s="1" t="e">
        <f t="shared" si="21"/>
        <v>#REF!</v>
      </c>
      <c r="U90" s="1" t="e">
        <f t="shared" si="22"/>
        <v>#REF!</v>
      </c>
      <c r="V90" s="1" t="e">
        <f t="shared" si="23"/>
        <v>#REF!</v>
      </c>
      <c r="W90" s="1" t="e">
        <f t="shared" si="24"/>
        <v>#REF!</v>
      </c>
      <c r="X90" s="1" t="e">
        <f t="shared" si="25"/>
        <v>#REF!</v>
      </c>
    </row>
    <row r="91" spans="1:24">
      <c r="A91" s="18">
        <v>90</v>
      </c>
      <c r="B91" s="18"/>
      <c r="C91" s="18"/>
      <c r="D91" s="18"/>
      <c r="E91" s="19"/>
      <c r="F91" s="7"/>
      <c r="G91" s="9" t="e">
        <f>IF(SUM(Microcystins!#REF!)=0,"ND",SUM(Microcystins!#REF!))</f>
        <v>#REF!</v>
      </c>
      <c r="H91" s="9" t="e">
        <f>IF(SUM(Anabaenopeptins!#REF!)=0,"ND",SUM(Anabaenopeptins!#REF!))</f>
        <v>#REF!</v>
      </c>
      <c r="I91" s="9" t="e">
        <f>IF(SUM(Anatoxins!#REF!)=0,"ND",SUM(Anatoxins!#REF!))</f>
        <v>#REF!</v>
      </c>
      <c r="J91" s="10" t="e">
        <f>IF(SUM(Cylindrospermopsins!#REF!)=0,"ND",SUM(Cylindrospermopsins!#REF!))</f>
        <v>#REF!</v>
      </c>
      <c r="K91" s="10" t="e">
        <f>IF(SUM(Saxitoxins!#REF!)=0,"ND",SUM(Saxitoxins!#REF!))</f>
        <v>#REF!</v>
      </c>
      <c r="L91" s="10" t="e">
        <f>IF(SUM(Other!#REF!)=0,"ND",SUM(Other!#REF!))</f>
        <v>#REF!</v>
      </c>
      <c r="M91" s="1" t="str">
        <f t="shared" si="14"/>
        <v>90</v>
      </c>
      <c r="N91" s="1" t="e">
        <f t="shared" si="15"/>
        <v>#NUM!</v>
      </c>
      <c r="O91" s="1" t="e">
        <f t="shared" si="16"/>
        <v>#NUM!</v>
      </c>
      <c r="P91" s="1" t="e">
        <f t="shared" si="17"/>
        <v>#NUM!</v>
      </c>
      <c r="Q91" s="1" t="e">
        <f t="shared" si="18"/>
        <v>#NUM!</v>
      </c>
      <c r="R91" s="1" t="e">
        <f t="shared" si="19"/>
        <v>#NUM!</v>
      </c>
      <c r="S91" s="1" t="e">
        <f t="shared" si="20"/>
        <v>#REF!</v>
      </c>
      <c r="T91" s="1" t="e">
        <f t="shared" si="21"/>
        <v>#REF!</v>
      </c>
      <c r="U91" s="1" t="e">
        <f t="shared" si="22"/>
        <v>#REF!</v>
      </c>
      <c r="V91" s="1" t="e">
        <f t="shared" si="23"/>
        <v>#REF!</v>
      </c>
      <c r="W91" s="1" t="e">
        <f t="shared" si="24"/>
        <v>#REF!</v>
      </c>
      <c r="X91" s="1" t="e">
        <f t="shared" si="25"/>
        <v>#REF!</v>
      </c>
    </row>
    <row r="92" spans="1:24">
      <c r="A92" s="18">
        <v>91</v>
      </c>
      <c r="B92" s="18"/>
      <c r="C92" s="18"/>
      <c r="D92" s="18"/>
      <c r="E92" s="19"/>
      <c r="F92" s="7"/>
      <c r="G92" s="9" t="e">
        <f>IF(SUM(Microcystins!#REF!)=0,"ND",SUM(Microcystins!#REF!))</f>
        <v>#REF!</v>
      </c>
      <c r="H92" s="9" t="e">
        <f>IF(SUM(Anabaenopeptins!#REF!)=0,"ND",SUM(Anabaenopeptins!#REF!))</f>
        <v>#REF!</v>
      </c>
      <c r="I92" s="9" t="e">
        <f>IF(SUM(Anatoxins!#REF!)=0,"ND",SUM(Anatoxins!#REF!))</f>
        <v>#REF!</v>
      </c>
      <c r="J92" s="10" t="e">
        <f>IF(SUM(Cylindrospermopsins!#REF!)=0,"ND",SUM(Cylindrospermopsins!#REF!))</f>
        <v>#REF!</v>
      </c>
      <c r="K92" s="10" t="e">
        <f>IF(SUM(Saxitoxins!#REF!)=0,"ND",SUM(Saxitoxins!#REF!))</f>
        <v>#REF!</v>
      </c>
      <c r="L92" s="10" t="e">
        <f>IF(SUM(Other!#REF!)=0,"ND",SUM(Other!#REF!))</f>
        <v>#REF!</v>
      </c>
      <c r="M92" s="1" t="str">
        <f t="shared" si="14"/>
        <v>91</v>
      </c>
      <c r="N92" s="1" t="e">
        <f t="shared" si="15"/>
        <v>#NUM!</v>
      </c>
      <c r="O92" s="1" t="e">
        <f t="shared" si="16"/>
        <v>#NUM!</v>
      </c>
      <c r="P92" s="1" t="e">
        <f t="shared" si="17"/>
        <v>#NUM!</v>
      </c>
      <c r="Q92" s="1" t="e">
        <f t="shared" si="18"/>
        <v>#NUM!</v>
      </c>
      <c r="R92" s="1" t="e">
        <f t="shared" si="19"/>
        <v>#NUM!</v>
      </c>
      <c r="S92" s="1" t="e">
        <f t="shared" si="20"/>
        <v>#REF!</v>
      </c>
      <c r="T92" s="1" t="e">
        <f t="shared" si="21"/>
        <v>#REF!</v>
      </c>
      <c r="U92" s="1" t="e">
        <f t="shared" si="22"/>
        <v>#REF!</v>
      </c>
      <c r="V92" s="1" t="e">
        <f t="shared" si="23"/>
        <v>#REF!</v>
      </c>
      <c r="W92" s="1" t="e">
        <f t="shared" si="24"/>
        <v>#REF!</v>
      </c>
      <c r="X92" s="1" t="e">
        <f t="shared" si="25"/>
        <v>#REF!</v>
      </c>
    </row>
    <row r="93" spans="1:24">
      <c r="A93" s="18">
        <v>92</v>
      </c>
      <c r="B93" s="18"/>
      <c r="C93" s="18"/>
      <c r="D93" s="18"/>
      <c r="E93" s="19"/>
      <c r="F93" s="7"/>
      <c r="G93" s="9" t="e">
        <f>IF(SUM(Microcystins!#REF!)=0,"ND",SUM(Microcystins!#REF!))</f>
        <v>#REF!</v>
      </c>
      <c r="H93" s="9" t="e">
        <f>IF(SUM(Anabaenopeptins!#REF!)=0,"ND",SUM(Anabaenopeptins!#REF!))</f>
        <v>#REF!</v>
      </c>
      <c r="I93" s="9" t="e">
        <f>IF(SUM(Anatoxins!#REF!)=0,"ND",SUM(Anatoxins!#REF!))</f>
        <v>#REF!</v>
      </c>
      <c r="J93" s="10" t="e">
        <f>IF(SUM(Cylindrospermopsins!#REF!)=0,"ND",SUM(Cylindrospermopsins!#REF!))</f>
        <v>#REF!</v>
      </c>
      <c r="K93" s="10" t="e">
        <f>IF(SUM(Saxitoxins!#REF!)=0,"ND",SUM(Saxitoxins!#REF!))</f>
        <v>#REF!</v>
      </c>
      <c r="L93" s="10" t="e">
        <f>IF(SUM(Other!#REF!)=0,"ND",SUM(Other!#REF!))</f>
        <v>#REF!</v>
      </c>
      <c r="M93" s="1" t="str">
        <f t="shared" si="14"/>
        <v>92</v>
      </c>
      <c r="N93" s="1" t="e">
        <f t="shared" si="15"/>
        <v>#NUM!</v>
      </c>
      <c r="O93" s="1" t="e">
        <f t="shared" si="16"/>
        <v>#NUM!</v>
      </c>
      <c r="P93" s="1" t="e">
        <f t="shared" si="17"/>
        <v>#NUM!</v>
      </c>
      <c r="Q93" s="1" t="e">
        <f t="shared" si="18"/>
        <v>#NUM!</v>
      </c>
      <c r="R93" s="1" t="e">
        <f t="shared" si="19"/>
        <v>#NUM!</v>
      </c>
      <c r="S93" s="1" t="e">
        <f t="shared" si="20"/>
        <v>#REF!</v>
      </c>
      <c r="T93" s="1" t="e">
        <f t="shared" si="21"/>
        <v>#REF!</v>
      </c>
      <c r="U93" s="1" t="e">
        <f t="shared" si="22"/>
        <v>#REF!</v>
      </c>
      <c r="V93" s="1" t="e">
        <f t="shared" si="23"/>
        <v>#REF!</v>
      </c>
      <c r="W93" s="1" t="e">
        <f t="shared" si="24"/>
        <v>#REF!</v>
      </c>
      <c r="X93" s="1" t="e">
        <f t="shared" si="25"/>
        <v>#REF!</v>
      </c>
    </row>
    <row r="94" spans="1:24">
      <c r="A94" s="18">
        <v>93</v>
      </c>
      <c r="B94" s="18"/>
      <c r="C94" s="18"/>
      <c r="D94" s="18"/>
      <c r="E94" s="19"/>
      <c r="F94" s="7"/>
      <c r="G94" s="9" t="e">
        <f>IF(SUM(Microcystins!#REF!)=0,"ND",SUM(Microcystins!#REF!))</f>
        <v>#REF!</v>
      </c>
      <c r="H94" s="9" t="e">
        <f>IF(SUM(Anabaenopeptins!#REF!)=0,"ND",SUM(Anabaenopeptins!#REF!))</f>
        <v>#REF!</v>
      </c>
      <c r="I94" s="9" t="e">
        <f>IF(SUM(Anatoxins!#REF!)=0,"ND",SUM(Anatoxins!#REF!))</f>
        <v>#REF!</v>
      </c>
      <c r="J94" s="10" t="e">
        <f>IF(SUM(Cylindrospermopsins!#REF!)=0,"ND",SUM(Cylindrospermopsins!#REF!))</f>
        <v>#REF!</v>
      </c>
      <c r="K94" s="10" t="e">
        <f>IF(SUM(Saxitoxins!#REF!)=0,"ND",SUM(Saxitoxins!#REF!))</f>
        <v>#REF!</v>
      </c>
      <c r="L94" s="10" t="e">
        <f>IF(SUM(Other!#REF!)=0,"ND",SUM(Other!#REF!))</f>
        <v>#REF!</v>
      </c>
      <c r="M94" s="1" t="str">
        <f t="shared" si="14"/>
        <v>93</v>
      </c>
      <c r="N94" s="1" t="e">
        <f t="shared" si="15"/>
        <v>#NUM!</v>
      </c>
      <c r="O94" s="1" t="e">
        <f t="shared" si="16"/>
        <v>#NUM!</v>
      </c>
      <c r="P94" s="1" t="e">
        <f t="shared" si="17"/>
        <v>#NUM!</v>
      </c>
      <c r="Q94" s="1" t="e">
        <f t="shared" si="18"/>
        <v>#NUM!</v>
      </c>
      <c r="R94" s="1" t="e">
        <f t="shared" si="19"/>
        <v>#NUM!</v>
      </c>
      <c r="S94" s="1" t="e">
        <f t="shared" si="20"/>
        <v>#REF!</v>
      </c>
      <c r="T94" s="1" t="e">
        <f t="shared" si="21"/>
        <v>#REF!</v>
      </c>
      <c r="U94" s="1" t="e">
        <f t="shared" si="22"/>
        <v>#REF!</v>
      </c>
      <c r="V94" s="1" t="e">
        <f t="shared" si="23"/>
        <v>#REF!</v>
      </c>
      <c r="W94" s="1" t="e">
        <f t="shared" si="24"/>
        <v>#REF!</v>
      </c>
      <c r="X94" s="1" t="e">
        <f t="shared" si="25"/>
        <v>#REF!</v>
      </c>
    </row>
    <row r="95" spans="1:24">
      <c r="A95" s="18">
        <v>94</v>
      </c>
      <c r="B95" s="18"/>
      <c r="C95" s="18"/>
      <c r="D95" s="18"/>
      <c r="E95" s="19"/>
      <c r="F95" s="7"/>
      <c r="G95" s="9" t="e">
        <f>IF(SUM(Microcystins!#REF!)=0,"ND",SUM(Microcystins!#REF!))</f>
        <v>#REF!</v>
      </c>
      <c r="H95" s="9" t="e">
        <f>IF(SUM(Anabaenopeptins!#REF!)=0,"ND",SUM(Anabaenopeptins!#REF!))</f>
        <v>#REF!</v>
      </c>
      <c r="I95" s="9" t="e">
        <f>IF(SUM(Anatoxins!#REF!)=0,"ND",SUM(Anatoxins!#REF!))</f>
        <v>#REF!</v>
      </c>
      <c r="J95" s="10" t="e">
        <f>IF(SUM(Cylindrospermopsins!#REF!)=0,"ND",SUM(Cylindrospermopsins!#REF!))</f>
        <v>#REF!</v>
      </c>
      <c r="K95" s="10" t="e">
        <f>IF(SUM(Saxitoxins!#REF!)=0,"ND",SUM(Saxitoxins!#REF!))</f>
        <v>#REF!</v>
      </c>
      <c r="L95" s="10" t="e">
        <f>IF(SUM(Other!#REF!)=0,"ND",SUM(Other!#REF!))</f>
        <v>#REF!</v>
      </c>
      <c r="M95" s="1" t="str">
        <f t="shared" si="14"/>
        <v>94</v>
      </c>
      <c r="N95" s="1" t="e">
        <f t="shared" si="15"/>
        <v>#NUM!</v>
      </c>
      <c r="O95" s="1" t="e">
        <f t="shared" si="16"/>
        <v>#NUM!</v>
      </c>
      <c r="P95" s="1" t="e">
        <f t="shared" si="17"/>
        <v>#NUM!</v>
      </c>
      <c r="Q95" s="1" t="e">
        <f t="shared" si="18"/>
        <v>#NUM!</v>
      </c>
      <c r="R95" s="1" t="e">
        <f t="shared" si="19"/>
        <v>#NUM!</v>
      </c>
      <c r="S95" s="1" t="e">
        <f t="shared" si="20"/>
        <v>#REF!</v>
      </c>
      <c r="T95" s="1" t="e">
        <f t="shared" si="21"/>
        <v>#REF!</v>
      </c>
      <c r="U95" s="1" t="e">
        <f t="shared" si="22"/>
        <v>#REF!</v>
      </c>
      <c r="V95" s="1" t="e">
        <f t="shared" si="23"/>
        <v>#REF!</v>
      </c>
      <c r="W95" s="1" t="e">
        <f t="shared" si="24"/>
        <v>#REF!</v>
      </c>
      <c r="X95" s="1" t="e">
        <f t="shared" si="25"/>
        <v>#REF!</v>
      </c>
    </row>
    <row r="96" spans="1:24">
      <c r="A96" s="18">
        <v>95</v>
      </c>
      <c r="B96" s="18"/>
      <c r="C96" s="18"/>
      <c r="D96" s="18"/>
      <c r="E96" s="19"/>
      <c r="F96" s="7"/>
      <c r="G96" s="9" t="e">
        <f>IF(SUM(Microcystins!#REF!)=0,"ND",SUM(Microcystins!#REF!))</f>
        <v>#REF!</v>
      </c>
      <c r="H96" s="9" t="e">
        <f>IF(SUM(Anabaenopeptins!#REF!)=0,"ND",SUM(Anabaenopeptins!#REF!))</f>
        <v>#REF!</v>
      </c>
      <c r="I96" s="9" t="e">
        <f>IF(SUM(Anatoxins!#REF!)=0,"ND",SUM(Anatoxins!#REF!))</f>
        <v>#REF!</v>
      </c>
      <c r="J96" s="10" t="e">
        <f>IF(SUM(Cylindrospermopsins!#REF!)=0,"ND",SUM(Cylindrospermopsins!#REF!))</f>
        <v>#REF!</v>
      </c>
      <c r="K96" s="10" t="e">
        <f>IF(SUM(Saxitoxins!#REF!)=0,"ND",SUM(Saxitoxins!#REF!))</f>
        <v>#REF!</v>
      </c>
      <c r="L96" s="10" t="e">
        <f>IF(SUM(Other!#REF!)=0,"ND",SUM(Other!#REF!))</f>
        <v>#REF!</v>
      </c>
      <c r="M96" s="1" t="str">
        <f t="shared" si="14"/>
        <v>95</v>
      </c>
      <c r="N96" s="1" t="e">
        <f t="shared" si="15"/>
        <v>#NUM!</v>
      </c>
      <c r="O96" s="1" t="e">
        <f t="shared" si="16"/>
        <v>#NUM!</v>
      </c>
      <c r="P96" s="1" t="e">
        <f t="shared" si="17"/>
        <v>#NUM!</v>
      </c>
      <c r="Q96" s="1" t="e">
        <f t="shared" si="18"/>
        <v>#NUM!</v>
      </c>
      <c r="R96" s="1" t="e">
        <f t="shared" si="19"/>
        <v>#NUM!</v>
      </c>
      <c r="S96" s="1" t="e">
        <f t="shared" si="20"/>
        <v>#REF!</v>
      </c>
      <c r="T96" s="1" t="e">
        <f t="shared" si="21"/>
        <v>#REF!</v>
      </c>
      <c r="U96" s="1" t="e">
        <f t="shared" si="22"/>
        <v>#REF!</v>
      </c>
      <c r="V96" s="1" t="e">
        <f t="shared" si="23"/>
        <v>#REF!</v>
      </c>
      <c r="W96" s="1" t="e">
        <f t="shared" si="24"/>
        <v>#REF!</v>
      </c>
      <c r="X96" s="1" t="e">
        <f t="shared" si="25"/>
        <v>#REF!</v>
      </c>
    </row>
    <row r="97" spans="1:24">
      <c r="A97" s="18">
        <v>96</v>
      </c>
      <c r="B97" s="18"/>
      <c r="C97" s="18"/>
      <c r="D97" s="18"/>
      <c r="E97" s="19"/>
      <c r="F97" s="7"/>
      <c r="G97" s="9" t="e">
        <f>IF(SUM(Microcystins!#REF!)=0,"ND",SUM(Microcystins!#REF!))</f>
        <v>#REF!</v>
      </c>
      <c r="H97" s="9" t="e">
        <f>IF(SUM(Anabaenopeptins!#REF!)=0,"ND",SUM(Anabaenopeptins!#REF!))</f>
        <v>#REF!</v>
      </c>
      <c r="I97" s="9" t="e">
        <f>IF(SUM(Anatoxins!#REF!)=0,"ND",SUM(Anatoxins!#REF!))</f>
        <v>#REF!</v>
      </c>
      <c r="J97" s="10" t="e">
        <f>IF(SUM(Cylindrospermopsins!#REF!)=0,"ND",SUM(Cylindrospermopsins!#REF!))</f>
        <v>#REF!</v>
      </c>
      <c r="K97" s="10" t="e">
        <f>IF(SUM(Saxitoxins!#REF!)=0,"ND",SUM(Saxitoxins!#REF!))</f>
        <v>#REF!</v>
      </c>
      <c r="L97" s="10" t="e">
        <f>IF(SUM(Other!#REF!)=0,"ND",SUM(Other!#REF!))</f>
        <v>#REF!</v>
      </c>
      <c r="M97" s="1" t="str">
        <f t="shared" si="14"/>
        <v>96</v>
      </c>
      <c r="N97" s="1" t="e">
        <f t="shared" si="15"/>
        <v>#NUM!</v>
      </c>
      <c r="O97" s="1" t="e">
        <f t="shared" si="16"/>
        <v>#NUM!</v>
      </c>
      <c r="P97" s="1" t="e">
        <f t="shared" si="17"/>
        <v>#NUM!</v>
      </c>
      <c r="Q97" s="1" t="e">
        <f t="shared" si="18"/>
        <v>#NUM!</v>
      </c>
      <c r="R97" s="1" t="e">
        <f t="shared" si="19"/>
        <v>#NUM!</v>
      </c>
      <c r="S97" s="1" t="e">
        <f t="shared" si="20"/>
        <v>#REF!</v>
      </c>
      <c r="T97" s="1" t="e">
        <f t="shared" si="21"/>
        <v>#REF!</v>
      </c>
      <c r="U97" s="1" t="e">
        <f t="shared" si="22"/>
        <v>#REF!</v>
      </c>
      <c r="V97" s="1" t="e">
        <f t="shared" si="23"/>
        <v>#REF!</v>
      </c>
      <c r="W97" s="1" t="e">
        <f t="shared" si="24"/>
        <v>#REF!</v>
      </c>
      <c r="X97" s="1" t="e">
        <f t="shared" si="25"/>
        <v>#REF!</v>
      </c>
    </row>
    <row r="98" spans="1:24">
      <c r="A98" s="18">
        <v>97</v>
      </c>
      <c r="B98" s="18"/>
      <c r="C98" s="18"/>
      <c r="D98" s="18"/>
      <c r="E98" s="19"/>
      <c r="F98" s="7"/>
      <c r="G98" s="9" t="e">
        <f>IF(SUM(Microcystins!#REF!)=0,"ND",SUM(Microcystins!#REF!))</f>
        <v>#REF!</v>
      </c>
      <c r="H98" s="9" t="e">
        <f>IF(SUM(Anabaenopeptins!#REF!)=0,"ND",SUM(Anabaenopeptins!#REF!))</f>
        <v>#REF!</v>
      </c>
      <c r="I98" s="9" t="e">
        <f>IF(SUM(Anatoxins!#REF!)=0,"ND",SUM(Anatoxins!#REF!))</f>
        <v>#REF!</v>
      </c>
      <c r="J98" s="10" t="e">
        <f>IF(SUM(Cylindrospermopsins!#REF!)=0,"ND",SUM(Cylindrospermopsins!#REF!))</f>
        <v>#REF!</v>
      </c>
      <c r="K98" s="10" t="e">
        <f>IF(SUM(Saxitoxins!#REF!)=0,"ND",SUM(Saxitoxins!#REF!))</f>
        <v>#REF!</v>
      </c>
      <c r="L98" s="10" t="e">
        <f>IF(SUM(Other!#REF!)=0,"ND",SUM(Other!#REF!))</f>
        <v>#REF!</v>
      </c>
      <c r="M98" s="1" t="str">
        <f t="shared" si="14"/>
        <v>97</v>
      </c>
      <c r="N98" s="1" t="e">
        <f t="shared" si="15"/>
        <v>#NUM!</v>
      </c>
      <c r="O98" s="1" t="e">
        <f t="shared" si="16"/>
        <v>#NUM!</v>
      </c>
      <c r="P98" s="1" t="e">
        <f t="shared" si="17"/>
        <v>#NUM!</v>
      </c>
      <c r="Q98" s="1" t="e">
        <f t="shared" si="18"/>
        <v>#NUM!</v>
      </c>
      <c r="R98" s="1" t="e">
        <f t="shared" si="19"/>
        <v>#NUM!</v>
      </c>
      <c r="S98" s="1" t="e">
        <f t="shared" si="20"/>
        <v>#REF!</v>
      </c>
      <c r="T98" s="1" t="e">
        <f t="shared" si="21"/>
        <v>#REF!</v>
      </c>
      <c r="U98" s="1" t="e">
        <f t="shared" si="22"/>
        <v>#REF!</v>
      </c>
      <c r="V98" s="1" t="e">
        <f t="shared" si="23"/>
        <v>#REF!</v>
      </c>
      <c r="W98" s="1" t="e">
        <f t="shared" si="24"/>
        <v>#REF!</v>
      </c>
      <c r="X98" s="1" t="e">
        <f t="shared" si="25"/>
        <v>#REF!</v>
      </c>
    </row>
    <row r="99" spans="1:24">
      <c r="A99" s="18">
        <v>98</v>
      </c>
      <c r="B99" s="18"/>
      <c r="C99" s="18"/>
      <c r="D99" s="18"/>
      <c r="E99" s="19"/>
      <c r="F99" s="7"/>
      <c r="G99" s="9" t="e">
        <f>IF(SUM(Microcystins!#REF!)=0,"ND",SUM(Microcystins!#REF!))</f>
        <v>#REF!</v>
      </c>
      <c r="H99" s="9" t="e">
        <f>IF(SUM(Anabaenopeptins!#REF!)=0,"ND",SUM(Anabaenopeptins!#REF!))</f>
        <v>#REF!</v>
      </c>
      <c r="I99" s="9" t="e">
        <f>IF(SUM(Anatoxins!#REF!)=0,"ND",SUM(Anatoxins!#REF!))</f>
        <v>#REF!</v>
      </c>
      <c r="J99" s="10" t="e">
        <f>IF(SUM(Cylindrospermopsins!#REF!)=0,"ND",SUM(Cylindrospermopsins!#REF!))</f>
        <v>#REF!</v>
      </c>
      <c r="K99" s="10" t="e">
        <f>IF(SUM(Saxitoxins!#REF!)=0,"ND",SUM(Saxitoxins!#REF!))</f>
        <v>#REF!</v>
      </c>
      <c r="L99" s="10" t="e">
        <f>IF(SUM(Other!#REF!)=0,"ND",SUM(Other!#REF!))</f>
        <v>#REF!</v>
      </c>
      <c r="M99" s="1" t="str">
        <f t="shared" si="14"/>
        <v>98</v>
      </c>
      <c r="N99" s="1" t="e">
        <f t="shared" si="15"/>
        <v>#NUM!</v>
      </c>
      <c r="O99" s="1" t="e">
        <f t="shared" si="16"/>
        <v>#NUM!</v>
      </c>
      <c r="P99" s="1" t="e">
        <f t="shared" si="17"/>
        <v>#NUM!</v>
      </c>
      <c r="Q99" s="1" t="e">
        <f t="shared" si="18"/>
        <v>#NUM!</v>
      </c>
      <c r="R99" s="1" t="e">
        <f t="shared" si="19"/>
        <v>#NUM!</v>
      </c>
      <c r="S99" s="1" t="e">
        <f t="shared" si="20"/>
        <v>#REF!</v>
      </c>
      <c r="T99" s="1" t="e">
        <f t="shared" si="21"/>
        <v>#REF!</v>
      </c>
      <c r="U99" s="1" t="e">
        <f t="shared" si="22"/>
        <v>#REF!</v>
      </c>
      <c r="V99" s="1" t="e">
        <f t="shared" si="23"/>
        <v>#REF!</v>
      </c>
      <c r="W99" s="1" t="e">
        <f t="shared" si="24"/>
        <v>#REF!</v>
      </c>
      <c r="X99" s="1" t="e">
        <f t="shared" si="25"/>
        <v>#REF!</v>
      </c>
    </row>
    <row r="100" spans="1:24">
      <c r="A100" s="18">
        <v>99</v>
      </c>
      <c r="B100" s="18"/>
      <c r="C100" s="18"/>
      <c r="D100" s="18"/>
      <c r="E100" s="19"/>
      <c r="F100" s="7"/>
      <c r="G100" s="9" t="e">
        <f>IF(SUM(Microcystins!#REF!)=0,"ND",SUM(Microcystins!#REF!))</f>
        <v>#REF!</v>
      </c>
      <c r="H100" s="9" t="e">
        <f>IF(SUM(Anabaenopeptins!#REF!)=0,"ND",SUM(Anabaenopeptins!#REF!))</f>
        <v>#REF!</v>
      </c>
      <c r="I100" s="9" t="e">
        <f>IF(SUM(Anatoxins!#REF!)=0,"ND",SUM(Anatoxins!#REF!))</f>
        <v>#REF!</v>
      </c>
      <c r="J100" s="10" t="e">
        <f>IF(SUM(Cylindrospermopsins!#REF!)=0,"ND",SUM(Cylindrospermopsins!#REF!))</f>
        <v>#REF!</v>
      </c>
      <c r="K100" s="10" t="e">
        <f>IF(SUM(Saxitoxins!#REF!)=0,"ND",SUM(Saxitoxins!#REF!))</f>
        <v>#REF!</v>
      </c>
      <c r="L100" s="10" t="e">
        <f>IF(SUM(Other!#REF!)=0,"ND",SUM(Other!#REF!))</f>
        <v>#REF!</v>
      </c>
      <c r="M100" s="1" t="str">
        <f t="shared" si="14"/>
        <v>99</v>
      </c>
      <c r="N100" s="1" t="e">
        <f t="shared" si="15"/>
        <v>#NUM!</v>
      </c>
      <c r="O100" s="1" t="e">
        <f t="shared" si="16"/>
        <v>#NUM!</v>
      </c>
      <c r="P100" s="1" t="e">
        <f t="shared" si="17"/>
        <v>#NUM!</v>
      </c>
      <c r="Q100" s="1" t="e">
        <f t="shared" si="18"/>
        <v>#NUM!</v>
      </c>
      <c r="R100" s="1" t="e">
        <f t="shared" si="19"/>
        <v>#NUM!</v>
      </c>
      <c r="S100" s="1" t="e">
        <f t="shared" si="20"/>
        <v>#REF!</v>
      </c>
      <c r="T100" s="1" t="e">
        <f t="shared" si="21"/>
        <v>#REF!</v>
      </c>
      <c r="U100" s="1" t="e">
        <f t="shared" si="22"/>
        <v>#REF!</v>
      </c>
      <c r="V100" s="1" t="e">
        <f t="shared" si="23"/>
        <v>#REF!</v>
      </c>
      <c r="W100" s="1" t="e">
        <f t="shared" si="24"/>
        <v>#REF!</v>
      </c>
      <c r="X100" s="1" t="e">
        <f t="shared" si="25"/>
        <v>#REF!</v>
      </c>
    </row>
    <row r="101" spans="1:24">
      <c r="A101" s="18">
        <v>100</v>
      </c>
      <c r="B101" s="18"/>
      <c r="C101" s="18"/>
      <c r="D101" s="18"/>
      <c r="E101" s="19"/>
      <c r="F101" s="7"/>
      <c r="G101" s="9" t="e">
        <f>IF(SUM(Microcystins!#REF!)=0,"ND",SUM(Microcystins!#REF!))</f>
        <v>#REF!</v>
      </c>
      <c r="H101" s="9" t="e">
        <f>IF(SUM(Anabaenopeptins!#REF!)=0,"ND",SUM(Anabaenopeptins!#REF!))</f>
        <v>#REF!</v>
      </c>
      <c r="I101" s="9" t="e">
        <f>IF(SUM(Anatoxins!#REF!)=0,"ND",SUM(Anatoxins!#REF!))</f>
        <v>#REF!</v>
      </c>
      <c r="J101" s="10" t="e">
        <f>IF(SUM(Cylindrospermopsins!#REF!)=0,"ND",SUM(Cylindrospermopsins!#REF!))</f>
        <v>#REF!</v>
      </c>
      <c r="K101" s="10" t="e">
        <f>IF(SUM(Saxitoxins!#REF!)=0,"ND",SUM(Saxitoxins!#REF!))</f>
        <v>#REF!</v>
      </c>
      <c r="L101" s="10" t="e">
        <f>IF(SUM(Other!#REF!)=0,"ND",SUM(Other!#REF!))</f>
        <v>#REF!</v>
      </c>
      <c r="M101" s="1" t="str">
        <f t="shared" si="14"/>
        <v>100</v>
      </c>
      <c r="N101" s="1" t="e">
        <f t="shared" si="15"/>
        <v>#NUM!</v>
      </c>
      <c r="O101" s="1" t="e">
        <f t="shared" si="16"/>
        <v>#NUM!</v>
      </c>
      <c r="P101" s="1" t="e">
        <f t="shared" si="17"/>
        <v>#NUM!</v>
      </c>
      <c r="Q101" s="1" t="e">
        <f t="shared" si="18"/>
        <v>#NUM!</v>
      </c>
      <c r="R101" s="1" t="e">
        <f t="shared" si="19"/>
        <v>#NUM!</v>
      </c>
      <c r="S101" s="1" t="e">
        <f t="shared" si="20"/>
        <v>#REF!</v>
      </c>
      <c r="T101" s="1" t="e">
        <f t="shared" si="21"/>
        <v>#REF!</v>
      </c>
      <c r="U101" s="1" t="e">
        <f t="shared" si="22"/>
        <v>#REF!</v>
      </c>
      <c r="V101" s="1" t="e">
        <f t="shared" si="23"/>
        <v>#REF!</v>
      </c>
      <c r="W101" s="1" t="e">
        <f t="shared" si="24"/>
        <v>#REF!</v>
      </c>
      <c r="X101" s="1" t="e">
        <f t="shared" si="25"/>
        <v>#REF!</v>
      </c>
    </row>
  </sheetData>
  <conditionalFormatting sqref="G1">
    <cfRule type="expression" dxfId="109" priority="3" stopIfTrue="1">
      <formula>#REF!&lt;&gt;1</formula>
    </cfRule>
  </conditionalFormatting>
  <conditionalFormatting sqref="I1">
    <cfRule type="expression" dxfId="108" priority="2" stopIfTrue="1">
      <formula>#REF!&lt;&gt;1</formula>
    </cfRule>
  </conditionalFormatting>
  <conditionalFormatting sqref="H1">
    <cfRule type="expression" dxfId="107" priority="1" stopIfTrue="1">
      <formula>#REF!&lt;&gt;1</formula>
    </cfRule>
  </conditionalFormatting>
  <pageMargins left="0.48958333333333331" right="0.1875" top="0.77083333333333304" bottom="0.75" header="0.20833333333333301" footer="0.3"/>
  <pageSetup fitToWidth="0" fitToHeight="0" orientation="landscape" r:id="rId1"/>
  <headerFooter>
    <oddHeader>&amp;LBSA and USGS
Meets QC/QA for EPA 544 and 545:  &amp;C&amp;"-,Bold"&amp;15&amp;K00594FWayne State University&amp;"-,Regular"&amp;K01+000
Lumigen Instrument Center&amp;R&amp;8A. Paul Schaap Chemistry Building
5101 Cass Ave.
Detroit, Mi 48202</oddHeader>
    <oddFooter>&amp;LND = not detected
&amp;CLC-MSMS data
Prepared by Elliot Furr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26"/>
  <sheetViews>
    <sheetView tabSelected="1" showWhiteSpace="0" view="pageLayout" zoomScaleNormal="100" workbookViewId="0">
      <selection activeCell="Q4" sqref="Q4"/>
    </sheetView>
  </sheetViews>
  <sheetFormatPr defaultColWidth="9.140625" defaultRowHeight="15"/>
  <cols>
    <col min="1" max="3" width="10.42578125" style="3" customWidth="1"/>
    <col min="4" max="4" width="19.5703125" style="3" bestFit="1" customWidth="1"/>
    <col min="5" max="6" width="10.42578125" style="3" customWidth="1"/>
    <col min="7" max="7" width="8.42578125" style="4" customWidth="1"/>
    <col min="8" max="8" width="8.5703125" style="4" bestFit="1" customWidth="1"/>
    <col min="9" max="9" width="8.28515625" style="4" customWidth="1"/>
    <col min="10" max="10" width="7" style="4" bestFit="1" customWidth="1"/>
    <col min="11" max="11" width="7" style="3" customWidth="1"/>
    <col min="12" max="13" width="7.28515625" style="4" customWidth="1"/>
    <col min="14" max="14" width="6.42578125" style="4" bestFit="1" customWidth="1"/>
    <col min="15" max="15" width="6.42578125" style="4" customWidth="1"/>
    <col min="16" max="16" width="6.5703125" style="4" bestFit="1" customWidth="1"/>
    <col min="17" max="17" width="10.28515625" style="2" bestFit="1" customWidth="1"/>
    <col min="18" max="18" width="9" style="2" bestFit="1" customWidth="1"/>
    <col min="19" max="21" width="9.140625" style="2"/>
    <col min="22" max="22" width="16.7109375" style="3" customWidth="1"/>
    <col min="23" max="23" width="16.42578125" style="4" customWidth="1"/>
    <col min="24" max="24" width="16" style="4" customWidth="1"/>
    <col min="25" max="25" width="14" style="4" customWidth="1"/>
    <col min="26" max="26" width="9.85546875" style="2" customWidth="1"/>
    <col min="27" max="28" width="9.140625" style="2"/>
    <col min="29" max="29" width="13" style="2" customWidth="1"/>
    <col min="30" max="30" width="9.140625" style="2"/>
    <col min="31" max="31" width="19.5703125" style="2" bestFit="1" customWidth="1"/>
    <col min="32" max="34" width="9.140625" style="2"/>
    <col min="35" max="35" width="15.7109375" style="2" customWidth="1"/>
    <col min="36" max="36" width="9.140625" style="2"/>
    <col min="37" max="37" width="14.42578125" style="2" customWidth="1"/>
    <col min="38" max="38" width="19.140625" style="2" customWidth="1"/>
    <col min="39" max="39" width="20" style="2" customWidth="1"/>
    <col min="40" max="40" width="20.140625" style="2" customWidth="1"/>
    <col min="41" max="41" width="9.28515625" style="2" bestFit="1" customWidth="1"/>
    <col min="42" max="43" width="9.140625" style="2"/>
    <col min="44" max="44" width="12.5703125" style="2" bestFit="1" customWidth="1"/>
    <col min="45" max="45" width="9.28515625" style="2" bestFit="1" customWidth="1"/>
    <col min="46" max="46" width="9.85546875" style="2" bestFit="1" customWidth="1"/>
    <col min="47" max="47" width="14" style="2" customWidth="1"/>
    <col min="48" max="16384" width="9.140625" style="2"/>
  </cols>
  <sheetData>
    <row r="1" spans="1:52" s="1" customFormat="1" ht="63" thickBot="1">
      <c r="A1" s="63" t="s">
        <v>0</v>
      </c>
      <c r="B1" s="64" t="s">
        <v>1</v>
      </c>
      <c r="C1" s="64" t="s">
        <v>2</v>
      </c>
      <c r="D1" s="64" t="s">
        <v>3</v>
      </c>
      <c r="E1" s="65" t="s">
        <v>4</v>
      </c>
      <c r="F1" s="15" t="s">
        <v>5</v>
      </c>
      <c r="G1" s="44" t="s">
        <v>71</v>
      </c>
      <c r="H1" s="45" t="s">
        <v>40</v>
      </c>
      <c r="I1" s="45" t="s">
        <v>41</v>
      </c>
      <c r="J1" s="45" t="s">
        <v>42</v>
      </c>
      <c r="K1" s="45" t="s">
        <v>43</v>
      </c>
      <c r="L1" s="45" t="s">
        <v>44</v>
      </c>
      <c r="M1" s="45" t="s">
        <v>45</v>
      </c>
      <c r="N1" s="45" t="s">
        <v>46</v>
      </c>
      <c r="O1" s="45" t="s">
        <v>47</v>
      </c>
      <c r="P1" s="45" t="s">
        <v>48</v>
      </c>
      <c r="Q1" s="45" t="s">
        <v>49</v>
      </c>
      <c r="R1" s="45" t="s">
        <v>50</v>
      </c>
      <c r="S1" s="45" t="s">
        <v>51</v>
      </c>
      <c r="T1" s="45" t="s">
        <v>52</v>
      </c>
      <c r="U1" s="45" t="s">
        <v>53</v>
      </c>
      <c r="V1" s="46" t="s">
        <v>54</v>
      </c>
      <c r="W1" s="46" t="s">
        <v>55</v>
      </c>
      <c r="X1" s="46" t="s">
        <v>56</v>
      </c>
      <c r="Y1" s="46" t="s">
        <v>57</v>
      </c>
      <c r="Z1" s="46" t="s">
        <v>58</v>
      </c>
      <c r="AA1" s="46"/>
      <c r="AB1" s="63" t="s">
        <v>0</v>
      </c>
      <c r="AC1" s="64" t="s">
        <v>1</v>
      </c>
      <c r="AD1" s="64" t="s">
        <v>2</v>
      </c>
      <c r="AE1" s="64" t="s">
        <v>3</v>
      </c>
      <c r="AF1" s="65" t="s">
        <v>4</v>
      </c>
      <c r="AG1" s="66" t="s">
        <v>5</v>
      </c>
      <c r="AH1" s="44" t="s">
        <v>71</v>
      </c>
      <c r="AI1" s="46" t="s">
        <v>60</v>
      </c>
      <c r="AJ1" s="46" t="s">
        <v>61</v>
      </c>
      <c r="AK1" s="46" t="s">
        <v>62</v>
      </c>
      <c r="AL1" s="46" t="s">
        <v>63</v>
      </c>
      <c r="AM1" s="46" t="s">
        <v>64</v>
      </c>
      <c r="AN1" s="46" t="s">
        <v>65</v>
      </c>
      <c r="AO1" s="122" t="s">
        <v>0</v>
      </c>
      <c r="AP1" s="46" t="s">
        <v>1</v>
      </c>
      <c r="AQ1" s="46" t="s">
        <v>2</v>
      </c>
      <c r="AR1" s="46" t="s">
        <v>3</v>
      </c>
      <c r="AS1" s="46" t="s">
        <v>4</v>
      </c>
      <c r="AT1" s="46" t="s">
        <v>5</v>
      </c>
      <c r="AU1" s="46" t="s">
        <v>71</v>
      </c>
      <c r="AV1" s="46" t="s">
        <v>59</v>
      </c>
      <c r="AW1" s="46" t="s">
        <v>66</v>
      </c>
      <c r="AX1" s="46" t="s">
        <v>67</v>
      </c>
      <c r="AY1" s="46" t="s">
        <v>68</v>
      </c>
      <c r="AZ1" s="47" t="s">
        <v>69</v>
      </c>
    </row>
    <row r="2" spans="1:52" s="1" customFormat="1" ht="14.25" customHeight="1" thickBot="1">
      <c r="A2" s="94"/>
      <c r="B2" s="95"/>
      <c r="C2" s="95"/>
      <c r="D2" s="96"/>
      <c r="E2" s="97"/>
      <c r="F2" s="98"/>
      <c r="H2" s="155"/>
      <c r="I2" s="158">
        <v>7.1440000000000002E-3</v>
      </c>
      <c r="J2" s="155"/>
      <c r="K2" s="155"/>
      <c r="L2" s="158">
        <v>1.1025999999999999E-2</v>
      </c>
      <c r="M2" s="155"/>
      <c r="N2" s="155"/>
      <c r="O2" s="155"/>
      <c r="P2" s="155"/>
      <c r="Q2" s="155"/>
      <c r="R2" s="158">
        <v>4.9490000000000003E-3</v>
      </c>
      <c r="S2" s="155"/>
      <c r="T2" s="155"/>
      <c r="U2" s="155"/>
      <c r="V2" s="158">
        <v>5.6300000000000002E-4</v>
      </c>
      <c r="W2" s="158">
        <v>2.4589999999999998E-3</v>
      </c>
      <c r="X2" s="155"/>
      <c r="Y2" s="155"/>
      <c r="Z2" s="156"/>
      <c r="AA2" s="40"/>
      <c r="AB2" s="88"/>
      <c r="AC2" s="89"/>
      <c r="AD2" s="89"/>
      <c r="AE2" s="93"/>
      <c r="AF2" s="90"/>
      <c r="AG2" s="91"/>
      <c r="AI2" s="132"/>
      <c r="AJ2" s="132"/>
      <c r="AK2" s="132"/>
      <c r="AL2" s="133"/>
      <c r="AM2" s="132"/>
      <c r="AN2" s="40"/>
      <c r="AO2" s="147">
        <v>11</v>
      </c>
      <c r="AP2" s="18" t="s">
        <v>29</v>
      </c>
      <c r="AQ2" s="18" t="s">
        <v>28</v>
      </c>
      <c r="AR2" s="35">
        <v>375841121225601</v>
      </c>
      <c r="AS2" s="19">
        <v>44790</v>
      </c>
      <c r="AT2" s="105">
        <v>0.45555555555555555</v>
      </c>
      <c r="AU2" s="132"/>
      <c r="AV2" s="132"/>
      <c r="AW2" s="132"/>
      <c r="AX2" s="132"/>
      <c r="AY2" s="132"/>
      <c r="AZ2" s="136"/>
    </row>
    <row r="3" spans="1:52" s="1" customFormat="1" ht="14.25" customHeight="1" thickBot="1">
      <c r="A3" s="88">
        <v>11</v>
      </c>
      <c r="B3" s="89" t="s">
        <v>29</v>
      </c>
      <c r="C3" s="89" t="s">
        <v>28</v>
      </c>
      <c r="D3" s="93">
        <v>375841121225601</v>
      </c>
      <c r="E3" s="90">
        <v>44790</v>
      </c>
      <c r="F3" s="91">
        <v>0.45555555555555555</v>
      </c>
      <c r="G3" s="1">
        <v>0.05</v>
      </c>
      <c r="H3" s="158">
        <v>3.9130999999999999E-2</v>
      </c>
      <c r="I3" s="158">
        <v>4.5220000000000003E-2</v>
      </c>
      <c r="J3" s="158">
        <v>5.3769999999999998E-2</v>
      </c>
      <c r="K3" s="158">
        <v>5.1532000000000001E-2</v>
      </c>
      <c r="L3" s="158">
        <v>6.7095000000000002E-2</v>
      </c>
      <c r="M3" s="158">
        <v>4.2793999999999999E-2</v>
      </c>
      <c r="N3" s="158">
        <v>3.7265E-2</v>
      </c>
      <c r="O3" s="158">
        <v>5.0167000000000003E-2</v>
      </c>
      <c r="P3" s="158">
        <v>5.2352999999999997E-2</v>
      </c>
      <c r="Q3" s="158">
        <v>7.5012999999999996E-2</v>
      </c>
      <c r="R3" s="158">
        <v>5.4060999999999998E-2</v>
      </c>
      <c r="S3" s="158">
        <v>5.0756999999999997E-2</v>
      </c>
      <c r="T3" s="158">
        <v>5.7521000000000003E-2</v>
      </c>
      <c r="U3" s="158">
        <v>3.0228000000000001E-2</v>
      </c>
      <c r="V3" s="158">
        <v>4.9070000000000003E-2</v>
      </c>
      <c r="W3" s="158">
        <v>5.8451999999999997E-2</v>
      </c>
      <c r="X3" s="158">
        <v>5.2330000000000002E-2</v>
      </c>
      <c r="Y3" s="158">
        <v>4.8294999999999998E-2</v>
      </c>
      <c r="Z3" s="158">
        <v>5.5196000000000002E-2</v>
      </c>
      <c r="AA3" s="40"/>
      <c r="AB3" s="88">
        <v>11</v>
      </c>
      <c r="AC3" s="89" t="s">
        <v>29</v>
      </c>
      <c r="AD3" s="89" t="s">
        <v>28</v>
      </c>
      <c r="AE3" s="93">
        <v>375841121225601</v>
      </c>
      <c r="AF3" s="90">
        <v>44790</v>
      </c>
      <c r="AG3" s="91">
        <v>0.45555555555555555</v>
      </c>
      <c r="AH3" s="1">
        <v>1</v>
      </c>
      <c r="AI3" s="153">
        <v>1.111</v>
      </c>
      <c r="AJ3" s="153">
        <v>1.0149999999999999</v>
      </c>
      <c r="AK3" s="153">
        <v>0.89900000000000002</v>
      </c>
      <c r="AL3" s="153">
        <v>0.91400000000000003</v>
      </c>
      <c r="AM3" s="153">
        <v>0.92500000000000004</v>
      </c>
      <c r="AN3" s="153">
        <v>1.115</v>
      </c>
      <c r="AO3" s="124"/>
      <c r="AP3" s="40"/>
      <c r="AQ3" s="40"/>
      <c r="AR3" s="132"/>
      <c r="AS3" s="132"/>
      <c r="AT3" s="132"/>
      <c r="AU3" s="132">
        <v>10</v>
      </c>
      <c r="AV3" s="150">
        <v>11.443</v>
      </c>
      <c r="AW3" s="150">
        <v>1.7669999999999999</v>
      </c>
      <c r="AX3" s="150">
        <v>10.335000000000001</v>
      </c>
      <c r="AY3" s="150">
        <v>10.186999999999999</v>
      </c>
      <c r="AZ3" s="151">
        <v>9.9760000000000009</v>
      </c>
    </row>
    <row r="4" spans="1:52" s="1" customFormat="1" ht="14.25" customHeight="1">
      <c r="A4" s="48" t="s">
        <v>72</v>
      </c>
      <c r="B4" s="41"/>
      <c r="C4" s="41"/>
      <c r="D4" s="67"/>
      <c r="E4" s="41"/>
      <c r="F4" s="41"/>
      <c r="G4" s="41"/>
      <c r="H4" s="3">
        <f>((H3-(N(H2)))/0.05)*100</f>
        <v>78.262</v>
      </c>
      <c r="I4" s="3">
        <f t="shared" ref="I4:Z4" si="0">((I3-(N(I2)))/0.05)*100</f>
        <v>76.152000000000015</v>
      </c>
      <c r="J4" s="3">
        <f t="shared" si="0"/>
        <v>107.53999999999999</v>
      </c>
      <c r="K4" s="3">
        <f t="shared" si="0"/>
        <v>103.06399999999999</v>
      </c>
      <c r="L4" s="3">
        <f t="shared" si="0"/>
        <v>112.13800000000001</v>
      </c>
      <c r="M4" s="3">
        <f t="shared" si="0"/>
        <v>85.587999999999994</v>
      </c>
      <c r="N4" s="3">
        <f t="shared" si="0"/>
        <v>74.53</v>
      </c>
      <c r="O4" s="3">
        <f t="shared" si="0"/>
        <v>100.33399999999999</v>
      </c>
      <c r="P4" s="3">
        <f t="shared" si="0"/>
        <v>104.70599999999999</v>
      </c>
      <c r="Q4" s="3">
        <f t="shared" si="0"/>
        <v>150.02599999999998</v>
      </c>
      <c r="R4" s="3">
        <f t="shared" si="0"/>
        <v>98.22399999999999</v>
      </c>
      <c r="S4" s="3">
        <f t="shared" si="0"/>
        <v>101.514</v>
      </c>
      <c r="T4" s="3">
        <f t="shared" si="0"/>
        <v>115.042</v>
      </c>
      <c r="U4" s="3">
        <f t="shared" si="0"/>
        <v>60.455999999999996</v>
      </c>
      <c r="V4" s="3">
        <f t="shared" si="0"/>
        <v>97.013999999999996</v>
      </c>
      <c r="W4" s="3">
        <f t="shared" si="0"/>
        <v>111.98599999999999</v>
      </c>
      <c r="X4" s="3">
        <f t="shared" si="0"/>
        <v>104.66</v>
      </c>
      <c r="Y4" s="3">
        <f t="shared" si="0"/>
        <v>96.589999999999989</v>
      </c>
      <c r="Z4" s="3">
        <f t="shared" si="0"/>
        <v>110.392</v>
      </c>
      <c r="AA4" s="23"/>
      <c r="AB4" s="48" t="s">
        <v>72</v>
      </c>
      <c r="AC4" s="41"/>
      <c r="AD4" s="41"/>
      <c r="AE4" s="67"/>
      <c r="AF4" s="41"/>
      <c r="AG4" s="41"/>
      <c r="AH4" s="41"/>
      <c r="AI4" s="3">
        <f>((AI3-(N(AI2)))/1)*100</f>
        <v>111.1</v>
      </c>
      <c r="AJ4" s="3">
        <f t="shared" ref="AJ4:AN4" si="1">((AJ3-(N(AJ2)))/1)*100</f>
        <v>101.49999999999999</v>
      </c>
      <c r="AK4" s="3">
        <f t="shared" si="1"/>
        <v>89.9</v>
      </c>
      <c r="AL4" s="3">
        <f t="shared" si="1"/>
        <v>91.4</v>
      </c>
      <c r="AM4" s="3">
        <f t="shared" si="1"/>
        <v>92.5</v>
      </c>
      <c r="AN4" s="3">
        <f t="shared" si="1"/>
        <v>111.5</v>
      </c>
      <c r="AO4" s="126" t="s">
        <v>72</v>
      </c>
      <c r="AP4" s="23"/>
      <c r="AQ4" s="23"/>
      <c r="AR4" s="132"/>
      <c r="AS4" s="132"/>
      <c r="AT4" s="132"/>
      <c r="AU4" s="132"/>
      <c r="AV4" s="3">
        <f>((AV3-(N(AV2)))/10)*100</f>
        <v>114.42999999999999</v>
      </c>
      <c r="AW4" s="3">
        <f>((AW3-(N(AW2)))/10)*100</f>
        <v>17.669999999999998</v>
      </c>
      <c r="AX4" s="3">
        <f t="shared" ref="AX4:AZ4" si="2">((AX3-(N(AX2)))/10)*100</f>
        <v>103.35000000000001</v>
      </c>
      <c r="AY4" s="3">
        <f t="shared" si="2"/>
        <v>101.86999999999999</v>
      </c>
      <c r="AZ4" s="152">
        <f t="shared" si="2"/>
        <v>99.76</v>
      </c>
    </row>
    <row r="5" spans="1:52" s="1" customFormat="1" ht="14.25" customHeight="1" thickBot="1">
      <c r="A5" s="103"/>
      <c r="B5" s="99"/>
      <c r="C5" s="99"/>
      <c r="D5" s="100"/>
      <c r="E5" s="101"/>
      <c r="F5" s="102"/>
      <c r="H5" s="155"/>
      <c r="I5" s="158">
        <v>2.4919999999999999E-3</v>
      </c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6"/>
      <c r="W5" s="156"/>
      <c r="X5" s="155"/>
      <c r="Y5" s="155"/>
      <c r="Z5" s="157"/>
      <c r="AA5" s="40"/>
      <c r="AB5" s="113"/>
      <c r="AC5" s="114"/>
      <c r="AD5" s="114"/>
      <c r="AE5" s="115"/>
      <c r="AF5" s="116"/>
      <c r="AG5" s="117"/>
      <c r="AI5" s="150"/>
      <c r="AJ5" s="150"/>
      <c r="AK5" s="150"/>
      <c r="AL5" s="150"/>
      <c r="AM5" s="150"/>
      <c r="AN5" s="150"/>
      <c r="AO5" s="143">
        <v>21</v>
      </c>
      <c r="AP5" s="134" t="s">
        <v>39</v>
      </c>
      <c r="AQ5" s="134" t="s">
        <v>19</v>
      </c>
      <c r="AR5" s="144">
        <v>11455315</v>
      </c>
      <c r="AS5" s="145">
        <v>44813</v>
      </c>
      <c r="AT5" s="146">
        <v>0.3125</v>
      </c>
      <c r="AU5" s="132"/>
      <c r="AV5" s="150"/>
      <c r="AW5" s="150"/>
      <c r="AX5" s="150"/>
      <c r="AY5" s="150"/>
      <c r="AZ5" s="151"/>
    </row>
    <row r="6" spans="1:52" s="1" customFormat="1" ht="14.25" customHeight="1" thickBot="1">
      <c r="A6" s="113">
        <v>21</v>
      </c>
      <c r="B6" s="114" t="s">
        <v>39</v>
      </c>
      <c r="C6" s="114" t="s">
        <v>19</v>
      </c>
      <c r="D6" s="115">
        <v>11455315</v>
      </c>
      <c r="E6" s="116">
        <v>44813</v>
      </c>
      <c r="F6" s="117">
        <v>0.3125</v>
      </c>
      <c r="G6" s="1">
        <v>0.05</v>
      </c>
      <c r="H6" s="158">
        <v>4.3205E-2</v>
      </c>
      <c r="I6" s="158">
        <v>4.3411999999999999E-2</v>
      </c>
      <c r="J6" s="158">
        <v>4.4900000000000002E-2</v>
      </c>
      <c r="K6" s="158">
        <v>4.6161000000000001E-2</v>
      </c>
      <c r="L6" s="158">
        <v>4.9278000000000002E-2</v>
      </c>
      <c r="M6" s="158">
        <v>5.3162000000000001E-2</v>
      </c>
      <c r="N6" s="158">
        <v>4.8965000000000002E-2</v>
      </c>
      <c r="O6" s="158">
        <v>4.2250000000000003E-2</v>
      </c>
      <c r="P6" s="158">
        <v>4.8854000000000002E-2</v>
      </c>
      <c r="Q6" s="158">
        <v>6.0697000000000001E-2</v>
      </c>
      <c r="R6" s="158">
        <v>4.8175000000000003E-2</v>
      </c>
      <c r="S6" s="158">
        <v>6.8950999999999998E-2</v>
      </c>
      <c r="T6" s="158">
        <v>5.5140000000000002E-2</v>
      </c>
      <c r="U6" s="158">
        <v>2.3809E-2</v>
      </c>
      <c r="V6" s="158">
        <v>4.2666999999999997E-2</v>
      </c>
      <c r="W6" s="158">
        <v>4.5175E-2</v>
      </c>
      <c r="X6" s="158">
        <v>4.0514000000000001E-2</v>
      </c>
      <c r="Y6" s="158">
        <v>5.6760999999999999E-2</v>
      </c>
      <c r="Z6" s="133">
        <v>4.3157000000000001E-2</v>
      </c>
      <c r="AA6" s="40"/>
      <c r="AB6" s="113">
        <v>21</v>
      </c>
      <c r="AC6" s="114" t="s">
        <v>39</v>
      </c>
      <c r="AD6" s="114" t="s">
        <v>19</v>
      </c>
      <c r="AE6" s="115">
        <v>11455315</v>
      </c>
      <c r="AF6" s="116">
        <v>44813</v>
      </c>
      <c r="AG6" s="117">
        <v>0.3125</v>
      </c>
      <c r="AH6" s="1">
        <v>1</v>
      </c>
      <c r="AI6" s="153">
        <v>0.99299999999999999</v>
      </c>
      <c r="AJ6" s="153">
        <v>0.95599999999999996</v>
      </c>
      <c r="AK6" s="153">
        <v>0.92500000000000004</v>
      </c>
      <c r="AL6" s="153">
        <v>0.95099999999999996</v>
      </c>
      <c r="AM6" s="153">
        <v>0.96799999999999997</v>
      </c>
      <c r="AN6" s="153">
        <v>1.17</v>
      </c>
      <c r="AO6" s="124"/>
      <c r="AP6" s="40"/>
      <c r="AQ6" s="40"/>
      <c r="AR6" s="132"/>
      <c r="AS6" s="132"/>
      <c r="AT6" s="132"/>
      <c r="AU6" s="132">
        <v>10</v>
      </c>
      <c r="AV6" s="150">
        <v>9.1150000000000002</v>
      </c>
      <c r="AW6" s="150">
        <v>7.0030000000000001</v>
      </c>
      <c r="AX6" s="150">
        <v>9.7650000000000006</v>
      </c>
      <c r="AY6" s="150">
        <v>9.4659999999999993</v>
      </c>
      <c r="AZ6" s="151">
        <v>9.7349999999999994</v>
      </c>
    </row>
    <row r="7" spans="1:52" s="1" customFormat="1" ht="14.25" customHeight="1">
      <c r="A7" s="48" t="s">
        <v>72</v>
      </c>
      <c r="B7" s="41"/>
      <c r="C7" s="41"/>
      <c r="D7" s="67"/>
      <c r="E7" s="41"/>
      <c r="F7" s="41"/>
      <c r="G7" s="41"/>
      <c r="H7" s="3">
        <f>((H6-(N(H5)))/0.05)*100</f>
        <v>86.41</v>
      </c>
      <c r="I7" s="3">
        <f t="shared" ref="I7" si="3">((I6-(N(I5)))/0.05)*100</f>
        <v>81.839999999999989</v>
      </c>
      <c r="J7" s="3">
        <f t="shared" ref="J7" si="4">((J6-(N(J5)))/0.05)*100</f>
        <v>89.8</v>
      </c>
      <c r="K7" s="3">
        <f t="shared" ref="K7" si="5">((K6-(N(K5)))/0.05)*100</f>
        <v>92.321999999999989</v>
      </c>
      <c r="L7" s="3">
        <f t="shared" ref="L7" si="6">((L6-(N(L5)))/0.05)*100</f>
        <v>98.555999999999997</v>
      </c>
      <c r="M7" s="3">
        <f t="shared" ref="M7" si="7">((M6-(N(M5)))/0.05)*100</f>
        <v>106.324</v>
      </c>
      <c r="N7" s="3">
        <f t="shared" ref="N7" si="8">((N6-(N(N5)))/0.05)*100</f>
        <v>97.929999999999993</v>
      </c>
      <c r="O7" s="3">
        <f t="shared" ref="O7" si="9">((O6-(N(O5)))/0.05)*100</f>
        <v>84.5</v>
      </c>
      <c r="P7" s="3">
        <f t="shared" ref="P7" si="10">((P6-(N(P5)))/0.05)*100</f>
        <v>97.707999999999998</v>
      </c>
      <c r="Q7" s="3">
        <f t="shared" ref="Q7" si="11">((Q6-(N(Q5)))/0.05)*100</f>
        <v>121.39400000000001</v>
      </c>
      <c r="R7" s="3">
        <f t="shared" ref="R7" si="12">((R6-(N(R5)))/0.05)*100</f>
        <v>96.350000000000009</v>
      </c>
      <c r="S7" s="3">
        <f t="shared" ref="S7" si="13">((S6-(N(S5)))/0.05)*100</f>
        <v>137.90199999999999</v>
      </c>
      <c r="T7" s="3">
        <f t="shared" ref="T7" si="14">((T6-(N(T5)))/0.05)*100</f>
        <v>110.28</v>
      </c>
      <c r="U7" s="3">
        <f t="shared" ref="U7" si="15">((U6-(N(U5)))/0.05)*100</f>
        <v>47.618000000000002</v>
      </c>
      <c r="V7" s="3">
        <f t="shared" ref="V7" si="16">((V6-(N(V5)))/0.05)*100</f>
        <v>85.333999999999989</v>
      </c>
      <c r="W7" s="3">
        <f t="shared" ref="W7" si="17">((W6-(N(W5)))/0.05)*100</f>
        <v>90.35</v>
      </c>
      <c r="X7" s="3">
        <f t="shared" ref="X7" si="18">((X6-(N(X5)))/0.05)*100</f>
        <v>81.028000000000006</v>
      </c>
      <c r="Y7" s="3">
        <f t="shared" ref="Y7" si="19">((Y6-(N(Y5)))/0.05)*100</f>
        <v>113.52199999999999</v>
      </c>
      <c r="Z7" s="3">
        <f t="shared" ref="Z7" si="20">((Z6-(N(Z5)))/0.05)*100</f>
        <v>86.314000000000007</v>
      </c>
      <c r="AA7" s="23"/>
      <c r="AB7" s="48" t="s">
        <v>72</v>
      </c>
      <c r="AC7" s="41"/>
      <c r="AD7" s="41"/>
      <c r="AE7" s="67"/>
      <c r="AF7" s="41"/>
      <c r="AG7" s="41"/>
      <c r="AH7" s="41"/>
      <c r="AI7" s="3">
        <f>((AI6-(N(AI5)))/1)*100</f>
        <v>99.3</v>
      </c>
      <c r="AJ7" s="3">
        <f t="shared" ref="AJ7" si="21">((AJ6-(N(AJ5)))/1)*100</f>
        <v>95.6</v>
      </c>
      <c r="AK7" s="3">
        <f t="shared" ref="AK7" si="22">((AK6-(N(AK5)))/1)*100</f>
        <v>92.5</v>
      </c>
      <c r="AL7" s="3">
        <f t="shared" ref="AL7" si="23">((AL6-(N(AL5)))/1)*100</f>
        <v>95.1</v>
      </c>
      <c r="AM7" s="3">
        <f t="shared" ref="AM7" si="24">((AM6-(N(AM5)))/1)*100</f>
        <v>96.8</v>
      </c>
      <c r="AN7" s="3">
        <f t="shared" ref="AN7" si="25">((AN6-(N(AN5)))/1)*100</f>
        <v>117</v>
      </c>
      <c r="AO7" s="126" t="s">
        <v>72</v>
      </c>
      <c r="AP7" s="23"/>
      <c r="AQ7" s="23"/>
      <c r="AR7" s="132"/>
      <c r="AS7" s="132"/>
      <c r="AT7" s="132"/>
      <c r="AU7" s="132"/>
      <c r="AV7" s="3">
        <f>((AV6-(N(AV5)))/10)*100</f>
        <v>91.149999999999991</v>
      </c>
      <c r="AW7" s="3">
        <f t="shared" ref="AW7:AZ7" si="26">((AW6-(N(AW5)))/10)*100</f>
        <v>70.03</v>
      </c>
      <c r="AX7" s="3">
        <f t="shared" si="26"/>
        <v>97.65</v>
      </c>
      <c r="AY7" s="3">
        <f t="shared" si="26"/>
        <v>94.659999999999982</v>
      </c>
      <c r="AZ7" s="152">
        <f t="shared" si="26"/>
        <v>97.35</v>
      </c>
    </row>
    <row r="8" spans="1:52" s="1" customFormat="1" ht="14.25" customHeight="1">
      <c r="A8" s="167"/>
      <c r="B8" s="166"/>
      <c r="C8" s="166"/>
      <c r="D8" s="168"/>
      <c r="E8" s="166"/>
      <c r="F8" s="166"/>
      <c r="H8" s="150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0"/>
      <c r="T8" s="150"/>
      <c r="U8" s="150"/>
      <c r="V8" s="156"/>
      <c r="W8" s="156"/>
      <c r="X8" s="150"/>
      <c r="Y8" s="155"/>
      <c r="Z8" s="157"/>
      <c r="AA8" s="40"/>
      <c r="AB8" s="167"/>
      <c r="AC8" s="166"/>
      <c r="AD8" s="166"/>
      <c r="AE8" s="168"/>
      <c r="AF8" s="166"/>
      <c r="AG8" s="166"/>
      <c r="AI8" s="40"/>
      <c r="AJ8" s="40"/>
      <c r="AK8" s="40"/>
      <c r="AL8" s="40"/>
      <c r="AM8" s="40"/>
      <c r="AN8" s="132"/>
      <c r="AO8" s="124"/>
      <c r="AP8" s="40"/>
      <c r="AQ8" s="40"/>
      <c r="AR8" s="132"/>
      <c r="AS8" s="132"/>
      <c r="AT8" s="132"/>
      <c r="AU8" s="132"/>
      <c r="AV8" s="132"/>
      <c r="AW8" s="132"/>
      <c r="AX8" s="132"/>
      <c r="AY8" s="132"/>
      <c r="AZ8" s="136"/>
    </row>
    <row r="9" spans="1:52" s="1" customFormat="1" ht="14.25" customHeight="1">
      <c r="A9" s="167"/>
      <c r="B9" s="166"/>
      <c r="C9" s="166"/>
      <c r="D9" s="168"/>
      <c r="E9" s="166"/>
      <c r="F9" s="166"/>
      <c r="G9" s="1">
        <v>0.05</v>
      </c>
      <c r="H9" s="150"/>
      <c r="I9" s="156"/>
      <c r="J9" s="155"/>
      <c r="K9" s="155"/>
      <c r="L9" s="155"/>
      <c r="M9" s="155"/>
      <c r="N9" s="155"/>
      <c r="O9" s="155"/>
      <c r="P9" s="155"/>
      <c r="Q9" s="155"/>
      <c r="R9" s="155"/>
      <c r="S9" s="150"/>
      <c r="T9" s="150"/>
      <c r="U9" s="150"/>
      <c r="V9" s="155"/>
      <c r="W9" s="156"/>
      <c r="X9" s="150"/>
      <c r="Y9" s="155"/>
      <c r="Z9" s="157"/>
      <c r="AA9" s="40"/>
      <c r="AB9" s="167"/>
      <c r="AC9" s="166"/>
      <c r="AD9" s="166"/>
      <c r="AE9" s="168"/>
      <c r="AF9" s="166"/>
      <c r="AG9" s="166"/>
      <c r="AH9" s="1">
        <v>1</v>
      </c>
      <c r="AI9" s="40"/>
      <c r="AJ9" s="40"/>
      <c r="AK9" s="40"/>
      <c r="AL9" s="40"/>
      <c r="AM9" s="40"/>
      <c r="AN9" s="132"/>
      <c r="AO9" s="124"/>
      <c r="AP9" s="40"/>
      <c r="AQ9" s="40"/>
      <c r="AR9" s="132"/>
      <c r="AS9" s="132"/>
      <c r="AT9" s="132"/>
      <c r="AU9" s="132">
        <v>10</v>
      </c>
      <c r="AV9" s="132"/>
      <c r="AW9" s="132"/>
      <c r="AX9" s="132"/>
      <c r="AY9" s="132"/>
      <c r="AZ9" s="136"/>
    </row>
    <row r="10" spans="1:52" s="1" customFormat="1" ht="14.25" customHeight="1" thickBot="1">
      <c r="A10" s="49" t="s">
        <v>72</v>
      </c>
      <c r="B10" s="50"/>
      <c r="C10" s="50"/>
      <c r="D10" s="50"/>
      <c r="E10" s="50"/>
      <c r="F10" s="50"/>
      <c r="G10" s="50"/>
      <c r="H10" s="51">
        <f>((H9-(N(H8)))/0.05)*100</f>
        <v>0</v>
      </c>
      <c r="I10" s="51">
        <f t="shared" ref="I10" si="27">((I9-(N(I8)))/0.05)*100</f>
        <v>0</v>
      </c>
      <c r="J10" s="51">
        <f t="shared" ref="J10" si="28">((J9-(N(J8)))/0.05)*100</f>
        <v>0</v>
      </c>
      <c r="K10" s="51">
        <f t="shared" ref="K10" si="29">((K9-(N(K8)))/0.05)*100</f>
        <v>0</v>
      </c>
      <c r="L10" s="51">
        <f t="shared" ref="L10" si="30">((L9-(N(L8)))/0.05)*100</f>
        <v>0</v>
      </c>
      <c r="M10" s="51">
        <f t="shared" ref="M10" si="31">((M9-(N(M8)))/0.05)*100</f>
        <v>0</v>
      </c>
      <c r="N10" s="51">
        <f t="shared" ref="N10" si="32">((N9-(N(N8)))/0.05)*100</f>
        <v>0</v>
      </c>
      <c r="O10" s="51">
        <f t="shared" ref="O10" si="33">((O9-(N(O8)))/0.05)*100</f>
        <v>0</v>
      </c>
      <c r="P10" s="51">
        <f t="shared" ref="P10" si="34">((P9-(N(P8)))/0.05)*100</f>
        <v>0</v>
      </c>
      <c r="Q10" s="51">
        <f t="shared" ref="Q10" si="35">((Q9-(N(Q8)))/0.05)*100</f>
        <v>0</v>
      </c>
      <c r="R10" s="51">
        <f t="shared" ref="R10" si="36">((R9-(N(R8)))/0.05)*100</f>
        <v>0</v>
      </c>
      <c r="S10" s="51">
        <f t="shared" ref="S10" si="37">((S9-(N(S8)))/0.05)*100</f>
        <v>0</v>
      </c>
      <c r="T10" s="51">
        <f t="shared" ref="T10" si="38">((T9-(N(T8)))/0.05)*100</f>
        <v>0</v>
      </c>
      <c r="U10" s="51">
        <f t="shared" ref="U10" si="39">((U9-(N(U8)))/0.05)*100</f>
        <v>0</v>
      </c>
      <c r="V10" s="51">
        <f t="shared" ref="V10" si="40">((V9-(N(V8)))/0.05)*100</f>
        <v>0</v>
      </c>
      <c r="W10" s="51">
        <f t="shared" ref="W10" si="41">((W9-(N(W8)))/0.05)*100</f>
        <v>0</v>
      </c>
      <c r="X10" s="51">
        <f t="shared" ref="X10" si="42">((X9-(N(X8)))/0.05)*100</f>
        <v>0</v>
      </c>
      <c r="Y10" s="51">
        <f t="shared" ref="Y10" si="43">((Y9-(N(Y8)))/0.05)*100</f>
        <v>0</v>
      </c>
      <c r="Z10" s="51">
        <f t="shared" ref="Z10" si="44">((Z9-(N(Z8)))/0.05)*100</f>
        <v>0</v>
      </c>
      <c r="AA10" s="51"/>
      <c r="AB10" s="49" t="s">
        <v>72</v>
      </c>
      <c r="AC10" s="50"/>
      <c r="AD10" s="50"/>
      <c r="AE10" s="50"/>
      <c r="AF10" s="50"/>
      <c r="AG10" s="50"/>
      <c r="AH10" s="50"/>
      <c r="AI10" s="51">
        <f>((AI9-(N(AI8)))/1)*100</f>
        <v>0</v>
      </c>
      <c r="AJ10" s="51">
        <f t="shared" ref="AJ10" si="45">((AJ9-(N(AJ8)))/1)*100</f>
        <v>0</v>
      </c>
      <c r="AK10" s="51">
        <f t="shared" ref="AK10" si="46">((AK9-(N(AK8)))/1)*100</f>
        <v>0</v>
      </c>
      <c r="AL10" s="51">
        <f t="shared" ref="AL10" si="47">((AL9-(N(AL8)))/1)*100</f>
        <v>0</v>
      </c>
      <c r="AM10" s="51">
        <f t="shared" ref="AM10" si="48">((AM9-(N(AM8)))/1)*100</f>
        <v>0</v>
      </c>
      <c r="AN10" s="51">
        <f t="shared" ref="AN10" si="49">((AN9-(N(AN8)))/1)*100</f>
        <v>0</v>
      </c>
      <c r="AO10" s="129" t="s">
        <v>72</v>
      </c>
      <c r="AP10" s="51"/>
      <c r="AQ10" s="51"/>
      <c r="AR10" s="135"/>
      <c r="AS10" s="135"/>
      <c r="AT10" s="135"/>
      <c r="AU10" s="135"/>
      <c r="AV10" s="141">
        <f>((AV9-(N(AV8)))/10)*100</f>
        <v>0</v>
      </c>
      <c r="AW10" s="141">
        <f>((AW9-(N(AW8)))/10)*100</f>
        <v>0</v>
      </c>
      <c r="AX10" s="141">
        <f>((AX9-(N(AX8)))/10)*100</f>
        <v>0</v>
      </c>
      <c r="AY10" s="141">
        <f>((AY9-(N(AY8)))/10)*100</f>
        <v>0</v>
      </c>
      <c r="AZ10" s="142">
        <f>((AZ9-(N(AZ8)))/10)*100</f>
        <v>0</v>
      </c>
    </row>
    <row r="11" spans="1:52" s="1" customFormat="1" ht="14.25" customHeight="1" thickBot="1">
      <c r="H11" s="36"/>
      <c r="I11" s="38"/>
      <c r="J11" s="38"/>
      <c r="K11" s="37"/>
      <c r="L11" s="38"/>
      <c r="M11" s="38"/>
      <c r="N11" s="37"/>
      <c r="O11" s="37"/>
      <c r="P11" s="37"/>
      <c r="Q11" s="37"/>
      <c r="R11" s="37"/>
      <c r="S11" s="36"/>
      <c r="T11" s="36"/>
      <c r="U11" s="36"/>
      <c r="V11" s="37"/>
      <c r="W11" s="37"/>
      <c r="X11" s="36"/>
      <c r="Y11" s="37"/>
      <c r="Z11" s="39"/>
      <c r="AA11" s="39"/>
      <c r="AB11" s="39"/>
      <c r="AC11" s="39"/>
      <c r="AD11" s="39"/>
      <c r="AE11" s="39"/>
      <c r="AF11" s="39"/>
      <c r="AG11" s="39"/>
      <c r="AI11" s="42"/>
      <c r="AJ11" s="42"/>
      <c r="AK11" s="42"/>
      <c r="AL11" s="39"/>
      <c r="AM11" s="40"/>
      <c r="AN11" s="39"/>
      <c r="AO11" s="124"/>
      <c r="AP11" s="40"/>
      <c r="AQ11" s="40"/>
      <c r="AZ11" s="125"/>
    </row>
    <row r="12" spans="1:52" s="1" customFormat="1" ht="51.75" customHeight="1">
      <c r="A12" s="43" t="s">
        <v>73</v>
      </c>
      <c r="B12" s="44"/>
      <c r="C12" s="44"/>
      <c r="D12" s="44"/>
      <c r="E12" s="44"/>
      <c r="F12" s="44"/>
      <c r="G12" s="44" t="s">
        <v>74</v>
      </c>
      <c r="H12" s="45" t="s">
        <v>40</v>
      </c>
      <c r="I12" s="45" t="s">
        <v>41</v>
      </c>
      <c r="J12" s="45" t="s">
        <v>42</v>
      </c>
      <c r="K12" s="45" t="s">
        <v>43</v>
      </c>
      <c r="L12" s="45" t="s">
        <v>44</v>
      </c>
      <c r="M12" s="45" t="s">
        <v>45</v>
      </c>
      <c r="N12" s="45" t="s">
        <v>46</v>
      </c>
      <c r="O12" s="45" t="s">
        <v>47</v>
      </c>
      <c r="P12" s="45" t="s">
        <v>48</v>
      </c>
      <c r="Q12" s="45" t="s">
        <v>49</v>
      </c>
      <c r="R12" s="45" t="s">
        <v>50</v>
      </c>
      <c r="S12" s="45" t="s">
        <v>51</v>
      </c>
      <c r="T12" s="45" t="s">
        <v>52</v>
      </c>
      <c r="U12" s="45" t="s">
        <v>53</v>
      </c>
      <c r="V12" s="46" t="s">
        <v>54</v>
      </c>
      <c r="W12" s="46" t="s">
        <v>55</v>
      </c>
      <c r="X12" s="46" t="s">
        <v>56</v>
      </c>
      <c r="Y12" s="46" t="s">
        <v>57</v>
      </c>
      <c r="Z12" s="46" t="s">
        <v>58</v>
      </c>
      <c r="AA12" s="46"/>
      <c r="AB12" s="43" t="s">
        <v>73</v>
      </c>
      <c r="AC12" s="44"/>
      <c r="AD12" s="44"/>
      <c r="AE12" s="44"/>
      <c r="AF12" s="44"/>
      <c r="AG12" s="44"/>
      <c r="AH12" s="44" t="s">
        <v>74</v>
      </c>
      <c r="AI12" s="46" t="s">
        <v>60</v>
      </c>
      <c r="AJ12" s="46" t="s">
        <v>61</v>
      </c>
      <c r="AK12" s="46" t="s">
        <v>62</v>
      </c>
      <c r="AL12" s="46" t="s">
        <v>63</v>
      </c>
      <c r="AM12" s="46" t="s">
        <v>64</v>
      </c>
      <c r="AN12" s="46" t="s">
        <v>65</v>
      </c>
      <c r="AO12" s="122" t="s">
        <v>73</v>
      </c>
      <c r="AP12" s="46"/>
      <c r="AQ12" s="46"/>
      <c r="AR12" s="123"/>
      <c r="AS12" s="123"/>
      <c r="AT12" s="46"/>
      <c r="AU12" s="46" t="s">
        <v>74</v>
      </c>
      <c r="AV12" s="46" t="s">
        <v>59</v>
      </c>
      <c r="AW12" s="46" t="s">
        <v>66</v>
      </c>
      <c r="AX12" s="46" t="s">
        <v>67</v>
      </c>
      <c r="AY12" s="46" t="s">
        <v>68</v>
      </c>
      <c r="AZ12" s="47" t="s">
        <v>69</v>
      </c>
    </row>
    <row r="13" spans="1:52" s="1" customFormat="1" ht="14.25" customHeight="1">
      <c r="A13" s="52">
        <v>1</v>
      </c>
      <c r="G13" s="1">
        <v>0.1</v>
      </c>
      <c r="H13" s="154">
        <v>9.9848999999999993E-2</v>
      </c>
      <c r="I13" s="154">
        <v>9.1039999999999996E-2</v>
      </c>
      <c r="J13" s="154">
        <v>0.107784</v>
      </c>
      <c r="K13" s="154">
        <v>0.10684200000000001</v>
      </c>
      <c r="L13" s="154">
        <v>0.123556</v>
      </c>
      <c r="M13" s="154">
        <v>8.5636000000000004E-2</v>
      </c>
      <c r="N13" s="154">
        <v>0.102733</v>
      </c>
      <c r="O13" s="154">
        <v>9.9162E-2</v>
      </c>
      <c r="P13" s="154">
        <v>0.10834000000000001</v>
      </c>
      <c r="Q13" s="154">
        <v>0.107945</v>
      </c>
      <c r="R13" s="154">
        <v>0.103065</v>
      </c>
      <c r="S13" s="154">
        <v>0.103668</v>
      </c>
      <c r="T13" s="154">
        <v>0.107041</v>
      </c>
      <c r="U13" s="154">
        <v>8.0906000000000006E-2</v>
      </c>
      <c r="V13" s="154">
        <v>9.5716999999999997E-2</v>
      </c>
      <c r="W13" s="154">
        <v>0.100784</v>
      </c>
      <c r="X13" s="154">
        <v>9.6474000000000004E-2</v>
      </c>
      <c r="Y13" s="154">
        <v>0.14036399999999999</v>
      </c>
      <c r="Z13" s="154">
        <v>0.10137699999999999</v>
      </c>
      <c r="AA13" s="40"/>
      <c r="AB13" s="52">
        <v>1</v>
      </c>
      <c r="AH13" s="1">
        <v>1</v>
      </c>
      <c r="AI13" s="154">
        <v>1.1479999999999999</v>
      </c>
      <c r="AJ13" s="154">
        <v>0.997</v>
      </c>
      <c r="AK13" s="154">
        <v>0.93</v>
      </c>
      <c r="AL13" s="154">
        <v>1.0629999999999999</v>
      </c>
      <c r="AM13" s="154">
        <v>1.06</v>
      </c>
      <c r="AN13" s="154">
        <v>1.079</v>
      </c>
      <c r="AO13" s="52">
        <v>1</v>
      </c>
      <c r="AP13" s="40"/>
      <c r="AQ13" s="40"/>
      <c r="AU13" s="137">
        <v>10</v>
      </c>
      <c r="AV13" s="148">
        <v>9.3879999999999999</v>
      </c>
      <c r="AW13" s="148">
        <v>10.6</v>
      </c>
      <c r="AX13" s="148">
        <v>10.718</v>
      </c>
      <c r="AY13" s="148">
        <v>10.202</v>
      </c>
      <c r="AZ13" s="149">
        <v>10.474</v>
      </c>
    </row>
    <row r="14" spans="1:52" s="1" customFormat="1" ht="14.25" customHeight="1">
      <c r="A14" s="52">
        <v>2</v>
      </c>
      <c r="G14" s="1">
        <v>0.1</v>
      </c>
      <c r="H14" s="154">
        <v>9.3314999999999995E-2</v>
      </c>
      <c r="I14" s="154">
        <v>9.6089999999999995E-2</v>
      </c>
      <c r="J14" s="154">
        <v>9.7727999999999995E-2</v>
      </c>
      <c r="K14" s="154">
        <v>0.122026</v>
      </c>
      <c r="L14" s="154">
        <v>0.103695</v>
      </c>
      <c r="M14" s="154">
        <v>0.10392</v>
      </c>
      <c r="N14" s="154">
        <v>0.102633</v>
      </c>
      <c r="O14" s="154">
        <v>0.103168</v>
      </c>
      <c r="P14" s="154">
        <v>0.119673</v>
      </c>
      <c r="Q14" s="154">
        <v>0.118155</v>
      </c>
      <c r="R14" s="154">
        <v>0.109447</v>
      </c>
      <c r="S14" s="154">
        <v>0.11543399999999999</v>
      </c>
      <c r="T14" s="154">
        <v>0.116045</v>
      </c>
      <c r="U14" s="154">
        <v>0.11015</v>
      </c>
      <c r="V14" s="154">
        <v>9.9456000000000003E-2</v>
      </c>
      <c r="W14" s="154">
        <v>0.105383</v>
      </c>
      <c r="X14" s="154">
        <v>0.105075</v>
      </c>
      <c r="Y14" s="154">
        <v>0.10788</v>
      </c>
      <c r="Z14" s="154">
        <v>9.6055000000000001E-2</v>
      </c>
      <c r="AA14" s="40"/>
      <c r="AB14" s="52">
        <v>2</v>
      </c>
      <c r="AH14" s="1">
        <v>1</v>
      </c>
      <c r="AI14" s="154">
        <v>1.0620000000000001</v>
      </c>
      <c r="AJ14" s="154">
        <v>1.008</v>
      </c>
      <c r="AK14" s="154">
        <v>0.98</v>
      </c>
      <c r="AL14" s="154">
        <v>1.0589999999999999</v>
      </c>
      <c r="AM14" s="154">
        <v>1.0760000000000001</v>
      </c>
      <c r="AN14" s="154">
        <v>1.0860000000000001</v>
      </c>
      <c r="AO14" s="52">
        <v>2</v>
      </c>
      <c r="AP14" s="40"/>
      <c r="AQ14" s="40"/>
      <c r="AU14" s="137">
        <v>10</v>
      </c>
      <c r="AV14" s="148">
        <v>9.8729999999999993</v>
      </c>
      <c r="AW14" s="148">
        <v>9.609</v>
      </c>
      <c r="AX14" s="148">
        <v>10.087</v>
      </c>
      <c r="AY14" s="148">
        <v>10.234</v>
      </c>
      <c r="AZ14" s="149">
        <v>10.472</v>
      </c>
    </row>
    <row r="15" spans="1:52" s="1" customFormat="1" ht="14.25" customHeight="1">
      <c r="A15" s="52">
        <v>3</v>
      </c>
      <c r="G15" s="1">
        <v>0.1</v>
      </c>
      <c r="H15" s="154">
        <v>0.104253</v>
      </c>
      <c r="I15" s="154">
        <v>0.100454</v>
      </c>
      <c r="J15" s="154">
        <v>0.11569599999999999</v>
      </c>
      <c r="K15" s="154">
        <v>0.111817</v>
      </c>
      <c r="L15" s="154">
        <v>0.12848399999999999</v>
      </c>
      <c r="M15" s="154">
        <v>0.11393499999999999</v>
      </c>
      <c r="N15" s="154">
        <v>0.112992</v>
      </c>
      <c r="O15" s="154">
        <v>0.11268499999999999</v>
      </c>
      <c r="P15" s="154">
        <v>0.117385</v>
      </c>
      <c r="Q15" s="154">
        <v>0.109477</v>
      </c>
      <c r="R15" s="154">
        <v>0.1222</v>
      </c>
      <c r="S15" s="154">
        <v>0.119815</v>
      </c>
      <c r="T15" s="154">
        <v>0.105667</v>
      </c>
      <c r="U15" s="154">
        <v>7.9131999999999994E-2</v>
      </c>
      <c r="V15" s="154">
        <v>9.7882999999999998E-2</v>
      </c>
      <c r="W15" s="154">
        <v>0.110821</v>
      </c>
      <c r="X15" s="154">
        <v>9.5439999999999997E-2</v>
      </c>
      <c r="Y15" s="154">
        <v>0.11229500000000001</v>
      </c>
      <c r="Z15" s="154">
        <v>0.104689</v>
      </c>
      <c r="AA15" s="40"/>
      <c r="AB15" s="52">
        <v>3</v>
      </c>
      <c r="AH15" s="1">
        <v>1</v>
      </c>
      <c r="AI15" s="154">
        <v>0.99099999999999999</v>
      </c>
      <c r="AJ15" s="154">
        <v>0.96699999999999997</v>
      </c>
      <c r="AK15" s="154">
        <v>0.9</v>
      </c>
      <c r="AL15" s="154">
        <v>0.99299999999999999</v>
      </c>
      <c r="AM15" s="154">
        <v>1.0960000000000001</v>
      </c>
      <c r="AN15" s="154">
        <v>1.109</v>
      </c>
      <c r="AO15" s="52">
        <v>3</v>
      </c>
      <c r="AP15" s="40"/>
      <c r="AQ15" s="40"/>
      <c r="AU15" s="137">
        <v>10</v>
      </c>
      <c r="AV15" s="148">
        <v>11.404</v>
      </c>
      <c r="AW15" s="148">
        <v>11.58</v>
      </c>
      <c r="AX15" s="148">
        <v>12.005000000000001</v>
      </c>
      <c r="AY15" s="148">
        <v>11.192</v>
      </c>
      <c r="AZ15" s="149">
        <v>10.997999999999999</v>
      </c>
    </row>
    <row r="16" spans="1:52" s="1" customFormat="1" ht="14.25" customHeight="1">
      <c r="A16" s="52"/>
      <c r="H16" s="36"/>
      <c r="I16" s="38"/>
      <c r="J16" s="38"/>
      <c r="K16" s="37"/>
      <c r="L16" s="38"/>
      <c r="M16" s="38"/>
      <c r="N16" s="37"/>
      <c r="O16" s="37"/>
      <c r="P16" s="37"/>
      <c r="Q16" s="37"/>
      <c r="R16" s="37"/>
      <c r="S16" s="36"/>
      <c r="T16" s="36"/>
      <c r="U16" s="36"/>
      <c r="V16" s="37"/>
      <c r="W16" s="37"/>
      <c r="X16" s="36"/>
      <c r="Y16" s="37"/>
      <c r="Z16" s="39"/>
      <c r="AA16" s="40"/>
      <c r="AB16" s="52"/>
      <c r="AI16" s="42"/>
      <c r="AJ16" s="42"/>
      <c r="AK16" s="42"/>
      <c r="AL16" s="39"/>
      <c r="AM16" s="40"/>
      <c r="AN16" s="39"/>
      <c r="AO16" s="124"/>
      <c r="AP16" s="40"/>
      <c r="AQ16" s="40"/>
      <c r="AU16" s="137"/>
      <c r="AV16" s="137"/>
      <c r="AW16" s="137"/>
      <c r="AX16" s="137"/>
      <c r="AY16" s="137"/>
      <c r="AZ16" s="138"/>
    </row>
    <row r="17" spans="1:52" s="1" customFormat="1" ht="14.25" customHeight="1">
      <c r="A17" s="52"/>
      <c r="H17" s="36"/>
      <c r="I17" s="38"/>
      <c r="J17" s="38"/>
      <c r="K17" s="37"/>
      <c r="L17" s="38"/>
      <c r="M17" s="38"/>
      <c r="N17" s="37"/>
      <c r="O17" s="37"/>
      <c r="P17" s="37"/>
      <c r="Q17" s="37"/>
      <c r="R17" s="37"/>
      <c r="S17" s="36"/>
      <c r="T17" s="36"/>
      <c r="U17" s="36"/>
      <c r="V17" s="37"/>
      <c r="W17" s="37"/>
      <c r="X17" s="36"/>
      <c r="Y17" s="37"/>
      <c r="Z17" s="39"/>
      <c r="AA17" s="40"/>
      <c r="AB17" s="52"/>
      <c r="AI17" s="42"/>
      <c r="AJ17" s="42"/>
      <c r="AK17" s="42"/>
      <c r="AL17" s="39"/>
      <c r="AM17" s="40"/>
      <c r="AN17" s="39"/>
      <c r="AO17" s="124"/>
      <c r="AP17" s="40"/>
      <c r="AQ17" s="40"/>
      <c r="AU17" s="137"/>
      <c r="AV17" s="137"/>
      <c r="AW17" s="137"/>
      <c r="AX17" s="137"/>
      <c r="AY17" s="137"/>
      <c r="AZ17" s="138"/>
    </row>
    <row r="18" spans="1:52" ht="15.75" thickBot="1">
      <c r="A18" s="53"/>
      <c r="B18" s="54"/>
      <c r="C18" s="54"/>
      <c r="D18" s="54"/>
      <c r="E18" s="54"/>
      <c r="F18" s="54"/>
      <c r="G18" s="54"/>
      <c r="H18" s="55"/>
      <c r="I18" s="56"/>
      <c r="J18" s="56"/>
      <c r="K18" s="57"/>
      <c r="L18" s="56"/>
      <c r="M18" s="56"/>
      <c r="N18" s="57"/>
      <c r="O18" s="57"/>
      <c r="P18" s="57"/>
      <c r="Q18" s="57"/>
      <c r="R18" s="57"/>
      <c r="S18" s="55"/>
      <c r="T18" s="55"/>
      <c r="U18" s="55"/>
      <c r="V18" s="57"/>
      <c r="W18" s="57"/>
      <c r="X18" s="55"/>
      <c r="Y18" s="57"/>
      <c r="Z18" s="58"/>
      <c r="AA18" s="58"/>
      <c r="AB18" s="53"/>
      <c r="AC18" s="54"/>
      <c r="AD18" s="54"/>
      <c r="AE18" s="54"/>
      <c r="AF18" s="54"/>
      <c r="AG18" s="54"/>
      <c r="AH18" s="54"/>
      <c r="AI18" s="59"/>
      <c r="AJ18" s="59"/>
      <c r="AK18" s="59"/>
      <c r="AL18" s="58"/>
      <c r="AM18" s="60"/>
      <c r="AN18" s="58"/>
      <c r="AO18" s="130"/>
      <c r="AP18" s="60"/>
      <c r="AQ18" s="60"/>
      <c r="AR18" s="128"/>
      <c r="AS18" s="128"/>
      <c r="AT18" s="128"/>
      <c r="AU18" s="139"/>
      <c r="AV18" s="139"/>
      <c r="AW18" s="139"/>
      <c r="AX18" s="139"/>
      <c r="AY18" s="139"/>
      <c r="AZ18" s="140"/>
    </row>
    <row r="19" spans="1:52" ht="15.75" thickBot="1">
      <c r="A19" s="1"/>
      <c r="B19" s="1"/>
      <c r="C19" s="1"/>
      <c r="D19" s="1"/>
      <c r="E19" s="1"/>
      <c r="F19" s="1"/>
      <c r="G19" s="1"/>
      <c r="H19" s="36"/>
      <c r="I19" s="38"/>
      <c r="J19" s="38"/>
      <c r="K19" s="37"/>
      <c r="L19" s="38"/>
      <c r="M19" s="38"/>
      <c r="N19" s="37"/>
      <c r="O19" s="37"/>
      <c r="P19" s="37"/>
      <c r="Q19" s="37"/>
      <c r="R19" s="37"/>
      <c r="S19" s="36"/>
      <c r="T19" s="36"/>
      <c r="U19" s="36"/>
      <c r="V19" s="37"/>
      <c r="W19" s="37"/>
      <c r="X19" s="36"/>
      <c r="Y19" s="37"/>
      <c r="Z19" s="39"/>
      <c r="AA19" s="39"/>
      <c r="AB19" s="1"/>
      <c r="AC19" s="1"/>
      <c r="AD19" s="1"/>
      <c r="AE19" s="1"/>
      <c r="AF19" s="1"/>
      <c r="AG19" s="1"/>
      <c r="AH19" s="1"/>
      <c r="AI19" s="42"/>
      <c r="AJ19" s="42"/>
      <c r="AK19" s="42"/>
      <c r="AL19" s="39"/>
      <c r="AM19" s="40"/>
      <c r="AN19" s="39"/>
      <c r="AO19" s="124"/>
      <c r="AP19" s="40"/>
      <c r="AQ19" s="40"/>
      <c r="AU19" s="137"/>
      <c r="AV19" s="137"/>
      <c r="AW19" s="137"/>
      <c r="AX19" s="137"/>
      <c r="AY19" s="137"/>
      <c r="AZ19" s="138"/>
    </row>
    <row r="20" spans="1:52" ht="57" customHeight="1">
      <c r="A20" s="43" t="s">
        <v>75</v>
      </c>
      <c r="B20" s="44"/>
      <c r="C20" s="44"/>
      <c r="D20" s="44"/>
      <c r="E20" s="44"/>
      <c r="F20" s="44"/>
      <c r="G20" s="44" t="s">
        <v>76</v>
      </c>
      <c r="H20" s="45" t="s">
        <v>40</v>
      </c>
      <c r="I20" s="45" t="s">
        <v>41</v>
      </c>
      <c r="J20" s="45" t="s">
        <v>42</v>
      </c>
      <c r="K20" s="45" t="s">
        <v>43</v>
      </c>
      <c r="L20" s="45" t="s">
        <v>44</v>
      </c>
      <c r="M20" s="45" t="s">
        <v>45</v>
      </c>
      <c r="N20" s="45" t="s">
        <v>46</v>
      </c>
      <c r="O20" s="45" t="s">
        <v>47</v>
      </c>
      <c r="P20" s="45" t="s">
        <v>48</v>
      </c>
      <c r="Q20" s="45" t="s">
        <v>49</v>
      </c>
      <c r="R20" s="45" t="s">
        <v>50</v>
      </c>
      <c r="S20" s="45" t="s">
        <v>51</v>
      </c>
      <c r="T20" s="45" t="s">
        <v>52</v>
      </c>
      <c r="U20" s="45" t="s">
        <v>53</v>
      </c>
      <c r="V20" s="46" t="s">
        <v>54</v>
      </c>
      <c r="W20" s="46" t="s">
        <v>55</v>
      </c>
      <c r="X20" s="46" t="s">
        <v>56</v>
      </c>
      <c r="Y20" s="46" t="s">
        <v>57</v>
      </c>
      <c r="Z20" s="46" t="s">
        <v>58</v>
      </c>
      <c r="AA20" s="46"/>
      <c r="AB20" s="43" t="s">
        <v>75</v>
      </c>
      <c r="AC20" s="44"/>
      <c r="AD20" s="44"/>
      <c r="AE20" s="44"/>
      <c r="AF20" s="44"/>
      <c r="AG20" s="44"/>
      <c r="AH20" s="44" t="s">
        <v>76</v>
      </c>
      <c r="AI20" s="46" t="s">
        <v>60</v>
      </c>
      <c r="AJ20" s="46" t="s">
        <v>61</v>
      </c>
      <c r="AK20" s="46" t="s">
        <v>62</v>
      </c>
      <c r="AL20" s="46" t="s">
        <v>63</v>
      </c>
      <c r="AM20" s="46" t="s">
        <v>64</v>
      </c>
      <c r="AN20" s="46" t="s">
        <v>65</v>
      </c>
      <c r="AO20" s="122" t="s">
        <v>75</v>
      </c>
      <c r="AP20" s="122"/>
      <c r="AQ20" s="46"/>
      <c r="AR20" s="131"/>
      <c r="AS20" s="131"/>
      <c r="AT20" s="131"/>
      <c r="AU20" s="46" t="s">
        <v>76</v>
      </c>
      <c r="AV20" s="46" t="s">
        <v>59</v>
      </c>
      <c r="AW20" s="46" t="s">
        <v>66</v>
      </c>
      <c r="AX20" s="46" t="s">
        <v>67</v>
      </c>
      <c r="AY20" s="46" t="s">
        <v>68</v>
      </c>
      <c r="AZ20" s="47" t="s">
        <v>69</v>
      </c>
    </row>
    <row r="21" spans="1:52">
      <c r="A21" s="52">
        <v>1</v>
      </c>
      <c r="B21" s="1"/>
      <c r="C21" s="1"/>
      <c r="D21" s="1"/>
      <c r="E21" s="1"/>
      <c r="F21" s="1"/>
      <c r="G21" s="1">
        <v>0</v>
      </c>
      <c r="H21" s="36" t="s">
        <v>77</v>
      </c>
      <c r="I21" s="36" t="s">
        <v>77</v>
      </c>
      <c r="J21" s="36" t="s">
        <v>77</v>
      </c>
      <c r="K21" s="36" t="s">
        <v>77</v>
      </c>
      <c r="L21" s="36" t="s">
        <v>77</v>
      </c>
      <c r="M21" s="36" t="s">
        <v>77</v>
      </c>
      <c r="N21" s="36" t="s">
        <v>77</v>
      </c>
      <c r="O21" s="36" t="s">
        <v>77</v>
      </c>
      <c r="P21" s="36" t="s">
        <v>77</v>
      </c>
      <c r="Q21" s="36" t="s">
        <v>77</v>
      </c>
      <c r="R21" s="36" t="s">
        <v>77</v>
      </c>
      <c r="S21" s="36" t="s">
        <v>77</v>
      </c>
      <c r="T21" s="36" t="s">
        <v>77</v>
      </c>
      <c r="U21" s="36" t="s">
        <v>77</v>
      </c>
      <c r="V21" s="36" t="s">
        <v>77</v>
      </c>
      <c r="W21" s="36" t="s">
        <v>77</v>
      </c>
      <c r="X21" s="36" t="s">
        <v>77</v>
      </c>
      <c r="Y21" s="36" t="s">
        <v>77</v>
      </c>
      <c r="Z21" s="36" t="s">
        <v>77</v>
      </c>
      <c r="AA21" s="40"/>
      <c r="AB21" s="52">
        <v>1</v>
      </c>
      <c r="AC21" s="1"/>
      <c r="AD21" s="1"/>
      <c r="AE21" s="1"/>
      <c r="AF21" s="1"/>
      <c r="AG21" s="1"/>
      <c r="AH21" s="1">
        <v>0</v>
      </c>
      <c r="AI21" s="40" t="s">
        <v>77</v>
      </c>
      <c r="AJ21" s="40" t="s">
        <v>77</v>
      </c>
      <c r="AK21" s="40" t="s">
        <v>77</v>
      </c>
      <c r="AL21" s="40" t="s">
        <v>77</v>
      </c>
      <c r="AM21" s="40" t="s">
        <v>77</v>
      </c>
      <c r="AN21" s="40" t="s">
        <v>77</v>
      </c>
      <c r="AO21" s="52">
        <v>1</v>
      </c>
      <c r="AP21" s="124"/>
      <c r="AQ21" s="40"/>
      <c r="AU21" s="137">
        <v>0</v>
      </c>
      <c r="AV21" s="137" t="s">
        <v>77</v>
      </c>
      <c r="AW21" s="137" t="s">
        <v>77</v>
      </c>
      <c r="AX21" s="137" t="s">
        <v>77</v>
      </c>
      <c r="AY21" s="137" t="s">
        <v>77</v>
      </c>
      <c r="AZ21" s="138" t="s">
        <v>77</v>
      </c>
    </row>
    <row r="22" spans="1:52">
      <c r="A22" s="52">
        <v>2</v>
      </c>
      <c r="B22" s="1"/>
      <c r="C22" s="1"/>
      <c r="D22" s="1"/>
      <c r="E22" s="1"/>
      <c r="F22" s="1"/>
      <c r="G22" s="1">
        <v>0</v>
      </c>
      <c r="H22" s="36" t="s">
        <v>77</v>
      </c>
      <c r="I22" s="36" t="s">
        <v>77</v>
      </c>
      <c r="J22" s="36" t="s">
        <v>77</v>
      </c>
      <c r="K22" s="36" t="s">
        <v>77</v>
      </c>
      <c r="L22" s="36" t="s">
        <v>77</v>
      </c>
      <c r="M22" s="36" t="s">
        <v>77</v>
      </c>
      <c r="N22" s="36" t="s">
        <v>77</v>
      </c>
      <c r="O22" s="36" t="s">
        <v>77</v>
      </c>
      <c r="P22" s="36" t="s">
        <v>77</v>
      </c>
      <c r="Q22" s="36" t="s">
        <v>77</v>
      </c>
      <c r="R22" s="36" t="s">
        <v>77</v>
      </c>
      <c r="S22" s="36" t="s">
        <v>77</v>
      </c>
      <c r="T22" s="36" t="s">
        <v>77</v>
      </c>
      <c r="U22" s="36" t="s">
        <v>77</v>
      </c>
      <c r="V22" s="36" t="s">
        <v>77</v>
      </c>
      <c r="W22" s="36" t="s">
        <v>77</v>
      </c>
      <c r="X22" s="36" t="s">
        <v>77</v>
      </c>
      <c r="Y22" s="36" t="s">
        <v>77</v>
      </c>
      <c r="Z22" s="36" t="s">
        <v>77</v>
      </c>
      <c r="AA22" s="40"/>
      <c r="AB22" s="52">
        <v>2</v>
      </c>
      <c r="AC22" s="1"/>
      <c r="AD22" s="1"/>
      <c r="AE22" s="1"/>
      <c r="AF22" s="1"/>
      <c r="AG22" s="1"/>
      <c r="AH22" s="1">
        <v>0</v>
      </c>
      <c r="AI22" s="40" t="s">
        <v>77</v>
      </c>
      <c r="AJ22" s="40" t="s">
        <v>77</v>
      </c>
      <c r="AK22" s="40" t="s">
        <v>77</v>
      </c>
      <c r="AL22" s="40" t="s">
        <v>77</v>
      </c>
      <c r="AM22" s="40" t="s">
        <v>77</v>
      </c>
      <c r="AN22" s="40" t="s">
        <v>77</v>
      </c>
      <c r="AO22" s="52">
        <v>2</v>
      </c>
      <c r="AP22" s="124"/>
      <c r="AQ22" s="40"/>
      <c r="AU22" s="137">
        <v>0</v>
      </c>
      <c r="AV22" s="137" t="s">
        <v>77</v>
      </c>
      <c r="AW22" s="137" t="s">
        <v>77</v>
      </c>
      <c r="AX22" s="137" t="s">
        <v>77</v>
      </c>
      <c r="AY22" s="137" t="s">
        <v>77</v>
      </c>
      <c r="AZ22" s="138" t="s">
        <v>77</v>
      </c>
    </row>
    <row r="23" spans="1:52">
      <c r="A23" s="52">
        <v>3</v>
      </c>
      <c r="B23" s="1"/>
      <c r="C23" s="1"/>
      <c r="D23" s="1"/>
      <c r="E23" s="1"/>
      <c r="F23" s="1"/>
      <c r="G23" s="1">
        <v>0</v>
      </c>
      <c r="H23" s="36" t="s">
        <v>77</v>
      </c>
      <c r="I23" s="36" t="s">
        <v>77</v>
      </c>
      <c r="J23" s="36" t="s">
        <v>77</v>
      </c>
      <c r="K23" s="36" t="s">
        <v>77</v>
      </c>
      <c r="L23" s="36" t="s">
        <v>77</v>
      </c>
      <c r="M23" s="36" t="s">
        <v>77</v>
      </c>
      <c r="N23" s="36" t="s">
        <v>77</v>
      </c>
      <c r="O23" s="36" t="s">
        <v>77</v>
      </c>
      <c r="P23" s="36" t="s">
        <v>77</v>
      </c>
      <c r="Q23" s="36" t="s">
        <v>77</v>
      </c>
      <c r="R23" s="36" t="s">
        <v>77</v>
      </c>
      <c r="S23" s="36" t="s">
        <v>77</v>
      </c>
      <c r="T23" s="36" t="s">
        <v>77</v>
      </c>
      <c r="U23" s="36" t="s">
        <v>77</v>
      </c>
      <c r="V23" s="36" t="s">
        <v>77</v>
      </c>
      <c r="W23" s="36" t="s">
        <v>77</v>
      </c>
      <c r="X23" s="36" t="s">
        <v>77</v>
      </c>
      <c r="Y23" s="36" t="s">
        <v>77</v>
      </c>
      <c r="Z23" s="36" t="s">
        <v>77</v>
      </c>
      <c r="AA23" s="40"/>
      <c r="AB23" s="52">
        <v>3</v>
      </c>
      <c r="AC23" s="1"/>
      <c r="AD23" s="1"/>
      <c r="AE23" s="1"/>
      <c r="AF23" s="1"/>
      <c r="AG23" s="1"/>
      <c r="AH23" s="1">
        <v>0</v>
      </c>
      <c r="AI23" s="40" t="s">
        <v>77</v>
      </c>
      <c r="AJ23" s="40" t="s">
        <v>77</v>
      </c>
      <c r="AK23" s="40" t="s">
        <v>77</v>
      </c>
      <c r="AL23" s="40" t="s">
        <v>77</v>
      </c>
      <c r="AM23" s="40" t="s">
        <v>77</v>
      </c>
      <c r="AN23" s="40" t="s">
        <v>77</v>
      </c>
      <c r="AO23" s="52">
        <v>3</v>
      </c>
      <c r="AP23" s="124"/>
      <c r="AQ23" s="40"/>
      <c r="AU23" s="137">
        <v>0</v>
      </c>
      <c r="AV23" s="137" t="s">
        <v>77</v>
      </c>
      <c r="AW23" s="137" t="s">
        <v>77</v>
      </c>
      <c r="AX23" s="137" t="s">
        <v>77</v>
      </c>
      <c r="AY23" s="137" t="s">
        <v>77</v>
      </c>
      <c r="AZ23" s="138" t="s">
        <v>77</v>
      </c>
    </row>
    <row r="24" spans="1:52">
      <c r="A24" s="52"/>
      <c r="B24" s="1"/>
      <c r="C24" s="1"/>
      <c r="D24" s="1"/>
      <c r="E24" s="1"/>
      <c r="F24" s="1"/>
      <c r="G24" s="1"/>
      <c r="H24" s="36"/>
      <c r="I24" s="38"/>
      <c r="J24" s="38"/>
      <c r="K24" s="37"/>
      <c r="L24" s="38"/>
      <c r="M24" s="38"/>
      <c r="N24" s="37"/>
      <c r="O24" s="37"/>
      <c r="P24" s="37"/>
      <c r="Q24" s="37"/>
      <c r="R24" s="37"/>
      <c r="S24" s="36"/>
      <c r="T24" s="36"/>
      <c r="U24" s="36"/>
      <c r="V24" s="37"/>
      <c r="W24" s="37"/>
      <c r="X24" s="36"/>
      <c r="Y24" s="37"/>
      <c r="Z24" s="37"/>
      <c r="AA24" s="40"/>
      <c r="AB24" s="52"/>
      <c r="AC24" s="1"/>
      <c r="AD24" s="1"/>
      <c r="AE24" s="1"/>
      <c r="AF24" s="1"/>
      <c r="AG24" s="1"/>
      <c r="AH24" s="1"/>
      <c r="AI24" s="40"/>
      <c r="AJ24" s="40"/>
      <c r="AK24" s="40"/>
      <c r="AL24" s="40"/>
      <c r="AM24" s="40"/>
      <c r="AN24" s="40"/>
      <c r="AO24" s="124"/>
      <c r="AP24" s="124"/>
      <c r="AQ24" s="40"/>
      <c r="AU24" s="137"/>
      <c r="AV24" s="137"/>
      <c r="AW24" s="137"/>
      <c r="AX24" s="137"/>
      <c r="AY24" s="137"/>
      <c r="AZ24" s="138"/>
    </row>
    <row r="25" spans="1:52">
      <c r="A25" s="52"/>
      <c r="B25" s="1"/>
      <c r="C25" s="1"/>
      <c r="D25" s="1"/>
      <c r="E25" s="1"/>
      <c r="F25" s="1"/>
      <c r="G25" s="1"/>
      <c r="H25" s="36"/>
      <c r="I25" s="38"/>
      <c r="J25" s="38"/>
      <c r="K25" s="37"/>
      <c r="L25" s="38"/>
      <c r="M25" s="38"/>
      <c r="N25" s="37"/>
      <c r="O25" s="37"/>
      <c r="P25" s="37"/>
      <c r="Q25" s="37"/>
      <c r="R25" s="37"/>
      <c r="S25" s="36"/>
      <c r="T25" s="36"/>
      <c r="U25" s="36"/>
      <c r="V25" s="37"/>
      <c r="W25" s="37"/>
      <c r="X25" s="36"/>
      <c r="Y25" s="37"/>
      <c r="Z25" s="37"/>
      <c r="AA25" s="40"/>
      <c r="AB25" s="52"/>
      <c r="AC25" s="1"/>
      <c r="AD25" s="1"/>
      <c r="AE25" s="1"/>
      <c r="AF25" s="1"/>
      <c r="AG25" s="1"/>
      <c r="AH25" s="1"/>
      <c r="AI25" s="40"/>
      <c r="AJ25" s="40"/>
      <c r="AK25" s="40"/>
      <c r="AL25" s="40"/>
      <c r="AM25" s="40"/>
      <c r="AN25" s="40"/>
      <c r="AO25" s="124"/>
      <c r="AP25" s="124"/>
      <c r="AQ25" s="40"/>
      <c r="AU25" s="137"/>
      <c r="AV25" s="137"/>
      <c r="AW25" s="137"/>
      <c r="AX25" s="137"/>
      <c r="AY25" s="137"/>
      <c r="AZ25" s="138"/>
    </row>
    <row r="26" spans="1:52" ht="15.75" thickBot="1">
      <c r="A26" s="53"/>
      <c r="B26" s="54"/>
      <c r="C26" s="54"/>
      <c r="D26" s="54"/>
      <c r="E26" s="54"/>
      <c r="F26" s="54"/>
      <c r="G26" s="54"/>
      <c r="H26" s="55"/>
      <c r="I26" s="56"/>
      <c r="J26" s="56"/>
      <c r="K26" s="57"/>
      <c r="L26" s="56"/>
      <c r="M26" s="56"/>
      <c r="N26" s="57"/>
      <c r="O26" s="57"/>
      <c r="P26" s="57"/>
      <c r="Q26" s="57"/>
      <c r="R26" s="57"/>
      <c r="S26" s="55"/>
      <c r="T26" s="55"/>
      <c r="U26" s="55"/>
      <c r="V26" s="55"/>
      <c r="W26" s="55"/>
      <c r="X26" s="55"/>
      <c r="Y26" s="55"/>
      <c r="Z26" s="55"/>
      <c r="AA26" s="58"/>
      <c r="AB26" s="53"/>
      <c r="AC26" s="54"/>
      <c r="AD26" s="54"/>
      <c r="AE26" s="54"/>
      <c r="AF26" s="54"/>
      <c r="AG26" s="54"/>
      <c r="AH26" s="54"/>
      <c r="AI26" s="55"/>
      <c r="AJ26" s="55"/>
      <c r="AK26" s="55"/>
      <c r="AL26" s="55"/>
      <c r="AM26" s="55"/>
      <c r="AN26" s="55"/>
      <c r="AO26" s="127"/>
      <c r="AP26" s="127"/>
      <c r="AQ26" s="55"/>
      <c r="AR26" s="128"/>
      <c r="AS26" s="128"/>
      <c r="AT26" s="128"/>
      <c r="AU26" s="139"/>
      <c r="AV26" s="139"/>
      <c r="AW26" s="139"/>
      <c r="AX26" s="139"/>
      <c r="AY26" s="139"/>
      <c r="AZ26" s="140"/>
    </row>
  </sheetData>
  <mergeCells count="12">
    <mergeCell ref="AF8:AF9"/>
    <mergeCell ref="AG8:AG9"/>
    <mergeCell ref="AB8:AB9"/>
    <mergeCell ref="AC8:AC9"/>
    <mergeCell ref="AD8:AD9"/>
    <mergeCell ref="AE8:AE9"/>
    <mergeCell ref="F8:F9"/>
    <mergeCell ref="A8:A9"/>
    <mergeCell ref="B8:B9"/>
    <mergeCell ref="C8:C9"/>
    <mergeCell ref="D8:D9"/>
    <mergeCell ref="E8:E9"/>
  </mergeCells>
  <conditionalFormatting sqref="AQ1">
    <cfRule type="expression" dxfId="76" priority="27" stopIfTrue="1">
      <formula>#REF!&lt;&gt;1</formula>
    </cfRule>
  </conditionalFormatting>
  <conditionalFormatting sqref="V1">
    <cfRule type="expression" dxfId="75" priority="39" stopIfTrue="1">
      <formula>#REF!&lt;&gt;1</formula>
    </cfRule>
  </conditionalFormatting>
  <conditionalFormatting sqref="X1">
    <cfRule type="expression" dxfId="74" priority="38" stopIfTrue="1">
      <formula>#REF!&lt;&gt;1</formula>
    </cfRule>
  </conditionalFormatting>
  <conditionalFormatting sqref="W1 Z1:AA1 Z12:AA12 Z20:AA20">
    <cfRule type="expression" dxfId="73" priority="37" stopIfTrue="1">
      <formula>#REF!&lt;&gt;1</formula>
    </cfRule>
  </conditionalFormatting>
  <conditionalFormatting sqref="AI1">
    <cfRule type="expression" dxfId="72" priority="35" stopIfTrue="1">
      <formula>#REF!&lt;&gt;1</formula>
    </cfRule>
  </conditionalFormatting>
  <conditionalFormatting sqref="AK1">
    <cfRule type="expression" dxfId="71" priority="34" stopIfTrue="1">
      <formula>#REF!&lt;&gt;1</formula>
    </cfRule>
  </conditionalFormatting>
  <conditionalFormatting sqref="AJ1">
    <cfRule type="expression" dxfId="70" priority="33" stopIfTrue="1">
      <formula>#REF!&lt;&gt;1</formula>
    </cfRule>
  </conditionalFormatting>
  <conditionalFormatting sqref="AL1">
    <cfRule type="expression" dxfId="69" priority="32" stopIfTrue="1">
      <formula>#REF!&lt;&gt;1</formula>
    </cfRule>
  </conditionalFormatting>
  <conditionalFormatting sqref="AN1">
    <cfRule type="expression" dxfId="68" priority="31" stopIfTrue="1">
      <formula>#REF!&lt;&gt;1</formula>
    </cfRule>
  </conditionalFormatting>
  <conditionalFormatting sqref="AM1">
    <cfRule type="expression" dxfId="67" priority="30" stopIfTrue="1">
      <formula>#REF!&lt;&gt;1</formula>
    </cfRule>
  </conditionalFormatting>
  <conditionalFormatting sqref="AO1">
    <cfRule type="expression" dxfId="66" priority="29" stopIfTrue="1">
      <formula>#REF!&lt;&gt;1</formula>
    </cfRule>
  </conditionalFormatting>
  <conditionalFormatting sqref="AP1">
    <cfRule type="expression" dxfId="65" priority="28" stopIfTrue="1">
      <formula>#REF!&lt;&gt;1</formula>
    </cfRule>
  </conditionalFormatting>
  <conditionalFormatting sqref="AQ12">
    <cfRule type="expression" dxfId="64" priority="14" stopIfTrue="1">
      <formula>#REF!&lt;&gt;1</formula>
    </cfRule>
  </conditionalFormatting>
  <conditionalFormatting sqref="AQ20">
    <cfRule type="expression" dxfId="63" priority="1" stopIfTrue="1">
      <formula>#REF!&lt;&gt;1</formula>
    </cfRule>
  </conditionalFormatting>
  <conditionalFormatting sqref="V12">
    <cfRule type="expression" dxfId="62" priority="26" stopIfTrue="1">
      <formula>#REF!&lt;&gt;1</formula>
    </cfRule>
  </conditionalFormatting>
  <conditionalFormatting sqref="X12">
    <cfRule type="expression" dxfId="61" priority="25" stopIfTrue="1">
      <formula>#REF!&lt;&gt;1</formula>
    </cfRule>
  </conditionalFormatting>
  <conditionalFormatting sqref="W12">
    <cfRule type="expression" dxfId="60" priority="24" stopIfTrue="1">
      <formula>#REF!&lt;&gt;1</formula>
    </cfRule>
  </conditionalFormatting>
  <conditionalFormatting sqref="AI12">
    <cfRule type="expression" dxfId="59" priority="22" stopIfTrue="1">
      <formula>#REF!&lt;&gt;1</formula>
    </cfRule>
  </conditionalFormatting>
  <conditionalFormatting sqref="AK12">
    <cfRule type="expression" dxfId="58" priority="21" stopIfTrue="1">
      <formula>#REF!&lt;&gt;1</formula>
    </cfRule>
  </conditionalFormatting>
  <conditionalFormatting sqref="AJ12">
    <cfRule type="expression" dxfId="57" priority="20" stopIfTrue="1">
      <formula>#REF!&lt;&gt;1</formula>
    </cfRule>
  </conditionalFormatting>
  <conditionalFormatting sqref="AL12">
    <cfRule type="expression" dxfId="56" priority="19" stopIfTrue="1">
      <formula>#REF!&lt;&gt;1</formula>
    </cfRule>
  </conditionalFormatting>
  <conditionalFormatting sqref="AN12">
    <cfRule type="expression" dxfId="55" priority="18" stopIfTrue="1">
      <formula>#REF!&lt;&gt;1</formula>
    </cfRule>
  </conditionalFormatting>
  <conditionalFormatting sqref="AM12">
    <cfRule type="expression" dxfId="54" priority="17" stopIfTrue="1">
      <formula>#REF!&lt;&gt;1</formula>
    </cfRule>
  </conditionalFormatting>
  <conditionalFormatting sqref="AO12">
    <cfRule type="expression" dxfId="53" priority="16" stopIfTrue="1">
      <formula>#REF!&lt;&gt;1</formula>
    </cfRule>
  </conditionalFormatting>
  <conditionalFormatting sqref="AP12">
    <cfRule type="expression" dxfId="52" priority="15" stopIfTrue="1">
      <formula>#REF!&lt;&gt;1</formula>
    </cfRule>
  </conditionalFormatting>
  <conditionalFormatting sqref="V20">
    <cfRule type="expression" dxfId="51" priority="13" stopIfTrue="1">
      <formula>#REF!&lt;&gt;1</formula>
    </cfRule>
  </conditionalFormatting>
  <conditionalFormatting sqref="X20">
    <cfRule type="expression" dxfId="50" priority="12" stopIfTrue="1">
      <formula>#REF!&lt;&gt;1</formula>
    </cfRule>
  </conditionalFormatting>
  <conditionalFormatting sqref="W20">
    <cfRule type="expression" dxfId="49" priority="11" stopIfTrue="1">
      <formula>#REF!&lt;&gt;1</formula>
    </cfRule>
  </conditionalFormatting>
  <conditionalFormatting sqref="AI20">
    <cfRule type="expression" dxfId="48" priority="9" stopIfTrue="1">
      <formula>#REF!&lt;&gt;1</formula>
    </cfRule>
  </conditionalFormatting>
  <conditionalFormatting sqref="AK20">
    <cfRule type="expression" dxfId="47" priority="8" stopIfTrue="1">
      <formula>#REF!&lt;&gt;1</formula>
    </cfRule>
  </conditionalFormatting>
  <conditionalFormatting sqref="AJ20">
    <cfRule type="expression" dxfId="46" priority="7" stopIfTrue="1">
      <formula>#REF!&lt;&gt;1</formula>
    </cfRule>
  </conditionalFormatting>
  <conditionalFormatting sqref="AL20">
    <cfRule type="expression" dxfId="45" priority="6" stopIfTrue="1">
      <formula>#REF!&lt;&gt;1</formula>
    </cfRule>
  </conditionalFormatting>
  <conditionalFormatting sqref="AN20">
    <cfRule type="expression" dxfId="44" priority="5" stopIfTrue="1">
      <formula>#REF!&lt;&gt;1</formula>
    </cfRule>
  </conditionalFormatting>
  <conditionalFormatting sqref="AM20">
    <cfRule type="expression" dxfId="43" priority="4" stopIfTrue="1">
      <formula>#REF!&lt;&gt;1</formula>
    </cfRule>
  </conditionalFormatting>
  <conditionalFormatting sqref="AO20">
    <cfRule type="expression" dxfId="42" priority="3" stopIfTrue="1">
      <formula>#REF!&lt;&gt;1</formula>
    </cfRule>
  </conditionalFormatting>
  <conditionalFormatting sqref="AP20">
    <cfRule type="expression" dxfId="41" priority="2" stopIfTrue="1">
      <formula>#REF!&lt;&gt;1</formula>
    </cfRule>
  </conditionalFormatting>
  <pageMargins left="0.45833333333333331" right="0.25" top="0.77083333333333304" bottom="0.75" header="0.20833333333333301" footer="0.3"/>
  <pageSetup fitToWidth="0" fitToHeight="0" orientation="landscape" r:id="rId1"/>
  <headerFooter>
    <oddHeader>&amp;C&amp;"-,Bold"&amp;15&amp;K00594FWayne State University&amp;"-,Regular"&amp;K01+000
Lumigen Instrument Center&amp;R&amp;8A. Paul Schaap Chemistry Building
5101 Cass Ave.
Detroit, Mi 48202</oddHeader>
    <oddFooter>&amp;LND = not detected
&amp;CLC-MSMS data
Prepared by Elliot Furr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J55"/>
  <sheetViews>
    <sheetView workbookViewId="0">
      <selection activeCell="H2" sqref="H2"/>
    </sheetView>
  </sheetViews>
  <sheetFormatPr defaultRowHeight="15"/>
  <cols>
    <col min="4" max="4" width="12.7109375" style="75" bestFit="1" customWidth="1"/>
    <col min="5" max="5" width="9.28515625" style="75" bestFit="1" customWidth="1"/>
    <col min="6" max="6" width="8.140625" style="5" bestFit="1" customWidth="1"/>
  </cols>
  <sheetData>
    <row r="1" spans="1:36" ht="60.75" thickBot="1">
      <c r="A1" s="33" t="s">
        <v>0</v>
      </c>
      <c r="B1" s="34" t="s">
        <v>1</v>
      </c>
      <c r="C1" s="34" t="s">
        <v>2</v>
      </c>
      <c r="D1" s="72" t="s">
        <v>3</v>
      </c>
      <c r="E1" s="73" t="s">
        <v>4</v>
      </c>
      <c r="F1" s="17" t="s">
        <v>5</v>
      </c>
      <c r="G1" s="106" t="s">
        <v>40</v>
      </c>
      <c r="H1" s="107" t="s">
        <v>41</v>
      </c>
      <c r="I1" s="107" t="s">
        <v>42</v>
      </c>
      <c r="J1" s="107" t="s">
        <v>43</v>
      </c>
      <c r="K1" s="107" t="s">
        <v>44</v>
      </c>
      <c r="L1" s="107" t="s">
        <v>45</v>
      </c>
      <c r="M1" s="107" t="s">
        <v>46</v>
      </c>
      <c r="N1" s="107" t="s">
        <v>47</v>
      </c>
      <c r="O1" s="107" t="s">
        <v>48</v>
      </c>
      <c r="P1" s="107" t="s">
        <v>49</v>
      </c>
      <c r="Q1" s="107" t="s">
        <v>50</v>
      </c>
      <c r="R1" s="107" t="s">
        <v>51</v>
      </c>
      <c r="S1" s="107" t="s">
        <v>52</v>
      </c>
      <c r="T1" s="107" t="s">
        <v>53</v>
      </c>
      <c r="U1" s="108" t="s">
        <v>54</v>
      </c>
      <c r="V1" s="108" t="s">
        <v>55</v>
      </c>
      <c r="W1" s="108" t="s">
        <v>56</v>
      </c>
      <c r="X1" s="108" t="s">
        <v>57</v>
      </c>
      <c r="Y1" s="108" t="s">
        <v>58</v>
      </c>
      <c r="Z1" s="29" t="s">
        <v>59</v>
      </c>
      <c r="AA1" s="29" t="s">
        <v>60</v>
      </c>
      <c r="AB1" s="29" t="s">
        <v>61</v>
      </c>
      <c r="AC1" s="29" t="s">
        <v>62</v>
      </c>
      <c r="AD1" s="29" t="s">
        <v>63</v>
      </c>
      <c r="AE1" s="29" t="s">
        <v>64</v>
      </c>
      <c r="AF1" s="29" t="s">
        <v>65</v>
      </c>
      <c r="AG1" s="29" t="s">
        <v>66</v>
      </c>
      <c r="AH1" s="29" t="s">
        <v>67</v>
      </c>
      <c r="AI1" s="29" t="s">
        <v>68</v>
      </c>
      <c r="AJ1" s="30" t="s">
        <v>69</v>
      </c>
    </row>
    <row r="2" spans="1:36">
      <c r="A2" s="27">
        <f>'Total Toxin Summary'!A2</f>
        <v>1</v>
      </c>
      <c r="B2" s="27" t="str">
        <f>'Total Toxin Summary'!B2</f>
        <v>BGC007446</v>
      </c>
      <c r="C2" s="27" t="str">
        <f>'Total Toxin Summary'!C2</f>
        <v>JPT</v>
      </c>
      <c r="D2" s="74">
        <f>'Total Toxin Summary'!D2</f>
        <v>11337190</v>
      </c>
      <c r="E2" s="80">
        <f>'Total Toxin Summary'!E2</f>
        <v>44769</v>
      </c>
      <c r="F2" s="104">
        <f>'Total Toxin Summary'!F2</f>
        <v>0.48958333333333331</v>
      </c>
      <c r="G2" s="111" t="s">
        <v>77</v>
      </c>
      <c r="H2" s="112">
        <v>6.2040000000000003E-3</v>
      </c>
      <c r="I2" s="111" t="s">
        <v>77</v>
      </c>
      <c r="J2" s="111" t="s">
        <v>77</v>
      </c>
      <c r="K2" s="112">
        <v>3.5304000000000002E-2</v>
      </c>
      <c r="L2" s="111" t="s">
        <v>77</v>
      </c>
      <c r="M2" s="111" t="s">
        <v>77</v>
      </c>
      <c r="N2" s="111" t="s">
        <v>77</v>
      </c>
      <c r="O2" s="111" t="s">
        <v>77</v>
      </c>
      <c r="P2" s="111" t="s">
        <v>77</v>
      </c>
      <c r="Q2" s="112">
        <v>2.2672999999999999E-2</v>
      </c>
      <c r="R2" s="111" t="s">
        <v>77</v>
      </c>
      <c r="S2" s="111" t="s">
        <v>77</v>
      </c>
      <c r="T2" s="111" t="s">
        <v>77</v>
      </c>
      <c r="U2" s="112">
        <v>3.6900000000000002E-4</v>
      </c>
      <c r="V2" s="111" t="s">
        <v>77</v>
      </c>
      <c r="W2" s="111" t="s">
        <v>77</v>
      </c>
      <c r="X2" s="111" t="s">
        <v>77</v>
      </c>
      <c r="Y2" s="111" t="s">
        <v>77</v>
      </c>
      <c r="Z2" s="32" t="s">
        <v>77</v>
      </c>
      <c r="AA2" s="111" t="s">
        <v>77</v>
      </c>
      <c r="AB2" s="111" t="s">
        <v>77</v>
      </c>
      <c r="AC2" s="111" t="s">
        <v>77</v>
      </c>
      <c r="AD2" s="111" t="s">
        <v>77</v>
      </c>
      <c r="AE2" s="111" t="s">
        <v>77</v>
      </c>
      <c r="AF2" s="111" t="s">
        <v>77</v>
      </c>
      <c r="AG2" s="32" t="s">
        <v>77</v>
      </c>
      <c r="AH2" s="18" t="s">
        <v>77</v>
      </c>
      <c r="AI2" s="18" t="s">
        <v>77</v>
      </c>
      <c r="AJ2" s="18" t="s">
        <v>77</v>
      </c>
    </row>
    <row r="3" spans="1:36">
      <c r="A3" s="18">
        <f>'Total Toxin Summary'!A3</f>
        <v>2</v>
      </c>
      <c r="B3" s="18" t="str">
        <f>'Total Toxin Summary'!B3</f>
        <v>BGC008016</v>
      </c>
      <c r="C3" s="18" t="str">
        <f>'Total Toxin Summary'!C3</f>
        <v>RRI</v>
      </c>
      <c r="D3" s="35">
        <f>'Total Toxin Summary'!D3</f>
        <v>375747121215401</v>
      </c>
      <c r="E3" s="19">
        <f>'Total Toxin Summary'!E3</f>
        <v>44775</v>
      </c>
      <c r="F3" s="105">
        <f>'Total Toxin Summary'!F3</f>
        <v>0.38541666666666669</v>
      </c>
      <c r="G3" s="111" t="s">
        <v>77</v>
      </c>
      <c r="H3" s="112">
        <v>1.0428E-2</v>
      </c>
      <c r="I3" s="111" t="s">
        <v>77</v>
      </c>
      <c r="J3" s="111" t="s">
        <v>77</v>
      </c>
      <c r="K3" s="112">
        <v>1.5285999999999999E-2</v>
      </c>
      <c r="L3" s="111" t="s">
        <v>77</v>
      </c>
      <c r="M3" s="111" t="s">
        <v>77</v>
      </c>
      <c r="N3" s="111" t="s">
        <v>77</v>
      </c>
      <c r="O3" s="111" t="s">
        <v>77</v>
      </c>
      <c r="P3" s="111" t="s">
        <v>77</v>
      </c>
      <c r="Q3" s="112">
        <v>8.1340000000000006E-3</v>
      </c>
      <c r="R3" s="111" t="s">
        <v>77</v>
      </c>
      <c r="S3" s="111" t="s">
        <v>77</v>
      </c>
      <c r="T3" s="111" t="s">
        <v>77</v>
      </c>
      <c r="U3" s="112">
        <v>1.3550000000000001E-3</v>
      </c>
      <c r="V3" s="111" t="s">
        <v>77</v>
      </c>
      <c r="W3" s="111" t="s">
        <v>77</v>
      </c>
      <c r="X3" s="111" t="s">
        <v>77</v>
      </c>
      <c r="Y3" s="111" t="s">
        <v>77</v>
      </c>
      <c r="Z3" s="32" t="s">
        <v>77</v>
      </c>
      <c r="AA3" s="111" t="s">
        <v>77</v>
      </c>
      <c r="AB3" s="111" t="s">
        <v>77</v>
      </c>
      <c r="AC3" s="111" t="s">
        <v>77</v>
      </c>
      <c r="AD3" s="120" t="s">
        <v>77</v>
      </c>
      <c r="AE3" s="111" t="s">
        <v>77</v>
      </c>
      <c r="AF3" s="111" t="s">
        <v>77</v>
      </c>
      <c r="AG3" s="32" t="s">
        <v>77</v>
      </c>
      <c r="AH3" s="18" t="s">
        <v>77</v>
      </c>
      <c r="AI3" s="18" t="s">
        <v>77</v>
      </c>
      <c r="AJ3" s="18" t="s">
        <v>77</v>
      </c>
    </row>
    <row r="4" spans="1:36">
      <c r="A4" s="18">
        <f>'Total Toxin Summary'!A4</f>
        <v>3</v>
      </c>
      <c r="B4" s="18" t="str">
        <f>'Total Toxin Summary'!B4</f>
        <v>BGC008017</v>
      </c>
      <c r="C4" s="18" t="str">
        <f>'Total Toxin Summary'!C4</f>
        <v>C10A</v>
      </c>
      <c r="D4" s="35">
        <f>'Total Toxin Summary'!D4</f>
        <v>374045121155200</v>
      </c>
      <c r="E4" s="19">
        <f>'Total Toxin Summary'!E4</f>
        <v>44775</v>
      </c>
      <c r="F4" s="105">
        <f>'Total Toxin Summary'!F4</f>
        <v>0.42708333333333331</v>
      </c>
      <c r="G4" s="111" t="s">
        <v>77</v>
      </c>
      <c r="H4" s="111" t="s">
        <v>77</v>
      </c>
      <c r="I4" s="111" t="s">
        <v>77</v>
      </c>
      <c r="J4" s="111" t="s">
        <v>77</v>
      </c>
      <c r="K4" s="111" t="s">
        <v>77</v>
      </c>
      <c r="L4" s="111" t="s">
        <v>77</v>
      </c>
      <c r="M4" s="111" t="s">
        <v>77</v>
      </c>
      <c r="N4" s="111" t="s">
        <v>77</v>
      </c>
      <c r="O4" s="111" t="s">
        <v>77</v>
      </c>
      <c r="P4" s="111" t="s">
        <v>77</v>
      </c>
      <c r="Q4" s="111" t="s">
        <v>77</v>
      </c>
      <c r="R4" s="111" t="s">
        <v>77</v>
      </c>
      <c r="S4" s="111" t="s">
        <v>77</v>
      </c>
      <c r="T4" s="111" t="s">
        <v>77</v>
      </c>
      <c r="U4" s="111" t="s">
        <v>77</v>
      </c>
      <c r="V4" s="111" t="s">
        <v>77</v>
      </c>
      <c r="W4" s="111" t="s">
        <v>77</v>
      </c>
      <c r="X4" s="111" t="s">
        <v>77</v>
      </c>
      <c r="Y4" s="111" t="s">
        <v>77</v>
      </c>
      <c r="Z4" s="32" t="s">
        <v>77</v>
      </c>
      <c r="AA4" s="111" t="s">
        <v>77</v>
      </c>
      <c r="AB4" s="111" t="s">
        <v>77</v>
      </c>
      <c r="AC4" s="111" t="s">
        <v>77</v>
      </c>
      <c r="AD4" s="111" t="s">
        <v>77</v>
      </c>
      <c r="AE4" s="111" t="s">
        <v>77</v>
      </c>
      <c r="AF4" s="111" t="s">
        <v>77</v>
      </c>
      <c r="AG4" s="32" t="s">
        <v>77</v>
      </c>
      <c r="AH4" s="18" t="s">
        <v>77</v>
      </c>
      <c r="AI4" s="18" t="s">
        <v>77</v>
      </c>
      <c r="AJ4" s="18" t="s">
        <v>77</v>
      </c>
    </row>
    <row r="5" spans="1:36">
      <c r="A5" s="18">
        <f>'Total Toxin Summary'!A5</f>
        <v>4</v>
      </c>
      <c r="B5" s="18" t="str">
        <f>'Total Toxin Summary'!B5</f>
        <v>BGC007545</v>
      </c>
      <c r="C5" s="18" t="str">
        <f>'Total Toxin Summary'!C5</f>
        <v>LIB</v>
      </c>
      <c r="D5" s="35">
        <f>'Total Toxin Summary'!D5</f>
        <v>11455315</v>
      </c>
      <c r="E5" s="19">
        <f>'Total Toxin Summary'!E5</f>
        <v>44782</v>
      </c>
      <c r="F5" s="105">
        <f>'Total Toxin Summary'!F5</f>
        <v>0.39583333333333331</v>
      </c>
      <c r="G5" s="111" t="s">
        <v>77</v>
      </c>
      <c r="H5" s="111" t="s">
        <v>77</v>
      </c>
      <c r="I5" s="111" t="s">
        <v>77</v>
      </c>
      <c r="J5" s="111" t="s">
        <v>77</v>
      </c>
      <c r="K5" s="111" t="s">
        <v>77</v>
      </c>
      <c r="L5" s="111" t="s">
        <v>77</v>
      </c>
      <c r="M5" s="111" t="s">
        <v>77</v>
      </c>
      <c r="N5" s="111" t="s">
        <v>77</v>
      </c>
      <c r="O5" s="111" t="s">
        <v>77</v>
      </c>
      <c r="P5" s="111" t="s">
        <v>77</v>
      </c>
      <c r="Q5" s="112">
        <v>1.2210000000000001E-3</v>
      </c>
      <c r="R5" s="111" t="s">
        <v>77</v>
      </c>
      <c r="S5" s="111" t="s">
        <v>77</v>
      </c>
      <c r="T5" s="111" t="s">
        <v>77</v>
      </c>
      <c r="U5" s="111" t="s">
        <v>77</v>
      </c>
      <c r="V5" s="111" t="s">
        <v>77</v>
      </c>
      <c r="W5" s="111" t="s">
        <v>77</v>
      </c>
      <c r="X5" s="111" t="s">
        <v>77</v>
      </c>
      <c r="Y5" s="111" t="s">
        <v>77</v>
      </c>
      <c r="Z5" s="32" t="s">
        <v>77</v>
      </c>
      <c r="AA5" s="111" t="s">
        <v>77</v>
      </c>
      <c r="AB5" s="111" t="s">
        <v>77</v>
      </c>
      <c r="AC5" s="111" t="s">
        <v>77</v>
      </c>
      <c r="AD5" s="111" t="s">
        <v>77</v>
      </c>
      <c r="AE5" s="111" t="s">
        <v>77</v>
      </c>
      <c r="AF5" s="111" t="s">
        <v>77</v>
      </c>
      <c r="AG5" s="32" t="s">
        <v>77</v>
      </c>
      <c r="AH5" s="18" t="s">
        <v>77</v>
      </c>
      <c r="AI5" s="18" t="s">
        <v>77</v>
      </c>
      <c r="AJ5" s="18" t="s">
        <v>77</v>
      </c>
    </row>
    <row r="6" spans="1:36">
      <c r="A6" s="18">
        <f>'Total Toxin Summary'!A6</f>
        <v>5</v>
      </c>
      <c r="B6" s="18" t="str">
        <f>'Total Toxin Summary'!B6</f>
        <v>BGC008018</v>
      </c>
      <c r="C6" s="18" t="str">
        <f>'Total Toxin Summary'!C6</f>
        <v>FRK</v>
      </c>
      <c r="D6" s="35">
        <f>'Total Toxin Summary'!D6</f>
        <v>380245121354801</v>
      </c>
      <c r="E6" s="19">
        <f>'Total Toxin Summary'!E6</f>
        <v>44783</v>
      </c>
      <c r="F6" s="105">
        <f>'Total Toxin Summary'!F6</f>
        <v>0.58333333333333337</v>
      </c>
      <c r="G6" s="111" t="s">
        <v>77</v>
      </c>
      <c r="H6" s="112">
        <v>1.1606E-2</v>
      </c>
      <c r="I6" s="111" t="s">
        <v>77</v>
      </c>
      <c r="J6" s="111" t="s">
        <v>77</v>
      </c>
      <c r="K6" s="112">
        <v>1.1698999999999999E-2</v>
      </c>
      <c r="L6" s="111" t="s">
        <v>77</v>
      </c>
      <c r="M6" s="111" t="s">
        <v>77</v>
      </c>
      <c r="N6" s="111" t="s">
        <v>77</v>
      </c>
      <c r="O6" s="111" t="s">
        <v>77</v>
      </c>
      <c r="P6" s="111" t="s">
        <v>77</v>
      </c>
      <c r="Q6" s="112">
        <v>1.0104999999999999E-2</v>
      </c>
      <c r="R6" s="111" t="s">
        <v>77</v>
      </c>
      <c r="S6" s="111" t="s">
        <v>77</v>
      </c>
      <c r="T6" s="111" t="s">
        <v>77</v>
      </c>
      <c r="U6" s="112">
        <v>7.4700000000000005E-4</v>
      </c>
      <c r="V6" s="112">
        <v>2.5269E-2</v>
      </c>
      <c r="W6" s="112">
        <v>1.1400000000000001E-4</v>
      </c>
      <c r="X6" s="111" t="s">
        <v>77</v>
      </c>
      <c r="Y6" s="111" t="s">
        <v>77</v>
      </c>
      <c r="Z6" s="32" t="s">
        <v>77</v>
      </c>
      <c r="AA6" s="111" t="s">
        <v>77</v>
      </c>
      <c r="AB6" s="111" t="s">
        <v>77</v>
      </c>
      <c r="AC6" s="111" t="s">
        <v>77</v>
      </c>
      <c r="AD6" s="111" t="s">
        <v>77</v>
      </c>
      <c r="AE6" s="111" t="s">
        <v>77</v>
      </c>
      <c r="AF6" s="111" t="s">
        <v>77</v>
      </c>
      <c r="AG6" s="32" t="s">
        <v>77</v>
      </c>
      <c r="AH6" s="18" t="s">
        <v>77</v>
      </c>
      <c r="AI6" s="18" t="s">
        <v>77</v>
      </c>
      <c r="AJ6" s="18" t="s">
        <v>77</v>
      </c>
    </row>
    <row r="7" spans="1:36">
      <c r="A7" s="18">
        <f>'Total Toxin Summary'!A7</f>
        <v>6</v>
      </c>
      <c r="B7" s="18" t="str">
        <f>'Total Toxin Summary'!B7</f>
        <v>BGC008019</v>
      </c>
      <c r="C7" s="18" t="str">
        <f>'Total Toxin Summary'!C7</f>
        <v>FRK</v>
      </c>
      <c r="D7" s="35">
        <f>'Total Toxin Summary'!D7</f>
        <v>380245121354801</v>
      </c>
      <c r="E7" s="19">
        <f>'Total Toxin Summary'!E7</f>
        <v>44783</v>
      </c>
      <c r="F7" s="105">
        <f>'Total Toxin Summary'!F7</f>
        <v>0.58402777777777781</v>
      </c>
      <c r="G7" s="111" t="s">
        <v>77</v>
      </c>
      <c r="H7" s="112">
        <v>5.9919999999999999E-3</v>
      </c>
      <c r="I7" s="111" t="s">
        <v>77</v>
      </c>
      <c r="J7" s="111" t="s">
        <v>77</v>
      </c>
      <c r="K7" s="112">
        <v>9.3849999999999992E-3</v>
      </c>
      <c r="L7" s="111" t="s">
        <v>77</v>
      </c>
      <c r="M7" s="111" t="s">
        <v>77</v>
      </c>
      <c r="N7" s="111" t="s">
        <v>77</v>
      </c>
      <c r="O7" s="111" t="s">
        <v>77</v>
      </c>
      <c r="P7" s="111" t="s">
        <v>77</v>
      </c>
      <c r="Q7" s="112">
        <v>9.6550000000000004E-3</v>
      </c>
      <c r="R7" s="111" t="s">
        <v>77</v>
      </c>
      <c r="S7" s="111" t="s">
        <v>77</v>
      </c>
      <c r="T7" s="111" t="s">
        <v>77</v>
      </c>
      <c r="U7" s="112">
        <v>5.4100000000000003E-4</v>
      </c>
      <c r="V7" s="112">
        <v>2.4185000000000002E-2</v>
      </c>
      <c r="W7" s="111" t="s">
        <v>77</v>
      </c>
      <c r="X7" s="111" t="s">
        <v>77</v>
      </c>
      <c r="Y7" s="111" t="s">
        <v>77</v>
      </c>
      <c r="Z7" s="32" t="s">
        <v>77</v>
      </c>
      <c r="AA7" s="111" t="s">
        <v>77</v>
      </c>
      <c r="AB7" s="111" t="s">
        <v>77</v>
      </c>
      <c r="AC7" s="111" t="s">
        <v>77</v>
      </c>
      <c r="AD7" s="120" t="s">
        <v>77</v>
      </c>
      <c r="AE7" s="111" t="s">
        <v>77</v>
      </c>
      <c r="AF7" s="111" t="s">
        <v>77</v>
      </c>
      <c r="AG7" s="32" t="s">
        <v>77</v>
      </c>
      <c r="AH7" s="18" t="s">
        <v>77</v>
      </c>
      <c r="AI7" s="18" t="s">
        <v>77</v>
      </c>
      <c r="AJ7" s="18" t="s">
        <v>77</v>
      </c>
    </row>
    <row r="8" spans="1:36">
      <c r="A8" s="18">
        <f>'Total Toxin Summary'!A8</f>
        <v>7</v>
      </c>
      <c r="B8" s="18" t="str">
        <f>'Total Toxin Summary'!B8</f>
        <v>BGC007572</v>
      </c>
      <c r="C8" s="18" t="str">
        <f>'Total Toxin Summary'!C8</f>
        <v>JPT</v>
      </c>
      <c r="D8" s="35">
        <f>'Total Toxin Summary'!D8</f>
        <v>11337190</v>
      </c>
      <c r="E8" s="19">
        <f>'Total Toxin Summary'!E8</f>
        <v>44784</v>
      </c>
      <c r="F8" s="105">
        <f>'Total Toxin Summary'!F8</f>
        <v>0.44791666666666669</v>
      </c>
      <c r="G8" s="111" t="s">
        <v>77</v>
      </c>
      <c r="H8" s="112">
        <v>4.2379999999999996E-3</v>
      </c>
      <c r="I8" s="111" t="s">
        <v>77</v>
      </c>
      <c r="J8" s="111" t="s">
        <v>77</v>
      </c>
      <c r="K8" s="112">
        <v>7.4029999999999999E-3</v>
      </c>
      <c r="L8" s="111" t="s">
        <v>77</v>
      </c>
      <c r="M8" s="111" t="s">
        <v>77</v>
      </c>
      <c r="N8" s="111" t="s">
        <v>77</v>
      </c>
      <c r="O8" s="111" t="s">
        <v>77</v>
      </c>
      <c r="P8" s="111" t="s">
        <v>77</v>
      </c>
      <c r="Q8" s="112">
        <v>6.293E-3</v>
      </c>
      <c r="R8" s="111" t="s">
        <v>77</v>
      </c>
      <c r="S8" s="111" t="s">
        <v>77</v>
      </c>
      <c r="T8" s="111" t="s">
        <v>77</v>
      </c>
      <c r="U8" s="112">
        <v>5.71E-4</v>
      </c>
      <c r="V8" s="112">
        <v>1.1181999999999999E-2</v>
      </c>
      <c r="W8" s="111" t="s">
        <v>77</v>
      </c>
      <c r="X8" s="111" t="s">
        <v>77</v>
      </c>
      <c r="Y8" s="111" t="s">
        <v>77</v>
      </c>
      <c r="Z8" s="32" t="s">
        <v>77</v>
      </c>
      <c r="AA8" s="111" t="s">
        <v>77</v>
      </c>
      <c r="AB8" s="111" t="s">
        <v>77</v>
      </c>
      <c r="AC8" s="111" t="s">
        <v>77</v>
      </c>
      <c r="AD8" s="111" t="s">
        <v>77</v>
      </c>
      <c r="AE8" s="111" t="s">
        <v>77</v>
      </c>
      <c r="AF8" s="111" t="s">
        <v>77</v>
      </c>
      <c r="AG8" s="32" t="s">
        <v>77</v>
      </c>
      <c r="AH8" s="18" t="s">
        <v>77</v>
      </c>
      <c r="AI8" s="18" t="s">
        <v>77</v>
      </c>
      <c r="AJ8" s="18" t="s">
        <v>77</v>
      </c>
    </row>
    <row r="9" spans="1:36">
      <c r="A9" s="18">
        <f>'Total Toxin Summary'!A9</f>
        <v>8</v>
      </c>
      <c r="B9" s="18" t="str">
        <f>'Total Toxin Summary'!B9</f>
        <v>BGC007575</v>
      </c>
      <c r="C9" s="18" t="str">
        <f>'Total Toxin Summary'!C9</f>
        <v>TOL</v>
      </c>
      <c r="D9" s="35">
        <f>'Total Toxin Summary'!D9</f>
        <v>11455485</v>
      </c>
      <c r="E9" s="19">
        <f>'Total Toxin Summary'!E9</f>
        <v>44784</v>
      </c>
      <c r="F9" s="105">
        <f>'Total Toxin Summary'!F9</f>
        <v>0.58333333333333337</v>
      </c>
      <c r="G9" s="111" t="s">
        <v>77</v>
      </c>
      <c r="H9" s="112">
        <v>9.7890000000000008E-3</v>
      </c>
      <c r="I9" s="111" t="s">
        <v>77</v>
      </c>
      <c r="J9" s="111" t="s">
        <v>77</v>
      </c>
      <c r="K9" s="112">
        <v>1.2725999999999999E-2</v>
      </c>
      <c r="L9" s="111" t="s">
        <v>77</v>
      </c>
      <c r="M9" s="111" t="s">
        <v>77</v>
      </c>
      <c r="N9" s="111" t="s">
        <v>77</v>
      </c>
      <c r="O9" s="111" t="s">
        <v>77</v>
      </c>
      <c r="P9" s="111" t="s">
        <v>77</v>
      </c>
      <c r="Q9" s="112">
        <v>4.7930000000000004E-3</v>
      </c>
      <c r="R9" s="111" t="s">
        <v>77</v>
      </c>
      <c r="S9" s="111" t="s">
        <v>77</v>
      </c>
      <c r="T9" s="111" t="s">
        <v>77</v>
      </c>
      <c r="U9" s="112">
        <v>5.7819999999999998E-3</v>
      </c>
      <c r="V9" s="112">
        <v>4.8929999999999998E-3</v>
      </c>
      <c r="W9" s="112">
        <v>1.3481999999999999E-2</v>
      </c>
      <c r="X9" s="111" t="s">
        <v>77</v>
      </c>
      <c r="Y9" s="111" t="s">
        <v>77</v>
      </c>
      <c r="Z9" s="32" t="s">
        <v>77</v>
      </c>
      <c r="AA9" s="111" t="s">
        <v>77</v>
      </c>
      <c r="AB9" s="111" t="s">
        <v>77</v>
      </c>
      <c r="AC9" s="111" t="s">
        <v>77</v>
      </c>
      <c r="AD9" s="120" t="s">
        <v>77</v>
      </c>
      <c r="AE9" s="111" t="s">
        <v>77</v>
      </c>
      <c r="AF9" s="111" t="s">
        <v>77</v>
      </c>
      <c r="AG9" s="32" t="s">
        <v>77</v>
      </c>
      <c r="AH9" s="18" t="s">
        <v>77</v>
      </c>
      <c r="AI9" s="18" t="s">
        <v>77</v>
      </c>
      <c r="AJ9" s="18" t="s">
        <v>77</v>
      </c>
    </row>
    <row r="10" spans="1:36">
      <c r="A10" s="18">
        <f>'Total Toxin Summary'!A10</f>
        <v>9</v>
      </c>
      <c r="B10" s="18" t="str">
        <f>'Total Toxin Summary'!B10</f>
        <v>BGC008020</v>
      </c>
      <c r="C10" s="18" t="str">
        <f>'Total Toxin Summary'!C10</f>
        <v>C10A</v>
      </c>
      <c r="D10" s="35">
        <f>'Total Toxin Summary'!D10</f>
        <v>374045121155200</v>
      </c>
      <c r="E10" s="19">
        <f>'Total Toxin Summary'!E10</f>
        <v>44788</v>
      </c>
      <c r="F10" s="105">
        <f>'Total Toxin Summary'!F10</f>
        <v>0.47916666666666669</v>
      </c>
      <c r="G10" s="111" t="s">
        <v>77</v>
      </c>
      <c r="H10" s="112">
        <v>2.6080000000000001E-3</v>
      </c>
      <c r="I10" s="111" t="s">
        <v>77</v>
      </c>
      <c r="J10" s="111" t="s">
        <v>77</v>
      </c>
      <c r="K10" s="111" t="s">
        <v>77</v>
      </c>
      <c r="L10" s="111" t="s">
        <v>77</v>
      </c>
      <c r="M10" s="111" t="s">
        <v>77</v>
      </c>
      <c r="N10" s="111" t="s">
        <v>77</v>
      </c>
      <c r="O10" s="111" t="s">
        <v>77</v>
      </c>
      <c r="P10" s="111" t="s">
        <v>77</v>
      </c>
      <c r="Q10" s="111" t="s">
        <v>77</v>
      </c>
      <c r="R10" s="111" t="s">
        <v>77</v>
      </c>
      <c r="S10" s="111" t="s">
        <v>77</v>
      </c>
      <c r="T10" s="111" t="s">
        <v>77</v>
      </c>
      <c r="U10" s="112">
        <v>3.3399999999999999E-4</v>
      </c>
      <c r="V10" s="111" t="s">
        <v>77</v>
      </c>
      <c r="W10" s="111" t="s">
        <v>77</v>
      </c>
      <c r="X10" s="111" t="s">
        <v>77</v>
      </c>
      <c r="Y10" s="111" t="s">
        <v>77</v>
      </c>
      <c r="Z10" s="32" t="s">
        <v>77</v>
      </c>
      <c r="AA10" s="111" t="s">
        <v>77</v>
      </c>
      <c r="AB10" s="111" t="s">
        <v>77</v>
      </c>
      <c r="AC10" s="111" t="s">
        <v>77</v>
      </c>
      <c r="AD10" s="111" t="s">
        <v>77</v>
      </c>
      <c r="AE10" s="111" t="s">
        <v>77</v>
      </c>
      <c r="AF10" s="111" t="s">
        <v>77</v>
      </c>
      <c r="AG10" s="32" t="s">
        <v>77</v>
      </c>
      <c r="AH10" s="18" t="s">
        <v>77</v>
      </c>
      <c r="AI10" s="18" t="s">
        <v>77</v>
      </c>
      <c r="AJ10" s="18" t="s">
        <v>77</v>
      </c>
    </row>
    <row r="11" spans="1:36">
      <c r="A11" s="18">
        <f>'Total Toxin Summary'!A11</f>
        <v>10</v>
      </c>
      <c r="B11" s="18" t="str">
        <f>'Total Toxin Summary'!B11</f>
        <v>BGC008021</v>
      </c>
      <c r="C11" s="18" t="str">
        <f>'Total Toxin Summary'!C11</f>
        <v>P8</v>
      </c>
      <c r="D11" s="35">
        <f>'Total Toxin Summary'!D11</f>
        <v>375841121225601</v>
      </c>
      <c r="E11" s="19">
        <f>'Total Toxin Summary'!E11</f>
        <v>44790</v>
      </c>
      <c r="F11" s="105">
        <f>'Total Toxin Summary'!F11</f>
        <v>0.4548611111111111</v>
      </c>
      <c r="G11" s="111" t="s">
        <v>77</v>
      </c>
      <c r="H11" s="112">
        <v>7.2509999999999996E-3</v>
      </c>
      <c r="I11" s="111" t="s">
        <v>77</v>
      </c>
      <c r="J11" s="111" t="s">
        <v>77</v>
      </c>
      <c r="K11" s="112">
        <v>1.4453000000000001E-2</v>
      </c>
      <c r="L11" s="111" t="s">
        <v>77</v>
      </c>
      <c r="M11" s="111" t="s">
        <v>77</v>
      </c>
      <c r="N11" s="111" t="s">
        <v>77</v>
      </c>
      <c r="O11" s="111" t="s">
        <v>77</v>
      </c>
      <c r="P11" s="111" t="s">
        <v>77</v>
      </c>
      <c r="Q11" s="112">
        <v>5.2909999999999997E-3</v>
      </c>
      <c r="R11" s="111" t="s">
        <v>77</v>
      </c>
      <c r="S11" s="111" t="s">
        <v>77</v>
      </c>
      <c r="T11" s="111" t="s">
        <v>77</v>
      </c>
      <c r="U11" s="112">
        <v>1.073E-3</v>
      </c>
      <c r="V11" s="112">
        <v>8.4150000000000006E-3</v>
      </c>
      <c r="W11" s="112">
        <v>1.9629999999999999E-3</v>
      </c>
      <c r="X11" s="111" t="s">
        <v>77</v>
      </c>
      <c r="Y11" s="111" t="s">
        <v>77</v>
      </c>
      <c r="Z11" s="32" t="s">
        <v>77</v>
      </c>
      <c r="AA11" s="111" t="s">
        <v>77</v>
      </c>
      <c r="AB11" s="111" t="s">
        <v>77</v>
      </c>
      <c r="AC11" s="111" t="s">
        <v>77</v>
      </c>
      <c r="AD11" s="120" t="s">
        <v>77</v>
      </c>
      <c r="AE11" s="111" t="s">
        <v>77</v>
      </c>
      <c r="AF11" s="111" t="s">
        <v>77</v>
      </c>
      <c r="AG11" s="32" t="s">
        <v>77</v>
      </c>
      <c r="AH11" s="18" t="s">
        <v>77</v>
      </c>
      <c r="AI11" s="18" t="s">
        <v>77</v>
      </c>
      <c r="AJ11" s="18" t="s">
        <v>77</v>
      </c>
    </row>
    <row r="12" spans="1:36">
      <c r="A12" s="18">
        <f>'Total Toxin Summary'!A12</f>
        <v>11</v>
      </c>
      <c r="B12" s="18" t="str">
        <f>'Total Toxin Summary'!B12</f>
        <v>BGC008022</v>
      </c>
      <c r="C12" s="18" t="str">
        <f>'Total Toxin Summary'!C12</f>
        <v>P8</v>
      </c>
      <c r="D12" s="35">
        <f>'Total Toxin Summary'!D12</f>
        <v>375841121225601</v>
      </c>
      <c r="E12" s="19">
        <f>'Total Toxin Summary'!E12</f>
        <v>44790</v>
      </c>
      <c r="F12" s="105">
        <f>'Total Toxin Summary'!F12</f>
        <v>0.45555555555555555</v>
      </c>
      <c r="G12" s="111" t="s">
        <v>77</v>
      </c>
      <c r="H12" s="112">
        <v>7.1440000000000002E-3</v>
      </c>
      <c r="I12" s="111" t="s">
        <v>77</v>
      </c>
      <c r="J12" s="111" t="s">
        <v>77</v>
      </c>
      <c r="K12" s="112">
        <v>1.1025999999999999E-2</v>
      </c>
      <c r="L12" s="111" t="s">
        <v>77</v>
      </c>
      <c r="M12" s="111" t="s">
        <v>77</v>
      </c>
      <c r="N12" s="111" t="s">
        <v>77</v>
      </c>
      <c r="O12" s="111" t="s">
        <v>77</v>
      </c>
      <c r="P12" s="111" t="s">
        <v>77</v>
      </c>
      <c r="Q12" s="112">
        <v>4.9490000000000003E-3</v>
      </c>
      <c r="R12" s="111" t="s">
        <v>77</v>
      </c>
      <c r="S12" s="111" t="s">
        <v>77</v>
      </c>
      <c r="T12" s="111" t="s">
        <v>77</v>
      </c>
      <c r="U12" s="112">
        <v>5.6300000000000002E-4</v>
      </c>
      <c r="V12" s="112">
        <v>2.4589999999999998E-3</v>
      </c>
      <c r="W12" s="111" t="s">
        <v>77</v>
      </c>
      <c r="X12" s="111" t="s">
        <v>77</v>
      </c>
      <c r="Y12" s="111" t="s">
        <v>77</v>
      </c>
      <c r="Z12" s="32" t="s">
        <v>77</v>
      </c>
      <c r="AA12" s="111" t="s">
        <v>77</v>
      </c>
      <c r="AB12" s="111" t="s">
        <v>77</v>
      </c>
      <c r="AC12" s="111" t="s">
        <v>77</v>
      </c>
      <c r="AD12" s="120" t="s">
        <v>77</v>
      </c>
      <c r="AE12" s="111" t="s">
        <v>77</v>
      </c>
      <c r="AF12" s="111" t="s">
        <v>77</v>
      </c>
      <c r="AG12" s="32" t="s">
        <v>77</v>
      </c>
      <c r="AH12" s="18" t="s">
        <v>77</v>
      </c>
      <c r="AI12" s="18" t="s">
        <v>77</v>
      </c>
      <c r="AJ12" s="18" t="s">
        <v>77</v>
      </c>
    </row>
    <row r="13" spans="1:36">
      <c r="A13" s="18">
        <f>'Total Toxin Summary'!A13</f>
        <v>12</v>
      </c>
      <c r="B13" s="18" t="str">
        <f>'Total Toxin Summary'!B13</f>
        <v>BGC008023</v>
      </c>
      <c r="C13" s="18" t="str">
        <f>'Total Toxin Summary'!C13</f>
        <v>P8</v>
      </c>
      <c r="D13" s="35">
        <f>'Total Toxin Summary'!D13</f>
        <v>375841121225601</v>
      </c>
      <c r="E13" s="19">
        <f>'Total Toxin Summary'!E13</f>
        <v>44790</v>
      </c>
      <c r="F13" s="105">
        <f>'Total Toxin Summary'!F13</f>
        <v>0.4861111111111111</v>
      </c>
      <c r="G13" s="111" t="s">
        <v>77</v>
      </c>
      <c r="H13" s="111" t="s">
        <v>77</v>
      </c>
      <c r="I13" s="111" t="s">
        <v>77</v>
      </c>
      <c r="J13" s="111" t="s">
        <v>77</v>
      </c>
      <c r="K13" s="111" t="s">
        <v>77</v>
      </c>
      <c r="L13" s="111" t="s">
        <v>77</v>
      </c>
      <c r="M13" s="111" t="s">
        <v>77</v>
      </c>
      <c r="N13" s="111" t="s">
        <v>77</v>
      </c>
      <c r="O13" s="111" t="s">
        <v>77</v>
      </c>
      <c r="P13" s="111" t="s">
        <v>77</v>
      </c>
      <c r="Q13" s="111" t="s">
        <v>77</v>
      </c>
      <c r="R13" s="111" t="s">
        <v>77</v>
      </c>
      <c r="S13" s="111" t="s">
        <v>77</v>
      </c>
      <c r="T13" s="111" t="s">
        <v>77</v>
      </c>
      <c r="U13" s="112">
        <v>2.8800000000000001E-4</v>
      </c>
      <c r="V13" s="111" t="s">
        <v>77</v>
      </c>
      <c r="W13" s="111" t="s">
        <v>77</v>
      </c>
      <c r="X13" s="111" t="s">
        <v>77</v>
      </c>
      <c r="Y13" s="111" t="s">
        <v>77</v>
      </c>
      <c r="Z13" s="32" t="s">
        <v>77</v>
      </c>
      <c r="AA13" s="111" t="s">
        <v>77</v>
      </c>
      <c r="AB13" s="111" t="s">
        <v>77</v>
      </c>
      <c r="AC13" s="111" t="s">
        <v>77</v>
      </c>
      <c r="AD13" s="111" t="s">
        <v>77</v>
      </c>
      <c r="AE13" s="111" t="s">
        <v>77</v>
      </c>
      <c r="AF13" s="111" t="s">
        <v>77</v>
      </c>
      <c r="AG13" s="32" t="s">
        <v>77</v>
      </c>
      <c r="AH13" s="18" t="s">
        <v>77</v>
      </c>
      <c r="AI13" s="18" t="s">
        <v>77</v>
      </c>
      <c r="AJ13" s="18" t="s">
        <v>77</v>
      </c>
    </row>
    <row r="14" spans="1:36">
      <c r="A14" s="18">
        <f>'Total Toxin Summary'!A14</f>
        <v>13</v>
      </c>
      <c r="B14" s="18" t="str">
        <f>'Total Toxin Summary'!B14</f>
        <v>BGC007778</v>
      </c>
      <c r="C14" s="18" t="str">
        <f>'Total Toxin Summary'!C14</f>
        <v>LIB</v>
      </c>
      <c r="D14" s="35">
        <f>'Total Toxin Summary'!D14</f>
        <v>11455315</v>
      </c>
      <c r="E14" s="19">
        <f>'Total Toxin Summary'!E14</f>
        <v>44796</v>
      </c>
      <c r="F14" s="105">
        <f>'Total Toxin Summary'!F14</f>
        <v>0.45833333333333331</v>
      </c>
      <c r="G14" s="111" t="s">
        <v>77</v>
      </c>
      <c r="H14" s="111" t="s">
        <v>77</v>
      </c>
      <c r="I14" s="111" t="s">
        <v>77</v>
      </c>
      <c r="J14" s="111" t="s">
        <v>77</v>
      </c>
      <c r="K14" s="111" t="s">
        <v>77</v>
      </c>
      <c r="L14" s="111" t="s">
        <v>77</v>
      </c>
      <c r="M14" s="111" t="s">
        <v>77</v>
      </c>
      <c r="N14" s="111" t="s">
        <v>77</v>
      </c>
      <c r="O14" s="111" t="s">
        <v>77</v>
      </c>
      <c r="P14" s="111" t="s">
        <v>77</v>
      </c>
      <c r="Q14" s="111" t="s">
        <v>77</v>
      </c>
      <c r="R14" s="111" t="s">
        <v>77</v>
      </c>
      <c r="S14" s="111" t="s">
        <v>77</v>
      </c>
      <c r="T14" s="111" t="s">
        <v>77</v>
      </c>
      <c r="U14" s="111" t="s">
        <v>77</v>
      </c>
      <c r="V14" s="111" t="s">
        <v>77</v>
      </c>
      <c r="W14" s="111" t="s">
        <v>77</v>
      </c>
      <c r="X14" s="111" t="s">
        <v>77</v>
      </c>
      <c r="Y14" s="111" t="s">
        <v>77</v>
      </c>
      <c r="Z14" s="32" t="s">
        <v>77</v>
      </c>
      <c r="AA14" s="111" t="s">
        <v>77</v>
      </c>
      <c r="AB14" s="111" t="s">
        <v>77</v>
      </c>
      <c r="AC14" s="111" t="s">
        <v>77</v>
      </c>
      <c r="AD14" s="120" t="s">
        <v>77</v>
      </c>
      <c r="AE14" s="111" t="s">
        <v>77</v>
      </c>
      <c r="AF14" s="111" t="s">
        <v>77</v>
      </c>
      <c r="AG14" s="32" t="s">
        <v>77</v>
      </c>
      <c r="AH14" s="18" t="s">
        <v>77</v>
      </c>
      <c r="AI14" s="18" t="s">
        <v>77</v>
      </c>
      <c r="AJ14" s="18" t="s">
        <v>77</v>
      </c>
    </row>
    <row r="15" spans="1:36">
      <c r="A15" s="18">
        <f>'Total Toxin Summary'!A15</f>
        <v>14</v>
      </c>
      <c r="B15" s="18" t="str">
        <f>'Total Toxin Summary'!B15</f>
        <v>BGC008024</v>
      </c>
      <c r="C15" s="18" t="str">
        <f>'Total Toxin Summary'!C15</f>
        <v>FRK</v>
      </c>
      <c r="D15" s="35">
        <f>'Total Toxin Summary'!D15</f>
        <v>380245121354801</v>
      </c>
      <c r="E15" s="19">
        <f>'Total Toxin Summary'!E15</f>
        <v>44796</v>
      </c>
      <c r="F15" s="105">
        <f>'Total Toxin Summary'!F15</f>
        <v>0.48958333333333331</v>
      </c>
      <c r="G15" s="111" t="s">
        <v>77</v>
      </c>
      <c r="H15" s="112">
        <v>1.2661E-2</v>
      </c>
      <c r="I15" s="111" t="s">
        <v>77</v>
      </c>
      <c r="J15" s="111" t="s">
        <v>77</v>
      </c>
      <c r="K15" s="112">
        <v>3.5140000000000002E-3</v>
      </c>
      <c r="L15" s="111" t="s">
        <v>77</v>
      </c>
      <c r="M15" s="111" t="s">
        <v>77</v>
      </c>
      <c r="N15" s="111" t="s">
        <v>77</v>
      </c>
      <c r="O15" s="111" t="s">
        <v>77</v>
      </c>
      <c r="P15" s="111" t="s">
        <v>77</v>
      </c>
      <c r="Q15" s="112">
        <v>7.2459999999999998E-3</v>
      </c>
      <c r="R15" s="111" t="s">
        <v>77</v>
      </c>
      <c r="S15" s="111" t="s">
        <v>77</v>
      </c>
      <c r="T15" s="111" t="s">
        <v>77</v>
      </c>
      <c r="U15" s="112">
        <v>1.0449999999999999E-3</v>
      </c>
      <c r="V15" s="112">
        <v>9.3146999999999994E-2</v>
      </c>
      <c r="W15" s="111" t="s">
        <v>77</v>
      </c>
      <c r="X15" s="111" t="s">
        <v>77</v>
      </c>
      <c r="Y15" s="111" t="s">
        <v>77</v>
      </c>
      <c r="Z15" s="32" t="s">
        <v>77</v>
      </c>
      <c r="AA15" s="111" t="s">
        <v>77</v>
      </c>
      <c r="AB15" s="111" t="s">
        <v>77</v>
      </c>
      <c r="AC15" s="111" t="s">
        <v>77</v>
      </c>
      <c r="AD15" s="111" t="s">
        <v>77</v>
      </c>
      <c r="AE15" s="111" t="s">
        <v>77</v>
      </c>
      <c r="AF15" s="111" t="s">
        <v>77</v>
      </c>
      <c r="AG15" s="32" t="s">
        <v>77</v>
      </c>
      <c r="AH15" s="18" t="s">
        <v>77</v>
      </c>
      <c r="AI15" s="18" t="s">
        <v>77</v>
      </c>
      <c r="AJ15" s="18" t="s">
        <v>77</v>
      </c>
    </row>
    <row r="16" spans="1:36">
      <c r="A16" s="18">
        <f>'Total Toxin Summary'!A16</f>
        <v>15</v>
      </c>
      <c r="B16" s="18" t="str">
        <f>'Total Toxin Summary'!B16</f>
        <v>BGC007784</v>
      </c>
      <c r="C16" s="18" t="str">
        <f>'Total Toxin Summary'!C16</f>
        <v>JPT</v>
      </c>
      <c r="D16" s="35">
        <f>'Total Toxin Summary'!D16</f>
        <v>11337190</v>
      </c>
      <c r="E16" s="19">
        <f>'Total Toxin Summary'!E16</f>
        <v>44797</v>
      </c>
      <c r="F16" s="105">
        <f>'Total Toxin Summary'!F16</f>
        <v>0.375</v>
      </c>
      <c r="G16" s="111" t="s">
        <v>77</v>
      </c>
      <c r="H16" s="112">
        <v>3.7069999999999998E-3</v>
      </c>
      <c r="I16" s="111" t="s">
        <v>77</v>
      </c>
      <c r="J16" s="111" t="s">
        <v>77</v>
      </c>
      <c r="K16" s="111" t="s">
        <v>77</v>
      </c>
      <c r="L16" s="111" t="s">
        <v>77</v>
      </c>
      <c r="M16" s="111" t="s">
        <v>77</v>
      </c>
      <c r="N16" s="111" t="s">
        <v>77</v>
      </c>
      <c r="O16" s="111" t="s">
        <v>77</v>
      </c>
      <c r="P16" s="111" t="s">
        <v>77</v>
      </c>
      <c r="Q16" s="112">
        <v>2.4090000000000001E-3</v>
      </c>
      <c r="R16" s="111" t="s">
        <v>77</v>
      </c>
      <c r="S16" s="111" t="s">
        <v>77</v>
      </c>
      <c r="T16" s="111" t="s">
        <v>77</v>
      </c>
      <c r="U16" s="112">
        <v>4.3100000000000001E-4</v>
      </c>
      <c r="V16" s="111" t="s">
        <v>77</v>
      </c>
      <c r="W16" s="111" t="s">
        <v>77</v>
      </c>
      <c r="X16" s="111" t="s">
        <v>77</v>
      </c>
      <c r="Y16" s="111" t="s">
        <v>77</v>
      </c>
      <c r="Z16" s="32" t="s">
        <v>77</v>
      </c>
      <c r="AA16" s="111" t="s">
        <v>77</v>
      </c>
      <c r="AB16" s="111" t="s">
        <v>77</v>
      </c>
      <c r="AC16" s="111" t="s">
        <v>77</v>
      </c>
      <c r="AD16" s="111" t="s">
        <v>77</v>
      </c>
      <c r="AE16" s="111" t="s">
        <v>77</v>
      </c>
      <c r="AF16" s="111" t="s">
        <v>77</v>
      </c>
      <c r="AG16" s="32" t="s">
        <v>77</v>
      </c>
      <c r="AH16" s="18" t="s">
        <v>77</v>
      </c>
      <c r="AI16" s="18" t="s">
        <v>77</v>
      </c>
      <c r="AJ16" s="18" t="s">
        <v>77</v>
      </c>
    </row>
    <row r="17" spans="1:36">
      <c r="A17" s="18">
        <f>'Total Toxin Summary'!A17</f>
        <v>16</v>
      </c>
      <c r="B17" s="18" t="str">
        <f>'Total Toxin Summary'!B17</f>
        <v>BGC007785</v>
      </c>
      <c r="C17" s="18" t="str">
        <f>'Total Toxin Summary'!C17</f>
        <v>TOL</v>
      </c>
      <c r="D17" s="35">
        <f>'Total Toxin Summary'!D17</f>
        <v>11455485</v>
      </c>
      <c r="E17" s="19">
        <f>'Total Toxin Summary'!E17</f>
        <v>44797</v>
      </c>
      <c r="F17" s="105">
        <f>'Total Toxin Summary'!F17</f>
        <v>0.57291666666666663</v>
      </c>
      <c r="G17" s="111" t="s">
        <v>77</v>
      </c>
      <c r="H17" s="112">
        <v>3.2109999999999999E-3</v>
      </c>
      <c r="I17" s="111" t="s">
        <v>77</v>
      </c>
      <c r="J17" s="111" t="s">
        <v>77</v>
      </c>
      <c r="K17" s="111" t="s">
        <v>77</v>
      </c>
      <c r="L17" s="111" t="s">
        <v>77</v>
      </c>
      <c r="M17" s="111" t="s">
        <v>77</v>
      </c>
      <c r="N17" s="111" t="s">
        <v>77</v>
      </c>
      <c r="O17" s="111" t="s">
        <v>77</v>
      </c>
      <c r="P17" s="111" t="s">
        <v>77</v>
      </c>
      <c r="Q17" s="112">
        <v>3.3509999999999998E-3</v>
      </c>
      <c r="R17" s="111" t="s">
        <v>77</v>
      </c>
      <c r="S17" s="111" t="s">
        <v>77</v>
      </c>
      <c r="T17" s="111" t="s">
        <v>77</v>
      </c>
      <c r="U17" s="111" t="s">
        <v>77</v>
      </c>
      <c r="V17" s="111" t="s">
        <v>77</v>
      </c>
      <c r="W17" s="111" t="s">
        <v>77</v>
      </c>
      <c r="X17" s="111" t="s">
        <v>77</v>
      </c>
      <c r="Y17" s="111" t="s">
        <v>77</v>
      </c>
      <c r="Z17" s="32" t="s">
        <v>77</v>
      </c>
      <c r="AA17" s="111" t="s">
        <v>77</v>
      </c>
      <c r="AB17" s="111" t="s">
        <v>77</v>
      </c>
      <c r="AC17" s="111" t="s">
        <v>77</v>
      </c>
      <c r="AD17" s="121" t="s">
        <v>77</v>
      </c>
      <c r="AE17" s="118" t="s">
        <v>77</v>
      </c>
      <c r="AF17" s="111" t="s">
        <v>77</v>
      </c>
      <c r="AG17" s="32" t="s">
        <v>77</v>
      </c>
      <c r="AH17" s="18" t="s">
        <v>77</v>
      </c>
      <c r="AI17" s="18" t="s">
        <v>77</v>
      </c>
      <c r="AJ17" s="18" t="s">
        <v>77</v>
      </c>
    </row>
    <row r="18" spans="1:36">
      <c r="A18" s="18">
        <f>'Total Toxin Summary'!A18</f>
        <v>17</v>
      </c>
      <c r="B18" s="18" t="str">
        <f>'Total Toxin Summary'!B18</f>
        <v>BGC008025</v>
      </c>
      <c r="C18" s="18" t="str">
        <f>'Total Toxin Summary'!C18</f>
        <v>RRI</v>
      </c>
      <c r="D18" s="35">
        <f>'Total Toxin Summary'!D18</f>
        <v>375747121215401</v>
      </c>
      <c r="E18" s="19">
        <f>'Total Toxin Summary'!E18</f>
        <v>44803</v>
      </c>
      <c r="F18" s="105">
        <f>'Total Toxin Summary'!F18</f>
        <v>0.38541666666666669</v>
      </c>
      <c r="G18" s="111" t="s">
        <v>77</v>
      </c>
      <c r="H18" s="112">
        <v>5.79E-3</v>
      </c>
      <c r="I18" s="111" t="s">
        <v>77</v>
      </c>
      <c r="J18" s="111" t="s">
        <v>77</v>
      </c>
      <c r="K18" s="112">
        <v>6.9379999999999997E-3</v>
      </c>
      <c r="L18" s="111" t="s">
        <v>77</v>
      </c>
      <c r="M18" s="111" t="s">
        <v>77</v>
      </c>
      <c r="N18" s="111" t="s">
        <v>77</v>
      </c>
      <c r="O18" s="111" t="s">
        <v>77</v>
      </c>
      <c r="P18" s="111" t="s">
        <v>77</v>
      </c>
      <c r="Q18" s="112">
        <v>1.2489999999999999E-3</v>
      </c>
      <c r="R18" s="111" t="s">
        <v>77</v>
      </c>
      <c r="S18" s="111" t="s">
        <v>77</v>
      </c>
      <c r="T18" s="111" t="s">
        <v>77</v>
      </c>
      <c r="U18" s="112">
        <v>4.8640000000000003E-3</v>
      </c>
      <c r="V18" s="112">
        <v>2.2915999999999999E-2</v>
      </c>
      <c r="W18" s="112">
        <v>6.6299999999999996E-3</v>
      </c>
      <c r="X18" s="111" t="s">
        <v>77</v>
      </c>
      <c r="Y18" s="111" t="s">
        <v>77</v>
      </c>
      <c r="Z18" s="32" t="s">
        <v>77</v>
      </c>
      <c r="AA18" s="111" t="s">
        <v>77</v>
      </c>
      <c r="AB18" s="111" t="s">
        <v>77</v>
      </c>
      <c r="AC18" s="111" t="s">
        <v>77</v>
      </c>
      <c r="AD18" s="121" t="s">
        <v>77</v>
      </c>
      <c r="AE18" s="118" t="s">
        <v>77</v>
      </c>
      <c r="AF18" s="111" t="s">
        <v>77</v>
      </c>
      <c r="AG18" s="32" t="s">
        <v>77</v>
      </c>
      <c r="AH18" s="18" t="s">
        <v>77</v>
      </c>
      <c r="AI18" s="18" t="s">
        <v>77</v>
      </c>
      <c r="AJ18" s="18" t="s">
        <v>77</v>
      </c>
    </row>
    <row r="19" spans="1:36">
      <c r="A19" s="18">
        <f>'Total Toxin Summary'!A19</f>
        <v>18</v>
      </c>
      <c r="B19" s="18" t="str">
        <f>'Total Toxin Summary'!B19</f>
        <v>BGC008026</v>
      </c>
      <c r="C19" s="18" t="str">
        <f>'Total Toxin Summary'!C19</f>
        <v>C10A</v>
      </c>
      <c r="D19" s="35">
        <f>'Total Toxin Summary'!D19</f>
        <v>374045121155200</v>
      </c>
      <c r="E19" s="19">
        <f>'Total Toxin Summary'!E19</f>
        <v>44803</v>
      </c>
      <c r="F19" s="105">
        <f>'Total Toxin Summary'!F19</f>
        <v>0.4375</v>
      </c>
      <c r="G19" s="111" t="s">
        <v>77</v>
      </c>
      <c r="H19" s="111" t="s">
        <v>77</v>
      </c>
      <c r="I19" s="111" t="s">
        <v>77</v>
      </c>
      <c r="J19" s="111" t="s">
        <v>77</v>
      </c>
      <c r="K19" s="111" t="s">
        <v>77</v>
      </c>
      <c r="L19" s="111" t="s">
        <v>77</v>
      </c>
      <c r="M19" s="111" t="s">
        <v>77</v>
      </c>
      <c r="N19" s="111" t="s">
        <v>77</v>
      </c>
      <c r="O19" s="111" t="s">
        <v>77</v>
      </c>
      <c r="P19" s="111" t="s">
        <v>77</v>
      </c>
      <c r="Q19" s="111" t="s">
        <v>77</v>
      </c>
      <c r="R19" s="111" t="s">
        <v>77</v>
      </c>
      <c r="S19" s="111" t="s">
        <v>77</v>
      </c>
      <c r="T19" s="111" t="s">
        <v>77</v>
      </c>
      <c r="U19" s="111" t="s">
        <v>77</v>
      </c>
      <c r="V19" s="112">
        <v>6.4800000000000003E-4</v>
      </c>
      <c r="W19" s="111" t="s">
        <v>77</v>
      </c>
      <c r="X19" s="112">
        <v>5.7749999999999998E-3</v>
      </c>
      <c r="Y19" s="111" t="s">
        <v>77</v>
      </c>
      <c r="Z19" s="32" t="s">
        <v>77</v>
      </c>
      <c r="AA19" s="111" t="s">
        <v>77</v>
      </c>
      <c r="AB19" s="111" t="s">
        <v>77</v>
      </c>
      <c r="AC19" s="111" t="s">
        <v>77</v>
      </c>
      <c r="AD19" s="119" t="s">
        <v>77</v>
      </c>
      <c r="AE19" s="111" t="s">
        <v>77</v>
      </c>
      <c r="AF19" s="111" t="s">
        <v>77</v>
      </c>
      <c r="AG19" s="32" t="s">
        <v>77</v>
      </c>
      <c r="AH19" s="18" t="s">
        <v>77</v>
      </c>
      <c r="AI19" s="18" t="s">
        <v>77</v>
      </c>
      <c r="AJ19" s="18" t="s">
        <v>77</v>
      </c>
    </row>
    <row r="20" spans="1:36">
      <c r="A20" s="18">
        <f>'Total Toxin Summary'!A20</f>
        <v>19</v>
      </c>
      <c r="B20" s="18" t="str">
        <f>'Total Toxin Summary'!B20</f>
        <v>BGC007994</v>
      </c>
      <c r="C20" s="18" t="str">
        <f>'Total Toxin Summary'!C20</f>
        <v>TOL</v>
      </c>
      <c r="D20" s="35">
        <f>'Total Toxin Summary'!D20</f>
        <v>11455485</v>
      </c>
      <c r="E20" s="19">
        <f>'Total Toxin Summary'!E20</f>
        <v>44811</v>
      </c>
      <c r="F20" s="105">
        <f>'Total Toxin Summary'!F20</f>
        <v>0.44791666666666669</v>
      </c>
      <c r="G20" s="111" t="s">
        <v>77</v>
      </c>
      <c r="H20" s="112">
        <v>3.7269999999999998E-3</v>
      </c>
      <c r="I20" s="111" t="s">
        <v>77</v>
      </c>
      <c r="J20" s="111" t="s">
        <v>77</v>
      </c>
      <c r="K20" s="111" t="s">
        <v>77</v>
      </c>
      <c r="L20" s="111" t="s">
        <v>77</v>
      </c>
      <c r="M20" s="111" t="s">
        <v>77</v>
      </c>
      <c r="N20" s="111" t="s">
        <v>77</v>
      </c>
      <c r="O20" s="111" t="s">
        <v>77</v>
      </c>
      <c r="P20" s="111" t="s">
        <v>77</v>
      </c>
      <c r="Q20" s="112">
        <v>1.9380000000000001E-3</v>
      </c>
      <c r="R20" s="111" t="s">
        <v>77</v>
      </c>
      <c r="S20" s="111" t="s">
        <v>77</v>
      </c>
      <c r="T20" s="111" t="s">
        <v>77</v>
      </c>
      <c r="U20" s="111" t="s">
        <v>77</v>
      </c>
      <c r="V20" s="111" t="s">
        <v>77</v>
      </c>
      <c r="W20" s="111" t="s">
        <v>77</v>
      </c>
      <c r="X20" s="111" t="s">
        <v>77</v>
      </c>
      <c r="Y20" s="111" t="s">
        <v>77</v>
      </c>
      <c r="Z20" s="32" t="s">
        <v>77</v>
      </c>
      <c r="AA20" s="111" t="s">
        <v>77</v>
      </c>
      <c r="AB20" s="111" t="s">
        <v>77</v>
      </c>
      <c r="AC20" s="111" t="s">
        <v>77</v>
      </c>
      <c r="AD20" s="111" t="s">
        <v>77</v>
      </c>
      <c r="AE20" s="111" t="s">
        <v>77</v>
      </c>
      <c r="AF20" s="111" t="s">
        <v>77</v>
      </c>
      <c r="AG20" s="32" t="s">
        <v>77</v>
      </c>
      <c r="AH20" s="18" t="s">
        <v>77</v>
      </c>
      <c r="AI20" s="18" t="s">
        <v>77</v>
      </c>
      <c r="AJ20" s="18" t="s">
        <v>77</v>
      </c>
    </row>
    <row r="21" spans="1:36">
      <c r="A21" s="18">
        <f>'Total Toxin Summary'!A21</f>
        <v>20</v>
      </c>
      <c r="B21" s="18" t="str">
        <f>'Total Toxin Summary'!B21</f>
        <v>BGC007993</v>
      </c>
      <c r="C21" s="18" t="str">
        <f>'Total Toxin Summary'!C21</f>
        <v>JPT</v>
      </c>
      <c r="D21" s="35">
        <f>'Total Toxin Summary'!D21</f>
        <v>11337190</v>
      </c>
      <c r="E21" s="19">
        <f>'Total Toxin Summary'!E21</f>
        <v>44811</v>
      </c>
      <c r="F21" s="105">
        <f>'Total Toxin Summary'!F21</f>
        <v>0.5625</v>
      </c>
      <c r="G21" s="111" t="s">
        <v>77</v>
      </c>
      <c r="H21" s="112">
        <v>5.8149999999999999E-3</v>
      </c>
      <c r="I21" s="111" t="s">
        <v>77</v>
      </c>
      <c r="J21" s="111" t="s">
        <v>77</v>
      </c>
      <c r="K21" s="112">
        <v>8.7609999999999997E-3</v>
      </c>
      <c r="L21" s="111" t="s">
        <v>77</v>
      </c>
      <c r="M21" s="111" t="s">
        <v>77</v>
      </c>
      <c r="N21" s="111" t="s">
        <v>77</v>
      </c>
      <c r="O21" s="111" t="s">
        <v>77</v>
      </c>
      <c r="P21" s="111" t="s">
        <v>77</v>
      </c>
      <c r="Q21" s="112">
        <v>2.3440000000000002E-3</v>
      </c>
      <c r="R21" s="111" t="s">
        <v>77</v>
      </c>
      <c r="S21" s="111" t="s">
        <v>77</v>
      </c>
      <c r="T21" s="111" t="s">
        <v>77</v>
      </c>
      <c r="U21" s="112">
        <v>1.1000000000000001E-3</v>
      </c>
      <c r="V21" s="112">
        <v>1.5575E-2</v>
      </c>
      <c r="W21" s="111" t="s">
        <v>77</v>
      </c>
      <c r="X21" s="111" t="s">
        <v>77</v>
      </c>
      <c r="Y21" s="111" t="s">
        <v>77</v>
      </c>
      <c r="Z21" s="32" t="s">
        <v>77</v>
      </c>
      <c r="AA21" s="111" t="s">
        <v>77</v>
      </c>
      <c r="AB21" s="111" t="s">
        <v>77</v>
      </c>
      <c r="AC21" s="111" t="s">
        <v>77</v>
      </c>
      <c r="AD21" s="111" t="s">
        <v>77</v>
      </c>
      <c r="AE21" s="111" t="s">
        <v>77</v>
      </c>
      <c r="AF21" s="111" t="s">
        <v>77</v>
      </c>
      <c r="AG21" s="32" t="s">
        <v>77</v>
      </c>
      <c r="AH21" s="18" t="s">
        <v>77</v>
      </c>
      <c r="AI21" s="18" t="s">
        <v>77</v>
      </c>
      <c r="AJ21" s="18" t="s">
        <v>77</v>
      </c>
    </row>
    <row r="22" spans="1:36">
      <c r="A22" s="18">
        <f>'Total Toxin Summary'!A22</f>
        <v>21</v>
      </c>
      <c r="B22" s="18" t="str">
        <f>'Total Toxin Summary'!B22</f>
        <v>BGC008073</v>
      </c>
      <c r="C22" s="18" t="str">
        <f>'Total Toxin Summary'!C22</f>
        <v>LIB</v>
      </c>
      <c r="D22" s="35">
        <f>'Total Toxin Summary'!D22</f>
        <v>11455315</v>
      </c>
      <c r="E22" s="19">
        <f>'Total Toxin Summary'!E22</f>
        <v>44813</v>
      </c>
      <c r="F22" s="105">
        <f>'Total Toxin Summary'!F22</f>
        <v>0.3125</v>
      </c>
      <c r="G22" s="111" t="s">
        <v>77</v>
      </c>
      <c r="H22" s="112">
        <v>2.4919999999999999E-3</v>
      </c>
      <c r="I22" s="111" t="s">
        <v>77</v>
      </c>
      <c r="J22" s="111" t="s">
        <v>77</v>
      </c>
      <c r="K22" s="111" t="s">
        <v>77</v>
      </c>
      <c r="L22" s="111" t="s">
        <v>77</v>
      </c>
      <c r="M22" s="111" t="s">
        <v>77</v>
      </c>
      <c r="N22" s="111" t="s">
        <v>77</v>
      </c>
      <c r="O22" s="111" t="s">
        <v>77</v>
      </c>
      <c r="P22" s="111" t="s">
        <v>77</v>
      </c>
      <c r="Q22" s="111" t="s">
        <v>77</v>
      </c>
      <c r="R22" s="111" t="s">
        <v>77</v>
      </c>
      <c r="S22" s="111" t="s">
        <v>77</v>
      </c>
      <c r="T22" s="111" t="s">
        <v>77</v>
      </c>
      <c r="U22" s="111" t="s">
        <v>77</v>
      </c>
      <c r="V22" s="111" t="s">
        <v>77</v>
      </c>
      <c r="W22" s="111" t="s">
        <v>77</v>
      </c>
      <c r="X22" s="111" t="s">
        <v>77</v>
      </c>
      <c r="Y22" s="111" t="s">
        <v>77</v>
      </c>
      <c r="Z22" s="32" t="s">
        <v>77</v>
      </c>
      <c r="AA22" s="111" t="s">
        <v>77</v>
      </c>
      <c r="AB22" s="111" t="s">
        <v>77</v>
      </c>
      <c r="AC22" s="111" t="s">
        <v>77</v>
      </c>
      <c r="AD22" s="111" t="s">
        <v>77</v>
      </c>
      <c r="AE22" s="111" t="s">
        <v>77</v>
      </c>
      <c r="AF22" s="111" t="s">
        <v>77</v>
      </c>
      <c r="AG22" s="32" t="s">
        <v>77</v>
      </c>
      <c r="AH22" s="18" t="s">
        <v>77</v>
      </c>
      <c r="AI22" s="18" t="s">
        <v>77</v>
      </c>
      <c r="AJ22" s="18" t="s">
        <v>77</v>
      </c>
    </row>
    <row r="23" spans="1:36">
      <c r="A23" s="18"/>
      <c r="B23" s="18"/>
      <c r="C23" s="18"/>
      <c r="D23" s="35"/>
      <c r="E23" s="19"/>
      <c r="F23" s="82"/>
      <c r="G23" s="109"/>
      <c r="H23" s="109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8"/>
      <c r="AA23" s="32"/>
      <c r="AB23" s="32"/>
      <c r="AC23" s="32"/>
      <c r="AD23" s="32"/>
      <c r="AE23" s="32"/>
      <c r="AF23" s="32"/>
      <c r="AG23" s="32"/>
      <c r="AH23" s="18"/>
      <c r="AI23" s="18"/>
      <c r="AJ23" s="18"/>
    </row>
    <row r="24" spans="1:36">
      <c r="A24" s="18"/>
      <c r="B24" s="18"/>
      <c r="C24" s="18"/>
      <c r="D24" s="35"/>
      <c r="E24" s="19"/>
      <c r="F24" s="82"/>
      <c r="G24" s="32"/>
      <c r="H24" s="32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32"/>
      <c r="AB24" s="32"/>
      <c r="AC24" s="32"/>
      <c r="AD24" s="32"/>
      <c r="AE24" s="32"/>
      <c r="AF24" s="32"/>
      <c r="AG24" s="32"/>
      <c r="AH24" s="18"/>
      <c r="AI24" s="18"/>
      <c r="AJ24" s="18"/>
    </row>
    <row r="25" spans="1:36">
      <c r="A25" s="18"/>
      <c r="B25" s="18"/>
      <c r="C25" s="18"/>
      <c r="D25" s="35"/>
      <c r="E25" s="19"/>
      <c r="F25" s="82"/>
      <c r="G25" s="32"/>
      <c r="H25" s="32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32"/>
      <c r="AB25" s="32"/>
      <c r="AC25" s="32"/>
      <c r="AD25" s="32"/>
      <c r="AE25" s="32"/>
      <c r="AF25" s="32"/>
      <c r="AG25" s="32"/>
      <c r="AH25" s="18"/>
      <c r="AI25" s="18"/>
      <c r="AJ25" s="18"/>
    </row>
    <row r="26" spans="1:36">
      <c r="A26" s="18"/>
      <c r="B26" s="18"/>
      <c r="C26" s="18"/>
      <c r="D26" s="35"/>
      <c r="E26" s="19"/>
      <c r="F26" s="82"/>
      <c r="G26" s="32"/>
      <c r="H26" s="32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32"/>
      <c r="AB26" s="32"/>
      <c r="AC26" s="32"/>
      <c r="AD26" s="32"/>
      <c r="AE26" s="32"/>
      <c r="AF26" s="32"/>
      <c r="AG26" s="32"/>
      <c r="AH26" s="18"/>
      <c r="AI26" s="18"/>
      <c r="AJ26" s="18"/>
    </row>
    <row r="27" spans="1:36">
      <c r="A27" s="18"/>
      <c r="B27" s="18"/>
      <c r="C27" s="18"/>
      <c r="D27" s="35"/>
      <c r="E27" s="19"/>
      <c r="F27" s="82"/>
      <c r="G27" s="32"/>
      <c r="H27" s="32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32"/>
      <c r="AB27" s="32"/>
      <c r="AC27" s="32"/>
      <c r="AD27" s="32"/>
      <c r="AE27" s="32"/>
      <c r="AF27" s="32"/>
      <c r="AG27" s="32"/>
      <c r="AH27" s="18"/>
      <c r="AI27" s="18"/>
      <c r="AJ27" s="18"/>
    </row>
    <row r="28" spans="1:36">
      <c r="A28" s="18"/>
      <c r="B28" s="18"/>
      <c r="C28" s="18"/>
      <c r="D28" s="35"/>
      <c r="E28" s="19"/>
      <c r="F28" s="82"/>
      <c r="G28" s="32"/>
      <c r="H28" s="32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32"/>
      <c r="AB28" s="32"/>
      <c r="AC28" s="32"/>
      <c r="AD28" s="32"/>
      <c r="AE28" s="32"/>
      <c r="AF28" s="32"/>
      <c r="AG28" s="32"/>
      <c r="AH28" s="18"/>
      <c r="AI28" s="18"/>
      <c r="AJ28" s="18"/>
    </row>
    <row r="29" spans="1:36">
      <c r="A29" s="18"/>
      <c r="B29" s="18"/>
      <c r="C29" s="18"/>
      <c r="D29" s="35"/>
      <c r="E29" s="19"/>
      <c r="F29" s="82"/>
      <c r="G29" s="32"/>
      <c r="H29" s="32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32"/>
      <c r="AB29" s="32"/>
      <c r="AC29" s="32"/>
      <c r="AD29" s="32"/>
      <c r="AE29" s="32"/>
      <c r="AF29" s="32"/>
      <c r="AG29" s="32"/>
      <c r="AH29" s="18"/>
      <c r="AI29" s="18"/>
      <c r="AJ29" s="18"/>
    </row>
    <row r="30" spans="1:36">
      <c r="A30" s="18"/>
      <c r="B30" s="18"/>
      <c r="C30" s="18"/>
      <c r="D30" s="35"/>
      <c r="E30" s="19"/>
      <c r="F30" s="82"/>
      <c r="G30" s="32"/>
      <c r="H30" s="32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32"/>
      <c r="AB30" s="32"/>
      <c r="AC30" s="32"/>
      <c r="AD30" s="32"/>
      <c r="AE30" s="32"/>
      <c r="AF30" s="32"/>
      <c r="AG30" s="32"/>
      <c r="AH30" s="18"/>
      <c r="AI30" s="18"/>
      <c r="AJ30" s="18"/>
    </row>
    <row r="31" spans="1:36">
      <c r="A31" s="18"/>
      <c r="B31" s="18"/>
      <c r="C31" s="18"/>
      <c r="D31" s="35"/>
      <c r="E31" s="19"/>
      <c r="F31" s="82"/>
      <c r="G31" s="32"/>
      <c r="H31" s="32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32"/>
      <c r="AB31" s="32"/>
      <c r="AC31" s="32"/>
      <c r="AD31" s="32"/>
      <c r="AE31" s="32"/>
      <c r="AF31" s="32"/>
      <c r="AG31" s="32"/>
      <c r="AH31" s="18"/>
      <c r="AI31" s="18"/>
      <c r="AJ31" s="18"/>
    </row>
    <row r="32" spans="1:36">
      <c r="A32" s="18"/>
      <c r="B32" s="18"/>
      <c r="C32" s="18"/>
      <c r="D32" s="35"/>
      <c r="E32" s="19"/>
      <c r="F32" s="82"/>
      <c r="G32" s="32"/>
      <c r="H32" s="32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32"/>
      <c r="AB32" s="32"/>
      <c r="AC32" s="32"/>
      <c r="AD32" s="32"/>
      <c r="AE32" s="32"/>
      <c r="AF32" s="32"/>
      <c r="AG32" s="32"/>
      <c r="AH32" s="18"/>
      <c r="AI32" s="18"/>
      <c r="AJ32" s="18"/>
    </row>
    <row r="33" spans="1:36">
      <c r="A33" s="18"/>
      <c r="B33" s="18"/>
      <c r="C33" s="18"/>
      <c r="D33" s="35"/>
      <c r="E33" s="19"/>
      <c r="F33" s="82"/>
      <c r="G33" s="32"/>
      <c r="H33" s="32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32"/>
      <c r="AB33" s="32"/>
      <c r="AC33" s="32"/>
      <c r="AD33" s="32"/>
      <c r="AE33" s="32"/>
      <c r="AF33" s="32"/>
      <c r="AG33" s="32"/>
      <c r="AH33" s="18"/>
      <c r="AI33" s="18"/>
      <c r="AJ33" s="18"/>
    </row>
    <row r="34" spans="1:36">
      <c r="A34" s="18"/>
      <c r="B34" s="18"/>
      <c r="C34" s="18"/>
      <c r="D34" s="35"/>
      <c r="E34" s="19"/>
      <c r="F34" s="82"/>
      <c r="G34" s="32"/>
      <c r="H34" s="32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32"/>
      <c r="AB34" s="32"/>
      <c r="AC34" s="32"/>
      <c r="AD34" s="32"/>
      <c r="AE34" s="32"/>
      <c r="AF34" s="32"/>
      <c r="AG34" s="32"/>
      <c r="AH34" s="18"/>
      <c r="AI34" s="18"/>
      <c r="AJ34" s="18"/>
    </row>
    <row r="35" spans="1:36">
      <c r="A35" s="18"/>
      <c r="B35" s="18"/>
      <c r="C35" s="18"/>
      <c r="D35" s="35"/>
      <c r="E35" s="19"/>
      <c r="F35" s="82"/>
      <c r="G35" s="32"/>
      <c r="H35" s="32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32"/>
      <c r="AB35" s="32"/>
      <c r="AC35" s="32"/>
      <c r="AD35" s="32"/>
      <c r="AE35" s="32"/>
      <c r="AF35" s="32"/>
      <c r="AG35" s="32"/>
      <c r="AH35" s="18"/>
      <c r="AI35" s="18"/>
      <c r="AJ35" s="18"/>
    </row>
    <row r="36" spans="1:36">
      <c r="A36" s="18"/>
      <c r="B36" s="18"/>
      <c r="C36" s="18"/>
      <c r="D36" s="35"/>
      <c r="E36" s="19"/>
      <c r="F36" s="82"/>
      <c r="G36" s="32"/>
      <c r="H36" s="32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32"/>
      <c r="AB36" s="32"/>
      <c r="AC36" s="32"/>
      <c r="AD36" s="32"/>
      <c r="AE36" s="32"/>
      <c r="AF36" s="32"/>
      <c r="AG36" s="32"/>
      <c r="AH36" s="18"/>
      <c r="AI36" s="18"/>
      <c r="AJ36" s="18"/>
    </row>
    <row r="37" spans="1:36">
      <c r="A37" s="18"/>
      <c r="B37" s="18"/>
      <c r="C37" s="18"/>
      <c r="D37" s="35"/>
      <c r="E37" s="19"/>
      <c r="F37" s="82"/>
      <c r="G37" s="32"/>
      <c r="H37" s="32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32"/>
      <c r="AB37" s="32"/>
      <c r="AC37" s="32"/>
      <c r="AD37" s="32"/>
      <c r="AE37" s="32"/>
      <c r="AF37" s="32"/>
      <c r="AG37" s="32"/>
      <c r="AH37" s="18"/>
      <c r="AI37" s="18"/>
      <c r="AJ37" s="18"/>
    </row>
    <row r="38" spans="1:36">
      <c r="A38" s="18"/>
      <c r="B38" s="18"/>
      <c r="C38" s="18"/>
      <c r="D38" s="35"/>
      <c r="E38" s="19"/>
      <c r="F38" s="82"/>
      <c r="G38" s="32"/>
      <c r="H38" s="32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32"/>
      <c r="AB38" s="32"/>
      <c r="AC38" s="32"/>
      <c r="AD38" s="32"/>
      <c r="AE38" s="32"/>
      <c r="AF38" s="32"/>
      <c r="AG38" s="32"/>
      <c r="AH38" s="18"/>
      <c r="AI38" s="18"/>
      <c r="AJ38" s="18"/>
    </row>
    <row r="39" spans="1:36">
      <c r="A39" s="18"/>
      <c r="B39" s="18"/>
      <c r="C39" s="18"/>
      <c r="D39" s="35"/>
      <c r="E39" s="19"/>
      <c r="F39" s="82"/>
      <c r="G39" s="32"/>
      <c r="H39" s="32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32"/>
      <c r="AB39" s="32"/>
      <c r="AC39" s="32"/>
      <c r="AD39" s="32"/>
      <c r="AE39" s="32"/>
      <c r="AF39" s="32"/>
      <c r="AG39" s="32"/>
      <c r="AH39" s="18"/>
      <c r="AI39" s="18"/>
      <c r="AJ39" s="18"/>
    </row>
    <row r="40" spans="1:36">
      <c r="A40" s="18"/>
      <c r="B40" s="18"/>
      <c r="C40" s="18"/>
      <c r="D40" s="35"/>
      <c r="E40" s="19"/>
      <c r="F40" s="82"/>
      <c r="G40" s="32"/>
      <c r="H40" s="32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32"/>
      <c r="AB40" s="32"/>
      <c r="AC40" s="32"/>
      <c r="AD40" s="32"/>
      <c r="AE40" s="32"/>
      <c r="AF40" s="32"/>
      <c r="AG40" s="32"/>
      <c r="AH40" s="18"/>
      <c r="AI40" s="18"/>
      <c r="AJ40" s="18"/>
    </row>
    <row r="41" spans="1:36">
      <c r="A41" s="18"/>
      <c r="B41" s="18"/>
      <c r="C41" s="18"/>
      <c r="D41" s="35"/>
      <c r="E41" s="19"/>
      <c r="F41" s="82"/>
      <c r="G41" s="32"/>
      <c r="H41" s="32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32"/>
      <c r="AB41" s="32"/>
      <c r="AC41" s="32"/>
      <c r="AD41" s="32"/>
      <c r="AE41" s="32"/>
      <c r="AF41" s="32"/>
      <c r="AG41" s="32"/>
      <c r="AH41" s="18"/>
      <c r="AI41" s="18"/>
      <c r="AJ41" s="18"/>
    </row>
    <row r="42" spans="1:36">
      <c r="A42" s="18"/>
      <c r="B42" s="18"/>
      <c r="C42" s="18"/>
      <c r="D42" s="35"/>
      <c r="E42" s="19"/>
      <c r="F42" s="82"/>
      <c r="G42" s="32"/>
      <c r="H42" s="32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32"/>
      <c r="AB42" s="32"/>
      <c r="AC42" s="32"/>
      <c r="AD42" s="32"/>
      <c r="AE42" s="32"/>
      <c r="AF42" s="32"/>
      <c r="AG42" s="32"/>
      <c r="AH42" s="18"/>
      <c r="AI42" s="18"/>
      <c r="AJ42" s="18"/>
    </row>
    <row r="43" spans="1:36">
      <c r="A43" s="18"/>
      <c r="B43" s="18"/>
      <c r="C43" s="18"/>
      <c r="D43" s="35"/>
      <c r="E43" s="19"/>
      <c r="F43" s="82"/>
      <c r="G43" s="32"/>
      <c r="H43" s="32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32"/>
      <c r="AB43" s="32"/>
      <c r="AC43" s="32"/>
      <c r="AD43" s="32"/>
      <c r="AE43" s="32"/>
      <c r="AF43" s="32"/>
      <c r="AG43" s="32"/>
      <c r="AH43" s="18"/>
      <c r="AI43" s="18"/>
      <c r="AJ43" s="18"/>
    </row>
    <row r="44" spans="1:36">
      <c r="A44" s="18"/>
      <c r="B44" s="18"/>
      <c r="C44" s="18"/>
      <c r="D44" s="35"/>
      <c r="E44" s="19"/>
      <c r="F44" s="82"/>
      <c r="G44" s="32"/>
      <c r="H44" s="32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32"/>
      <c r="AB44" s="32"/>
      <c r="AC44" s="32"/>
      <c r="AD44" s="32"/>
      <c r="AE44" s="32"/>
      <c r="AF44" s="32"/>
      <c r="AG44" s="32"/>
      <c r="AH44" s="18"/>
    </row>
    <row r="45" spans="1:36">
      <c r="A45" s="18"/>
      <c r="B45" s="18"/>
      <c r="C45" s="18"/>
      <c r="D45" s="35"/>
      <c r="E45" s="19"/>
      <c r="F45" s="82"/>
      <c r="G45" s="32"/>
      <c r="H45" s="32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32"/>
      <c r="AB45" s="32"/>
      <c r="AC45" s="32"/>
      <c r="AD45" s="32"/>
      <c r="AE45" s="32"/>
      <c r="AF45" s="32"/>
      <c r="AG45" s="32"/>
      <c r="AH45" s="18"/>
    </row>
    <row r="46" spans="1:36">
      <c r="A46" s="18"/>
      <c r="B46" s="18"/>
      <c r="C46" s="18"/>
      <c r="D46" s="35"/>
      <c r="E46" s="19"/>
      <c r="F46" s="82"/>
      <c r="G46" s="32"/>
      <c r="H46" s="32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32"/>
      <c r="AB46" s="32"/>
      <c r="AC46" s="32"/>
      <c r="AD46" s="32"/>
      <c r="AE46" s="32"/>
      <c r="AF46" s="32"/>
      <c r="AG46" s="32"/>
      <c r="AH46" s="18"/>
    </row>
    <row r="47" spans="1:36">
      <c r="A47" s="18"/>
      <c r="B47" s="18"/>
      <c r="C47" s="18"/>
      <c r="D47" s="35"/>
      <c r="E47" s="19"/>
      <c r="F47" s="82"/>
      <c r="G47" s="32"/>
      <c r="H47" s="32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32"/>
      <c r="AB47" s="32"/>
      <c r="AC47" s="32"/>
      <c r="AD47" s="32"/>
      <c r="AE47" s="32"/>
      <c r="AF47" s="32"/>
      <c r="AG47" s="32"/>
      <c r="AH47" s="18"/>
    </row>
    <row r="48" spans="1:36">
      <c r="A48" s="18"/>
      <c r="B48" s="18"/>
      <c r="C48" s="18"/>
      <c r="D48" s="35"/>
      <c r="E48" s="19"/>
      <c r="F48" s="82"/>
      <c r="G48" s="32"/>
      <c r="H48" s="32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32"/>
      <c r="AB48" s="32"/>
      <c r="AC48" s="32"/>
      <c r="AD48" s="32"/>
      <c r="AE48" s="32"/>
      <c r="AF48" s="32"/>
      <c r="AG48" s="32"/>
      <c r="AH48" s="18"/>
    </row>
    <row r="49" spans="1:34">
      <c r="A49" s="18"/>
      <c r="B49" s="18"/>
      <c r="C49" s="18"/>
      <c r="D49" s="35"/>
      <c r="E49" s="19"/>
      <c r="F49" s="82"/>
      <c r="G49" s="32"/>
      <c r="H49" s="32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32"/>
      <c r="AB49" s="32"/>
      <c r="AC49" s="32"/>
      <c r="AD49" s="32"/>
      <c r="AE49" s="32"/>
      <c r="AF49" s="32"/>
      <c r="AG49" s="32"/>
      <c r="AH49" s="18"/>
    </row>
    <row r="50" spans="1:34">
      <c r="A50" s="18"/>
      <c r="B50" s="18"/>
      <c r="C50" s="18"/>
      <c r="D50" s="35"/>
      <c r="E50" s="19"/>
      <c r="F50" s="82"/>
      <c r="G50" s="32"/>
      <c r="H50" s="32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32"/>
      <c r="AB50" s="32"/>
      <c r="AC50" s="32"/>
      <c r="AD50" s="32"/>
      <c r="AE50" s="32"/>
      <c r="AF50" s="32"/>
      <c r="AG50" s="32"/>
      <c r="AH50" s="18"/>
    </row>
    <row r="51" spans="1:34">
      <c r="A51" s="18"/>
      <c r="B51" s="18"/>
      <c r="C51" s="18"/>
      <c r="D51" s="35"/>
      <c r="E51" s="19"/>
      <c r="F51" s="82"/>
      <c r="G51" s="32"/>
      <c r="H51" s="32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32"/>
      <c r="AB51" s="32"/>
      <c r="AC51" s="32"/>
      <c r="AD51" s="32"/>
      <c r="AE51" s="32"/>
      <c r="AF51" s="32"/>
      <c r="AG51" s="32"/>
      <c r="AH51" s="18"/>
    </row>
    <row r="52" spans="1:34">
      <c r="A52" s="18"/>
      <c r="B52" s="18"/>
      <c r="C52" s="18"/>
      <c r="D52" s="35"/>
      <c r="E52" s="19"/>
      <c r="F52" s="82"/>
      <c r="G52" s="32"/>
      <c r="H52" s="32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32"/>
      <c r="AB52" s="32"/>
      <c r="AC52" s="32"/>
      <c r="AD52" s="32"/>
      <c r="AE52" s="32"/>
      <c r="AF52" s="32"/>
      <c r="AG52" s="32"/>
      <c r="AH52" s="18"/>
    </row>
    <row r="53" spans="1:34">
      <c r="A53" s="18"/>
      <c r="B53" s="18"/>
      <c r="C53" s="18"/>
      <c r="D53" s="35"/>
      <c r="E53" s="19"/>
      <c r="F53" s="82"/>
      <c r="G53" s="32"/>
      <c r="H53" s="32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32"/>
      <c r="AB53" s="32"/>
      <c r="AC53" s="32"/>
      <c r="AD53" s="32"/>
      <c r="AE53" s="32"/>
      <c r="AF53" s="32"/>
      <c r="AG53" s="32"/>
      <c r="AH53" s="18"/>
    </row>
    <row r="54" spans="1:34">
      <c r="A54" s="18"/>
      <c r="B54" s="18"/>
      <c r="C54" s="18"/>
      <c r="D54" s="35"/>
      <c r="E54" s="19"/>
      <c r="F54" s="82"/>
      <c r="G54" s="32"/>
      <c r="H54" s="32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32"/>
      <c r="AB54" s="32"/>
      <c r="AC54" s="32"/>
      <c r="AD54" s="32"/>
      <c r="AE54" s="32"/>
      <c r="AF54" s="32"/>
      <c r="AG54" s="32"/>
      <c r="AH54" s="18"/>
    </row>
    <row r="55" spans="1:34">
      <c r="F55"/>
    </row>
  </sheetData>
  <conditionalFormatting sqref="U1">
    <cfRule type="expression" dxfId="40" priority="15" stopIfTrue="1">
      <formula>#REF!&lt;&gt;1</formula>
    </cfRule>
  </conditionalFormatting>
  <conditionalFormatting sqref="W1">
    <cfRule type="expression" dxfId="39" priority="14" stopIfTrue="1">
      <formula>#REF!&lt;&gt;1</formula>
    </cfRule>
  </conditionalFormatting>
  <conditionalFormatting sqref="V1">
    <cfRule type="expression" dxfId="38" priority="13" stopIfTrue="1">
      <formula>#REF!&lt;&gt;1</formula>
    </cfRule>
  </conditionalFormatting>
  <conditionalFormatting sqref="Y1:Z1">
    <cfRule type="expression" dxfId="37" priority="12" stopIfTrue="1">
      <formula>#REF!&lt;&gt;1</formula>
    </cfRule>
  </conditionalFormatting>
  <conditionalFormatting sqref="AA1">
    <cfRule type="expression" dxfId="36" priority="11" stopIfTrue="1">
      <formula>#REF!&lt;&gt;1</formula>
    </cfRule>
  </conditionalFormatting>
  <conditionalFormatting sqref="AC1">
    <cfRule type="expression" dxfId="35" priority="10" stopIfTrue="1">
      <formula>#REF!&lt;&gt;1</formula>
    </cfRule>
  </conditionalFormatting>
  <conditionalFormatting sqref="AB1">
    <cfRule type="expression" dxfId="34" priority="9" stopIfTrue="1">
      <formula>#REF!&lt;&gt;1</formula>
    </cfRule>
  </conditionalFormatting>
  <conditionalFormatting sqref="AD1">
    <cfRule type="expression" dxfId="33" priority="8" stopIfTrue="1">
      <formula>#REF!&lt;&gt;1</formula>
    </cfRule>
  </conditionalFormatting>
  <conditionalFormatting sqref="AF1">
    <cfRule type="expression" dxfId="32" priority="7" stopIfTrue="1">
      <formula>#REF!&lt;&gt;1</formula>
    </cfRule>
  </conditionalFormatting>
  <conditionalFormatting sqref="AE1">
    <cfRule type="expression" dxfId="31" priority="6" stopIfTrue="1">
      <formula>#REF!&lt;&gt;1</formula>
    </cfRule>
  </conditionalFormatting>
  <conditionalFormatting sqref="AG1">
    <cfRule type="expression" dxfId="30" priority="5" stopIfTrue="1">
      <formula>#REF!&lt;&gt;1</formula>
    </cfRule>
  </conditionalFormatting>
  <conditionalFormatting sqref="AH1">
    <cfRule type="expression" dxfId="29" priority="4" stopIfTrue="1">
      <formula>#REF!&lt;&gt;1</formula>
    </cfRule>
  </conditionalFormatting>
  <conditionalFormatting sqref="AJ1">
    <cfRule type="expression" dxfId="28" priority="1" stopIfTrue="1">
      <formula>#REF!&lt;&gt;1</formula>
    </cfRule>
  </conditionalFormatting>
  <conditionalFormatting sqref="AI1">
    <cfRule type="expression" dxfId="27" priority="2" stopIfTrue="1">
      <formula>#REF!&lt;&gt;1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T55"/>
  <sheetViews>
    <sheetView topLeftCell="H8" workbookViewId="0">
      <selection activeCell="H8" sqref="H8"/>
    </sheetView>
  </sheetViews>
  <sheetFormatPr defaultRowHeight="15"/>
  <cols>
    <col min="4" max="4" width="12.7109375" style="75" bestFit="1" customWidth="1"/>
    <col min="5" max="5" width="9.28515625" style="75" bestFit="1" customWidth="1"/>
    <col min="6" max="6" width="7.140625" style="5" customWidth="1"/>
  </cols>
  <sheetData>
    <row r="1" spans="1:72" ht="60.75" thickBot="1">
      <c r="A1" s="33" t="s">
        <v>0</v>
      </c>
      <c r="B1" s="34" t="s">
        <v>1</v>
      </c>
      <c r="C1" s="34" t="s">
        <v>2</v>
      </c>
      <c r="D1" s="72" t="s">
        <v>3</v>
      </c>
      <c r="E1" s="73" t="s">
        <v>4</v>
      </c>
      <c r="F1" s="17" t="s">
        <v>5</v>
      </c>
      <c r="G1" s="31" t="s">
        <v>40</v>
      </c>
      <c r="H1" s="28" t="s">
        <v>41</v>
      </c>
      <c r="I1" s="28" t="s">
        <v>42</v>
      </c>
      <c r="J1" s="28" t="s">
        <v>43</v>
      </c>
      <c r="K1" s="28" t="s">
        <v>44</v>
      </c>
      <c r="L1" s="28" t="s">
        <v>45</v>
      </c>
      <c r="M1" s="28" t="s">
        <v>46</v>
      </c>
      <c r="N1" s="28" t="s">
        <v>47</v>
      </c>
      <c r="O1" s="28" t="s">
        <v>48</v>
      </c>
      <c r="P1" s="28" t="s">
        <v>49</v>
      </c>
      <c r="Q1" s="28" t="s">
        <v>50</v>
      </c>
      <c r="R1" s="28" t="s">
        <v>51</v>
      </c>
      <c r="S1" s="28" t="s">
        <v>52</v>
      </c>
      <c r="T1" s="28" t="s">
        <v>53</v>
      </c>
      <c r="U1" s="29" t="s">
        <v>54</v>
      </c>
      <c r="V1" s="29" t="s">
        <v>55</v>
      </c>
      <c r="W1" s="29" t="s">
        <v>56</v>
      </c>
      <c r="X1" s="29" t="s">
        <v>57</v>
      </c>
      <c r="Y1" s="29" t="s">
        <v>58</v>
      </c>
      <c r="Z1" s="29" t="s">
        <v>59</v>
      </c>
      <c r="AA1" s="29" t="s">
        <v>60</v>
      </c>
      <c r="AB1" s="29" t="s">
        <v>61</v>
      </c>
      <c r="AC1" s="29" t="s">
        <v>62</v>
      </c>
      <c r="AD1" s="29" t="s">
        <v>63</v>
      </c>
      <c r="AE1" s="29" t="s">
        <v>64</v>
      </c>
      <c r="AF1" s="29" t="s">
        <v>65</v>
      </c>
      <c r="AG1" s="29" t="s">
        <v>66</v>
      </c>
      <c r="AH1" s="29" t="s">
        <v>67</v>
      </c>
      <c r="AI1" s="30" t="s">
        <v>78</v>
      </c>
      <c r="AK1" s="33" t="s">
        <v>0</v>
      </c>
      <c r="AL1" s="34" t="s">
        <v>1</v>
      </c>
      <c r="AM1" s="34" t="s">
        <v>2</v>
      </c>
      <c r="AN1" s="72" t="s">
        <v>3</v>
      </c>
      <c r="AO1" s="73" t="s">
        <v>4</v>
      </c>
      <c r="AP1" s="17" t="s">
        <v>5</v>
      </c>
      <c r="AQ1" s="31" t="s">
        <v>40</v>
      </c>
      <c r="AR1" s="28" t="s">
        <v>41</v>
      </c>
      <c r="AS1" s="28" t="s">
        <v>42</v>
      </c>
      <c r="AT1" s="28" t="s">
        <v>43</v>
      </c>
      <c r="AU1" s="28" t="s">
        <v>44</v>
      </c>
      <c r="AV1" s="28" t="s">
        <v>45</v>
      </c>
      <c r="AW1" s="28" t="s">
        <v>46</v>
      </c>
      <c r="AX1" s="28" t="s">
        <v>47</v>
      </c>
      <c r="AY1" s="28" t="s">
        <v>48</v>
      </c>
      <c r="AZ1" s="28" t="s">
        <v>49</v>
      </c>
      <c r="BA1" s="28" t="s">
        <v>50</v>
      </c>
      <c r="BB1" s="28" t="s">
        <v>51</v>
      </c>
      <c r="BC1" s="28" t="s">
        <v>52</v>
      </c>
      <c r="BD1" s="28" t="s">
        <v>53</v>
      </c>
      <c r="BE1" s="29" t="s">
        <v>54</v>
      </c>
      <c r="BF1" s="29" t="s">
        <v>55</v>
      </c>
      <c r="BG1" s="29" t="s">
        <v>56</v>
      </c>
      <c r="BH1" s="29" t="s">
        <v>57</v>
      </c>
      <c r="BI1" s="29" t="s">
        <v>58</v>
      </c>
      <c r="BJ1" s="29" t="s">
        <v>59</v>
      </c>
      <c r="BK1" s="29" t="s">
        <v>60</v>
      </c>
      <c r="BL1" s="29" t="s">
        <v>61</v>
      </c>
      <c r="BM1" s="29" t="s">
        <v>62</v>
      </c>
      <c r="BN1" s="29" t="s">
        <v>63</v>
      </c>
      <c r="BO1" s="29" t="s">
        <v>64</v>
      </c>
      <c r="BP1" s="29" t="s">
        <v>65</v>
      </c>
      <c r="BQ1" s="29" t="s">
        <v>66</v>
      </c>
      <c r="BR1" s="29" t="s">
        <v>67</v>
      </c>
      <c r="BS1" s="29" t="s">
        <v>68</v>
      </c>
      <c r="BT1" s="30" t="s">
        <v>69</v>
      </c>
    </row>
    <row r="2" spans="1:72" ht="15.75" thickBot="1">
      <c r="A2" s="27">
        <f>'Total Toxin Summary'!A2</f>
        <v>1</v>
      </c>
      <c r="B2" s="27" t="str">
        <f>'Total Toxin Summary'!B2</f>
        <v>BGC007446</v>
      </c>
      <c r="C2" s="27" t="str">
        <f>'Total Toxin Summary'!C2</f>
        <v>JPT</v>
      </c>
      <c r="D2" s="74">
        <f>'Total Toxin Summary'!D2</f>
        <v>11337190</v>
      </c>
      <c r="E2" s="74">
        <f>'Total Toxin Summary'!E2</f>
        <v>44769</v>
      </c>
      <c r="F2" s="61">
        <f>'Total Toxin Summary'!F2</f>
        <v>0.48958333333333331</v>
      </c>
      <c r="G2" s="32" t="str">
        <f>IF(OR(('Data Entry'!G2)=("ND"),('Data Entry'!G2)=0),"ND",(ROUND('Data Entry'!G2,2)))</f>
        <v>ND</v>
      </c>
      <c r="H2" s="32">
        <f>IF(OR(('Data Entry'!H2)=("ND"),('Data Entry'!H2)=0),"ND",(ROUND('Data Entry'!H2,2)))</f>
        <v>0.01</v>
      </c>
      <c r="I2" s="32" t="str">
        <f>IF(OR(('Data Entry'!I2)=("ND"),('Data Entry'!I2)=0),"ND",(ROUND('Data Entry'!I2,2)))</f>
        <v>ND</v>
      </c>
      <c r="J2" s="32" t="str">
        <f>IF(OR(('Data Entry'!J2)=("ND"),('Data Entry'!J2)=0),"ND",(ROUND('Data Entry'!J2,2)))</f>
        <v>ND</v>
      </c>
      <c r="K2" s="32">
        <f>IF(OR(('Data Entry'!K2)=("ND"),('Data Entry'!K2)=0),"ND",(ROUND('Data Entry'!K2,2)))</f>
        <v>0.04</v>
      </c>
      <c r="L2" s="32" t="str">
        <f>IF(OR(('Data Entry'!L2)=("ND"),('Data Entry'!L2)=0),"ND",(ROUND('Data Entry'!L2,2)))</f>
        <v>ND</v>
      </c>
      <c r="M2" s="32" t="str">
        <f>IF(OR(('Data Entry'!M2)=("ND"),('Data Entry'!M2)=0),"ND",(ROUND('Data Entry'!M2,2)))</f>
        <v>ND</v>
      </c>
      <c r="N2" s="32" t="str">
        <f>IF(OR(('Data Entry'!N2)=("ND"),('Data Entry'!N2)=0),"ND",(ROUND('Data Entry'!N2,2)))</f>
        <v>ND</v>
      </c>
      <c r="O2" s="32" t="str">
        <f>IF(OR(('Data Entry'!O2)=("ND"),('Data Entry'!O2)=0),"ND",(ROUND('Data Entry'!O2,2)))</f>
        <v>ND</v>
      </c>
      <c r="P2" s="32" t="str">
        <f>IF(OR(('Data Entry'!P2)=("ND"),('Data Entry'!P2)=0),"ND",(ROUND('Data Entry'!P2,2)))</f>
        <v>ND</v>
      </c>
      <c r="Q2" s="32">
        <f>IF(OR(('Data Entry'!Q2)=("ND"),('Data Entry'!Q2)=0),"ND",(ROUND('Data Entry'!Q2,2)))</f>
        <v>0.02</v>
      </c>
      <c r="R2" s="32" t="str">
        <f>IF(OR(('Data Entry'!R2)=("ND"),('Data Entry'!R2)=0),"ND",(ROUND('Data Entry'!R2,2)))</f>
        <v>ND</v>
      </c>
      <c r="S2" s="32" t="str">
        <f>IF(OR(('Data Entry'!S2)=("ND"),('Data Entry'!S2)=0),"ND",(ROUND('Data Entry'!S2,2)))</f>
        <v>ND</v>
      </c>
      <c r="T2" s="32" t="str">
        <f>IF(OR(('Data Entry'!T2)=("ND"),('Data Entry'!T2)=0),"ND",(ROUND('Data Entry'!T2,2)))</f>
        <v>ND</v>
      </c>
      <c r="U2" s="32">
        <f>IF(OR(('Data Entry'!U2)=("ND"),('Data Entry'!U2)=0),"ND",(ROUND('Data Entry'!U2,2)))</f>
        <v>0</v>
      </c>
      <c r="V2" s="32" t="str">
        <f>IF(OR(('Data Entry'!V2)=("ND"),('Data Entry'!V2)=0),"ND",(ROUND('Data Entry'!V2,2)))</f>
        <v>ND</v>
      </c>
      <c r="W2" s="32" t="str">
        <f>IF(OR(('Data Entry'!W2)=("ND"),('Data Entry'!W2)=0),"ND",(ROUND('Data Entry'!W2,2)))</f>
        <v>ND</v>
      </c>
      <c r="X2" s="32" t="str">
        <f>IF(OR(('Data Entry'!X2)=("ND"),('Data Entry'!X2)=0),"ND",(ROUND('Data Entry'!X2,2)))</f>
        <v>ND</v>
      </c>
      <c r="Y2" s="32" t="str">
        <f>IF(OR(('Data Entry'!Y2)=("ND"),('Data Entry'!Y2)=0),"ND",(ROUND('Data Entry'!Y2,2)))</f>
        <v>ND</v>
      </c>
      <c r="Z2" s="32" t="str">
        <f>IF(OR(('Data Entry'!Z2)=("ND"),('Data Entry'!Z2)=0),"ND",(ROUND('Data Entry'!Z2,2)))</f>
        <v>ND</v>
      </c>
      <c r="AA2" s="32" t="str">
        <f>IF(OR(('Data Entry'!AA2)=("ND"),('Data Entry'!AA2)=0),"ND",(ROUND('Data Entry'!AA2,2)))</f>
        <v>ND</v>
      </c>
      <c r="AB2" s="32" t="str">
        <f>IF(OR(('Data Entry'!AB2)=("ND"),('Data Entry'!AB2)=0),"ND",(ROUND('Data Entry'!AB2,2)))</f>
        <v>ND</v>
      </c>
      <c r="AC2" s="32" t="str">
        <f>IF(OR(('Data Entry'!AC2)=("ND"),('Data Entry'!AC2)=0),"ND",(ROUND('Data Entry'!AC2,2)))</f>
        <v>ND</v>
      </c>
      <c r="AD2" s="32" t="str">
        <f>IF(OR(('Data Entry'!AD2)=("ND"),('Data Entry'!AD2)=0),"ND",(ROUND('Data Entry'!AD2,2)))</f>
        <v>ND</v>
      </c>
      <c r="AE2" s="32" t="str">
        <f>IF(OR(('Data Entry'!AE2)=("ND"),('Data Entry'!AE2)=0),"ND",(ROUND('Data Entry'!AE2,2)))</f>
        <v>ND</v>
      </c>
      <c r="AF2" s="32" t="str">
        <f>IF(OR(('Data Entry'!AF2)=("ND"),('Data Entry'!AF2)=0),"ND",(ROUND('Data Entry'!AF2,2)))</f>
        <v>ND</v>
      </c>
      <c r="AG2" s="32" t="str">
        <f>IF(OR(('Data Entry'!AG2)=("ND"),('Data Entry'!AG2)=0),"ND",(ROUND('Data Entry'!AG2,2)))</f>
        <v>ND</v>
      </c>
      <c r="AH2" s="32" t="str">
        <f>IF(OR(('Data Entry'!AH2)=("ND"),('Data Entry'!AH2)=0),"ND",(ROUND('Data Entry'!AH2,2)))</f>
        <v>ND</v>
      </c>
      <c r="AI2" s="32" t="str">
        <f>IF(OR(('Data Entry'!AI2)=("ND"),('Data Entry'!AI2)=0),"ND",(ROUND('Data Entry'!AI2,2)))</f>
        <v>ND</v>
      </c>
      <c r="AK2" s="27">
        <f>'Total Toxin Summary'!AK2</f>
        <v>0</v>
      </c>
      <c r="AL2" s="27">
        <f>'Total Toxin Summary'!AL2</f>
        <v>0</v>
      </c>
      <c r="AM2" s="27">
        <f>'Total Toxin Summary'!AM2</f>
        <v>0</v>
      </c>
      <c r="AN2" s="74">
        <f>'Total Toxin Summary'!AN2</f>
        <v>0</v>
      </c>
      <c r="AO2" s="74">
        <f>'Total Toxin Summary'!AO2</f>
        <v>0</v>
      </c>
      <c r="AP2" s="61">
        <f>'Total Toxin Summary'!AP2</f>
        <v>0</v>
      </c>
      <c r="AQ2" s="32" t="str">
        <f>IF(G2=0, "ND", G2)</f>
        <v>ND</v>
      </c>
      <c r="AR2" s="32">
        <f t="shared" ref="AR2:BT17" si="0">IF(H2=0, "ND", H2)</f>
        <v>0.01</v>
      </c>
      <c r="AS2" s="32" t="str">
        <f t="shared" si="0"/>
        <v>ND</v>
      </c>
      <c r="AT2" s="32" t="str">
        <f t="shared" si="0"/>
        <v>ND</v>
      </c>
      <c r="AU2" s="32">
        <f t="shared" si="0"/>
        <v>0.04</v>
      </c>
      <c r="AV2" s="32" t="str">
        <f t="shared" si="0"/>
        <v>ND</v>
      </c>
      <c r="AW2" s="32" t="str">
        <f t="shared" si="0"/>
        <v>ND</v>
      </c>
      <c r="AX2" s="32" t="str">
        <f t="shared" si="0"/>
        <v>ND</v>
      </c>
      <c r="AY2" s="32" t="str">
        <f t="shared" si="0"/>
        <v>ND</v>
      </c>
      <c r="AZ2" s="32" t="str">
        <f t="shared" si="0"/>
        <v>ND</v>
      </c>
      <c r="BA2" s="32">
        <f t="shared" si="0"/>
        <v>0.02</v>
      </c>
      <c r="BB2" s="32" t="str">
        <f t="shared" si="0"/>
        <v>ND</v>
      </c>
      <c r="BC2" s="32" t="str">
        <f t="shared" si="0"/>
        <v>ND</v>
      </c>
      <c r="BD2" s="32" t="str">
        <f t="shared" si="0"/>
        <v>ND</v>
      </c>
      <c r="BE2" s="32" t="str">
        <f t="shared" si="0"/>
        <v>ND</v>
      </c>
      <c r="BF2" s="32" t="str">
        <f t="shared" si="0"/>
        <v>ND</v>
      </c>
      <c r="BG2" s="32" t="str">
        <f t="shared" si="0"/>
        <v>ND</v>
      </c>
      <c r="BH2" s="32" t="str">
        <f t="shared" si="0"/>
        <v>ND</v>
      </c>
      <c r="BI2" s="32" t="str">
        <f t="shared" si="0"/>
        <v>ND</v>
      </c>
      <c r="BJ2" s="32" t="str">
        <f t="shared" si="0"/>
        <v>ND</v>
      </c>
      <c r="BK2" s="32" t="str">
        <f t="shared" si="0"/>
        <v>ND</v>
      </c>
      <c r="BL2" s="32" t="str">
        <f t="shared" si="0"/>
        <v>ND</v>
      </c>
      <c r="BM2" s="32" t="str">
        <f t="shared" si="0"/>
        <v>ND</v>
      </c>
      <c r="BN2" s="32" t="str">
        <f t="shared" si="0"/>
        <v>ND</v>
      </c>
      <c r="BO2" s="32" t="str">
        <f t="shared" si="0"/>
        <v>ND</v>
      </c>
      <c r="BP2" s="32" t="str">
        <f t="shared" si="0"/>
        <v>ND</v>
      </c>
      <c r="BQ2" s="32" t="str">
        <f t="shared" si="0"/>
        <v>ND</v>
      </c>
      <c r="BR2" s="32" t="str">
        <f t="shared" si="0"/>
        <v>ND</v>
      </c>
      <c r="BS2" s="32" t="str">
        <f t="shared" si="0"/>
        <v>ND</v>
      </c>
      <c r="BT2" s="32" t="str">
        <f t="shared" si="0"/>
        <v>ND</v>
      </c>
    </row>
    <row r="3" spans="1:72" ht="15.75" thickBot="1">
      <c r="A3" s="27">
        <f>'Total Toxin Summary'!A3</f>
        <v>2</v>
      </c>
      <c r="B3" s="27" t="str">
        <f>'Total Toxin Summary'!B3</f>
        <v>BGC008016</v>
      </c>
      <c r="C3" s="18" t="str">
        <f>'Total Toxin Summary'!C3</f>
        <v>RRI</v>
      </c>
      <c r="D3" s="35">
        <f>'Total Toxin Summary'!D3</f>
        <v>375747121215401</v>
      </c>
      <c r="E3" s="35">
        <f>'Total Toxin Summary'!E3</f>
        <v>44775</v>
      </c>
      <c r="F3" s="62">
        <f>'Total Toxin Summary'!F3</f>
        <v>0.38541666666666669</v>
      </c>
      <c r="G3" s="32" t="str">
        <f>IF(OR(('Data Entry'!G3)=("ND"),('Data Entry'!G3)=0),"ND",(ROUND('Data Entry'!G3,2)))</f>
        <v>ND</v>
      </c>
      <c r="H3" s="32">
        <f>IF(OR(('Data Entry'!H3)=("ND"),('Data Entry'!H3)=0),"ND",(ROUND('Data Entry'!H3,2)))</f>
        <v>0.01</v>
      </c>
      <c r="I3" s="32" t="str">
        <f>IF(OR(('Data Entry'!I3)=("ND"),('Data Entry'!I3)=0),"ND",(ROUND('Data Entry'!I3,2)))</f>
        <v>ND</v>
      </c>
      <c r="J3" s="32" t="str">
        <f>IF(OR(('Data Entry'!J3)=("ND"),('Data Entry'!J3)=0),"ND",(ROUND('Data Entry'!J3,2)))</f>
        <v>ND</v>
      </c>
      <c r="K3" s="32">
        <f>IF(OR(('Data Entry'!K3)=("ND"),('Data Entry'!K3)=0),"ND",(ROUND('Data Entry'!K3,2)))</f>
        <v>0.02</v>
      </c>
      <c r="L3" s="32" t="str">
        <f>IF(OR(('Data Entry'!L3)=("ND"),('Data Entry'!L3)=0),"ND",(ROUND('Data Entry'!L3,2)))</f>
        <v>ND</v>
      </c>
      <c r="M3" s="32" t="str">
        <f>IF(OR(('Data Entry'!M3)=("ND"),('Data Entry'!M3)=0),"ND",(ROUND('Data Entry'!M3,2)))</f>
        <v>ND</v>
      </c>
      <c r="N3" s="32" t="str">
        <f>IF(OR(('Data Entry'!N3)=("ND"),('Data Entry'!N3)=0),"ND",(ROUND('Data Entry'!N3,2)))</f>
        <v>ND</v>
      </c>
      <c r="O3" s="32" t="str">
        <f>IF(OR(('Data Entry'!O3)=("ND"),('Data Entry'!O3)=0),"ND",(ROUND('Data Entry'!O3,2)))</f>
        <v>ND</v>
      </c>
      <c r="P3" s="32" t="str">
        <f>IF(OR(('Data Entry'!P3)=("ND"),('Data Entry'!P3)=0),"ND",(ROUND('Data Entry'!P3,2)))</f>
        <v>ND</v>
      </c>
      <c r="Q3" s="32">
        <f>IF(OR(('Data Entry'!Q3)=("ND"),('Data Entry'!Q3)=0),"ND",(ROUND('Data Entry'!Q3,2)))</f>
        <v>0.01</v>
      </c>
      <c r="R3" s="32" t="str">
        <f>IF(OR(('Data Entry'!R3)=("ND"),('Data Entry'!R3)=0),"ND",(ROUND('Data Entry'!R3,2)))</f>
        <v>ND</v>
      </c>
      <c r="S3" s="32" t="str">
        <f>IF(OR(('Data Entry'!S3)=("ND"),('Data Entry'!S3)=0),"ND",(ROUND('Data Entry'!S3,2)))</f>
        <v>ND</v>
      </c>
      <c r="T3" s="32" t="str">
        <f>IF(OR(('Data Entry'!T3)=("ND"),('Data Entry'!T3)=0),"ND",(ROUND('Data Entry'!T3,2)))</f>
        <v>ND</v>
      </c>
      <c r="U3" s="32">
        <f>IF(OR(('Data Entry'!U3)=("ND"),('Data Entry'!U3)=0),"ND",(ROUND('Data Entry'!U3,2)))</f>
        <v>0</v>
      </c>
      <c r="V3" s="32" t="str">
        <f>IF(OR(('Data Entry'!V3)=("ND"),('Data Entry'!V3)=0),"ND",(ROUND('Data Entry'!V3,2)))</f>
        <v>ND</v>
      </c>
      <c r="W3" s="32" t="str">
        <f>IF(OR(('Data Entry'!W3)=("ND"),('Data Entry'!W3)=0),"ND",(ROUND('Data Entry'!W3,2)))</f>
        <v>ND</v>
      </c>
      <c r="X3" s="32" t="str">
        <f>IF(OR(('Data Entry'!X3)=("ND"),('Data Entry'!X3)=0),"ND",(ROUND('Data Entry'!X3,2)))</f>
        <v>ND</v>
      </c>
      <c r="Y3" s="32" t="str">
        <f>IF(OR(('Data Entry'!Y3)=("ND"),('Data Entry'!Y3)=0),"ND",(ROUND('Data Entry'!Y3,2)))</f>
        <v>ND</v>
      </c>
      <c r="Z3" s="32" t="str">
        <f>IF(OR(('Data Entry'!Z3)=("ND"),('Data Entry'!Z3)=0),"ND",(ROUND('Data Entry'!Z3,2)))</f>
        <v>ND</v>
      </c>
      <c r="AA3" s="32" t="str">
        <f>IF(OR(('Data Entry'!AA3)=("ND"),('Data Entry'!AA3)=0),"ND",(ROUND('Data Entry'!AA3,2)))</f>
        <v>ND</v>
      </c>
      <c r="AB3" s="32" t="str">
        <f>IF(OR(('Data Entry'!AB3)=("ND"),('Data Entry'!AB3)=0),"ND",(ROUND('Data Entry'!AB3,2)))</f>
        <v>ND</v>
      </c>
      <c r="AC3" s="32" t="str">
        <f>IF(OR(('Data Entry'!AC3)=("ND"),('Data Entry'!AC3)=0),"ND",(ROUND('Data Entry'!AC3,2)))</f>
        <v>ND</v>
      </c>
      <c r="AD3" s="32" t="str">
        <f>IF(OR(('Data Entry'!AD3)=("ND"),('Data Entry'!AD3)=0),"ND",(ROUND('Data Entry'!AD3,2)))</f>
        <v>ND</v>
      </c>
      <c r="AE3" s="32" t="str">
        <f>IF(OR(('Data Entry'!AE3)=("ND"),('Data Entry'!AE3)=0),"ND",(ROUND('Data Entry'!AE3,2)))</f>
        <v>ND</v>
      </c>
      <c r="AF3" s="32" t="str">
        <f>IF(OR(('Data Entry'!AF3)=("ND"),('Data Entry'!AF3)=0),"ND",(ROUND('Data Entry'!AF3,2)))</f>
        <v>ND</v>
      </c>
      <c r="AG3" s="32" t="str">
        <f>IF(OR(('Data Entry'!AG3)=("ND"),('Data Entry'!AG3)=0),"ND",(ROUND('Data Entry'!AG3,2)))</f>
        <v>ND</v>
      </c>
      <c r="AH3" s="32" t="str">
        <f>IF(OR(('Data Entry'!AH3)=("ND"),('Data Entry'!AH3)=0),"ND",(ROUND('Data Entry'!AH3,2)))</f>
        <v>ND</v>
      </c>
      <c r="AI3" s="32" t="str">
        <f>IF(OR(('Data Entry'!AI3)=("ND"),('Data Entry'!AI3)=0),"ND",(ROUND('Data Entry'!AI3,2)))</f>
        <v>ND</v>
      </c>
      <c r="AK3" s="27">
        <f>'Total Toxin Summary'!AK3</f>
        <v>0</v>
      </c>
      <c r="AL3" s="27">
        <f>'Total Toxin Summary'!AL3</f>
        <v>0</v>
      </c>
      <c r="AM3" s="18">
        <f>'Total Toxin Summary'!AM3</f>
        <v>0</v>
      </c>
      <c r="AN3" s="35">
        <f>'Total Toxin Summary'!AN3</f>
        <v>0</v>
      </c>
      <c r="AO3" s="35">
        <f>'Total Toxin Summary'!AO3</f>
        <v>0</v>
      </c>
      <c r="AP3" s="62">
        <f>'Total Toxin Summary'!AP3</f>
        <v>0</v>
      </c>
      <c r="AQ3" s="32" t="str">
        <f t="shared" ref="AQ3:AQ9" si="1">IF(G3=0, "ND", G3)</f>
        <v>ND</v>
      </c>
      <c r="AR3" s="32">
        <f t="shared" ref="AR3:AR9" si="2">IF(H3=0, "ND", H3)</f>
        <v>0.01</v>
      </c>
      <c r="AS3" s="32" t="str">
        <f t="shared" ref="AS3:AS9" si="3">IF(I3=0, "ND", I3)</f>
        <v>ND</v>
      </c>
      <c r="AT3" s="32" t="str">
        <f t="shared" ref="AT3:AT9" si="4">IF(J3=0, "ND", J3)</f>
        <v>ND</v>
      </c>
      <c r="AU3" s="32">
        <f t="shared" ref="AU3:AU9" si="5">IF(K3=0, "ND", K3)</f>
        <v>0.02</v>
      </c>
      <c r="AV3" s="32" t="str">
        <f t="shared" ref="AV3:AV9" si="6">IF(L3=0, "ND", L3)</f>
        <v>ND</v>
      </c>
      <c r="AW3" s="32" t="str">
        <f t="shared" ref="AW3:AW9" si="7">IF(M3=0, "ND", M3)</f>
        <v>ND</v>
      </c>
      <c r="AX3" s="32" t="str">
        <f t="shared" ref="AX3:AX9" si="8">IF(N3=0, "ND", N3)</f>
        <v>ND</v>
      </c>
      <c r="AY3" s="32" t="str">
        <f t="shared" ref="AY3:AY9" si="9">IF(O3=0, "ND", O3)</f>
        <v>ND</v>
      </c>
      <c r="AZ3" s="32" t="str">
        <f t="shared" ref="AZ3:AZ9" si="10">IF(P3=0, "ND", P3)</f>
        <v>ND</v>
      </c>
      <c r="BA3" s="32">
        <f t="shared" ref="BA3:BA9" si="11">IF(Q3=0, "ND", Q3)</f>
        <v>0.01</v>
      </c>
      <c r="BB3" s="32" t="str">
        <f t="shared" ref="BB3:BB9" si="12">IF(R3=0, "ND", R3)</f>
        <v>ND</v>
      </c>
      <c r="BC3" s="32" t="str">
        <f t="shared" ref="BC3:BC9" si="13">IF(S3=0, "ND", S3)</f>
        <v>ND</v>
      </c>
      <c r="BD3" s="32" t="str">
        <f t="shared" ref="BD3:BD9" si="14">IF(T3=0, "ND", T3)</f>
        <v>ND</v>
      </c>
      <c r="BE3" s="32" t="str">
        <f t="shared" ref="BE3:BE9" si="15">IF(U3=0, "ND", U3)</f>
        <v>ND</v>
      </c>
      <c r="BF3" s="32" t="str">
        <f t="shared" ref="BF3:BF9" si="16">IF(V3=0, "ND", V3)</f>
        <v>ND</v>
      </c>
      <c r="BG3" s="32" t="str">
        <f t="shared" ref="BG3:BG9" si="17">IF(W3=0, "ND", W3)</f>
        <v>ND</v>
      </c>
      <c r="BH3" s="32" t="str">
        <f t="shared" ref="BH3:BH9" si="18">IF(X3=0, "ND", X3)</f>
        <v>ND</v>
      </c>
      <c r="BI3" s="32" t="str">
        <f t="shared" ref="BI3:BI9" si="19">IF(Y3=0, "ND", Y3)</f>
        <v>ND</v>
      </c>
      <c r="BJ3" s="32" t="str">
        <f t="shared" ref="BJ3:BJ9" si="20">IF(Z3=0, "ND", Z3)</f>
        <v>ND</v>
      </c>
      <c r="BK3" s="32" t="str">
        <f t="shared" ref="BK3:BK9" si="21">IF(AA3=0, "ND", AA3)</f>
        <v>ND</v>
      </c>
      <c r="BL3" s="32" t="str">
        <f t="shared" ref="BL3:BL9" si="22">IF(AB3=0, "ND", AB3)</f>
        <v>ND</v>
      </c>
      <c r="BM3" s="32" t="str">
        <f t="shared" ref="BM3:BM9" si="23">IF(AC3=0, "ND", AC3)</f>
        <v>ND</v>
      </c>
      <c r="BN3" s="32" t="str">
        <f t="shared" ref="BN3:BN9" si="24">IF(AD3=0, "ND", AD3)</f>
        <v>ND</v>
      </c>
      <c r="BO3" s="32" t="str">
        <f t="shared" ref="BO3:BO9" si="25">IF(AE3=0, "ND", AE3)</f>
        <v>ND</v>
      </c>
      <c r="BP3" s="32" t="str">
        <f t="shared" ref="BP3:BP9" si="26">IF(AF3=0, "ND", AF3)</f>
        <v>ND</v>
      </c>
      <c r="BQ3" s="32" t="str">
        <f t="shared" ref="BQ3:BQ9" si="27">IF(AG3=0, "ND", AG3)</f>
        <v>ND</v>
      </c>
      <c r="BR3" s="32" t="str">
        <f t="shared" ref="BR3:BR9" si="28">IF(AH3=0, "ND", AH3)</f>
        <v>ND</v>
      </c>
      <c r="BS3" s="32" t="str">
        <f t="shared" ref="BS3:BS9" si="29">IF(AI3=0, "ND", AI3)</f>
        <v>ND</v>
      </c>
      <c r="BT3" s="32" t="str">
        <f t="shared" si="0"/>
        <v>ND</v>
      </c>
    </row>
    <row r="4" spans="1:72" ht="15.75" thickBot="1">
      <c r="A4" s="27">
        <f>'Total Toxin Summary'!A4</f>
        <v>3</v>
      </c>
      <c r="B4" s="27" t="str">
        <f>'Total Toxin Summary'!B4</f>
        <v>BGC008017</v>
      </c>
      <c r="C4" s="18" t="str">
        <f>'Total Toxin Summary'!C4</f>
        <v>C10A</v>
      </c>
      <c r="D4" s="35">
        <f>'Total Toxin Summary'!D4</f>
        <v>374045121155200</v>
      </c>
      <c r="E4" s="35">
        <f>'Total Toxin Summary'!E4</f>
        <v>44775</v>
      </c>
      <c r="F4" s="62">
        <f>'Total Toxin Summary'!F4</f>
        <v>0.42708333333333331</v>
      </c>
      <c r="G4" s="32" t="str">
        <f>IF(OR(('Data Entry'!G4)=("ND"),('Data Entry'!G4)=0),"ND",(ROUND('Data Entry'!G4,2)))</f>
        <v>ND</v>
      </c>
      <c r="H4" s="32" t="str">
        <f>IF(OR(('Data Entry'!H4)=("ND"),('Data Entry'!H4)=0),"ND",(ROUND('Data Entry'!H4,2)))</f>
        <v>ND</v>
      </c>
      <c r="I4" s="32" t="str">
        <f>IF(OR(('Data Entry'!I4)=("ND"),('Data Entry'!I4)=0),"ND",(ROUND('Data Entry'!I4,2)))</f>
        <v>ND</v>
      </c>
      <c r="J4" s="32" t="str">
        <f>IF(OR(('Data Entry'!J4)=("ND"),('Data Entry'!J4)=0),"ND",(ROUND('Data Entry'!J4,2)))</f>
        <v>ND</v>
      </c>
      <c r="K4" s="32" t="str">
        <f>IF(OR(('Data Entry'!K4)=("ND"),('Data Entry'!K4)=0),"ND",(ROUND('Data Entry'!K4,2)))</f>
        <v>ND</v>
      </c>
      <c r="L4" s="32" t="str">
        <f>IF(OR(('Data Entry'!L4)=("ND"),('Data Entry'!L4)=0),"ND",(ROUND('Data Entry'!L4,2)))</f>
        <v>ND</v>
      </c>
      <c r="M4" s="32" t="str">
        <f>IF(OR(('Data Entry'!M4)=("ND"),('Data Entry'!M4)=0),"ND",(ROUND('Data Entry'!M4,2)))</f>
        <v>ND</v>
      </c>
      <c r="N4" s="32" t="str">
        <f>IF(OR(('Data Entry'!N4)=("ND"),('Data Entry'!N4)=0),"ND",(ROUND('Data Entry'!N4,2)))</f>
        <v>ND</v>
      </c>
      <c r="O4" s="32" t="str">
        <f>IF(OR(('Data Entry'!O4)=("ND"),('Data Entry'!O4)=0),"ND",(ROUND('Data Entry'!O4,2)))</f>
        <v>ND</v>
      </c>
      <c r="P4" s="32" t="str">
        <f>IF(OR(('Data Entry'!P4)=("ND"),('Data Entry'!P4)=0),"ND",(ROUND('Data Entry'!P4,2)))</f>
        <v>ND</v>
      </c>
      <c r="Q4" s="32" t="str">
        <f>IF(OR(('Data Entry'!Q4)=("ND"),('Data Entry'!Q4)=0),"ND",(ROUND('Data Entry'!Q4,2)))</f>
        <v>ND</v>
      </c>
      <c r="R4" s="32" t="str">
        <f>IF(OR(('Data Entry'!R4)=("ND"),('Data Entry'!R4)=0),"ND",(ROUND('Data Entry'!R4,2)))</f>
        <v>ND</v>
      </c>
      <c r="S4" s="32" t="str">
        <f>IF(OR(('Data Entry'!S4)=("ND"),('Data Entry'!S4)=0),"ND",(ROUND('Data Entry'!S4,2)))</f>
        <v>ND</v>
      </c>
      <c r="T4" s="32" t="str">
        <f>IF(OR(('Data Entry'!T4)=("ND"),('Data Entry'!T4)=0),"ND",(ROUND('Data Entry'!T4,2)))</f>
        <v>ND</v>
      </c>
      <c r="U4" s="32" t="str">
        <f>IF(OR(('Data Entry'!U4)=("ND"),('Data Entry'!U4)=0),"ND",(ROUND('Data Entry'!U4,2)))</f>
        <v>ND</v>
      </c>
      <c r="V4" s="32" t="str">
        <f>IF(OR(('Data Entry'!V4)=("ND"),('Data Entry'!V4)=0),"ND",(ROUND('Data Entry'!V4,2)))</f>
        <v>ND</v>
      </c>
      <c r="W4" s="32" t="str">
        <f>IF(OR(('Data Entry'!W4)=("ND"),('Data Entry'!W4)=0),"ND",(ROUND('Data Entry'!W4,2)))</f>
        <v>ND</v>
      </c>
      <c r="X4" s="32" t="str">
        <f>IF(OR(('Data Entry'!X4)=("ND"),('Data Entry'!X4)=0),"ND",(ROUND('Data Entry'!X4,2)))</f>
        <v>ND</v>
      </c>
      <c r="Y4" s="32" t="str">
        <f>IF(OR(('Data Entry'!Y4)=("ND"),('Data Entry'!Y4)=0),"ND",(ROUND('Data Entry'!Y4,2)))</f>
        <v>ND</v>
      </c>
      <c r="Z4" s="32" t="str">
        <f>IF(OR(('Data Entry'!Z4)=("ND"),('Data Entry'!Z4)=0),"ND",(ROUND('Data Entry'!Z4,2)))</f>
        <v>ND</v>
      </c>
      <c r="AA4" s="32" t="str">
        <f>IF(OR(('Data Entry'!AA4)=("ND"),('Data Entry'!AA4)=0),"ND",(ROUND('Data Entry'!AA4,2)))</f>
        <v>ND</v>
      </c>
      <c r="AB4" s="32" t="str">
        <f>IF(OR(('Data Entry'!AB4)=("ND"),('Data Entry'!AB4)=0),"ND",(ROUND('Data Entry'!AB4,2)))</f>
        <v>ND</v>
      </c>
      <c r="AC4" s="32" t="str">
        <f>IF(OR(('Data Entry'!AC4)=("ND"),('Data Entry'!AC4)=0),"ND",(ROUND('Data Entry'!AC4,2)))</f>
        <v>ND</v>
      </c>
      <c r="AD4" s="32" t="str">
        <f>IF(OR(('Data Entry'!AD4)=("ND"),('Data Entry'!AD4)=0),"ND",(ROUND('Data Entry'!AD4,2)))</f>
        <v>ND</v>
      </c>
      <c r="AE4" s="32" t="str">
        <f>IF(OR(('Data Entry'!AE4)=("ND"),('Data Entry'!AE4)=0),"ND",(ROUND('Data Entry'!AE4,2)))</f>
        <v>ND</v>
      </c>
      <c r="AF4" s="32" t="str">
        <f>IF(OR(('Data Entry'!AF4)=("ND"),('Data Entry'!AF4)=0),"ND",(ROUND('Data Entry'!AF4,2)))</f>
        <v>ND</v>
      </c>
      <c r="AG4" s="32" t="str">
        <f>IF(OR(('Data Entry'!AG4)=("ND"),('Data Entry'!AG4)=0),"ND",(ROUND('Data Entry'!AG4,2)))</f>
        <v>ND</v>
      </c>
      <c r="AH4" s="32" t="str">
        <f>IF(OR(('Data Entry'!AH4)=("ND"),('Data Entry'!AH4)=0),"ND",(ROUND('Data Entry'!AH4,2)))</f>
        <v>ND</v>
      </c>
      <c r="AI4" s="32" t="str">
        <f>IF(OR(('Data Entry'!AI4)=("ND"),('Data Entry'!AI4)=0),"ND",(ROUND('Data Entry'!AI4,2)))</f>
        <v>ND</v>
      </c>
      <c r="AK4" s="27">
        <f>'Total Toxin Summary'!AK4</f>
        <v>0</v>
      </c>
      <c r="AL4" s="27">
        <f>'Total Toxin Summary'!AL4</f>
        <v>0</v>
      </c>
      <c r="AM4" s="18">
        <f>'Total Toxin Summary'!AM4</f>
        <v>0</v>
      </c>
      <c r="AN4" s="35">
        <f>'Total Toxin Summary'!AN4</f>
        <v>0</v>
      </c>
      <c r="AO4" s="35">
        <f>'Total Toxin Summary'!AO4</f>
        <v>0</v>
      </c>
      <c r="AP4" s="62">
        <f>'Total Toxin Summary'!AP4</f>
        <v>0</v>
      </c>
      <c r="AQ4" s="32" t="str">
        <f t="shared" si="1"/>
        <v>ND</v>
      </c>
      <c r="AR4" s="32" t="str">
        <f t="shared" si="2"/>
        <v>ND</v>
      </c>
      <c r="AS4" s="32" t="str">
        <f t="shared" si="3"/>
        <v>ND</v>
      </c>
      <c r="AT4" s="32" t="str">
        <f t="shared" si="4"/>
        <v>ND</v>
      </c>
      <c r="AU4" s="32" t="str">
        <f t="shared" si="5"/>
        <v>ND</v>
      </c>
      <c r="AV4" s="32" t="str">
        <f t="shared" si="6"/>
        <v>ND</v>
      </c>
      <c r="AW4" s="32" t="str">
        <f t="shared" si="7"/>
        <v>ND</v>
      </c>
      <c r="AX4" s="32" t="str">
        <f t="shared" si="8"/>
        <v>ND</v>
      </c>
      <c r="AY4" s="32" t="str">
        <f t="shared" si="9"/>
        <v>ND</v>
      </c>
      <c r="AZ4" s="32" t="str">
        <f t="shared" si="10"/>
        <v>ND</v>
      </c>
      <c r="BA4" s="32" t="str">
        <f t="shared" si="11"/>
        <v>ND</v>
      </c>
      <c r="BB4" s="32" t="str">
        <f t="shared" si="12"/>
        <v>ND</v>
      </c>
      <c r="BC4" s="32" t="str">
        <f t="shared" si="13"/>
        <v>ND</v>
      </c>
      <c r="BD4" s="32" t="str">
        <f t="shared" si="14"/>
        <v>ND</v>
      </c>
      <c r="BE4" s="32" t="str">
        <f t="shared" si="15"/>
        <v>ND</v>
      </c>
      <c r="BF4" s="32" t="str">
        <f t="shared" si="16"/>
        <v>ND</v>
      </c>
      <c r="BG4" s="32" t="str">
        <f t="shared" si="17"/>
        <v>ND</v>
      </c>
      <c r="BH4" s="32" t="str">
        <f t="shared" si="18"/>
        <v>ND</v>
      </c>
      <c r="BI4" s="32" t="str">
        <f t="shared" si="19"/>
        <v>ND</v>
      </c>
      <c r="BJ4" s="32" t="str">
        <f t="shared" si="20"/>
        <v>ND</v>
      </c>
      <c r="BK4" s="32" t="str">
        <f t="shared" si="21"/>
        <v>ND</v>
      </c>
      <c r="BL4" s="32" t="str">
        <f t="shared" si="22"/>
        <v>ND</v>
      </c>
      <c r="BM4" s="32" t="str">
        <f t="shared" si="23"/>
        <v>ND</v>
      </c>
      <c r="BN4" s="32" t="str">
        <f t="shared" si="24"/>
        <v>ND</v>
      </c>
      <c r="BO4" s="32" t="str">
        <f t="shared" si="25"/>
        <v>ND</v>
      </c>
      <c r="BP4" s="32" t="str">
        <f t="shared" si="26"/>
        <v>ND</v>
      </c>
      <c r="BQ4" s="32" t="str">
        <f t="shared" si="27"/>
        <v>ND</v>
      </c>
      <c r="BR4" s="32" t="str">
        <f t="shared" si="28"/>
        <v>ND</v>
      </c>
      <c r="BS4" s="32" t="str">
        <f t="shared" si="29"/>
        <v>ND</v>
      </c>
      <c r="BT4" s="32" t="str">
        <f t="shared" si="0"/>
        <v>ND</v>
      </c>
    </row>
    <row r="5" spans="1:72" ht="15.75" thickBot="1">
      <c r="A5" s="27">
        <f>'Total Toxin Summary'!A5</f>
        <v>4</v>
      </c>
      <c r="B5" s="27" t="str">
        <f>'Total Toxin Summary'!B5</f>
        <v>BGC007545</v>
      </c>
      <c r="C5" s="18" t="str">
        <f>'Total Toxin Summary'!C5</f>
        <v>LIB</v>
      </c>
      <c r="D5" s="35">
        <f>'Total Toxin Summary'!D5</f>
        <v>11455315</v>
      </c>
      <c r="E5" s="35">
        <f>'Total Toxin Summary'!E5</f>
        <v>44782</v>
      </c>
      <c r="F5" s="62">
        <f>'Total Toxin Summary'!F5</f>
        <v>0.39583333333333331</v>
      </c>
      <c r="G5" s="32" t="str">
        <f>IF(OR(('Data Entry'!G5)=("ND"),('Data Entry'!G5)=0),"ND",(ROUND('Data Entry'!G5,2)))</f>
        <v>ND</v>
      </c>
      <c r="H5" s="32" t="str">
        <f>IF(OR(('Data Entry'!H5)=("ND"),('Data Entry'!H5)=0),"ND",(ROUND('Data Entry'!H5,2)))</f>
        <v>ND</v>
      </c>
      <c r="I5" s="32" t="str">
        <f>IF(OR(('Data Entry'!I5)=("ND"),('Data Entry'!I5)=0),"ND",(ROUND('Data Entry'!I5,2)))</f>
        <v>ND</v>
      </c>
      <c r="J5" s="32" t="str">
        <f>IF(OR(('Data Entry'!J5)=("ND"),('Data Entry'!J5)=0),"ND",(ROUND('Data Entry'!J5,2)))</f>
        <v>ND</v>
      </c>
      <c r="K5" s="32" t="str">
        <f>IF(OR(('Data Entry'!K5)=("ND"),('Data Entry'!K5)=0),"ND",(ROUND('Data Entry'!K5,2)))</f>
        <v>ND</v>
      </c>
      <c r="L5" s="32" t="str">
        <f>IF(OR(('Data Entry'!L5)=("ND"),('Data Entry'!L5)=0),"ND",(ROUND('Data Entry'!L5,2)))</f>
        <v>ND</v>
      </c>
      <c r="M5" s="32" t="str">
        <f>IF(OR(('Data Entry'!M5)=("ND"),('Data Entry'!M5)=0),"ND",(ROUND('Data Entry'!M5,2)))</f>
        <v>ND</v>
      </c>
      <c r="N5" s="32" t="str">
        <f>IF(OR(('Data Entry'!N5)=("ND"),('Data Entry'!N5)=0),"ND",(ROUND('Data Entry'!N5,2)))</f>
        <v>ND</v>
      </c>
      <c r="O5" s="32" t="str">
        <f>IF(OR(('Data Entry'!O5)=("ND"),('Data Entry'!O5)=0),"ND",(ROUND('Data Entry'!O5,2)))</f>
        <v>ND</v>
      </c>
      <c r="P5" s="32" t="str">
        <f>IF(OR(('Data Entry'!P5)=("ND"),('Data Entry'!P5)=0),"ND",(ROUND('Data Entry'!P5,2)))</f>
        <v>ND</v>
      </c>
      <c r="Q5" s="32">
        <f>IF(OR(('Data Entry'!Q5)=("ND"),('Data Entry'!Q5)=0),"ND",(ROUND('Data Entry'!Q5,2)))</f>
        <v>0</v>
      </c>
      <c r="R5" s="32" t="str">
        <f>IF(OR(('Data Entry'!R5)=("ND"),('Data Entry'!R5)=0),"ND",(ROUND('Data Entry'!R5,2)))</f>
        <v>ND</v>
      </c>
      <c r="S5" s="32" t="str">
        <f>IF(OR(('Data Entry'!S5)=("ND"),('Data Entry'!S5)=0),"ND",(ROUND('Data Entry'!S5,2)))</f>
        <v>ND</v>
      </c>
      <c r="T5" s="32" t="str">
        <f>IF(OR(('Data Entry'!T5)=("ND"),('Data Entry'!T5)=0),"ND",(ROUND('Data Entry'!T5,2)))</f>
        <v>ND</v>
      </c>
      <c r="U5" s="32" t="str">
        <f>IF(OR(('Data Entry'!U5)=("ND"),('Data Entry'!U5)=0),"ND",(ROUND('Data Entry'!U5,2)))</f>
        <v>ND</v>
      </c>
      <c r="V5" s="32" t="str">
        <f>IF(OR(('Data Entry'!V5)=("ND"),('Data Entry'!V5)=0),"ND",(ROUND('Data Entry'!V5,2)))</f>
        <v>ND</v>
      </c>
      <c r="W5" s="32" t="str">
        <f>IF(OR(('Data Entry'!W5)=("ND"),('Data Entry'!W5)=0),"ND",(ROUND('Data Entry'!W5,2)))</f>
        <v>ND</v>
      </c>
      <c r="X5" s="32" t="str">
        <f>IF(OR(('Data Entry'!X5)=("ND"),('Data Entry'!X5)=0),"ND",(ROUND('Data Entry'!X5,2)))</f>
        <v>ND</v>
      </c>
      <c r="Y5" s="32" t="str">
        <f>IF(OR(('Data Entry'!Y5)=("ND"),('Data Entry'!Y5)=0),"ND",(ROUND('Data Entry'!Y5,2)))</f>
        <v>ND</v>
      </c>
      <c r="Z5" s="32" t="str">
        <f>IF(OR(('Data Entry'!Z5)=("ND"),('Data Entry'!Z5)=0),"ND",(ROUND('Data Entry'!Z5,2)))</f>
        <v>ND</v>
      </c>
      <c r="AA5" s="32" t="str">
        <f>IF(OR(('Data Entry'!AA5)=("ND"),('Data Entry'!AA5)=0),"ND",(ROUND('Data Entry'!AA5,2)))</f>
        <v>ND</v>
      </c>
      <c r="AB5" s="32" t="str">
        <f>IF(OR(('Data Entry'!AB5)=("ND"),('Data Entry'!AB5)=0),"ND",(ROUND('Data Entry'!AB5,2)))</f>
        <v>ND</v>
      </c>
      <c r="AC5" s="32" t="str">
        <f>IF(OR(('Data Entry'!AC5)=("ND"),('Data Entry'!AC5)=0),"ND",(ROUND('Data Entry'!AC5,2)))</f>
        <v>ND</v>
      </c>
      <c r="AD5" s="32" t="str">
        <f>IF(OR(('Data Entry'!AD5)=("ND"),('Data Entry'!AD5)=0),"ND",(ROUND('Data Entry'!AD5,2)))</f>
        <v>ND</v>
      </c>
      <c r="AE5" s="32" t="str">
        <f>IF(OR(('Data Entry'!AE5)=("ND"),('Data Entry'!AE5)=0),"ND",(ROUND('Data Entry'!AE5,2)))</f>
        <v>ND</v>
      </c>
      <c r="AF5" s="32" t="str">
        <f>IF(OR(('Data Entry'!AF5)=("ND"),('Data Entry'!AF5)=0),"ND",(ROUND('Data Entry'!AF5,2)))</f>
        <v>ND</v>
      </c>
      <c r="AG5" s="32" t="str">
        <f>IF(OR(('Data Entry'!AG5)=("ND"),('Data Entry'!AG5)=0),"ND",(ROUND('Data Entry'!AG5,2)))</f>
        <v>ND</v>
      </c>
      <c r="AH5" s="32" t="str">
        <f>IF(OR(('Data Entry'!AH5)=("ND"),('Data Entry'!AH5)=0),"ND",(ROUND('Data Entry'!AH5,2)))</f>
        <v>ND</v>
      </c>
      <c r="AI5" s="32" t="str">
        <f>IF(OR(('Data Entry'!AI5)=("ND"),('Data Entry'!AI5)=0),"ND",(ROUND('Data Entry'!AI5,2)))</f>
        <v>ND</v>
      </c>
      <c r="AK5" s="27">
        <f>'Total Toxin Summary'!AK5</f>
        <v>0</v>
      </c>
      <c r="AL5" s="27">
        <f>'Total Toxin Summary'!AL5</f>
        <v>0</v>
      </c>
      <c r="AM5" s="18">
        <f>'Total Toxin Summary'!AM5</f>
        <v>0</v>
      </c>
      <c r="AN5" s="35">
        <f>'Total Toxin Summary'!AN5</f>
        <v>0</v>
      </c>
      <c r="AO5" s="35">
        <f>'Total Toxin Summary'!AO5</f>
        <v>0</v>
      </c>
      <c r="AP5" s="62">
        <f>'Total Toxin Summary'!AP5</f>
        <v>0</v>
      </c>
      <c r="AQ5" s="32" t="str">
        <f t="shared" si="1"/>
        <v>ND</v>
      </c>
      <c r="AR5" s="32" t="str">
        <f t="shared" si="2"/>
        <v>ND</v>
      </c>
      <c r="AS5" s="32" t="str">
        <f t="shared" si="3"/>
        <v>ND</v>
      </c>
      <c r="AT5" s="32" t="str">
        <f t="shared" si="4"/>
        <v>ND</v>
      </c>
      <c r="AU5" s="32" t="str">
        <f t="shared" si="5"/>
        <v>ND</v>
      </c>
      <c r="AV5" s="32" t="str">
        <f t="shared" si="6"/>
        <v>ND</v>
      </c>
      <c r="AW5" s="32" t="str">
        <f t="shared" si="7"/>
        <v>ND</v>
      </c>
      <c r="AX5" s="32" t="str">
        <f t="shared" si="8"/>
        <v>ND</v>
      </c>
      <c r="AY5" s="32" t="str">
        <f t="shared" si="9"/>
        <v>ND</v>
      </c>
      <c r="AZ5" s="32" t="str">
        <f t="shared" si="10"/>
        <v>ND</v>
      </c>
      <c r="BA5" s="32" t="str">
        <f t="shared" si="11"/>
        <v>ND</v>
      </c>
      <c r="BB5" s="32" t="str">
        <f t="shared" si="12"/>
        <v>ND</v>
      </c>
      <c r="BC5" s="32" t="str">
        <f t="shared" si="13"/>
        <v>ND</v>
      </c>
      <c r="BD5" s="32" t="str">
        <f t="shared" si="14"/>
        <v>ND</v>
      </c>
      <c r="BE5" s="32" t="str">
        <f t="shared" si="15"/>
        <v>ND</v>
      </c>
      <c r="BF5" s="32" t="str">
        <f t="shared" si="16"/>
        <v>ND</v>
      </c>
      <c r="BG5" s="32" t="str">
        <f t="shared" si="17"/>
        <v>ND</v>
      </c>
      <c r="BH5" s="32" t="str">
        <f t="shared" si="18"/>
        <v>ND</v>
      </c>
      <c r="BI5" s="32" t="str">
        <f t="shared" si="19"/>
        <v>ND</v>
      </c>
      <c r="BJ5" s="32" t="str">
        <f t="shared" si="20"/>
        <v>ND</v>
      </c>
      <c r="BK5" s="32" t="str">
        <f t="shared" si="21"/>
        <v>ND</v>
      </c>
      <c r="BL5" s="32" t="str">
        <f t="shared" si="22"/>
        <v>ND</v>
      </c>
      <c r="BM5" s="32" t="str">
        <f t="shared" si="23"/>
        <v>ND</v>
      </c>
      <c r="BN5" s="32" t="str">
        <f t="shared" si="24"/>
        <v>ND</v>
      </c>
      <c r="BO5" s="32" t="str">
        <f t="shared" si="25"/>
        <v>ND</v>
      </c>
      <c r="BP5" s="32" t="str">
        <f t="shared" si="26"/>
        <v>ND</v>
      </c>
      <c r="BQ5" s="32" t="str">
        <f t="shared" si="27"/>
        <v>ND</v>
      </c>
      <c r="BR5" s="32" t="str">
        <f t="shared" si="28"/>
        <v>ND</v>
      </c>
      <c r="BS5" s="32" t="str">
        <f t="shared" si="29"/>
        <v>ND</v>
      </c>
      <c r="BT5" s="32" t="str">
        <f t="shared" si="0"/>
        <v>ND</v>
      </c>
    </row>
    <row r="6" spans="1:72" ht="15.75" thickBot="1">
      <c r="A6" s="27">
        <f>'Total Toxin Summary'!A6</f>
        <v>5</v>
      </c>
      <c r="B6" s="27" t="str">
        <f>'Total Toxin Summary'!B6</f>
        <v>BGC008018</v>
      </c>
      <c r="C6" s="18" t="str">
        <f>'Total Toxin Summary'!C6</f>
        <v>FRK</v>
      </c>
      <c r="D6" s="35">
        <f>'Total Toxin Summary'!D6</f>
        <v>380245121354801</v>
      </c>
      <c r="E6" s="35">
        <f>'Total Toxin Summary'!E6</f>
        <v>44783</v>
      </c>
      <c r="F6" s="62">
        <f>'Total Toxin Summary'!F6</f>
        <v>0.58333333333333337</v>
      </c>
      <c r="G6" s="32" t="str">
        <f>IF(OR(('Data Entry'!G6)=("ND"),('Data Entry'!G6)=0),"ND",(ROUND('Data Entry'!G6,2)))</f>
        <v>ND</v>
      </c>
      <c r="H6" s="32">
        <f>IF(OR(('Data Entry'!H6)=("ND"),('Data Entry'!H6)=0),"ND",(ROUND('Data Entry'!H6,2)))</f>
        <v>0.01</v>
      </c>
      <c r="I6" s="32" t="str">
        <f>IF(OR(('Data Entry'!I6)=("ND"),('Data Entry'!I6)=0),"ND",(ROUND('Data Entry'!I6,2)))</f>
        <v>ND</v>
      </c>
      <c r="J6" s="32" t="str">
        <f>IF(OR(('Data Entry'!J6)=("ND"),('Data Entry'!J6)=0),"ND",(ROUND('Data Entry'!J6,2)))</f>
        <v>ND</v>
      </c>
      <c r="K6" s="32">
        <f>IF(OR(('Data Entry'!K6)=("ND"),('Data Entry'!K6)=0),"ND",(ROUND('Data Entry'!K6,2)))</f>
        <v>0.01</v>
      </c>
      <c r="L6" s="32" t="str">
        <f>IF(OR(('Data Entry'!L6)=("ND"),('Data Entry'!L6)=0),"ND",(ROUND('Data Entry'!L6,2)))</f>
        <v>ND</v>
      </c>
      <c r="M6" s="32" t="str">
        <f>IF(OR(('Data Entry'!M6)=("ND"),('Data Entry'!M6)=0),"ND",(ROUND('Data Entry'!M6,2)))</f>
        <v>ND</v>
      </c>
      <c r="N6" s="32" t="str">
        <f>IF(OR(('Data Entry'!N6)=("ND"),('Data Entry'!N6)=0),"ND",(ROUND('Data Entry'!N6,2)))</f>
        <v>ND</v>
      </c>
      <c r="O6" s="32" t="str">
        <f>IF(OR(('Data Entry'!O6)=("ND"),('Data Entry'!O6)=0),"ND",(ROUND('Data Entry'!O6,2)))</f>
        <v>ND</v>
      </c>
      <c r="P6" s="32" t="str">
        <f>IF(OR(('Data Entry'!P6)=("ND"),('Data Entry'!P6)=0),"ND",(ROUND('Data Entry'!P6,2)))</f>
        <v>ND</v>
      </c>
      <c r="Q6" s="32">
        <f>IF(OR(('Data Entry'!Q6)=("ND"),('Data Entry'!Q6)=0),"ND",(ROUND('Data Entry'!Q6,2)))</f>
        <v>0.01</v>
      </c>
      <c r="R6" s="32" t="str">
        <f>IF(OR(('Data Entry'!R6)=("ND"),('Data Entry'!R6)=0),"ND",(ROUND('Data Entry'!R6,2)))</f>
        <v>ND</v>
      </c>
      <c r="S6" s="32" t="str">
        <f>IF(OR(('Data Entry'!S6)=("ND"),('Data Entry'!S6)=0),"ND",(ROUND('Data Entry'!S6,2)))</f>
        <v>ND</v>
      </c>
      <c r="T6" s="32" t="str">
        <f>IF(OR(('Data Entry'!T6)=("ND"),('Data Entry'!T6)=0),"ND",(ROUND('Data Entry'!T6,2)))</f>
        <v>ND</v>
      </c>
      <c r="U6" s="32">
        <f>IF(OR(('Data Entry'!U6)=("ND"),('Data Entry'!U6)=0),"ND",(ROUND('Data Entry'!U6,2)))</f>
        <v>0</v>
      </c>
      <c r="V6" s="32">
        <f>IF(OR(('Data Entry'!V6)=("ND"),('Data Entry'!V6)=0),"ND",(ROUND('Data Entry'!V6,2)))</f>
        <v>0.03</v>
      </c>
      <c r="W6" s="32">
        <f>IF(OR(('Data Entry'!W6)=("ND"),('Data Entry'!W6)=0),"ND",(ROUND('Data Entry'!W6,2)))</f>
        <v>0</v>
      </c>
      <c r="X6" s="32" t="str">
        <f>IF(OR(('Data Entry'!X6)=("ND"),('Data Entry'!X6)=0),"ND",(ROUND('Data Entry'!X6,2)))</f>
        <v>ND</v>
      </c>
      <c r="Y6" s="32" t="str">
        <f>IF(OR(('Data Entry'!Y6)=("ND"),('Data Entry'!Y6)=0),"ND",(ROUND('Data Entry'!Y6,2)))</f>
        <v>ND</v>
      </c>
      <c r="Z6" s="32" t="str">
        <f>IF(OR(('Data Entry'!Z6)=("ND"),('Data Entry'!Z6)=0),"ND",(ROUND('Data Entry'!Z6,2)))</f>
        <v>ND</v>
      </c>
      <c r="AA6" s="32" t="str">
        <f>IF(OR(('Data Entry'!AA6)=("ND"),('Data Entry'!AA6)=0),"ND",(ROUND('Data Entry'!AA6,2)))</f>
        <v>ND</v>
      </c>
      <c r="AB6" s="32" t="str">
        <f>IF(OR(('Data Entry'!AB6)=("ND"),('Data Entry'!AB6)=0),"ND",(ROUND('Data Entry'!AB6,2)))</f>
        <v>ND</v>
      </c>
      <c r="AC6" s="32" t="str">
        <f>IF(OR(('Data Entry'!AC6)=("ND"),('Data Entry'!AC6)=0),"ND",(ROUND('Data Entry'!AC6,2)))</f>
        <v>ND</v>
      </c>
      <c r="AD6" s="32" t="str">
        <f>IF(OR(('Data Entry'!AD6)=("ND"),('Data Entry'!AD6)=0),"ND",(ROUND('Data Entry'!AD6,2)))</f>
        <v>ND</v>
      </c>
      <c r="AE6" s="32" t="str">
        <f>IF(OR(('Data Entry'!AE6)=("ND"),('Data Entry'!AE6)=0),"ND",(ROUND('Data Entry'!AE6,2)))</f>
        <v>ND</v>
      </c>
      <c r="AF6" s="32" t="str">
        <f>IF(OR(('Data Entry'!AF6)=("ND"),('Data Entry'!AF6)=0),"ND",(ROUND('Data Entry'!AF6,2)))</f>
        <v>ND</v>
      </c>
      <c r="AG6" s="32" t="str">
        <f>IF(OR(('Data Entry'!AG6)=("ND"),('Data Entry'!AG6)=0),"ND",(ROUND('Data Entry'!AG6,2)))</f>
        <v>ND</v>
      </c>
      <c r="AH6" s="32" t="str">
        <f>IF(OR(('Data Entry'!AH6)=("ND"),('Data Entry'!AH6)=0),"ND",(ROUND('Data Entry'!AH6,2)))</f>
        <v>ND</v>
      </c>
      <c r="AI6" s="32" t="str">
        <f>IF(OR(('Data Entry'!AI6)=("ND"),('Data Entry'!AI6)=0),"ND",(ROUND('Data Entry'!AI6,2)))</f>
        <v>ND</v>
      </c>
      <c r="AK6" s="27">
        <f>'Total Toxin Summary'!AK6</f>
        <v>0</v>
      </c>
      <c r="AL6" s="27">
        <f>'Total Toxin Summary'!AL6</f>
        <v>0</v>
      </c>
      <c r="AM6" s="18">
        <f>'Total Toxin Summary'!AM6</f>
        <v>0</v>
      </c>
      <c r="AN6" s="35">
        <f>'Total Toxin Summary'!AN6</f>
        <v>0</v>
      </c>
      <c r="AO6" s="35">
        <f>'Total Toxin Summary'!AO6</f>
        <v>0</v>
      </c>
      <c r="AP6" s="62">
        <f>'Total Toxin Summary'!AP6</f>
        <v>0</v>
      </c>
      <c r="AQ6" s="32" t="str">
        <f t="shared" si="1"/>
        <v>ND</v>
      </c>
      <c r="AR6" s="32">
        <f t="shared" si="2"/>
        <v>0.01</v>
      </c>
      <c r="AS6" s="32" t="str">
        <f t="shared" si="3"/>
        <v>ND</v>
      </c>
      <c r="AT6" s="32" t="str">
        <f t="shared" si="4"/>
        <v>ND</v>
      </c>
      <c r="AU6" s="32">
        <f t="shared" si="5"/>
        <v>0.01</v>
      </c>
      <c r="AV6" s="32" t="str">
        <f t="shared" si="6"/>
        <v>ND</v>
      </c>
      <c r="AW6" s="32" t="str">
        <f t="shared" si="7"/>
        <v>ND</v>
      </c>
      <c r="AX6" s="32" t="str">
        <f t="shared" si="8"/>
        <v>ND</v>
      </c>
      <c r="AY6" s="32" t="str">
        <f t="shared" si="9"/>
        <v>ND</v>
      </c>
      <c r="AZ6" s="32" t="str">
        <f t="shared" si="10"/>
        <v>ND</v>
      </c>
      <c r="BA6" s="32">
        <f t="shared" si="11"/>
        <v>0.01</v>
      </c>
      <c r="BB6" s="32" t="str">
        <f t="shared" si="12"/>
        <v>ND</v>
      </c>
      <c r="BC6" s="32" t="str">
        <f t="shared" si="13"/>
        <v>ND</v>
      </c>
      <c r="BD6" s="32" t="str">
        <f t="shared" si="14"/>
        <v>ND</v>
      </c>
      <c r="BE6" s="32" t="str">
        <f t="shared" si="15"/>
        <v>ND</v>
      </c>
      <c r="BF6" s="32">
        <f t="shared" si="16"/>
        <v>0.03</v>
      </c>
      <c r="BG6" s="32" t="str">
        <f t="shared" si="17"/>
        <v>ND</v>
      </c>
      <c r="BH6" s="32" t="str">
        <f t="shared" si="18"/>
        <v>ND</v>
      </c>
      <c r="BI6" s="32" t="str">
        <f t="shared" si="19"/>
        <v>ND</v>
      </c>
      <c r="BJ6" s="32" t="str">
        <f t="shared" si="20"/>
        <v>ND</v>
      </c>
      <c r="BK6" s="32" t="str">
        <f t="shared" si="21"/>
        <v>ND</v>
      </c>
      <c r="BL6" s="32" t="str">
        <f t="shared" si="22"/>
        <v>ND</v>
      </c>
      <c r="BM6" s="32" t="str">
        <f t="shared" si="23"/>
        <v>ND</v>
      </c>
      <c r="BN6" s="32" t="str">
        <f t="shared" si="24"/>
        <v>ND</v>
      </c>
      <c r="BO6" s="32" t="str">
        <f t="shared" si="25"/>
        <v>ND</v>
      </c>
      <c r="BP6" s="32" t="str">
        <f t="shared" si="26"/>
        <v>ND</v>
      </c>
      <c r="BQ6" s="32" t="str">
        <f t="shared" si="27"/>
        <v>ND</v>
      </c>
      <c r="BR6" s="32" t="str">
        <f t="shared" si="28"/>
        <v>ND</v>
      </c>
      <c r="BS6" s="32" t="str">
        <f t="shared" si="29"/>
        <v>ND</v>
      </c>
      <c r="BT6" s="32" t="str">
        <f t="shared" si="0"/>
        <v>ND</v>
      </c>
    </row>
    <row r="7" spans="1:72" ht="15.75" thickBot="1">
      <c r="A7" s="27">
        <f>'Total Toxin Summary'!A7</f>
        <v>6</v>
      </c>
      <c r="B7" s="27" t="str">
        <f>'Total Toxin Summary'!B7</f>
        <v>BGC008019</v>
      </c>
      <c r="C7" s="18" t="str">
        <f>'Total Toxin Summary'!C7</f>
        <v>FRK</v>
      </c>
      <c r="D7" s="35">
        <f>'Total Toxin Summary'!D7</f>
        <v>380245121354801</v>
      </c>
      <c r="E7" s="35">
        <f>'Total Toxin Summary'!E7</f>
        <v>44783</v>
      </c>
      <c r="F7" s="62">
        <f>'Total Toxin Summary'!F7</f>
        <v>0.58402777777777781</v>
      </c>
      <c r="G7" s="32" t="str">
        <f>IF(OR(('Data Entry'!G7)=("ND"),('Data Entry'!G7)=0),"ND",(ROUND('Data Entry'!G7,2)))</f>
        <v>ND</v>
      </c>
      <c r="H7" s="32">
        <f>IF(OR(('Data Entry'!H7)=("ND"),('Data Entry'!H7)=0),"ND",(ROUND('Data Entry'!H7,2)))</f>
        <v>0.01</v>
      </c>
      <c r="I7" s="32" t="str">
        <f>IF(OR(('Data Entry'!I7)=("ND"),('Data Entry'!I7)=0),"ND",(ROUND('Data Entry'!I7,2)))</f>
        <v>ND</v>
      </c>
      <c r="J7" s="32" t="str">
        <f>IF(OR(('Data Entry'!J7)=("ND"),('Data Entry'!J7)=0),"ND",(ROUND('Data Entry'!J7,2)))</f>
        <v>ND</v>
      </c>
      <c r="K7" s="32">
        <f>IF(OR(('Data Entry'!K7)=("ND"),('Data Entry'!K7)=0),"ND",(ROUND('Data Entry'!K7,2)))</f>
        <v>0.01</v>
      </c>
      <c r="L7" s="32" t="str">
        <f>IF(OR(('Data Entry'!L7)=("ND"),('Data Entry'!L7)=0),"ND",(ROUND('Data Entry'!L7,2)))</f>
        <v>ND</v>
      </c>
      <c r="M7" s="32" t="str">
        <f>IF(OR(('Data Entry'!M7)=("ND"),('Data Entry'!M7)=0),"ND",(ROUND('Data Entry'!M7,2)))</f>
        <v>ND</v>
      </c>
      <c r="N7" s="32" t="str">
        <f>IF(OR(('Data Entry'!N7)=("ND"),('Data Entry'!N7)=0),"ND",(ROUND('Data Entry'!N7,2)))</f>
        <v>ND</v>
      </c>
      <c r="O7" s="32" t="str">
        <f>IF(OR(('Data Entry'!O7)=("ND"),('Data Entry'!O7)=0),"ND",(ROUND('Data Entry'!O7,2)))</f>
        <v>ND</v>
      </c>
      <c r="P7" s="32" t="str">
        <f>IF(OR(('Data Entry'!P7)=("ND"),('Data Entry'!P7)=0),"ND",(ROUND('Data Entry'!P7,2)))</f>
        <v>ND</v>
      </c>
      <c r="Q7" s="32">
        <f>IF(OR(('Data Entry'!Q7)=("ND"),('Data Entry'!Q7)=0),"ND",(ROUND('Data Entry'!Q7,2)))</f>
        <v>0.01</v>
      </c>
      <c r="R7" s="32" t="str">
        <f>IF(OR(('Data Entry'!R7)=("ND"),('Data Entry'!R7)=0),"ND",(ROUND('Data Entry'!R7,2)))</f>
        <v>ND</v>
      </c>
      <c r="S7" s="32" t="str">
        <f>IF(OR(('Data Entry'!S7)=("ND"),('Data Entry'!S7)=0),"ND",(ROUND('Data Entry'!S7,2)))</f>
        <v>ND</v>
      </c>
      <c r="T7" s="32" t="str">
        <f>IF(OR(('Data Entry'!T7)=("ND"),('Data Entry'!T7)=0),"ND",(ROUND('Data Entry'!T7,2)))</f>
        <v>ND</v>
      </c>
      <c r="U7" s="32">
        <f>IF(OR(('Data Entry'!U7)=("ND"),('Data Entry'!U7)=0),"ND",(ROUND('Data Entry'!U7,2)))</f>
        <v>0</v>
      </c>
      <c r="V7" s="32">
        <f>IF(OR(('Data Entry'!V7)=("ND"),('Data Entry'!V7)=0),"ND",(ROUND('Data Entry'!V7,2)))</f>
        <v>0.02</v>
      </c>
      <c r="W7" s="32" t="str">
        <f>IF(OR(('Data Entry'!W7)=("ND"),('Data Entry'!W7)=0),"ND",(ROUND('Data Entry'!W7,2)))</f>
        <v>ND</v>
      </c>
      <c r="X7" s="32" t="str">
        <f>IF(OR(('Data Entry'!X7)=("ND"),('Data Entry'!X7)=0),"ND",(ROUND('Data Entry'!X7,2)))</f>
        <v>ND</v>
      </c>
      <c r="Y7" s="32" t="str">
        <f>IF(OR(('Data Entry'!Y7)=("ND"),('Data Entry'!Y7)=0),"ND",(ROUND('Data Entry'!Y7,2)))</f>
        <v>ND</v>
      </c>
      <c r="Z7" s="32" t="str">
        <f>IF(OR(('Data Entry'!Z7)=("ND"),('Data Entry'!Z7)=0),"ND",(ROUND('Data Entry'!Z7,2)))</f>
        <v>ND</v>
      </c>
      <c r="AA7" s="32" t="str">
        <f>IF(OR(('Data Entry'!AA7)=("ND"),('Data Entry'!AA7)=0),"ND",(ROUND('Data Entry'!AA7,2)))</f>
        <v>ND</v>
      </c>
      <c r="AB7" s="32" t="str">
        <f>IF(OR(('Data Entry'!AB7)=("ND"),('Data Entry'!AB7)=0),"ND",(ROUND('Data Entry'!AB7,2)))</f>
        <v>ND</v>
      </c>
      <c r="AC7" s="32" t="str">
        <f>IF(OR(('Data Entry'!AC7)=("ND"),('Data Entry'!AC7)=0),"ND",(ROUND('Data Entry'!AC7,2)))</f>
        <v>ND</v>
      </c>
      <c r="AD7" s="32" t="str">
        <f>IF(OR(('Data Entry'!AD7)=("ND"),('Data Entry'!AD7)=0),"ND",(ROUND('Data Entry'!AD7,2)))</f>
        <v>ND</v>
      </c>
      <c r="AE7" s="32" t="str">
        <f>IF(OR(('Data Entry'!AE7)=("ND"),('Data Entry'!AE7)=0),"ND",(ROUND('Data Entry'!AE7,2)))</f>
        <v>ND</v>
      </c>
      <c r="AF7" s="32" t="str">
        <f>IF(OR(('Data Entry'!AF7)=("ND"),('Data Entry'!AF7)=0),"ND",(ROUND('Data Entry'!AF7,2)))</f>
        <v>ND</v>
      </c>
      <c r="AG7" s="32" t="str">
        <f>IF(OR(('Data Entry'!AG7)=("ND"),('Data Entry'!AG7)=0),"ND",(ROUND('Data Entry'!AG7,2)))</f>
        <v>ND</v>
      </c>
      <c r="AH7" s="32" t="str">
        <f>IF(OR(('Data Entry'!AH7)=("ND"),('Data Entry'!AH7)=0),"ND",(ROUND('Data Entry'!AH7,2)))</f>
        <v>ND</v>
      </c>
      <c r="AI7" s="32" t="str">
        <f>IF(OR(('Data Entry'!AI7)=("ND"),('Data Entry'!AI7)=0),"ND",(ROUND('Data Entry'!AI7,2)))</f>
        <v>ND</v>
      </c>
      <c r="AK7" s="27">
        <f>'Total Toxin Summary'!AK7</f>
        <v>0</v>
      </c>
      <c r="AL7" s="27">
        <f>'Total Toxin Summary'!AL7</f>
        <v>0</v>
      </c>
      <c r="AM7" s="18">
        <f>'Total Toxin Summary'!AM7</f>
        <v>0</v>
      </c>
      <c r="AN7" s="35">
        <f>'Total Toxin Summary'!AN7</f>
        <v>0</v>
      </c>
      <c r="AO7" s="35">
        <f>'Total Toxin Summary'!AO7</f>
        <v>0</v>
      </c>
      <c r="AP7" s="62">
        <f>'Total Toxin Summary'!AP7</f>
        <v>0</v>
      </c>
      <c r="AQ7" s="32" t="str">
        <f t="shared" si="1"/>
        <v>ND</v>
      </c>
      <c r="AR7" s="32">
        <f t="shared" si="2"/>
        <v>0.01</v>
      </c>
      <c r="AS7" s="32" t="str">
        <f t="shared" si="3"/>
        <v>ND</v>
      </c>
      <c r="AT7" s="32" t="str">
        <f t="shared" si="4"/>
        <v>ND</v>
      </c>
      <c r="AU7" s="32">
        <f t="shared" si="5"/>
        <v>0.01</v>
      </c>
      <c r="AV7" s="32" t="str">
        <f t="shared" si="6"/>
        <v>ND</v>
      </c>
      <c r="AW7" s="32" t="str">
        <f t="shared" si="7"/>
        <v>ND</v>
      </c>
      <c r="AX7" s="32" t="str">
        <f t="shared" si="8"/>
        <v>ND</v>
      </c>
      <c r="AY7" s="32" t="str">
        <f t="shared" si="9"/>
        <v>ND</v>
      </c>
      <c r="AZ7" s="32" t="str">
        <f t="shared" si="10"/>
        <v>ND</v>
      </c>
      <c r="BA7" s="32">
        <f t="shared" si="11"/>
        <v>0.01</v>
      </c>
      <c r="BB7" s="32" t="str">
        <f t="shared" si="12"/>
        <v>ND</v>
      </c>
      <c r="BC7" s="32" t="str">
        <f t="shared" si="13"/>
        <v>ND</v>
      </c>
      <c r="BD7" s="32" t="str">
        <f t="shared" si="14"/>
        <v>ND</v>
      </c>
      <c r="BE7" s="32" t="str">
        <f t="shared" si="15"/>
        <v>ND</v>
      </c>
      <c r="BF7" s="32">
        <f t="shared" si="16"/>
        <v>0.02</v>
      </c>
      <c r="BG7" s="32" t="str">
        <f t="shared" si="17"/>
        <v>ND</v>
      </c>
      <c r="BH7" s="32" t="str">
        <f t="shared" si="18"/>
        <v>ND</v>
      </c>
      <c r="BI7" s="32" t="str">
        <f t="shared" si="19"/>
        <v>ND</v>
      </c>
      <c r="BJ7" s="32" t="str">
        <f t="shared" si="20"/>
        <v>ND</v>
      </c>
      <c r="BK7" s="32" t="str">
        <f t="shared" si="21"/>
        <v>ND</v>
      </c>
      <c r="BL7" s="32" t="str">
        <f t="shared" si="22"/>
        <v>ND</v>
      </c>
      <c r="BM7" s="32" t="str">
        <f t="shared" si="23"/>
        <v>ND</v>
      </c>
      <c r="BN7" s="32" t="str">
        <f t="shared" si="24"/>
        <v>ND</v>
      </c>
      <c r="BO7" s="32" t="str">
        <f t="shared" si="25"/>
        <v>ND</v>
      </c>
      <c r="BP7" s="32" t="str">
        <f t="shared" si="26"/>
        <v>ND</v>
      </c>
      <c r="BQ7" s="32" t="str">
        <f t="shared" si="27"/>
        <v>ND</v>
      </c>
      <c r="BR7" s="32" t="str">
        <f t="shared" si="28"/>
        <v>ND</v>
      </c>
      <c r="BS7" s="32" t="str">
        <f t="shared" si="29"/>
        <v>ND</v>
      </c>
      <c r="BT7" s="32" t="str">
        <f t="shared" si="0"/>
        <v>ND</v>
      </c>
    </row>
    <row r="8" spans="1:72" ht="15.75" thickBot="1">
      <c r="A8" s="27">
        <f>'Total Toxin Summary'!A8</f>
        <v>7</v>
      </c>
      <c r="B8" s="27" t="str">
        <f>'Total Toxin Summary'!B8</f>
        <v>BGC007572</v>
      </c>
      <c r="C8" s="18" t="str">
        <f>'Total Toxin Summary'!C8</f>
        <v>JPT</v>
      </c>
      <c r="D8" s="35">
        <f>'Total Toxin Summary'!D8</f>
        <v>11337190</v>
      </c>
      <c r="E8" s="35">
        <f>'Total Toxin Summary'!E8</f>
        <v>44784</v>
      </c>
      <c r="F8" s="62">
        <f>'Total Toxin Summary'!F8</f>
        <v>0.44791666666666669</v>
      </c>
      <c r="G8" s="32" t="str">
        <f>IF(OR(('Data Entry'!G8)=("ND"),('Data Entry'!G8)=0),"ND",(ROUND('Data Entry'!G8,2)))</f>
        <v>ND</v>
      </c>
      <c r="H8" s="32">
        <f>IF(OR(('Data Entry'!H8)=("ND"),('Data Entry'!H8)=0),"ND",(ROUND('Data Entry'!H8,2)))</f>
        <v>0</v>
      </c>
      <c r="I8" s="32" t="str">
        <f>IF(OR(('Data Entry'!I8)=("ND"),('Data Entry'!I8)=0),"ND",(ROUND('Data Entry'!I8,2)))</f>
        <v>ND</v>
      </c>
      <c r="J8" s="32" t="str">
        <f>IF(OR(('Data Entry'!J8)=("ND"),('Data Entry'!J8)=0),"ND",(ROUND('Data Entry'!J8,2)))</f>
        <v>ND</v>
      </c>
      <c r="K8" s="32">
        <f>IF(OR(('Data Entry'!K8)=("ND"),('Data Entry'!K8)=0),"ND",(ROUND('Data Entry'!K8,2)))</f>
        <v>0.01</v>
      </c>
      <c r="L8" s="32" t="str">
        <f>IF(OR(('Data Entry'!L8)=("ND"),('Data Entry'!L8)=0),"ND",(ROUND('Data Entry'!L8,2)))</f>
        <v>ND</v>
      </c>
      <c r="M8" s="32" t="str">
        <f>IF(OR(('Data Entry'!M8)=("ND"),('Data Entry'!M8)=0),"ND",(ROUND('Data Entry'!M8,2)))</f>
        <v>ND</v>
      </c>
      <c r="N8" s="32" t="str">
        <f>IF(OR(('Data Entry'!N8)=("ND"),('Data Entry'!N8)=0),"ND",(ROUND('Data Entry'!N8,2)))</f>
        <v>ND</v>
      </c>
      <c r="O8" s="32" t="str">
        <f>IF(OR(('Data Entry'!O8)=("ND"),('Data Entry'!O8)=0),"ND",(ROUND('Data Entry'!O8,2)))</f>
        <v>ND</v>
      </c>
      <c r="P8" s="32" t="str">
        <f>IF(OR(('Data Entry'!P8)=("ND"),('Data Entry'!P8)=0),"ND",(ROUND('Data Entry'!P8,2)))</f>
        <v>ND</v>
      </c>
      <c r="Q8" s="32">
        <f>IF(OR(('Data Entry'!Q8)=("ND"),('Data Entry'!Q8)=0),"ND",(ROUND('Data Entry'!Q8,2)))</f>
        <v>0.01</v>
      </c>
      <c r="R8" s="32" t="str">
        <f>IF(OR(('Data Entry'!R8)=("ND"),('Data Entry'!R8)=0),"ND",(ROUND('Data Entry'!R8,2)))</f>
        <v>ND</v>
      </c>
      <c r="S8" s="32" t="str">
        <f>IF(OR(('Data Entry'!S8)=("ND"),('Data Entry'!S8)=0),"ND",(ROUND('Data Entry'!S8,2)))</f>
        <v>ND</v>
      </c>
      <c r="T8" s="32" t="str">
        <f>IF(OR(('Data Entry'!T8)=("ND"),('Data Entry'!T8)=0),"ND",(ROUND('Data Entry'!T8,2)))</f>
        <v>ND</v>
      </c>
      <c r="U8" s="32">
        <f>IF(OR(('Data Entry'!U8)=("ND"),('Data Entry'!U8)=0),"ND",(ROUND('Data Entry'!U8,2)))</f>
        <v>0</v>
      </c>
      <c r="V8" s="32">
        <f>IF(OR(('Data Entry'!V8)=("ND"),('Data Entry'!V8)=0),"ND",(ROUND('Data Entry'!V8,2)))</f>
        <v>0.01</v>
      </c>
      <c r="W8" s="32" t="str">
        <f>IF(OR(('Data Entry'!W8)=("ND"),('Data Entry'!W8)=0),"ND",(ROUND('Data Entry'!W8,2)))</f>
        <v>ND</v>
      </c>
      <c r="X8" s="32" t="str">
        <f>IF(OR(('Data Entry'!X8)=("ND"),('Data Entry'!X8)=0),"ND",(ROUND('Data Entry'!X8,2)))</f>
        <v>ND</v>
      </c>
      <c r="Y8" s="32" t="str">
        <f>IF(OR(('Data Entry'!Y8)=("ND"),('Data Entry'!Y8)=0),"ND",(ROUND('Data Entry'!Y8,2)))</f>
        <v>ND</v>
      </c>
      <c r="Z8" s="32" t="str">
        <f>IF(OR(('Data Entry'!Z8)=("ND"),('Data Entry'!Z8)=0),"ND",(ROUND('Data Entry'!Z8,2)))</f>
        <v>ND</v>
      </c>
      <c r="AA8" s="32" t="str">
        <f>IF(OR(('Data Entry'!AA8)=("ND"),('Data Entry'!AA8)=0),"ND",(ROUND('Data Entry'!AA8,2)))</f>
        <v>ND</v>
      </c>
      <c r="AB8" s="32" t="str">
        <f>IF(OR(('Data Entry'!AB8)=("ND"),('Data Entry'!AB8)=0),"ND",(ROUND('Data Entry'!AB8,2)))</f>
        <v>ND</v>
      </c>
      <c r="AC8" s="32" t="str">
        <f>IF(OR(('Data Entry'!AC8)=("ND"),('Data Entry'!AC8)=0),"ND",(ROUND('Data Entry'!AC8,2)))</f>
        <v>ND</v>
      </c>
      <c r="AD8" s="32" t="str">
        <f>IF(OR(('Data Entry'!AD8)=("ND"),('Data Entry'!AD8)=0),"ND",(ROUND('Data Entry'!AD8,2)))</f>
        <v>ND</v>
      </c>
      <c r="AE8" s="32" t="str">
        <f>IF(OR(('Data Entry'!AE8)=("ND"),('Data Entry'!AE8)=0),"ND",(ROUND('Data Entry'!AE8,2)))</f>
        <v>ND</v>
      </c>
      <c r="AF8" s="32" t="str">
        <f>IF(OR(('Data Entry'!AF8)=("ND"),('Data Entry'!AF8)=0),"ND",(ROUND('Data Entry'!AF8,2)))</f>
        <v>ND</v>
      </c>
      <c r="AG8" s="32" t="str">
        <f>IF(OR(('Data Entry'!AG8)=("ND"),('Data Entry'!AG8)=0),"ND",(ROUND('Data Entry'!AG8,2)))</f>
        <v>ND</v>
      </c>
      <c r="AH8" s="32" t="str">
        <f>IF(OR(('Data Entry'!AH8)=("ND"),('Data Entry'!AH8)=0),"ND",(ROUND('Data Entry'!AH8,2)))</f>
        <v>ND</v>
      </c>
      <c r="AI8" s="32" t="str">
        <f>IF(OR(('Data Entry'!AI8)=("ND"),('Data Entry'!AI8)=0),"ND",(ROUND('Data Entry'!AI8,2)))</f>
        <v>ND</v>
      </c>
      <c r="AK8" s="27">
        <f>'Total Toxin Summary'!AK8</f>
        <v>0</v>
      </c>
      <c r="AL8" s="27">
        <f>'Total Toxin Summary'!AL8</f>
        <v>0</v>
      </c>
      <c r="AM8" s="18">
        <f>'Total Toxin Summary'!AM8</f>
        <v>0</v>
      </c>
      <c r="AN8" s="35">
        <f>'Total Toxin Summary'!AN8</f>
        <v>0</v>
      </c>
      <c r="AO8" s="35">
        <f>'Total Toxin Summary'!AO8</f>
        <v>0</v>
      </c>
      <c r="AP8" s="62">
        <f>'Total Toxin Summary'!AP8</f>
        <v>0</v>
      </c>
      <c r="AQ8" s="32" t="str">
        <f t="shared" si="1"/>
        <v>ND</v>
      </c>
      <c r="AR8" s="32" t="str">
        <f t="shared" si="2"/>
        <v>ND</v>
      </c>
      <c r="AS8" s="32" t="str">
        <f t="shared" si="3"/>
        <v>ND</v>
      </c>
      <c r="AT8" s="32" t="str">
        <f t="shared" si="4"/>
        <v>ND</v>
      </c>
      <c r="AU8" s="32">
        <f t="shared" si="5"/>
        <v>0.01</v>
      </c>
      <c r="AV8" s="32" t="str">
        <f t="shared" si="6"/>
        <v>ND</v>
      </c>
      <c r="AW8" s="32" t="str">
        <f t="shared" si="7"/>
        <v>ND</v>
      </c>
      <c r="AX8" s="32" t="str">
        <f t="shared" si="8"/>
        <v>ND</v>
      </c>
      <c r="AY8" s="32" t="str">
        <f t="shared" si="9"/>
        <v>ND</v>
      </c>
      <c r="AZ8" s="32" t="str">
        <f t="shared" si="10"/>
        <v>ND</v>
      </c>
      <c r="BA8" s="32">
        <f t="shared" si="11"/>
        <v>0.01</v>
      </c>
      <c r="BB8" s="32" t="str">
        <f t="shared" si="12"/>
        <v>ND</v>
      </c>
      <c r="BC8" s="32" t="str">
        <f t="shared" si="13"/>
        <v>ND</v>
      </c>
      <c r="BD8" s="32" t="str">
        <f t="shared" si="14"/>
        <v>ND</v>
      </c>
      <c r="BE8" s="32" t="str">
        <f t="shared" si="15"/>
        <v>ND</v>
      </c>
      <c r="BF8" s="32">
        <f t="shared" si="16"/>
        <v>0.01</v>
      </c>
      <c r="BG8" s="32" t="str">
        <f t="shared" si="17"/>
        <v>ND</v>
      </c>
      <c r="BH8" s="32" t="str">
        <f t="shared" si="18"/>
        <v>ND</v>
      </c>
      <c r="BI8" s="32" t="str">
        <f t="shared" si="19"/>
        <v>ND</v>
      </c>
      <c r="BJ8" s="32" t="str">
        <f t="shared" si="20"/>
        <v>ND</v>
      </c>
      <c r="BK8" s="32" t="str">
        <f t="shared" si="21"/>
        <v>ND</v>
      </c>
      <c r="BL8" s="32" t="str">
        <f t="shared" si="22"/>
        <v>ND</v>
      </c>
      <c r="BM8" s="32" t="str">
        <f t="shared" si="23"/>
        <v>ND</v>
      </c>
      <c r="BN8" s="32" t="str">
        <f t="shared" si="24"/>
        <v>ND</v>
      </c>
      <c r="BO8" s="32" t="str">
        <f t="shared" si="25"/>
        <v>ND</v>
      </c>
      <c r="BP8" s="32" t="str">
        <f t="shared" si="26"/>
        <v>ND</v>
      </c>
      <c r="BQ8" s="32" t="str">
        <f t="shared" si="27"/>
        <v>ND</v>
      </c>
      <c r="BR8" s="32" t="str">
        <f t="shared" si="28"/>
        <v>ND</v>
      </c>
      <c r="BS8" s="32" t="str">
        <f t="shared" si="29"/>
        <v>ND</v>
      </c>
      <c r="BT8" s="32" t="str">
        <f t="shared" si="0"/>
        <v>ND</v>
      </c>
    </row>
    <row r="9" spans="1:72" ht="15.75" thickBot="1">
      <c r="A9" s="27">
        <f>'Total Toxin Summary'!A9</f>
        <v>8</v>
      </c>
      <c r="B9" s="27" t="str">
        <f>'Total Toxin Summary'!B9</f>
        <v>BGC007575</v>
      </c>
      <c r="C9" s="18" t="str">
        <f>'Total Toxin Summary'!C9</f>
        <v>TOL</v>
      </c>
      <c r="D9" s="35">
        <f>'Total Toxin Summary'!D9</f>
        <v>11455485</v>
      </c>
      <c r="E9" s="35">
        <f>'Total Toxin Summary'!E9</f>
        <v>44784</v>
      </c>
      <c r="F9" s="62">
        <f>'Total Toxin Summary'!F9</f>
        <v>0.58333333333333337</v>
      </c>
      <c r="G9" s="32" t="str">
        <f>IF(OR(('Data Entry'!G9)=("ND"),('Data Entry'!G9)=0),"ND",(ROUND('Data Entry'!G9,2)))</f>
        <v>ND</v>
      </c>
      <c r="H9" s="32">
        <f>IF(OR(('Data Entry'!H9)=("ND"),('Data Entry'!H9)=0),"ND",(ROUND('Data Entry'!H9,2)))</f>
        <v>0.01</v>
      </c>
      <c r="I9" s="32" t="str">
        <f>IF(OR(('Data Entry'!I9)=("ND"),('Data Entry'!I9)=0),"ND",(ROUND('Data Entry'!I9,2)))</f>
        <v>ND</v>
      </c>
      <c r="J9" s="32" t="str">
        <f>IF(OR(('Data Entry'!J9)=("ND"),('Data Entry'!J9)=0),"ND",(ROUND('Data Entry'!J9,2)))</f>
        <v>ND</v>
      </c>
      <c r="K9" s="32">
        <f>IF(OR(('Data Entry'!K9)=("ND"),('Data Entry'!K9)=0),"ND",(ROUND('Data Entry'!K9,2)))</f>
        <v>0.01</v>
      </c>
      <c r="L9" s="32" t="str">
        <f>IF(OR(('Data Entry'!L9)=("ND"),('Data Entry'!L9)=0),"ND",(ROUND('Data Entry'!L9,2)))</f>
        <v>ND</v>
      </c>
      <c r="M9" s="32" t="str">
        <f>IF(OR(('Data Entry'!M9)=("ND"),('Data Entry'!M9)=0),"ND",(ROUND('Data Entry'!M9,2)))</f>
        <v>ND</v>
      </c>
      <c r="N9" s="32" t="str">
        <f>IF(OR(('Data Entry'!N9)=("ND"),('Data Entry'!N9)=0),"ND",(ROUND('Data Entry'!N9,2)))</f>
        <v>ND</v>
      </c>
      <c r="O9" s="32" t="str">
        <f>IF(OR(('Data Entry'!O9)=("ND"),('Data Entry'!O9)=0),"ND",(ROUND('Data Entry'!O9,2)))</f>
        <v>ND</v>
      </c>
      <c r="P9" s="32" t="str">
        <f>IF(OR(('Data Entry'!P9)=("ND"),('Data Entry'!P9)=0),"ND",(ROUND('Data Entry'!P9,2)))</f>
        <v>ND</v>
      </c>
      <c r="Q9" s="32">
        <f>IF(OR(('Data Entry'!Q9)=("ND"),('Data Entry'!Q9)=0),"ND",(ROUND('Data Entry'!Q9,2)))</f>
        <v>0</v>
      </c>
      <c r="R9" s="32" t="str">
        <f>IF(OR(('Data Entry'!R9)=("ND"),('Data Entry'!R9)=0),"ND",(ROUND('Data Entry'!R9,2)))</f>
        <v>ND</v>
      </c>
      <c r="S9" s="32" t="str">
        <f>IF(OR(('Data Entry'!S9)=("ND"),('Data Entry'!S9)=0),"ND",(ROUND('Data Entry'!S9,2)))</f>
        <v>ND</v>
      </c>
      <c r="T9" s="32" t="str">
        <f>IF(OR(('Data Entry'!T9)=("ND"),('Data Entry'!T9)=0),"ND",(ROUND('Data Entry'!T9,2)))</f>
        <v>ND</v>
      </c>
      <c r="U9" s="32">
        <f>IF(OR(('Data Entry'!U9)=("ND"),('Data Entry'!U9)=0),"ND",(ROUND('Data Entry'!U9,2)))</f>
        <v>0.01</v>
      </c>
      <c r="V9" s="32">
        <f>IF(OR(('Data Entry'!V9)=("ND"),('Data Entry'!V9)=0),"ND",(ROUND('Data Entry'!V9,2)))</f>
        <v>0</v>
      </c>
      <c r="W9" s="32">
        <f>IF(OR(('Data Entry'!W9)=("ND"),('Data Entry'!W9)=0),"ND",(ROUND('Data Entry'!W9,2)))</f>
        <v>0.01</v>
      </c>
      <c r="X9" s="32" t="str">
        <f>IF(OR(('Data Entry'!X9)=("ND"),('Data Entry'!X9)=0),"ND",(ROUND('Data Entry'!X9,2)))</f>
        <v>ND</v>
      </c>
      <c r="Y9" s="32" t="str">
        <f>IF(OR(('Data Entry'!Y9)=("ND"),('Data Entry'!Y9)=0),"ND",(ROUND('Data Entry'!Y9,2)))</f>
        <v>ND</v>
      </c>
      <c r="Z9" s="32" t="str">
        <f>IF(OR(('Data Entry'!Z9)=("ND"),('Data Entry'!Z9)=0),"ND",(ROUND('Data Entry'!Z9,2)))</f>
        <v>ND</v>
      </c>
      <c r="AA9" s="32" t="str">
        <f>IF(OR(('Data Entry'!AA9)=("ND"),('Data Entry'!AA9)=0),"ND",(ROUND('Data Entry'!AA9,2)))</f>
        <v>ND</v>
      </c>
      <c r="AB9" s="32" t="str">
        <f>IF(OR(('Data Entry'!AB9)=("ND"),('Data Entry'!AB9)=0),"ND",(ROUND('Data Entry'!AB9,2)))</f>
        <v>ND</v>
      </c>
      <c r="AC9" s="32" t="str">
        <f>IF(OR(('Data Entry'!AC9)=("ND"),('Data Entry'!AC9)=0),"ND",(ROUND('Data Entry'!AC9,2)))</f>
        <v>ND</v>
      </c>
      <c r="AD9" s="32" t="str">
        <f>IF(OR(('Data Entry'!AD9)=("ND"),('Data Entry'!AD9)=0),"ND",(ROUND('Data Entry'!AD9,2)))</f>
        <v>ND</v>
      </c>
      <c r="AE9" s="32" t="str">
        <f>IF(OR(('Data Entry'!AE9)=("ND"),('Data Entry'!AE9)=0),"ND",(ROUND('Data Entry'!AE9,2)))</f>
        <v>ND</v>
      </c>
      <c r="AF9" s="32" t="str">
        <f>IF(OR(('Data Entry'!AF9)=("ND"),('Data Entry'!AF9)=0),"ND",(ROUND('Data Entry'!AF9,2)))</f>
        <v>ND</v>
      </c>
      <c r="AG9" s="32" t="str">
        <f>IF(OR(('Data Entry'!AG9)=("ND"),('Data Entry'!AG9)=0),"ND",(ROUND('Data Entry'!AG9,2)))</f>
        <v>ND</v>
      </c>
      <c r="AH9" s="32" t="str">
        <f>IF(OR(('Data Entry'!AH9)=("ND"),('Data Entry'!AH9)=0),"ND",(ROUND('Data Entry'!AH9,2)))</f>
        <v>ND</v>
      </c>
      <c r="AI9" s="32" t="str">
        <f>IF(OR(('Data Entry'!AI9)=("ND"),('Data Entry'!AI9)=0),"ND",(ROUND('Data Entry'!AI9,2)))</f>
        <v>ND</v>
      </c>
      <c r="AK9" s="27">
        <f>'Total Toxin Summary'!AK9</f>
        <v>0</v>
      </c>
      <c r="AL9" s="27">
        <f>'Total Toxin Summary'!AL9</f>
        <v>0</v>
      </c>
      <c r="AM9" s="18">
        <f>'Total Toxin Summary'!AM9</f>
        <v>0</v>
      </c>
      <c r="AN9" s="35">
        <f>'Total Toxin Summary'!AN9</f>
        <v>0</v>
      </c>
      <c r="AO9" s="35">
        <f>'Total Toxin Summary'!AO9</f>
        <v>0</v>
      </c>
      <c r="AP9" s="62">
        <f>'Total Toxin Summary'!AP9</f>
        <v>0</v>
      </c>
      <c r="AQ9" s="32" t="str">
        <f t="shared" si="1"/>
        <v>ND</v>
      </c>
      <c r="AR9" s="32">
        <f t="shared" si="2"/>
        <v>0.01</v>
      </c>
      <c r="AS9" s="32" t="str">
        <f t="shared" si="3"/>
        <v>ND</v>
      </c>
      <c r="AT9" s="32" t="str">
        <f t="shared" si="4"/>
        <v>ND</v>
      </c>
      <c r="AU9" s="32">
        <f t="shared" si="5"/>
        <v>0.01</v>
      </c>
      <c r="AV9" s="32" t="str">
        <f t="shared" si="6"/>
        <v>ND</v>
      </c>
      <c r="AW9" s="32" t="str">
        <f t="shared" si="7"/>
        <v>ND</v>
      </c>
      <c r="AX9" s="32" t="str">
        <f t="shared" si="8"/>
        <v>ND</v>
      </c>
      <c r="AY9" s="32" t="str">
        <f t="shared" si="9"/>
        <v>ND</v>
      </c>
      <c r="AZ9" s="32" t="str">
        <f t="shared" si="10"/>
        <v>ND</v>
      </c>
      <c r="BA9" s="32" t="str">
        <f t="shared" si="11"/>
        <v>ND</v>
      </c>
      <c r="BB9" s="32" t="str">
        <f t="shared" si="12"/>
        <v>ND</v>
      </c>
      <c r="BC9" s="32" t="str">
        <f t="shared" si="13"/>
        <v>ND</v>
      </c>
      <c r="BD9" s="32" t="str">
        <f t="shared" si="14"/>
        <v>ND</v>
      </c>
      <c r="BE9" s="32">
        <f t="shared" si="15"/>
        <v>0.01</v>
      </c>
      <c r="BF9" s="32" t="str">
        <f t="shared" si="16"/>
        <v>ND</v>
      </c>
      <c r="BG9" s="32">
        <f t="shared" si="17"/>
        <v>0.01</v>
      </c>
      <c r="BH9" s="32" t="str">
        <f t="shared" si="18"/>
        <v>ND</v>
      </c>
      <c r="BI9" s="32" t="str">
        <f t="shared" si="19"/>
        <v>ND</v>
      </c>
      <c r="BJ9" s="32" t="str">
        <f t="shared" si="20"/>
        <v>ND</v>
      </c>
      <c r="BK9" s="32" t="str">
        <f t="shared" si="21"/>
        <v>ND</v>
      </c>
      <c r="BL9" s="32" t="str">
        <f t="shared" si="22"/>
        <v>ND</v>
      </c>
      <c r="BM9" s="32" t="str">
        <f t="shared" si="23"/>
        <v>ND</v>
      </c>
      <c r="BN9" s="32" t="str">
        <f t="shared" si="24"/>
        <v>ND</v>
      </c>
      <c r="BO9" s="32" t="str">
        <f t="shared" si="25"/>
        <v>ND</v>
      </c>
      <c r="BP9" s="32" t="str">
        <f t="shared" si="26"/>
        <v>ND</v>
      </c>
      <c r="BQ9" s="32" t="str">
        <f t="shared" si="27"/>
        <v>ND</v>
      </c>
      <c r="BR9" s="32" t="str">
        <f t="shared" si="28"/>
        <v>ND</v>
      </c>
      <c r="BS9" s="32" t="str">
        <f t="shared" si="29"/>
        <v>ND</v>
      </c>
      <c r="BT9" s="32" t="str">
        <f t="shared" si="0"/>
        <v>ND</v>
      </c>
    </row>
    <row r="10" spans="1:72" ht="15.75" thickBot="1">
      <c r="A10" s="27">
        <f>'Total Toxin Summary'!A10</f>
        <v>9</v>
      </c>
      <c r="B10" s="27" t="str">
        <f>'Total Toxin Summary'!B10</f>
        <v>BGC008020</v>
      </c>
      <c r="C10" s="18" t="str">
        <f>'Total Toxin Summary'!C10</f>
        <v>C10A</v>
      </c>
      <c r="D10" s="35">
        <f>'Total Toxin Summary'!D10</f>
        <v>374045121155200</v>
      </c>
      <c r="E10" s="35">
        <f>'Total Toxin Summary'!E10</f>
        <v>44788</v>
      </c>
      <c r="F10" s="62">
        <f>'Total Toxin Summary'!F10</f>
        <v>0.47916666666666669</v>
      </c>
      <c r="G10" s="32" t="str">
        <f>IF(OR(('Data Entry'!G10)=("ND"),('Data Entry'!G10)=0),"ND",(ROUND('Data Entry'!G10,2)))</f>
        <v>ND</v>
      </c>
      <c r="H10" s="32">
        <f>IF(OR(('Data Entry'!H10)=("ND"),('Data Entry'!H10)=0),"ND",(ROUND('Data Entry'!H10,2)))</f>
        <v>0</v>
      </c>
      <c r="I10" s="32" t="str">
        <f>IF(OR(('Data Entry'!I10)=("ND"),('Data Entry'!I10)=0),"ND",(ROUND('Data Entry'!I10,2)))</f>
        <v>ND</v>
      </c>
      <c r="J10" s="32" t="str">
        <f>IF(OR(('Data Entry'!J10)=("ND"),('Data Entry'!J10)=0),"ND",(ROUND('Data Entry'!J10,2)))</f>
        <v>ND</v>
      </c>
      <c r="K10" s="32" t="str">
        <f>IF(OR(('Data Entry'!K10)=("ND"),('Data Entry'!K10)=0),"ND",(ROUND('Data Entry'!K10,2)))</f>
        <v>ND</v>
      </c>
      <c r="L10" s="32" t="str">
        <f>IF(OR(('Data Entry'!L10)=("ND"),('Data Entry'!L10)=0),"ND",(ROUND('Data Entry'!L10,2)))</f>
        <v>ND</v>
      </c>
      <c r="M10" s="32" t="str">
        <f>IF(OR(('Data Entry'!M10)=("ND"),('Data Entry'!M10)=0),"ND",(ROUND('Data Entry'!M10,2)))</f>
        <v>ND</v>
      </c>
      <c r="N10" s="32" t="str">
        <f>IF(OR(('Data Entry'!N10)=("ND"),('Data Entry'!N10)=0),"ND",(ROUND('Data Entry'!N10,2)))</f>
        <v>ND</v>
      </c>
      <c r="O10" s="32" t="str">
        <f>IF(OR(('Data Entry'!O10)=("ND"),('Data Entry'!O10)=0),"ND",(ROUND('Data Entry'!O10,2)))</f>
        <v>ND</v>
      </c>
      <c r="P10" s="32" t="str">
        <f>IF(OR(('Data Entry'!P10)=("ND"),('Data Entry'!P10)=0),"ND",(ROUND('Data Entry'!P10,2)))</f>
        <v>ND</v>
      </c>
      <c r="Q10" s="32" t="str">
        <f>IF(OR(('Data Entry'!Q10)=("ND"),('Data Entry'!Q10)=0),"ND",(ROUND('Data Entry'!Q10,2)))</f>
        <v>ND</v>
      </c>
      <c r="R10" s="32" t="str">
        <f>IF(OR(('Data Entry'!R10)=("ND"),('Data Entry'!R10)=0),"ND",(ROUND('Data Entry'!R10,2)))</f>
        <v>ND</v>
      </c>
      <c r="S10" s="32" t="str">
        <f>IF(OR(('Data Entry'!S10)=("ND"),('Data Entry'!S10)=0),"ND",(ROUND('Data Entry'!S10,2)))</f>
        <v>ND</v>
      </c>
      <c r="T10" s="32" t="str">
        <f>IF(OR(('Data Entry'!T10)=("ND"),('Data Entry'!T10)=0),"ND",(ROUND('Data Entry'!T10,2)))</f>
        <v>ND</v>
      </c>
      <c r="U10" s="32">
        <f>IF(OR(('Data Entry'!U10)=("ND"),('Data Entry'!U10)=0),"ND",(ROUND('Data Entry'!U10,2)))</f>
        <v>0</v>
      </c>
      <c r="V10" s="32" t="str">
        <f>IF(OR(('Data Entry'!V10)=("ND"),('Data Entry'!V10)=0),"ND",(ROUND('Data Entry'!V10,2)))</f>
        <v>ND</v>
      </c>
      <c r="W10" s="32" t="str">
        <f>IF(OR(('Data Entry'!W10)=("ND"),('Data Entry'!W10)=0),"ND",(ROUND('Data Entry'!W10,2)))</f>
        <v>ND</v>
      </c>
      <c r="X10" s="32" t="str">
        <f>IF(OR(('Data Entry'!X10)=("ND"),('Data Entry'!X10)=0),"ND",(ROUND('Data Entry'!X10,2)))</f>
        <v>ND</v>
      </c>
      <c r="Y10" s="32" t="str">
        <f>IF(OR(('Data Entry'!Y10)=("ND"),('Data Entry'!Y10)=0),"ND",(ROUND('Data Entry'!Y10,2)))</f>
        <v>ND</v>
      </c>
      <c r="Z10" s="32" t="str">
        <f>IF(OR(('Data Entry'!Z10)=("ND"),('Data Entry'!Z10)=0),"ND",(ROUND('Data Entry'!Z10,2)))</f>
        <v>ND</v>
      </c>
      <c r="AA10" s="32" t="str">
        <f>IF(OR(('Data Entry'!AA10)=("ND"),('Data Entry'!AA10)=0),"ND",(ROUND('Data Entry'!AA10,2)))</f>
        <v>ND</v>
      </c>
      <c r="AB10" s="32" t="str">
        <f>IF(OR(('Data Entry'!AB10)=("ND"),('Data Entry'!AB10)=0),"ND",(ROUND('Data Entry'!AB10,2)))</f>
        <v>ND</v>
      </c>
      <c r="AC10" s="32" t="str">
        <f>IF(OR(('Data Entry'!AC10)=("ND"),('Data Entry'!AC10)=0),"ND",(ROUND('Data Entry'!AC10,2)))</f>
        <v>ND</v>
      </c>
      <c r="AD10" s="32" t="str">
        <f>IF(OR(('Data Entry'!AD10)=("ND"),('Data Entry'!AD10)=0),"ND",(ROUND('Data Entry'!AD10,2)))</f>
        <v>ND</v>
      </c>
      <c r="AE10" s="32" t="str">
        <f>IF(OR(('Data Entry'!AE10)=("ND"),('Data Entry'!AE10)=0),"ND",(ROUND('Data Entry'!AE10,2)))</f>
        <v>ND</v>
      </c>
      <c r="AF10" s="32" t="str">
        <f>IF(OR(('Data Entry'!AF10)=("ND"),('Data Entry'!AF10)=0),"ND",(ROUND('Data Entry'!AF10,2)))</f>
        <v>ND</v>
      </c>
      <c r="AG10" s="32" t="str">
        <f>IF(OR(('Data Entry'!AG10)=("ND"),('Data Entry'!AG10)=0),"ND",(ROUND('Data Entry'!AG10,2)))</f>
        <v>ND</v>
      </c>
      <c r="AH10" s="32" t="str">
        <f>IF(OR(('Data Entry'!AH10)=("ND"),('Data Entry'!AH10)=0),"ND",(ROUND('Data Entry'!AH10,2)))</f>
        <v>ND</v>
      </c>
      <c r="AI10" s="32" t="str">
        <f>IF(OR(('Data Entry'!AI10)=("ND"),('Data Entry'!AI10)=0),"ND",(ROUND('Data Entry'!AI10,2)))</f>
        <v>ND</v>
      </c>
      <c r="AK10" s="27">
        <f>'Total Toxin Summary'!AK10</f>
        <v>0</v>
      </c>
      <c r="AL10" s="27">
        <f>'Total Toxin Summary'!AL10</f>
        <v>0</v>
      </c>
      <c r="AM10" s="18">
        <f>'Total Toxin Summary'!AM10</f>
        <v>0</v>
      </c>
      <c r="AN10" s="35">
        <f>'Total Toxin Summary'!AN10</f>
        <v>0</v>
      </c>
      <c r="AO10" s="35">
        <f>'Total Toxin Summary'!AO10</f>
        <v>0</v>
      </c>
      <c r="AP10" s="62">
        <f>'Total Toxin Summary'!AP10</f>
        <v>0</v>
      </c>
      <c r="AQ10" s="32" t="str">
        <f t="shared" ref="AQ10:AQ54" si="30">IF(G10=0, "ND", G10)</f>
        <v>ND</v>
      </c>
      <c r="AR10" s="32" t="str">
        <f t="shared" ref="AR10:AR54" si="31">IF(H10=0, "ND", H10)</f>
        <v>ND</v>
      </c>
      <c r="AS10" s="32" t="str">
        <f t="shared" ref="AS10:AS54" si="32">IF(I10=0, "ND", I10)</f>
        <v>ND</v>
      </c>
      <c r="AT10" s="32" t="str">
        <f t="shared" ref="AT10:AT54" si="33">IF(J10=0, "ND", J10)</f>
        <v>ND</v>
      </c>
      <c r="AU10" s="32" t="str">
        <f t="shared" ref="AU10:AU54" si="34">IF(K10=0, "ND", K10)</f>
        <v>ND</v>
      </c>
      <c r="AV10" s="32" t="str">
        <f t="shared" ref="AV10:AV54" si="35">IF(L10=0, "ND", L10)</f>
        <v>ND</v>
      </c>
      <c r="AW10" s="32" t="str">
        <f t="shared" ref="AW10:AW54" si="36">IF(M10=0, "ND", M10)</f>
        <v>ND</v>
      </c>
      <c r="AX10" s="32" t="str">
        <f t="shared" ref="AX10:AX54" si="37">IF(N10=0, "ND", N10)</f>
        <v>ND</v>
      </c>
      <c r="AY10" s="32" t="str">
        <f t="shared" ref="AY10:AY54" si="38">IF(O10=0, "ND", O10)</f>
        <v>ND</v>
      </c>
      <c r="AZ10" s="32" t="str">
        <f t="shared" ref="AZ10:AZ54" si="39">IF(P10=0, "ND", P10)</f>
        <v>ND</v>
      </c>
      <c r="BA10" s="32" t="str">
        <f t="shared" ref="BA10:BA54" si="40">IF(Q10=0, "ND", Q10)</f>
        <v>ND</v>
      </c>
      <c r="BB10" s="32" t="str">
        <f t="shared" ref="BB10:BB54" si="41">IF(R10=0, "ND", R10)</f>
        <v>ND</v>
      </c>
      <c r="BC10" s="32" t="str">
        <f t="shared" ref="BC10:BC54" si="42">IF(S10=0, "ND", S10)</f>
        <v>ND</v>
      </c>
      <c r="BD10" s="32" t="str">
        <f t="shared" ref="BD10:BD54" si="43">IF(T10=0, "ND", T10)</f>
        <v>ND</v>
      </c>
      <c r="BE10" s="32" t="str">
        <f t="shared" ref="BE10:BE54" si="44">IF(U10=0, "ND", U10)</f>
        <v>ND</v>
      </c>
      <c r="BF10" s="32" t="str">
        <f t="shared" ref="BF10:BF54" si="45">IF(V10=0, "ND", V10)</f>
        <v>ND</v>
      </c>
      <c r="BG10" s="32" t="str">
        <f t="shared" ref="BG10:BG54" si="46">IF(W10=0, "ND", W10)</f>
        <v>ND</v>
      </c>
      <c r="BH10" s="32" t="str">
        <f t="shared" ref="BH10:BH54" si="47">IF(X10=0, "ND", X10)</f>
        <v>ND</v>
      </c>
      <c r="BI10" s="32" t="str">
        <f t="shared" ref="BI10:BI54" si="48">IF(Y10=0, "ND", Y10)</f>
        <v>ND</v>
      </c>
      <c r="BJ10" s="32" t="str">
        <f t="shared" ref="BJ10:BJ54" si="49">IF(Z10=0, "ND", Z10)</f>
        <v>ND</v>
      </c>
      <c r="BK10" s="32" t="str">
        <f t="shared" ref="BK10:BK54" si="50">IF(AA10=0, "ND", AA10)</f>
        <v>ND</v>
      </c>
      <c r="BL10" s="32" t="str">
        <f t="shared" ref="BL10:BL54" si="51">IF(AB10=0, "ND", AB10)</f>
        <v>ND</v>
      </c>
      <c r="BM10" s="32" t="str">
        <f t="shared" ref="BM10:BM54" si="52">IF(AC10=0, "ND", AC10)</f>
        <v>ND</v>
      </c>
      <c r="BN10" s="32" t="str">
        <f t="shared" ref="BN10:BN54" si="53">IF(AD10=0, "ND", AD10)</f>
        <v>ND</v>
      </c>
      <c r="BO10" s="32" t="str">
        <f t="shared" ref="BO10:BO54" si="54">IF(AE10=0, "ND", AE10)</f>
        <v>ND</v>
      </c>
      <c r="BP10" s="32" t="str">
        <f t="shared" ref="BP10:BP54" si="55">IF(AF10=0, "ND", AF10)</f>
        <v>ND</v>
      </c>
      <c r="BQ10" s="32" t="str">
        <f t="shared" ref="BQ10:BQ54" si="56">IF(AG10=0, "ND", AG10)</f>
        <v>ND</v>
      </c>
      <c r="BR10" s="32" t="str">
        <f t="shared" ref="BR10:BR54" si="57">IF(AH10=0, "ND", AH10)</f>
        <v>ND</v>
      </c>
      <c r="BS10" s="32" t="str">
        <f t="shared" ref="BS10:BT54" si="58">IF(AI10=0, "ND", AI10)</f>
        <v>ND</v>
      </c>
      <c r="BT10" s="32" t="str">
        <f t="shared" si="0"/>
        <v>ND</v>
      </c>
    </row>
    <row r="11" spans="1:72" ht="15.75" thickBot="1">
      <c r="A11" s="27">
        <f>'Total Toxin Summary'!A11</f>
        <v>10</v>
      </c>
      <c r="B11" s="27" t="str">
        <f>'Total Toxin Summary'!B11</f>
        <v>BGC008021</v>
      </c>
      <c r="C11" s="18" t="str">
        <f>'Total Toxin Summary'!C11</f>
        <v>P8</v>
      </c>
      <c r="D11" s="35">
        <f>'Total Toxin Summary'!D11</f>
        <v>375841121225601</v>
      </c>
      <c r="E11" s="35">
        <f>'Total Toxin Summary'!E11</f>
        <v>44790</v>
      </c>
      <c r="F11" s="62">
        <f>'Total Toxin Summary'!F11</f>
        <v>0.4548611111111111</v>
      </c>
      <c r="G11" s="32" t="str">
        <f>IF(OR(('Data Entry'!G11)=("ND"),('Data Entry'!G11)=0),"ND",(ROUND('Data Entry'!G11,2)))</f>
        <v>ND</v>
      </c>
      <c r="H11" s="32">
        <f>IF(OR(('Data Entry'!H11)=("ND"),('Data Entry'!H11)=0),"ND",(ROUND('Data Entry'!H11,2)))</f>
        <v>0.01</v>
      </c>
      <c r="I11" s="32" t="str">
        <f>IF(OR(('Data Entry'!I11)=("ND"),('Data Entry'!I11)=0),"ND",(ROUND('Data Entry'!I11,2)))</f>
        <v>ND</v>
      </c>
      <c r="J11" s="32" t="str">
        <f>IF(OR(('Data Entry'!J11)=("ND"),('Data Entry'!J11)=0),"ND",(ROUND('Data Entry'!J11,2)))</f>
        <v>ND</v>
      </c>
      <c r="K11" s="32">
        <f>IF(OR(('Data Entry'!K11)=("ND"),('Data Entry'!K11)=0),"ND",(ROUND('Data Entry'!K11,2)))</f>
        <v>0.01</v>
      </c>
      <c r="L11" s="32" t="str">
        <f>IF(OR(('Data Entry'!L11)=("ND"),('Data Entry'!L11)=0),"ND",(ROUND('Data Entry'!L11,2)))</f>
        <v>ND</v>
      </c>
      <c r="M11" s="32" t="str">
        <f>IF(OR(('Data Entry'!M11)=("ND"),('Data Entry'!M11)=0),"ND",(ROUND('Data Entry'!M11,2)))</f>
        <v>ND</v>
      </c>
      <c r="N11" s="32" t="str">
        <f>IF(OR(('Data Entry'!N11)=("ND"),('Data Entry'!N11)=0),"ND",(ROUND('Data Entry'!N11,2)))</f>
        <v>ND</v>
      </c>
      <c r="O11" s="32" t="str">
        <f>IF(OR(('Data Entry'!O11)=("ND"),('Data Entry'!O11)=0),"ND",(ROUND('Data Entry'!O11,2)))</f>
        <v>ND</v>
      </c>
      <c r="P11" s="32" t="str">
        <f>IF(OR(('Data Entry'!P11)=("ND"),('Data Entry'!P11)=0),"ND",(ROUND('Data Entry'!P11,2)))</f>
        <v>ND</v>
      </c>
      <c r="Q11" s="32">
        <f>IF(OR(('Data Entry'!Q11)=("ND"),('Data Entry'!Q11)=0),"ND",(ROUND('Data Entry'!Q11,2)))</f>
        <v>0.01</v>
      </c>
      <c r="R11" s="32" t="str">
        <f>IF(OR(('Data Entry'!R11)=("ND"),('Data Entry'!R11)=0),"ND",(ROUND('Data Entry'!R11,2)))</f>
        <v>ND</v>
      </c>
      <c r="S11" s="32" t="str">
        <f>IF(OR(('Data Entry'!S11)=("ND"),('Data Entry'!S11)=0),"ND",(ROUND('Data Entry'!S11,2)))</f>
        <v>ND</v>
      </c>
      <c r="T11" s="32" t="str">
        <f>IF(OR(('Data Entry'!T11)=("ND"),('Data Entry'!T11)=0),"ND",(ROUND('Data Entry'!T11,2)))</f>
        <v>ND</v>
      </c>
      <c r="U11" s="32">
        <f>IF(OR(('Data Entry'!U11)=("ND"),('Data Entry'!U11)=0),"ND",(ROUND('Data Entry'!U11,2)))</f>
        <v>0</v>
      </c>
      <c r="V11" s="32">
        <f>IF(OR(('Data Entry'!V11)=("ND"),('Data Entry'!V11)=0),"ND",(ROUND('Data Entry'!V11,2)))</f>
        <v>0.01</v>
      </c>
      <c r="W11" s="32">
        <f>IF(OR(('Data Entry'!W11)=("ND"),('Data Entry'!W11)=0),"ND",(ROUND('Data Entry'!W11,2)))</f>
        <v>0</v>
      </c>
      <c r="X11" s="32" t="str">
        <f>IF(OR(('Data Entry'!X11)=("ND"),('Data Entry'!X11)=0),"ND",(ROUND('Data Entry'!X11,2)))</f>
        <v>ND</v>
      </c>
      <c r="Y11" s="32" t="str">
        <f>IF(OR(('Data Entry'!Y11)=("ND"),('Data Entry'!Y11)=0),"ND",(ROUND('Data Entry'!Y11,2)))</f>
        <v>ND</v>
      </c>
      <c r="Z11" s="32" t="str">
        <f>IF(OR(('Data Entry'!Z11)=("ND"),('Data Entry'!Z11)=0),"ND",(ROUND('Data Entry'!Z11,2)))</f>
        <v>ND</v>
      </c>
      <c r="AA11" s="32" t="str">
        <f>IF(OR(('Data Entry'!AA11)=("ND"),('Data Entry'!AA11)=0),"ND",(ROUND('Data Entry'!AA11,2)))</f>
        <v>ND</v>
      </c>
      <c r="AB11" s="32" t="str">
        <f>IF(OR(('Data Entry'!AB11)=("ND"),('Data Entry'!AB11)=0),"ND",(ROUND('Data Entry'!AB11,2)))</f>
        <v>ND</v>
      </c>
      <c r="AC11" s="32" t="str">
        <f>IF(OR(('Data Entry'!AC11)=("ND"),('Data Entry'!AC11)=0),"ND",(ROUND('Data Entry'!AC11,2)))</f>
        <v>ND</v>
      </c>
      <c r="AD11" s="32" t="str">
        <f>IF(OR(('Data Entry'!AD11)=("ND"),('Data Entry'!AD11)=0),"ND",(ROUND('Data Entry'!AD11,2)))</f>
        <v>ND</v>
      </c>
      <c r="AE11" s="32" t="str">
        <f>IF(OR(('Data Entry'!AE11)=("ND"),('Data Entry'!AE11)=0),"ND",(ROUND('Data Entry'!AE11,2)))</f>
        <v>ND</v>
      </c>
      <c r="AF11" s="32" t="str">
        <f>IF(OR(('Data Entry'!AF11)=("ND"),('Data Entry'!AF11)=0),"ND",(ROUND('Data Entry'!AF11,2)))</f>
        <v>ND</v>
      </c>
      <c r="AG11" s="32" t="str">
        <f>IF(OR(('Data Entry'!AG11)=("ND"),('Data Entry'!AG11)=0),"ND",(ROUND('Data Entry'!AG11,2)))</f>
        <v>ND</v>
      </c>
      <c r="AH11" s="32" t="str">
        <f>IF(OR(('Data Entry'!AH11)=("ND"),('Data Entry'!AH11)=0),"ND",(ROUND('Data Entry'!AH11,2)))</f>
        <v>ND</v>
      </c>
      <c r="AI11" s="32" t="str">
        <f>IF(OR(('Data Entry'!AI11)=("ND"),('Data Entry'!AI11)=0),"ND",(ROUND('Data Entry'!AI11,2)))</f>
        <v>ND</v>
      </c>
      <c r="AK11" s="27">
        <f>'Total Toxin Summary'!AK11</f>
        <v>0</v>
      </c>
      <c r="AL11" s="27">
        <f>'Total Toxin Summary'!AL11</f>
        <v>0</v>
      </c>
      <c r="AM11" s="18">
        <f>'Total Toxin Summary'!AM11</f>
        <v>0</v>
      </c>
      <c r="AN11" s="35">
        <f>'Total Toxin Summary'!AN11</f>
        <v>0</v>
      </c>
      <c r="AO11" s="35">
        <f>'Total Toxin Summary'!AO11</f>
        <v>0</v>
      </c>
      <c r="AP11" s="62">
        <f>'Total Toxin Summary'!AP11</f>
        <v>0</v>
      </c>
      <c r="AQ11" s="32" t="str">
        <f t="shared" si="30"/>
        <v>ND</v>
      </c>
      <c r="AR11" s="32">
        <f t="shared" si="31"/>
        <v>0.01</v>
      </c>
      <c r="AS11" s="32" t="str">
        <f t="shared" si="32"/>
        <v>ND</v>
      </c>
      <c r="AT11" s="32" t="str">
        <f t="shared" si="33"/>
        <v>ND</v>
      </c>
      <c r="AU11" s="32">
        <f t="shared" si="34"/>
        <v>0.01</v>
      </c>
      <c r="AV11" s="32" t="str">
        <f t="shared" si="35"/>
        <v>ND</v>
      </c>
      <c r="AW11" s="32" t="str">
        <f t="shared" si="36"/>
        <v>ND</v>
      </c>
      <c r="AX11" s="32" t="str">
        <f t="shared" si="37"/>
        <v>ND</v>
      </c>
      <c r="AY11" s="32" t="str">
        <f t="shared" si="38"/>
        <v>ND</v>
      </c>
      <c r="AZ11" s="32" t="str">
        <f t="shared" si="39"/>
        <v>ND</v>
      </c>
      <c r="BA11" s="32">
        <f t="shared" si="40"/>
        <v>0.01</v>
      </c>
      <c r="BB11" s="32" t="str">
        <f t="shared" si="41"/>
        <v>ND</v>
      </c>
      <c r="BC11" s="32" t="str">
        <f t="shared" si="42"/>
        <v>ND</v>
      </c>
      <c r="BD11" s="32" t="str">
        <f t="shared" si="43"/>
        <v>ND</v>
      </c>
      <c r="BE11" s="32" t="str">
        <f t="shared" si="44"/>
        <v>ND</v>
      </c>
      <c r="BF11" s="32">
        <f t="shared" si="45"/>
        <v>0.01</v>
      </c>
      <c r="BG11" s="32" t="str">
        <f t="shared" si="46"/>
        <v>ND</v>
      </c>
      <c r="BH11" s="32" t="str">
        <f t="shared" si="47"/>
        <v>ND</v>
      </c>
      <c r="BI11" s="32" t="str">
        <f t="shared" si="48"/>
        <v>ND</v>
      </c>
      <c r="BJ11" s="32" t="str">
        <f t="shared" si="49"/>
        <v>ND</v>
      </c>
      <c r="BK11" s="32" t="str">
        <f t="shared" si="50"/>
        <v>ND</v>
      </c>
      <c r="BL11" s="32" t="str">
        <f t="shared" si="51"/>
        <v>ND</v>
      </c>
      <c r="BM11" s="32" t="str">
        <f t="shared" si="52"/>
        <v>ND</v>
      </c>
      <c r="BN11" s="32" t="str">
        <f t="shared" si="53"/>
        <v>ND</v>
      </c>
      <c r="BO11" s="32" t="str">
        <f t="shared" si="54"/>
        <v>ND</v>
      </c>
      <c r="BP11" s="32" t="str">
        <f t="shared" si="55"/>
        <v>ND</v>
      </c>
      <c r="BQ11" s="32" t="str">
        <f t="shared" si="56"/>
        <v>ND</v>
      </c>
      <c r="BR11" s="32" t="str">
        <f t="shared" si="57"/>
        <v>ND</v>
      </c>
      <c r="BS11" s="32" t="str">
        <f t="shared" si="58"/>
        <v>ND</v>
      </c>
      <c r="BT11" s="32" t="str">
        <f t="shared" si="0"/>
        <v>ND</v>
      </c>
    </row>
    <row r="12" spans="1:72" ht="15.75" thickBot="1">
      <c r="A12" s="27">
        <f>'Total Toxin Summary'!A12</f>
        <v>11</v>
      </c>
      <c r="B12" s="27" t="str">
        <f>'Total Toxin Summary'!B12</f>
        <v>BGC008022</v>
      </c>
      <c r="C12" s="18" t="str">
        <f>'Total Toxin Summary'!C12</f>
        <v>P8</v>
      </c>
      <c r="D12" s="35">
        <f>'Total Toxin Summary'!D12</f>
        <v>375841121225601</v>
      </c>
      <c r="E12" s="35">
        <f>'Total Toxin Summary'!E12</f>
        <v>44790</v>
      </c>
      <c r="F12" s="62">
        <f>'Total Toxin Summary'!F12</f>
        <v>0.45555555555555555</v>
      </c>
      <c r="G12" s="32" t="str">
        <f>IF(OR(('Data Entry'!G12)=("ND"),('Data Entry'!G12)=0),"ND",(ROUND('Data Entry'!G12,2)))</f>
        <v>ND</v>
      </c>
      <c r="H12" s="32">
        <f>IF(OR(('Data Entry'!H12)=("ND"),('Data Entry'!H12)=0),"ND",(ROUND('Data Entry'!H12,2)))</f>
        <v>0.01</v>
      </c>
      <c r="I12" s="32" t="str">
        <f>IF(OR(('Data Entry'!I12)=("ND"),('Data Entry'!I12)=0),"ND",(ROUND('Data Entry'!I12,2)))</f>
        <v>ND</v>
      </c>
      <c r="J12" s="32" t="str">
        <f>IF(OR(('Data Entry'!J12)=("ND"),('Data Entry'!J12)=0),"ND",(ROUND('Data Entry'!J12,2)))</f>
        <v>ND</v>
      </c>
      <c r="K12" s="32">
        <f>IF(OR(('Data Entry'!K12)=("ND"),('Data Entry'!K12)=0),"ND",(ROUND('Data Entry'!K12,2)))</f>
        <v>0.01</v>
      </c>
      <c r="L12" s="32" t="str">
        <f>IF(OR(('Data Entry'!L12)=("ND"),('Data Entry'!L12)=0),"ND",(ROUND('Data Entry'!L12,2)))</f>
        <v>ND</v>
      </c>
      <c r="M12" s="32" t="str">
        <f>IF(OR(('Data Entry'!M12)=("ND"),('Data Entry'!M12)=0),"ND",(ROUND('Data Entry'!M12,2)))</f>
        <v>ND</v>
      </c>
      <c r="N12" s="32" t="str">
        <f>IF(OR(('Data Entry'!N12)=("ND"),('Data Entry'!N12)=0),"ND",(ROUND('Data Entry'!N12,2)))</f>
        <v>ND</v>
      </c>
      <c r="O12" s="32" t="str">
        <f>IF(OR(('Data Entry'!O12)=("ND"),('Data Entry'!O12)=0),"ND",(ROUND('Data Entry'!O12,2)))</f>
        <v>ND</v>
      </c>
      <c r="P12" s="32" t="str">
        <f>IF(OR(('Data Entry'!P12)=("ND"),('Data Entry'!P12)=0),"ND",(ROUND('Data Entry'!P12,2)))</f>
        <v>ND</v>
      </c>
      <c r="Q12" s="32">
        <f>IF(OR(('Data Entry'!Q12)=("ND"),('Data Entry'!Q12)=0),"ND",(ROUND('Data Entry'!Q12,2)))</f>
        <v>0</v>
      </c>
      <c r="R12" s="32" t="str">
        <f>IF(OR(('Data Entry'!R12)=("ND"),('Data Entry'!R12)=0),"ND",(ROUND('Data Entry'!R12,2)))</f>
        <v>ND</v>
      </c>
      <c r="S12" s="32" t="str">
        <f>IF(OR(('Data Entry'!S12)=("ND"),('Data Entry'!S12)=0),"ND",(ROUND('Data Entry'!S12,2)))</f>
        <v>ND</v>
      </c>
      <c r="T12" s="32" t="str">
        <f>IF(OR(('Data Entry'!T12)=("ND"),('Data Entry'!T12)=0),"ND",(ROUND('Data Entry'!T12,2)))</f>
        <v>ND</v>
      </c>
      <c r="U12" s="32">
        <f>IF(OR(('Data Entry'!U12)=("ND"),('Data Entry'!U12)=0),"ND",(ROUND('Data Entry'!U12,2)))</f>
        <v>0</v>
      </c>
      <c r="V12" s="32">
        <f>IF(OR(('Data Entry'!V12)=("ND"),('Data Entry'!V12)=0),"ND",(ROUND('Data Entry'!V12,2)))</f>
        <v>0</v>
      </c>
      <c r="W12" s="32" t="str">
        <f>IF(OR(('Data Entry'!W12)=("ND"),('Data Entry'!W12)=0),"ND",(ROUND('Data Entry'!W12,2)))</f>
        <v>ND</v>
      </c>
      <c r="X12" s="32" t="str">
        <f>IF(OR(('Data Entry'!X12)=("ND"),('Data Entry'!X12)=0),"ND",(ROUND('Data Entry'!X12,2)))</f>
        <v>ND</v>
      </c>
      <c r="Y12" s="32" t="str">
        <f>IF(OR(('Data Entry'!Y12)=("ND"),('Data Entry'!Y12)=0),"ND",(ROUND('Data Entry'!Y12,2)))</f>
        <v>ND</v>
      </c>
      <c r="Z12" s="32" t="str">
        <f>IF(OR(('Data Entry'!Z12)=("ND"),('Data Entry'!Z12)=0),"ND",(ROUND('Data Entry'!Z12,2)))</f>
        <v>ND</v>
      </c>
      <c r="AA12" s="32" t="str">
        <f>IF(OR(('Data Entry'!AA12)=("ND"),('Data Entry'!AA12)=0),"ND",(ROUND('Data Entry'!AA12,2)))</f>
        <v>ND</v>
      </c>
      <c r="AB12" s="32" t="str">
        <f>IF(OR(('Data Entry'!AB12)=("ND"),('Data Entry'!AB12)=0),"ND",(ROUND('Data Entry'!AB12,2)))</f>
        <v>ND</v>
      </c>
      <c r="AC12" s="32" t="str">
        <f>IF(OR(('Data Entry'!AC12)=("ND"),('Data Entry'!AC12)=0),"ND",(ROUND('Data Entry'!AC12,2)))</f>
        <v>ND</v>
      </c>
      <c r="AD12" s="32" t="str">
        <f>IF(OR(('Data Entry'!AD12)=("ND"),('Data Entry'!AD12)=0),"ND",(ROUND('Data Entry'!AD12,2)))</f>
        <v>ND</v>
      </c>
      <c r="AE12" s="32" t="str">
        <f>IF(OR(('Data Entry'!AE12)=("ND"),('Data Entry'!AE12)=0),"ND",(ROUND('Data Entry'!AE12,2)))</f>
        <v>ND</v>
      </c>
      <c r="AF12" s="32" t="str">
        <f>IF(OR(('Data Entry'!AF12)=("ND"),('Data Entry'!AF12)=0),"ND",(ROUND('Data Entry'!AF12,2)))</f>
        <v>ND</v>
      </c>
      <c r="AG12" s="32" t="str">
        <f>IF(OR(('Data Entry'!AG12)=("ND"),('Data Entry'!AG12)=0),"ND",(ROUND('Data Entry'!AG12,2)))</f>
        <v>ND</v>
      </c>
      <c r="AH12" s="32" t="str">
        <f>IF(OR(('Data Entry'!AH12)=("ND"),('Data Entry'!AH12)=0),"ND",(ROUND('Data Entry'!AH12,2)))</f>
        <v>ND</v>
      </c>
      <c r="AI12" s="32" t="str">
        <f>IF(OR(('Data Entry'!AI12)=("ND"),('Data Entry'!AI12)=0),"ND",(ROUND('Data Entry'!AI12,2)))</f>
        <v>ND</v>
      </c>
      <c r="AK12" s="27">
        <f>'Total Toxin Summary'!AK12</f>
        <v>0</v>
      </c>
      <c r="AL12" s="27">
        <f>'Total Toxin Summary'!AL12</f>
        <v>0</v>
      </c>
      <c r="AM12" s="18">
        <f>'Total Toxin Summary'!AM12</f>
        <v>0</v>
      </c>
      <c r="AN12" s="35">
        <f>'Total Toxin Summary'!AN12</f>
        <v>0</v>
      </c>
      <c r="AO12" s="35">
        <f>'Total Toxin Summary'!AO12</f>
        <v>0</v>
      </c>
      <c r="AP12" s="62">
        <f>'Total Toxin Summary'!AP12</f>
        <v>0</v>
      </c>
      <c r="AQ12" s="32" t="str">
        <f t="shared" si="30"/>
        <v>ND</v>
      </c>
      <c r="AR12" s="32">
        <f t="shared" si="31"/>
        <v>0.01</v>
      </c>
      <c r="AS12" s="32" t="str">
        <f t="shared" si="32"/>
        <v>ND</v>
      </c>
      <c r="AT12" s="32" t="str">
        <f t="shared" si="33"/>
        <v>ND</v>
      </c>
      <c r="AU12" s="32">
        <f t="shared" si="34"/>
        <v>0.01</v>
      </c>
      <c r="AV12" s="32" t="str">
        <f t="shared" si="35"/>
        <v>ND</v>
      </c>
      <c r="AW12" s="32" t="str">
        <f t="shared" si="36"/>
        <v>ND</v>
      </c>
      <c r="AX12" s="32" t="str">
        <f t="shared" si="37"/>
        <v>ND</v>
      </c>
      <c r="AY12" s="32" t="str">
        <f t="shared" si="38"/>
        <v>ND</v>
      </c>
      <c r="AZ12" s="32" t="str">
        <f t="shared" si="39"/>
        <v>ND</v>
      </c>
      <c r="BA12" s="32" t="str">
        <f t="shared" si="40"/>
        <v>ND</v>
      </c>
      <c r="BB12" s="32" t="str">
        <f t="shared" si="41"/>
        <v>ND</v>
      </c>
      <c r="BC12" s="32" t="str">
        <f t="shared" si="42"/>
        <v>ND</v>
      </c>
      <c r="BD12" s="32" t="str">
        <f t="shared" si="43"/>
        <v>ND</v>
      </c>
      <c r="BE12" s="32" t="str">
        <f t="shared" si="44"/>
        <v>ND</v>
      </c>
      <c r="BF12" s="32" t="str">
        <f t="shared" si="45"/>
        <v>ND</v>
      </c>
      <c r="BG12" s="32" t="str">
        <f t="shared" si="46"/>
        <v>ND</v>
      </c>
      <c r="BH12" s="32" t="str">
        <f t="shared" si="47"/>
        <v>ND</v>
      </c>
      <c r="BI12" s="32" t="str">
        <f t="shared" si="48"/>
        <v>ND</v>
      </c>
      <c r="BJ12" s="32" t="str">
        <f t="shared" si="49"/>
        <v>ND</v>
      </c>
      <c r="BK12" s="32" t="str">
        <f t="shared" si="50"/>
        <v>ND</v>
      </c>
      <c r="BL12" s="32" t="str">
        <f t="shared" si="51"/>
        <v>ND</v>
      </c>
      <c r="BM12" s="32" t="str">
        <f t="shared" si="52"/>
        <v>ND</v>
      </c>
      <c r="BN12" s="32" t="str">
        <f t="shared" si="53"/>
        <v>ND</v>
      </c>
      <c r="BO12" s="32" t="str">
        <f t="shared" si="54"/>
        <v>ND</v>
      </c>
      <c r="BP12" s="32" t="str">
        <f t="shared" si="55"/>
        <v>ND</v>
      </c>
      <c r="BQ12" s="32" t="str">
        <f t="shared" si="56"/>
        <v>ND</v>
      </c>
      <c r="BR12" s="32" t="str">
        <f t="shared" si="57"/>
        <v>ND</v>
      </c>
      <c r="BS12" s="32" t="str">
        <f t="shared" si="58"/>
        <v>ND</v>
      </c>
      <c r="BT12" s="32" t="str">
        <f t="shared" si="0"/>
        <v>ND</v>
      </c>
    </row>
    <row r="13" spans="1:72" ht="15.75" thickBot="1">
      <c r="A13" s="27">
        <f>'Total Toxin Summary'!A13</f>
        <v>12</v>
      </c>
      <c r="B13" s="27" t="str">
        <f>'Total Toxin Summary'!B13</f>
        <v>BGC008023</v>
      </c>
      <c r="C13" s="18" t="str">
        <f>'Total Toxin Summary'!C13</f>
        <v>P8</v>
      </c>
      <c r="D13" s="35">
        <f>'Total Toxin Summary'!D13</f>
        <v>375841121225601</v>
      </c>
      <c r="E13" s="35">
        <f>'Total Toxin Summary'!E13</f>
        <v>44790</v>
      </c>
      <c r="F13" s="62">
        <f>'Total Toxin Summary'!F13</f>
        <v>0.4861111111111111</v>
      </c>
      <c r="G13" s="32" t="str">
        <f>IF(OR(('Data Entry'!G13)=("ND"),('Data Entry'!G13)=0),"ND",(ROUND('Data Entry'!G13,2)))</f>
        <v>ND</v>
      </c>
      <c r="H13" s="32" t="str">
        <f>IF(OR(('Data Entry'!H13)=("ND"),('Data Entry'!H13)=0),"ND",(ROUND('Data Entry'!H13,2)))</f>
        <v>ND</v>
      </c>
      <c r="I13" s="32" t="str">
        <f>IF(OR(('Data Entry'!I13)=("ND"),('Data Entry'!I13)=0),"ND",(ROUND('Data Entry'!I13,2)))</f>
        <v>ND</v>
      </c>
      <c r="J13" s="32" t="str">
        <f>IF(OR(('Data Entry'!J13)=("ND"),('Data Entry'!J13)=0),"ND",(ROUND('Data Entry'!J13,2)))</f>
        <v>ND</v>
      </c>
      <c r="K13" s="32" t="str">
        <f>IF(OR(('Data Entry'!K13)=("ND"),('Data Entry'!K13)=0),"ND",(ROUND('Data Entry'!K13,2)))</f>
        <v>ND</v>
      </c>
      <c r="L13" s="32" t="str">
        <f>IF(OR(('Data Entry'!L13)=("ND"),('Data Entry'!L13)=0),"ND",(ROUND('Data Entry'!L13,2)))</f>
        <v>ND</v>
      </c>
      <c r="M13" s="32" t="str">
        <f>IF(OR(('Data Entry'!M13)=("ND"),('Data Entry'!M13)=0),"ND",(ROUND('Data Entry'!M13,2)))</f>
        <v>ND</v>
      </c>
      <c r="N13" s="32" t="str">
        <f>IF(OR(('Data Entry'!N13)=("ND"),('Data Entry'!N13)=0),"ND",(ROUND('Data Entry'!N13,2)))</f>
        <v>ND</v>
      </c>
      <c r="O13" s="32" t="str">
        <f>IF(OR(('Data Entry'!O13)=("ND"),('Data Entry'!O13)=0),"ND",(ROUND('Data Entry'!O13,2)))</f>
        <v>ND</v>
      </c>
      <c r="P13" s="32" t="str">
        <f>IF(OR(('Data Entry'!P13)=("ND"),('Data Entry'!P13)=0),"ND",(ROUND('Data Entry'!P13,2)))</f>
        <v>ND</v>
      </c>
      <c r="Q13" s="32" t="str">
        <f>IF(OR(('Data Entry'!Q13)=("ND"),('Data Entry'!Q13)=0),"ND",(ROUND('Data Entry'!Q13,2)))</f>
        <v>ND</v>
      </c>
      <c r="R13" s="32" t="str">
        <f>IF(OR(('Data Entry'!R13)=("ND"),('Data Entry'!R13)=0),"ND",(ROUND('Data Entry'!R13,2)))</f>
        <v>ND</v>
      </c>
      <c r="S13" s="32" t="str">
        <f>IF(OR(('Data Entry'!S13)=("ND"),('Data Entry'!S13)=0),"ND",(ROUND('Data Entry'!S13,2)))</f>
        <v>ND</v>
      </c>
      <c r="T13" s="32" t="str">
        <f>IF(OR(('Data Entry'!T13)=("ND"),('Data Entry'!T13)=0),"ND",(ROUND('Data Entry'!T13,2)))</f>
        <v>ND</v>
      </c>
      <c r="U13" s="32">
        <f>IF(OR(('Data Entry'!U13)=("ND"),('Data Entry'!U13)=0),"ND",(ROUND('Data Entry'!U13,2)))</f>
        <v>0</v>
      </c>
      <c r="V13" s="32" t="str">
        <f>IF(OR(('Data Entry'!V13)=("ND"),('Data Entry'!V13)=0),"ND",(ROUND('Data Entry'!V13,2)))</f>
        <v>ND</v>
      </c>
      <c r="W13" s="32" t="str">
        <f>IF(OR(('Data Entry'!W13)=("ND"),('Data Entry'!W13)=0),"ND",(ROUND('Data Entry'!W13,2)))</f>
        <v>ND</v>
      </c>
      <c r="X13" s="32" t="str">
        <f>IF(OR(('Data Entry'!X13)=("ND"),('Data Entry'!X13)=0),"ND",(ROUND('Data Entry'!X13,2)))</f>
        <v>ND</v>
      </c>
      <c r="Y13" s="32" t="str">
        <f>IF(OR(('Data Entry'!Y13)=("ND"),('Data Entry'!Y13)=0),"ND",(ROUND('Data Entry'!Y13,2)))</f>
        <v>ND</v>
      </c>
      <c r="Z13" s="32" t="str">
        <f>IF(OR(('Data Entry'!Z13)=("ND"),('Data Entry'!Z13)=0),"ND",(ROUND('Data Entry'!Z13,2)))</f>
        <v>ND</v>
      </c>
      <c r="AA13" s="32" t="str">
        <f>IF(OR(('Data Entry'!AA13)=("ND"),('Data Entry'!AA13)=0),"ND",(ROUND('Data Entry'!AA13,2)))</f>
        <v>ND</v>
      </c>
      <c r="AB13" s="32" t="str">
        <f>IF(OR(('Data Entry'!AB13)=("ND"),('Data Entry'!AB13)=0),"ND",(ROUND('Data Entry'!AB13,2)))</f>
        <v>ND</v>
      </c>
      <c r="AC13" s="32" t="str">
        <f>IF(OR(('Data Entry'!AC13)=("ND"),('Data Entry'!AC13)=0),"ND",(ROUND('Data Entry'!AC13,2)))</f>
        <v>ND</v>
      </c>
      <c r="AD13" s="32" t="str">
        <f>IF(OR(('Data Entry'!AD13)=("ND"),('Data Entry'!AD13)=0),"ND",(ROUND('Data Entry'!AD13,2)))</f>
        <v>ND</v>
      </c>
      <c r="AE13" s="32" t="str">
        <f>IF(OR(('Data Entry'!AE13)=("ND"),('Data Entry'!AE13)=0),"ND",(ROUND('Data Entry'!AE13,2)))</f>
        <v>ND</v>
      </c>
      <c r="AF13" s="32" t="str">
        <f>IF(OR(('Data Entry'!AF13)=("ND"),('Data Entry'!AF13)=0),"ND",(ROUND('Data Entry'!AF13,2)))</f>
        <v>ND</v>
      </c>
      <c r="AG13" s="32" t="str">
        <f>IF(OR(('Data Entry'!AG13)=("ND"),('Data Entry'!AG13)=0),"ND",(ROUND('Data Entry'!AG13,2)))</f>
        <v>ND</v>
      </c>
      <c r="AH13" s="32" t="str">
        <f>IF(OR(('Data Entry'!AH13)=("ND"),('Data Entry'!AH13)=0),"ND",(ROUND('Data Entry'!AH13,2)))</f>
        <v>ND</v>
      </c>
      <c r="AI13" s="32" t="str">
        <f>IF(OR(('Data Entry'!AI13)=("ND"),('Data Entry'!AI13)=0),"ND",(ROUND('Data Entry'!AI13,2)))</f>
        <v>ND</v>
      </c>
      <c r="AK13" s="27">
        <f>'Total Toxin Summary'!AK13</f>
        <v>0</v>
      </c>
      <c r="AL13" s="27">
        <f>'Total Toxin Summary'!AL13</f>
        <v>0</v>
      </c>
      <c r="AM13" s="18">
        <f>'Total Toxin Summary'!AM13</f>
        <v>0</v>
      </c>
      <c r="AN13" s="35">
        <f>'Total Toxin Summary'!AN13</f>
        <v>0</v>
      </c>
      <c r="AO13" s="35">
        <f>'Total Toxin Summary'!AO13</f>
        <v>0</v>
      </c>
      <c r="AP13" s="62">
        <f>'Total Toxin Summary'!AP13</f>
        <v>0</v>
      </c>
      <c r="AQ13" s="32" t="str">
        <f t="shared" si="30"/>
        <v>ND</v>
      </c>
      <c r="AR13" s="32" t="str">
        <f t="shared" si="31"/>
        <v>ND</v>
      </c>
      <c r="AS13" s="32" t="str">
        <f t="shared" si="32"/>
        <v>ND</v>
      </c>
      <c r="AT13" s="32" t="str">
        <f t="shared" si="33"/>
        <v>ND</v>
      </c>
      <c r="AU13" s="32" t="str">
        <f t="shared" si="34"/>
        <v>ND</v>
      </c>
      <c r="AV13" s="32" t="str">
        <f t="shared" si="35"/>
        <v>ND</v>
      </c>
      <c r="AW13" s="32" t="str">
        <f t="shared" si="36"/>
        <v>ND</v>
      </c>
      <c r="AX13" s="32" t="str">
        <f t="shared" si="37"/>
        <v>ND</v>
      </c>
      <c r="AY13" s="32" t="str">
        <f t="shared" si="38"/>
        <v>ND</v>
      </c>
      <c r="AZ13" s="32" t="str">
        <f t="shared" si="39"/>
        <v>ND</v>
      </c>
      <c r="BA13" s="32" t="str">
        <f t="shared" si="40"/>
        <v>ND</v>
      </c>
      <c r="BB13" s="32" t="str">
        <f t="shared" si="41"/>
        <v>ND</v>
      </c>
      <c r="BC13" s="32" t="str">
        <f t="shared" si="42"/>
        <v>ND</v>
      </c>
      <c r="BD13" s="32" t="str">
        <f t="shared" si="43"/>
        <v>ND</v>
      </c>
      <c r="BE13" s="32" t="str">
        <f t="shared" si="44"/>
        <v>ND</v>
      </c>
      <c r="BF13" s="32" t="str">
        <f t="shared" si="45"/>
        <v>ND</v>
      </c>
      <c r="BG13" s="32" t="str">
        <f t="shared" si="46"/>
        <v>ND</v>
      </c>
      <c r="BH13" s="32" t="str">
        <f t="shared" si="47"/>
        <v>ND</v>
      </c>
      <c r="BI13" s="32" t="str">
        <f t="shared" si="48"/>
        <v>ND</v>
      </c>
      <c r="BJ13" s="32" t="str">
        <f t="shared" si="49"/>
        <v>ND</v>
      </c>
      <c r="BK13" s="32" t="str">
        <f t="shared" si="50"/>
        <v>ND</v>
      </c>
      <c r="BL13" s="32" t="str">
        <f t="shared" si="51"/>
        <v>ND</v>
      </c>
      <c r="BM13" s="32" t="str">
        <f t="shared" si="52"/>
        <v>ND</v>
      </c>
      <c r="BN13" s="32" t="str">
        <f t="shared" si="53"/>
        <v>ND</v>
      </c>
      <c r="BO13" s="32" t="str">
        <f t="shared" si="54"/>
        <v>ND</v>
      </c>
      <c r="BP13" s="32" t="str">
        <f t="shared" si="55"/>
        <v>ND</v>
      </c>
      <c r="BQ13" s="32" t="str">
        <f t="shared" si="56"/>
        <v>ND</v>
      </c>
      <c r="BR13" s="32" t="str">
        <f t="shared" si="57"/>
        <v>ND</v>
      </c>
      <c r="BS13" s="32" t="str">
        <f t="shared" si="58"/>
        <v>ND</v>
      </c>
      <c r="BT13" s="32" t="str">
        <f t="shared" si="0"/>
        <v>ND</v>
      </c>
    </row>
    <row r="14" spans="1:72" ht="15.75" thickBot="1">
      <c r="A14" s="27">
        <f>'Total Toxin Summary'!A14</f>
        <v>13</v>
      </c>
      <c r="B14" s="27" t="str">
        <f>'Total Toxin Summary'!B14</f>
        <v>BGC007778</v>
      </c>
      <c r="C14" s="18" t="str">
        <f>'Total Toxin Summary'!C14</f>
        <v>LIB</v>
      </c>
      <c r="D14" s="35">
        <f>'Total Toxin Summary'!D14</f>
        <v>11455315</v>
      </c>
      <c r="E14" s="35">
        <f>'Total Toxin Summary'!E14</f>
        <v>44796</v>
      </c>
      <c r="F14" s="62">
        <f>'Total Toxin Summary'!F14</f>
        <v>0.45833333333333331</v>
      </c>
      <c r="G14" s="32" t="str">
        <f>IF(OR(('Data Entry'!G14)=("ND"),('Data Entry'!G14)=0),"ND",(ROUND('Data Entry'!G14,2)))</f>
        <v>ND</v>
      </c>
      <c r="H14" s="32" t="str">
        <f>IF(OR(('Data Entry'!H14)=("ND"),('Data Entry'!H14)=0),"ND",(ROUND('Data Entry'!H14,2)))</f>
        <v>ND</v>
      </c>
      <c r="I14" s="32" t="str">
        <f>IF(OR(('Data Entry'!I14)=("ND"),('Data Entry'!I14)=0),"ND",(ROUND('Data Entry'!I14,2)))</f>
        <v>ND</v>
      </c>
      <c r="J14" s="32" t="str">
        <f>IF(OR(('Data Entry'!J14)=("ND"),('Data Entry'!J14)=0),"ND",(ROUND('Data Entry'!J14,2)))</f>
        <v>ND</v>
      </c>
      <c r="K14" s="32" t="str">
        <f>IF(OR(('Data Entry'!K14)=("ND"),('Data Entry'!K14)=0),"ND",(ROUND('Data Entry'!K14,2)))</f>
        <v>ND</v>
      </c>
      <c r="L14" s="32" t="str">
        <f>IF(OR(('Data Entry'!L14)=("ND"),('Data Entry'!L14)=0),"ND",(ROUND('Data Entry'!L14,2)))</f>
        <v>ND</v>
      </c>
      <c r="M14" s="32" t="str">
        <f>IF(OR(('Data Entry'!M14)=("ND"),('Data Entry'!M14)=0),"ND",(ROUND('Data Entry'!M14,2)))</f>
        <v>ND</v>
      </c>
      <c r="N14" s="32" t="str">
        <f>IF(OR(('Data Entry'!N14)=("ND"),('Data Entry'!N14)=0),"ND",(ROUND('Data Entry'!N14,2)))</f>
        <v>ND</v>
      </c>
      <c r="O14" s="32" t="str">
        <f>IF(OR(('Data Entry'!O14)=("ND"),('Data Entry'!O14)=0),"ND",(ROUND('Data Entry'!O14,2)))</f>
        <v>ND</v>
      </c>
      <c r="P14" s="32" t="str">
        <f>IF(OR(('Data Entry'!P14)=("ND"),('Data Entry'!P14)=0),"ND",(ROUND('Data Entry'!P14,2)))</f>
        <v>ND</v>
      </c>
      <c r="Q14" s="32" t="str">
        <f>IF(OR(('Data Entry'!Q14)=("ND"),('Data Entry'!Q14)=0),"ND",(ROUND('Data Entry'!Q14,2)))</f>
        <v>ND</v>
      </c>
      <c r="R14" s="32" t="str">
        <f>IF(OR(('Data Entry'!R14)=("ND"),('Data Entry'!R14)=0),"ND",(ROUND('Data Entry'!R14,2)))</f>
        <v>ND</v>
      </c>
      <c r="S14" s="32" t="str">
        <f>IF(OR(('Data Entry'!S14)=("ND"),('Data Entry'!S14)=0),"ND",(ROUND('Data Entry'!S14,2)))</f>
        <v>ND</v>
      </c>
      <c r="T14" s="32" t="str">
        <f>IF(OR(('Data Entry'!T14)=("ND"),('Data Entry'!T14)=0),"ND",(ROUND('Data Entry'!T14,2)))</f>
        <v>ND</v>
      </c>
      <c r="U14" s="32" t="str">
        <f>IF(OR(('Data Entry'!U14)=("ND"),('Data Entry'!U14)=0),"ND",(ROUND('Data Entry'!U14,2)))</f>
        <v>ND</v>
      </c>
      <c r="V14" s="32" t="str">
        <f>IF(OR(('Data Entry'!V14)=("ND"),('Data Entry'!V14)=0),"ND",(ROUND('Data Entry'!V14,2)))</f>
        <v>ND</v>
      </c>
      <c r="W14" s="32" t="str">
        <f>IF(OR(('Data Entry'!W14)=("ND"),('Data Entry'!W14)=0),"ND",(ROUND('Data Entry'!W14,2)))</f>
        <v>ND</v>
      </c>
      <c r="X14" s="32" t="str">
        <f>IF(OR(('Data Entry'!X14)=("ND"),('Data Entry'!X14)=0),"ND",(ROUND('Data Entry'!X14,2)))</f>
        <v>ND</v>
      </c>
      <c r="Y14" s="32" t="str">
        <f>IF(OR(('Data Entry'!Y14)=("ND"),('Data Entry'!Y14)=0),"ND",(ROUND('Data Entry'!Y14,2)))</f>
        <v>ND</v>
      </c>
      <c r="Z14" s="32" t="str">
        <f>IF(OR(('Data Entry'!Z14)=("ND"),('Data Entry'!Z14)=0),"ND",(ROUND('Data Entry'!Z14,2)))</f>
        <v>ND</v>
      </c>
      <c r="AA14" s="32" t="str">
        <f>IF(OR(('Data Entry'!AA14)=("ND"),('Data Entry'!AA14)=0),"ND",(ROUND('Data Entry'!AA14,2)))</f>
        <v>ND</v>
      </c>
      <c r="AB14" s="32" t="str">
        <f>IF(OR(('Data Entry'!AB14)=("ND"),('Data Entry'!AB14)=0),"ND",(ROUND('Data Entry'!AB14,2)))</f>
        <v>ND</v>
      </c>
      <c r="AC14" s="32" t="str">
        <f>IF(OR(('Data Entry'!AC14)=("ND"),('Data Entry'!AC14)=0),"ND",(ROUND('Data Entry'!AC14,2)))</f>
        <v>ND</v>
      </c>
      <c r="AD14" s="32" t="str">
        <f>IF(OR(('Data Entry'!AD14)=("ND"),('Data Entry'!AD14)=0),"ND",(ROUND('Data Entry'!AD14,2)))</f>
        <v>ND</v>
      </c>
      <c r="AE14" s="32" t="str">
        <f>IF(OR(('Data Entry'!AE14)=("ND"),('Data Entry'!AE14)=0),"ND",(ROUND('Data Entry'!AE14,2)))</f>
        <v>ND</v>
      </c>
      <c r="AF14" s="32" t="str">
        <f>IF(OR(('Data Entry'!AF14)=("ND"),('Data Entry'!AF14)=0),"ND",(ROUND('Data Entry'!AF14,2)))</f>
        <v>ND</v>
      </c>
      <c r="AG14" s="32" t="str">
        <f>IF(OR(('Data Entry'!AG14)=("ND"),('Data Entry'!AG14)=0),"ND",(ROUND('Data Entry'!AG14,2)))</f>
        <v>ND</v>
      </c>
      <c r="AH14" s="32" t="str">
        <f>IF(OR(('Data Entry'!AH14)=("ND"),('Data Entry'!AH14)=0),"ND",(ROUND('Data Entry'!AH14,2)))</f>
        <v>ND</v>
      </c>
      <c r="AI14" s="32" t="str">
        <f>IF(OR(('Data Entry'!AI14)=("ND"),('Data Entry'!AI14)=0),"ND",(ROUND('Data Entry'!AI14,2)))</f>
        <v>ND</v>
      </c>
      <c r="AK14" s="27">
        <f>'Total Toxin Summary'!AK14</f>
        <v>0</v>
      </c>
      <c r="AL14" s="27">
        <f>'Total Toxin Summary'!AL14</f>
        <v>0</v>
      </c>
      <c r="AM14" s="18">
        <f>'Total Toxin Summary'!AM14</f>
        <v>0</v>
      </c>
      <c r="AN14" s="35">
        <f>'Total Toxin Summary'!AN14</f>
        <v>0</v>
      </c>
      <c r="AO14" s="35">
        <f>'Total Toxin Summary'!AO14</f>
        <v>0</v>
      </c>
      <c r="AP14" s="62">
        <f>'Total Toxin Summary'!AP14</f>
        <v>0</v>
      </c>
      <c r="AQ14" s="32" t="str">
        <f t="shared" si="30"/>
        <v>ND</v>
      </c>
      <c r="AR14" s="32" t="str">
        <f t="shared" si="31"/>
        <v>ND</v>
      </c>
      <c r="AS14" s="32" t="str">
        <f t="shared" si="32"/>
        <v>ND</v>
      </c>
      <c r="AT14" s="32" t="str">
        <f t="shared" si="33"/>
        <v>ND</v>
      </c>
      <c r="AU14" s="32" t="str">
        <f t="shared" si="34"/>
        <v>ND</v>
      </c>
      <c r="AV14" s="32" t="str">
        <f t="shared" si="35"/>
        <v>ND</v>
      </c>
      <c r="AW14" s="32" t="str">
        <f t="shared" si="36"/>
        <v>ND</v>
      </c>
      <c r="AX14" s="32" t="str">
        <f t="shared" si="37"/>
        <v>ND</v>
      </c>
      <c r="AY14" s="32" t="str">
        <f t="shared" si="38"/>
        <v>ND</v>
      </c>
      <c r="AZ14" s="32" t="str">
        <f t="shared" si="39"/>
        <v>ND</v>
      </c>
      <c r="BA14" s="32" t="str">
        <f t="shared" si="40"/>
        <v>ND</v>
      </c>
      <c r="BB14" s="32" t="str">
        <f t="shared" si="41"/>
        <v>ND</v>
      </c>
      <c r="BC14" s="32" t="str">
        <f t="shared" si="42"/>
        <v>ND</v>
      </c>
      <c r="BD14" s="32" t="str">
        <f t="shared" si="43"/>
        <v>ND</v>
      </c>
      <c r="BE14" s="32" t="str">
        <f t="shared" si="44"/>
        <v>ND</v>
      </c>
      <c r="BF14" s="32" t="str">
        <f t="shared" si="45"/>
        <v>ND</v>
      </c>
      <c r="BG14" s="32" t="str">
        <f t="shared" si="46"/>
        <v>ND</v>
      </c>
      <c r="BH14" s="32" t="str">
        <f t="shared" si="47"/>
        <v>ND</v>
      </c>
      <c r="BI14" s="32" t="str">
        <f t="shared" si="48"/>
        <v>ND</v>
      </c>
      <c r="BJ14" s="32" t="str">
        <f t="shared" si="49"/>
        <v>ND</v>
      </c>
      <c r="BK14" s="32" t="str">
        <f t="shared" si="50"/>
        <v>ND</v>
      </c>
      <c r="BL14" s="32" t="str">
        <f t="shared" si="51"/>
        <v>ND</v>
      </c>
      <c r="BM14" s="32" t="str">
        <f t="shared" si="52"/>
        <v>ND</v>
      </c>
      <c r="BN14" s="32" t="str">
        <f t="shared" si="53"/>
        <v>ND</v>
      </c>
      <c r="BO14" s="32" t="str">
        <f t="shared" si="54"/>
        <v>ND</v>
      </c>
      <c r="BP14" s="32" t="str">
        <f t="shared" si="55"/>
        <v>ND</v>
      </c>
      <c r="BQ14" s="32" t="str">
        <f t="shared" si="56"/>
        <v>ND</v>
      </c>
      <c r="BR14" s="32" t="str">
        <f t="shared" si="57"/>
        <v>ND</v>
      </c>
      <c r="BS14" s="32" t="str">
        <f t="shared" si="58"/>
        <v>ND</v>
      </c>
      <c r="BT14" s="32" t="str">
        <f t="shared" si="0"/>
        <v>ND</v>
      </c>
    </row>
    <row r="15" spans="1:72" ht="15.75" thickBot="1">
      <c r="A15" s="27">
        <f>'Total Toxin Summary'!A15</f>
        <v>14</v>
      </c>
      <c r="B15" s="27" t="str">
        <f>'Total Toxin Summary'!B15</f>
        <v>BGC008024</v>
      </c>
      <c r="C15" s="18" t="str">
        <f>'Total Toxin Summary'!C15</f>
        <v>FRK</v>
      </c>
      <c r="D15" s="35">
        <f>'Total Toxin Summary'!D15</f>
        <v>380245121354801</v>
      </c>
      <c r="E15" s="35">
        <f>'Total Toxin Summary'!E15</f>
        <v>44796</v>
      </c>
      <c r="F15" s="62">
        <f>'Total Toxin Summary'!F15</f>
        <v>0.48958333333333331</v>
      </c>
      <c r="G15" s="32" t="str">
        <f>IF(OR(('Data Entry'!G15)=("ND"),('Data Entry'!G15)=0),"ND",(ROUND('Data Entry'!G15,2)))</f>
        <v>ND</v>
      </c>
      <c r="H15" s="32">
        <f>IF(OR(('Data Entry'!H15)=("ND"),('Data Entry'!H15)=0),"ND",(ROUND('Data Entry'!H15,2)))</f>
        <v>0.01</v>
      </c>
      <c r="I15" s="32" t="str">
        <f>IF(OR(('Data Entry'!I15)=("ND"),('Data Entry'!I15)=0),"ND",(ROUND('Data Entry'!I15,2)))</f>
        <v>ND</v>
      </c>
      <c r="J15" s="32" t="str">
        <f>IF(OR(('Data Entry'!J15)=("ND"),('Data Entry'!J15)=0),"ND",(ROUND('Data Entry'!J15,2)))</f>
        <v>ND</v>
      </c>
      <c r="K15" s="32">
        <f>IF(OR(('Data Entry'!K15)=("ND"),('Data Entry'!K15)=0),"ND",(ROUND('Data Entry'!K15,2)))</f>
        <v>0</v>
      </c>
      <c r="L15" s="32" t="str">
        <f>IF(OR(('Data Entry'!L15)=("ND"),('Data Entry'!L15)=0),"ND",(ROUND('Data Entry'!L15,2)))</f>
        <v>ND</v>
      </c>
      <c r="M15" s="32" t="str">
        <f>IF(OR(('Data Entry'!M15)=("ND"),('Data Entry'!M15)=0),"ND",(ROUND('Data Entry'!M15,2)))</f>
        <v>ND</v>
      </c>
      <c r="N15" s="32" t="str">
        <f>IF(OR(('Data Entry'!N15)=("ND"),('Data Entry'!N15)=0),"ND",(ROUND('Data Entry'!N15,2)))</f>
        <v>ND</v>
      </c>
      <c r="O15" s="32" t="str">
        <f>IF(OR(('Data Entry'!O15)=("ND"),('Data Entry'!O15)=0),"ND",(ROUND('Data Entry'!O15,2)))</f>
        <v>ND</v>
      </c>
      <c r="P15" s="32" t="str">
        <f>IF(OR(('Data Entry'!P15)=("ND"),('Data Entry'!P15)=0),"ND",(ROUND('Data Entry'!P15,2)))</f>
        <v>ND</v>
      </c>
      <c r="Q15" s="32">
        <f>IF(OR(('Data Entry'!Q15)=("ND"),('Data Entry'!Q15)=0),"ND",(ROUND('Data Entry'!Q15,2)))</f>
        <v>0.01</v>
      </c>
      <c r="R15" s="32" t="str">
        <f>IF(OR(('Data Entry'!R15)=("ND"),('Data Entry'!R15)=0),"ND",(ROUND('Data Entry'!R15,2)))</f>
        <v>ND</v>
      </c>
      <c r="S15" s="32" t="str">
        <f>IF(OR(('Data Entry'!S15)=("ND"),('Data Entry'!S15)=0),"ND",(ROUND('Data Entry'!S15,2)))</f>
        <v>ND</v>
      </c>
      <c r="T15" s="32" t="str">
        <f>IF(OR(('Data Entry'!T15)=("ND"),('Data Entry'!T15)=0),"ND",(ROUND('Data Entry'!T15,2)))</f>
        <v>ND</v>
      </c>
      <c r="U15" s="32">
        <f>IF(OR(('Data Entry'!U15)=("ND"),('Data Entry'!U15)=0),"ND",(ROUND('Data Entry'!U15,2)))</f>
        <v>0</v>
      </c>
      <c r="V15" s="32">
        <f>IF(OR(('Data Entry'!V15)=("ND"),('Data Entry'!V15)=0),"ND",(ROUND('Data Entry'!V15,2)))</f>
        <v>0.09</v>
      </c>
      <c r="W15" s="32" t="str">
        <f>IF(OR(('Data Entry'!W15)=("ND"),('Data Entry'!W15)=0),"ND",(ROUND('Data Entry'!W15,2)))</f>
        <v>ND</v>
      </c>
      <c r="X15" s="32" t="str">
        <f>IF(OR(('Data Entry'!X15)=("ND"),('Data Entry'!X15)=0),"ND",(ROUND('Data Entry'!X15,2)))</f>
        <v>ND</v>
      </c>
      <c r="Y15" s="32" t="str">
        <f>IF(OR(('Data Entry'!Y15)=("ND"),('Data Entry'!Y15)=0),"ND",(ROUND('Data Entry'!Y15,2)))</f>
        <v>ND</v>
      </c>
      <c r="Z15" s="32" t="str">
        <f>IF(OR(('Data Entry'!Z15)=("ND"),('Data Entry'!Z15)=0),"ND",(ROUND('Data Entry'!Z15,2)))</f>
        <v>ND</v>
      </c>
      <c r="AA15" s="32" t="str">
        <f>IF(OR(('Data Entry'!AA15)=("ND"),('Data Entry'!AA15)=0),"ND",(ROUND('Data Entry'!AA15,2)))</f>
        <v>ND</v>
      </c>
      <c r="AB15" s="32" t="str">
        <f>IF(OR(('Data Entry'!AB15)=("ND"),('Data Entry'!AB15)=0),"ND",(ROUND('Data Entry'!AB15,2)))</f>
        <v>ND</v>
      </c>
      <c r="AC15" s="32" t="str">
        <f>IF(OR(('Data Entry'!AC15)=("ND"),('Data Entry'!AC15)=0),"ND",(ROUND('Data Entry'!AC15,2)))</f>
        <v>ND</v>
      </c>
      <c r="AD15" s="32" t="str">
        <f>IF(OR(('Data Entry'!AD15)=("ND"),('Data Entry'!AD15)=0),"ND",(ROUND('Data Entry'!AD15,2)))</f>
        <v>ND</v>
      </c>
      <c r="AE15" s="32" t="str">
        <f>IF(OR(('Data Entry'!AE15)=("ND"),('Data Entry'!AE15)=0),"ND",(ROUND('Data Entry'!AE15,2)))</f>
        <v>ND</v>
      </c>
      <c r="AF15" s="32" t="str">
        <f>IF(OR(('Data Entry'!AF15)=("ND"),('Data Entry'!AF15)=0),"ND",(ROUND('Data Entry'!AF15,2)))</f>
        <v>ND</v>
      </c>
      <c r="AG15" s="32" t="str">
        <f>IF(OR(('Data Entry'!AG15)=("ND"),('Data Entry'!AG15)=0),"ND",(ROUND('Data Entry'!AG15,2)))</f>
        <v>ND</v>
      </c>
      <c r="AH15" s="32" t="str">
        <f>IF(OR(('Data Entry'!AH15)=("ND"),('Data Entry'!AH15)=0),"ND",(ROUND('Data Entry'!AH15,2)))</f>
        <v>ND</v>
      </c>
      <c r="AI15" s="32" t="str">
        <f>IF(OR(('Data Entry'!AI15)=("ND"),('Data Entry'!AI15)=0),"ND",(ROUND('Data Entry'!AI15,2)))</f>
        <v>ND</v>
      </c>
      <c r="AK15" s="27">
        <f>'Total Toxin Summary'!AK15</f>
        <v>0</v>
      </c>
      <c r="AL15" s="27">
        <f>'Total Toxin Summary'!AL15</f>
        <v>0</v>
      </c>
      <c r="AM15" s="18">
        <f>'Total Toxin Summary'!AM15</f>
        <v>0</v>
      </c>
      <c r="AN15" s="35">
        <f>'Total Toxin Summary'!AN15</f>
        <v>0</v>
      </c>
      <c r="AO15" s="35">
        <f>'Total Toxin Summary'!AO15</f>
        <v>0</v>
      </c>
      <c r="AP15" s="62">
        <f>'Total Toxin Summary'!AP15</f>
        <v>0</v>
      </c>
      <c r="AQ15" s="32" t="str">
        <f t="shared" si="30"/>
        <v>ND</v>
      </c>
      <c r="AR15" s="32">
        <f t="shared" si="31"/>
        <v>0.01</v>
      </c>
      <c r="AS15" s="32" t="str">
        <f t="shared" si="32"/>
        <v>ND</v>
      </c>
      <c r="AT15" s="32" t="str">
        <f t="shared" si="33"/>
        <v>ND</v>
      </c>
      <c r="AU15" s="32" t="str">
        <f t="shared" si="34"/>
        <v>ND</v>
      </c>
      <c r="AV15" s="32" t="str">
        <f t="shared" si="35"/>
        <v>ND</v>
      </c>
      <c r="AW15" s="32" t="str">
        <f t="shared" si="36"/>
        <v>ND</v>
      </c>
      <c r="AX15" s="32" t="str">
        <f t="shared" si="37"/>
        <v>ND</v>
      </c>
      <c r="AY15" s="32" t="str">
        <f t="shared" si="38"/>
        <v>ND</v>
      </c>
      <c r="AZ15" s="32" t="str">
        <f t="shared" si="39"/>
        <v>ND</v>
      </c>
      <c r="BA15" s="32">
        <f t="shared" si="40"/>
        <v>0.01</v>
      </c>
      <c r="BB15" s="32" t="str">
        <f t="shared" si="41"/>
        <v>ND</v>
      </c>
      <c r="BC15" s="32" t="str">
        <f t="shared" si="42"/>
        <v>ND</v>
      </c>
      <c r="BD15" s="32" t="str">
        <f t="shared" si="43"/>
        <v>ND</v>
      </c>
      <c r="BE15" s="32" t="str">
        <f t="shared" si="44"/>
        <v>ND</v>
      </c>
      <c r="BF15" s="32">
        <f t="shared" si="45"/>
        <v>0.09</v>
      </c>
      <c r="BG15" s="32" t="str">
        <f t="shared" si="46"/>
        <v>ND</v>
      </c>
      <c r="BH15" s="32" t="str">
        <f t="shared" si="47"/>
        <v>ND</v>
      </c>
      <c r="BI15" s="32" t="str">
        <f t="shared" si="48"/>
        <v>ND</v>
      </c>
      <c r="BJ15" s="32" t="str">
        <f t="shared" si="49"/>
        <v>ND</v>
      </c>
      <c r="BK15" s="32" t="str">
        <f t="shared" si="50"/>
        <v>ND</v>
      </c>
      <c r="BL15" s="32" t="str">
        <f t="shared" si="51"/>
        <v>ND</v>
      </c>
      <c r="BM15" s="32" t="str">
        <f t="shared" si="52"/>
        <v>ND</v>
      </c>
      <c r="BN15" s="32" t="str">
        <f t="shared" si="53"/>
        <v>ND</v>
      </c>
      <c r="BO15" s="32" t="str">
        <f t="shared" si="54"/>
        <v>ND</v>
      </c>
      <c r="BP15" s="32" t="str">
        <f t="shared" si="55"/>
        <v>ND</v>
      </c>
      <c r="BQ15" s="32" t="str">
        <f t="shared" si="56"/>
        <v>ND</v>
      </c>
      <c r="BR15" s="32" t="str">
        <f t="shared" si="57"/>
        <v>ND</v>
      </c>
      <c r="BS15" s="32" t="str">
        <f t="shared" si="58"/>
        <v>ND</v>
      </c>
      <c r="BT15" s="32" t="str">
        <f t="shared" si="0"/>
        <v>ND</v>
      </c>
    </row>
    <row r="16" spans="1:72" ht="15.75" thickBot="1">
      <c r="A16" s="27">
        <f>'Total Toxin Summary'!A16</f>
        <v>15</v>
      </c>
      <c r="B16" s="27" t="str">
        <f>'Total Toxin Summary'!B16</f>
        <v>BGC007784</v>
      </c>
      <c r="C16" s="18" t="str">
        <f>'Total Toxin Summary'!C16</f>
        <v>JPT</v>
      </c>
      <c r="D16" s="35">
        <f>'Total Toxin Summary'!D16</f>
        <v>11337190</v>
      </c>
      <c r="E16" s="35">
        <f>'Total Toxin Summary'!E16</f>
        <v>44797</v>
      </c>
      <c r="F16" s="62">
        <f>'Total Toxin Summary'!F16</f>
        <v>0.375</v>
      </c>
      <c r="G16" s="32" t="str">
        <f>IF(OR(('Data Entry'!G16)=("ND"),('Data Entry'!G16)=0),"ND",(ROUND('Data Entry'!G16,2)))</f>
        <v>ND</v>
      </c>
      <c r="H16" s="32">
        <f>IF(OR(('Data Entry'!H16)=("ND"),('Data Entry'!H16)=0),"ND",(ROUND('Data Entry'!H16,2)))</f>
        <v>0</v>
      </c>
      <c r="I16" s="32" t="str">
        <f>IF(OR(('Data Entry'!I16)=("ND"),('Data Entry'!I16)=0),"ND",(ROUND('Data Entry'!I16,2)))</f>
        <v>ND</v>
      </c>
      <c r="J16" s="32" t="str">
        <f>IF(OR(('Data Entry'!J16)=("ND"),('Data Entry'!J16)=0),"ND",(ROUND('Data Entry'!J16,2)))</f>
        <v>ND</v>
      </c>
      <c r="K16" s="32" t="str">
        <f>IF(OR(('Data Entry'!K16)=("ND"),('Data Entry'!K16)=0),"ND",(ROUND('Data Entry'!K16,2)))</f>
        <v>ND</v>
      </c>
      <c r="L16" s="32" t="str">
        <f>IF(OR(('Data Entry'!L16)=("ND"),('Data Entry'!L16)=0),"ND",(ROUND('Data Entry'!L16,2)))</f>
        <v>ND</v>
      </c>
      <c r="M16" s="32" t="str">
        <f>IF(OR(('Data Entry'!M16)=("ND"),('Data Entry'!M16)=0),"ND",(ROUND('Data Entry'!M16,2)))</f>
        <v>ND</v>
      </c>
      <c r="N16" s="32" t="str">
        <f>IF(OR(('Data Entry'!N16)=("ND"),('Data Entry'!N16)=0),"ND",(ROUND('Data Entry'!N16,2)))</f>
        <v>ND</v>
      </c>
      <c r="O16" s="32" t="str">
        <f>IF(OR(('Data Entry'!O16)=("ND"),('Data Entry'!O16)=0),"ND",(ROUND('Data Entry'!O16,2)))</f>
        <v>ND</v>
      </c>
      <c r="P16" s="32" t="str">
        <f>IF(OR(('Data Entry'!P16)=("ND"),('Data Entry'!P16)=0),"ND",(ROUND('Data Entry'!P16,2)))</f>
        <v>ND</v>
      </c>
      <c r="Q16" s="32">
        <f>IF(OR(('Data Entry'!Q16)=("ND"),('Data Entry'!Q16)=0),"ND",(ROUND('Data Entry'!Q16,2)))</f>
        <v>0</v>
      </c>
      <c r="R16" s="32" t="str">
        <f>IF(OR(('Data Entry'!R16)=("ND"),('Data Entry'!R16)=0),"ND",(ROUND('Data Entry'!R16,2)))</f>
        <v>ND</v>
      </c>
      <c r="S16" s="32" t="str">
        <f>IF(OR(('Data Entry'!S16)=("ND"),('Data Entry'!S16)=0),"ND",(ROUND('Data Entry'!S16,2)))</f>
        <v>ND</v>
      </c>
      <c r="T16" s="32" t="str">
        <f>IF(OR(('Data Entry'!T16)=("ND"),('Data Entry'!T16)=0),"ND",(ROUND('Data Entry'!T16,2)))</f>
        <v>ND</v>
      </c>
      <c r="U16" s="32">
        <f>IF(OR(('Data Entry'!U16)=("ND"),('Data Entry'!U16)=0),"ND",(ROUND('Data Entry'!U16,2)))</f>
        <v>0</v>
      </c>
      <c r="V16" s="32" t="str">
        <f>IF(OR(('Data Entry'!V16)=("ND"),('Data Entry'!V16)=0),"ND",(ROUND('Data Entry'!V16,2)))</f>
        <v>ND</v>
      </c>
      <c r="W16" s="32" t="str">
        <f>IF(OR(('Data Entry'!W16)=("ND"),('Data Entry'!W16)=0),"ND",(ROUND('Data Entry'!W16,2)))</f>
        <v>ND</v>
      </c>
      <c r="X16" s="32" t="str">
        <f>IF(OR(('Data Entry'!X16)=("ND"),('Data Entry'!X16)=0),"ND",(ROUND('Data Entry'!X16,2)))</f>
        <v>ND</v>
      </c>
      <c r="Y16" s="32" t="str">
        <f>IF(OR(('Data Entry'!Y16)=("ND"),('Data Entry'!Y16)=0),"ND",(ROUND('Data Entry'!Y16,2)))</f>
        <v>ND</v>
      </c>
      <c r="Z16" s="32" t="str">
        <f>IF(OR(('Data Entry'!Z16)=("ND"),('Data Entry'!Z16)=0),"ND",(ROUND('Data Entry'!Z16,2)))</f>
        <v>ND</v>
      </c>
      <c r="AA16" s="32" t="str">
        <f>IF(OR(('Data Entry'!AA16)=("ND"),('Data Entry'!AA16)=0),"ND",(ROUND('Data Entry'!AA16,2)))</f>
        <v>ND</v>
      </c>
      <c r="AB16" s="32" t="str">
        <f>IF(OR(('Data Entry'!AB16)=("ND"),('Data Entry'!AB16)=0),"ND",(ROUND('Data Entry'!AB16,2)))</f>
        <v>ND</v>
      </c>
      <c r="AC16" s="32" t="str">
        <f>IF(OR(('Data Entry'!AC16)=("ND"),('Data Entry'!AC16)=0),"ND",(ROUND('Data Entry'!AC16,2)))</f>
        <v>ND</v>
      </c>
      <c r="AD16" s="32" t="str">
        <f>IF(OR(('Data Entry'!AD16)=("ND"),('Data Entry'!AD16)=0),"ND",(ROUND('Data Entry'!AD16,2)))</f>
        <v>ND</v>
      </c>
      <c r="AE16" s="32" t="str">
        <f>IF(OR(('Data Entry'!AE16)=("ND"),('Data Entry'!AE16)=0),"ND",(ROUND('Data Entry'!AE16,2)))</f>
        <v>ND</v>
      </c>
      <c r="AF16" s="32" t="str">
        <f>IF(OR(('Data Entry'!AF16)=("ND"),('Data Entry'!AF16)=0),"ND",(ROUND('Data Entry'!AF16,2)))</f>
        <v>ND</v>
      </c>
      <c r="AG16" s="32" t="str">
        <f>IF(OR(('Data Entry'!AG16)=("ND"),('Data Entry'!AG16)=0),"ND",(ROUND('Data Entry'!AG16,2)))</f>
        <v>ND</v>
      </c>
      <c r="AH16" s="32" t="str">
        <f>IF(OR(('Data Entry'!AH16)=("ND"),('Data Entry'!AH16)=0),"ND",(ROUND('Data Entry'!AH16,2)))</f>
        <v>ND</v>
      </c>
      <c r="AI16" s="32" t="str">
        <f>IF(OR(('Data Entry'!AI16)=("ND"),('Data Entry'!AI16)=0),"ND",(ROUND('Data Entry'!AI16,2)))</f>
        <v>ND</v>
      </c>
      <c r="AK16" s="27">
        <f>'Total Toxin Summary'!AK16</f>
        <v>0</v>
      </c>
      <c r="AL16" s="27">
        <f>'Total Toxin Summary'!AL16</f>
        <v>0</v>
      </c>
      <c r="AM16" s="18">
        <f>'Total Toxin Summary'!AM16</f>
        <v>0</v>
      </c>
      <c r="AN16" s="35">
        <f>'Total Toxin Summary'!AN16</f>
        <v>0</v>
      </c>
      <c r="AO16" s="35">
        <f>'Total Toxin Summary'!AO16</f>
        <v>0</v>
      </c>
      <c r="AP16" s="62">
        <f>'Total Toxin Summary'!AP16</f>
        <v>0</v>
      </c>
      <c r="AQ16" s="32" t="str">
        <f t="shared" si="30"/>
        <v>ND</v>
      </c>
      <c r="AR16" s="32" t="str">
        <f t="shared" si="31"/>
        <v>ND</v>
      </c>
      <c r="AS16" s="32" t="str">
        <f t="shared" si="32"/>
        <v>ND</v>
      </c>
      <c r="AT16" s="32" t="str">
        <f t="shared" si="33"/>
        <v>ND</v>
      </c>
      <c r="AU16" s="32" t="str">
        <f t="shared" si="34"/>
        <v>ND</v>
      </c>
      <c r="AV16" s="32" t="str">
        <f t="shared" si="35"/>
        <v>ND</v>
      </c>
      <c r="AW16" s="32" t="str">
        <f t="shared" si="36"/>
        <v>ND</v>
      </c>
      <c r="AX16" s="32" t="str">
        <f t="shared" si="37"/>
        <v>ND</v>
      </c>
      <c r="AY16" s="32" t="str">
        <f t="shared" si="38"/>
        <v>ND</v>
      </c>
      <c r="AZ16" s="32" t="str">
        <f t="shared" si="39"/>
        <v>ND</v>
      </c>
      <c r="BA16" s="32" t="str">
        <f t="shared" si="40"/>
        <v>ND</v>
      </c>
      <c r="BB16" s="32" t="str">
        <f t="shared" si="41"/>
        <v>ND</v>
      </c>
      <c r="BC16" s="32" t="str">
        <f t="shared" si="42"/>
        <v>ND</v>
      </c>
      <c r="BD16" s="32" t="str">
        <f t="shared" si="43"/>
        <v>ND</v>
      </c>
      <c r="BE16" s="32" t="str">
        <f t="shared" si="44"/>
        <v>ND</v>
      </c>
      <c r="BF16" s="32" t="str">
        <f t="shared" si="45"/>
        <v>ND</v>
      </c>
      <c r="BG16" s="32" t="str">
        <f t="shared" si="46"/>
        <v>ND</v>
      </c>
      <c r="BH16" s="32" t="str">
        <f t="shared" si="47"/>
        <v>ND</v>
      </c>
      <c r="BI16" s="32" t="str">
        <f t="shared" si="48"/>
        <v>ND</v>
      </c>
      <c r="BJ16" s="32" t="str">
        <f t="shared" si="49"/>
        <v>ND</v>
      </c>
      <c r="BK16" s="32" t="str">
        <f t="shared" si="50"/>
        <v>ND</v>
      </c>
      <c r="BL16" s="32" t="str">
        <f t="shared" si="51"/>
        <v>ND</v>
      </c>
      <c r="BM16" s="32" t="str">
        <f t="shared" si="52"/>
        <v>ND</v>
      </c>
      <c r="BN16" s="32" t="str">
        <f t="shared" si="53"/>
        <v>ND</v>
      </c>
      <c r="BO16" s="32" t="str">
        <f t="shared" si="54"/>
        <v>ND</v>
      </c>
      <c r="BP16" s="32" t="str">
        <f t="shared" si="55"/>
        <v>ND</v>
      </c>
      <c r="BQ16" s="32" t="str">
        <f t="shared" si="56"/>
        <v>ND</v>
      </c>
      <c r="BR16" s="32" t="str">
        <f t="shared" si="57"/>
        <v>ND</v>
      </c>
      <c r="BS16" s="32" t="str">
        <f t="shared" si="58"/>
        <v>ND</v>
      </c>
      <c r="BT16" s="32" t="str">
        <f t="shared" si="0"/>
        <v>ND</v>
      </c>
    </row>
    <row r="17" spans="1:72" ht="15.75" thickBot="1">
      <c r="A17" s="27">
        <f>'Total Toxin Summary'!A17</f>
        <v>16</v>
      </c>
      <c r="B17" s="27" t="str">
        <f>'Total Toxin Summary'!B17</f>
        <v>BGC007785</v>
      </c>
      <c r="C17" s="18" t="str">
        <f>'Total Toxin Summary'!C17</f>
        <v>TOL</v>
      </c>
      <c r="D17" s="35">
        <f>'Total Toxin Summary'!D17</f>
        <v>11455485</v>
      </c>
      <c r="E17" s="35">
        <f>'Total Toxin Summary'!E17</f>
        <v>44797</v>
      </c>
      <c r="F17" s="62">
        <f>'Total Toxin Summary'!F17</f>
        <v>0.57291666666666663</v>
      </c>
      <c r="G17" s="32" t="str">
        <f>IF(OR(('Data Entry'!G17)=("ND"),('Data Entry'!G17)=0),"ND",(ROUND('Data Entry'!G17,2)))</f>
        <v>ND</v>
      </c>
      <c r="H17" s="32">
        <f>IF(OR(('Data Entry'!H17)=("ND"),('Data Entry'!H17)=0),"ND",(ROUND('Data Entry'!H17,2)))</f>
        <v>0</v>
      </c>
      <c r="I17" s="32" t="str">
        <f>IF(OR(('Data Entry'!I17)=("ND"),('Data Entry'!I17)=0),"ND",(ROUND('Data Entry'!I17,2)))</f>
        <v>ND</v>
      </c>
      <c r="J17" s="32" t="str">
        <f>IF(OR(('Data Entry'!J17)=("ND"),('Data Entry'!J17)=0),"ND",(ROUND('Data Entry'!J17,2)))</f>
        <v>ND</v>
      </c>
      <c r="K17" s="32" t="str">
        <f>IF(OR(('Data Entry'!K17)=("ND"),('Data Entry'!K17)=0),"ND",(ROUND('Data Entry'!K17,2)))</f>
        <v>ND</v>
      </c>
      <c r="L17" s="32" t="str">
        <f>IF(OR(('Data Entry'!L17)=("ND"),('Data Entry'!L17)=0),"ND",(ROUND('Data Entry'!L17,2)))</f>
        <v>ND</v>
      </c>
      <c r="M17" s="32" t="str">
        <f>IF(OR(('Data Entry'!M17)=("ND"),('Data Entry'!M17)=0),"ND",(ROUND('Data Entry'!M17,2)))</f>
        <v>ND</v>
      </c>
      <c r="N17" s="32" t="str">
        <f>IF(OR(('Data Entry'!N17)=("ND"),('Data Entry'!N17)=0),"ND",(ROUND('Data Entry'!N17,2)))</f>
        <v>ND</v>
      </c>
      <c r="O17" s="32" t="str">
        <f>IF(OR(('Data Entry'!O17)=("ND"),('Data Entry'!O17)=0),"ND",(ROUND('Data Entry'!O17,2)))</f>
        <v>ND</v>
      </c>
      <c r="P17" s="32" t="str">
        <f>IF(OR(('Data Entry'!P17)=("ND"),('Data Entry'!P17)=0),"ND",(ROUND('Data Entry'!P17,2)))</f>
        <v>ND</v>
      </c>
      <c r="Q17" s="32">
        <f>IF(OR(('Data Entry'!Q17)=("ND"),('Data Entry'!Q17)=0),"ND",(ROUND('Data Entry'!Q17,2)))</f>
        <v>0</v>
      </c>
      <c r="R17" s="32" t="str">
        <f>IF(OR(('Data Entry'!R17)=("ND"),('Data Entry'!R17)=0),"ND",(ROUND('Data Entry'!R17,2)))</f>
        <v>ND</v>
      </c>
      <c r="S17" s="32" t="str">
        <f>IF(OR(('Data Entry'!S17)=("ND"),('Data Entry'!S17)=0),"ND",(ROUND('Data Entry'!S17,2)))</f>
        <v>ND</v>
      </c>
      <c r="T17" s="32" t="str">
        <f>IF(OR(('Data Entry'!T17)=("ND"),('Data Entry'!T17)=0),"ND",(ROUND('Data Entry'!T17,2)))</f>
        <v>ND</v>
      </c>
      <c r="U17" s="32" t="str">
        <f>IF(OR(('Data Entry'!U17)=("ND"),('Data Entry'!U17)=0),"ND",(ROUND('Data Entry'!U17,2)))</f>
        <v>ND</v>
      </c>
      <c r="V17" s="32" t="str">
        <f>IF(OR(('Data Entry'!V17)=("ND"),('Data Entry'!V17)=0),"ND",(ROUND('Data Entry'!V17,2)))</f>
        <v>ND</v>
      </c>
      <c r="W17" s="32" t="str">
        <f>IF(OR(('Data Entry'!W17)=("ND"),('Data Entry'!W17)=0),"ND",(ROUND('Data Entry'!W17,2)))</f>
        <v>ND</v>
      </c>
      <c r="X17" s="32" t="str">
        <f>IF(OR(('Data Entry'!X17)=("ND"),('Data Entry'!X17)=0),"ND",(ROUND('Data Entry'!X17,2)))</f>
        <v>ND</v>
      </c>
      <c r="Y17" s="32" t="str">
        <f>IF(OR(('Data Entry'!Y17)=("ND"),('Data Entry'!Y17)=0),"ND",(ROUND('Data Entry'!Y17,2)))</f>
        <v>ND</v>
      </c>
      <c r="Z17" s="32" t="str">
        <f>IF(OR(('Data Entry'!Z17)=("ND"),('Data Entry'!Z17)=0),"ND",(ROUND('Data Entry'!Z17,2)))</f>
        <v>ND</v>
      </c>
      <c r="AA17" s="32" t="str">
        <f>IF(OR(('Data Entry'!AA17)=("ND"),('Data Entry'!AA17)=0),"ND",(ROUND('Data Entry'!AA17,2)))</f>
        <v>ND</v>
      </c>
      <c r="AB17" s="32" t="str">
        <f>IF(OR(('Data Entry'!AB17)=("ND"),('Data Entry'!AB17)=0),"ND",(ROUND('Data Entry'!AB17,2)))</f>
        <v>ND</v>
      </c>
      <c r="AC17" s="32" t="str">
        <f>IF(OR(('Data Entry'!AC17)=("ND"),('Data Entry'!AC17)=0),"ND",(ROUND('Data Entry'!AC17,2)))</f>
        <v>ND</v>
      </c>
      <c r="AD17" s="32" t="str">
        <f>IF(OR(('Data Entry'!AD17)=("ND"),('Data Entry'!AD17)=0),"ND",(ROUND('Data Entry'!AD17,2)))</f>
        <v>ND</v>
      </c>
      <c r="AE17" s="32" t="str">
        <f>IF(OR(('Data Entry'!AE17)=("ND"),('Data Entry'!AE17)=0),"ND",(ROUND('Data Entry'!AE17,2)))</f>
        <v>ND</v>
      </c>
      <c r="AF17" s="32" t="str">
        <f>IF(OR(('Data Entry'!AF17)=("ND"),('Data Entry'!AF17)=0),"ND",(ROUND('Data Entry'!AF17,2)))</f>
        <v>ND</v>
      </c>
      <c r="AG17" s="32" t="str">
        <f>IF(OR(('Data Entry'!AG17)=("ND"),('Data Entry'!AG17)=0),"ND",(ROUND('Data Entry'!AG17,2)))</f>
        <v>ND</v>
      </c>
      <c r="AH17" s="32" t="str">
        <f>IF(OR(('Data Entry'!AH17)=("ND"),('Data Entry'!AH17)=0),"ND",(ROUND('Data Entry'!AH17,2)))</f>
        <v>ND</v>
      </c>
      <c r="AI17" s="32" t="str">
        <f>IF(OR(('Data Entry'!AI17)=("ND"),('Data Entry'!AI17)=0),"ND",(ROUND('Data Entry'!AI17,2)))</f>
        <v>ND</v>
      </c>
      <c r="AK17" s="27">
        <f>'Total Toxin Summary'!AK17</f>
        <v>0</v>
      </c>
      <c r="AL17" s="27">
        <f>'Total Toxin Summary'!AL17</f>
        <v>0</v>
      </c>
      <c r="AM17" s="18">
        <f>'Total Toxin Summary'!AM17</f>
        <v>0</v>
      </c>
      <c r="AN17" s="35">
        <f>'Total Toxin Summary'!AN17</f>
        <v>0</v>
      </c>
      <c r="AO17" s="35">
        <f>'Total Toxin Summary'!AO17</f>
        <v>0</v>
      </c>
      <c r="AP17" s="62">
        <f>'Total Toxin Summary'!AP17</f>
        <v>0</v>
      </c>
      <c r="AQ17" s="32" t="str">
        <f t="shared" si="30"/>
        <v>ND</v>
      </c>
      <c r="AR17" s="32" t="str">
        <f t="shared" si="31"/>
        <v>ND</v>
      </c>
      <c r="AS17" s="32" t="str">
        <f t="shared" si="32"/>
        <v>ND</v>
      </c>
      <c r="AT17" s="32" t="str">
        <f t="shared" si="33"/>
        <v>ND</v>
      </c>
      <c r="AU17" s="32" t="str">
        <f t="shared" si="34"/>
        <v>ND</v>
      </c>
      <c r="AV17" s="32" t="str">
        <f t="shared" si="35"/>
        <v>ND</v>
      </c>
      <c r="AW17" s="32" t="str">
        <f t="shared" si="36"/>
        <v>ND</v>
      </c>
      <c r="AX17" s="32" t="str">
        <f t="shared" si="37"/>
        <v>ND</v>
      </c>
      <c r="AY17" s="32" t="str">
        <f t="shared" si="38"/>
        <v>ND</v>
      </c>
      <c r="AZ17" s="32" t="str">
        <f t="shared" si="39"/>
        <v>ND</v>
      </c>
      <c r="BA17" s="32" t="str">
        <f t="shared" si="40"/>
        <v>ND</v>
      </c>
      <c r="BB17" s="32" t="str">
        <f t="shared" si="41"/>
        <v>ND</v>
      </c>
      <c r="BC17" s="32" t="str">
        <f t="shared" si="42"/>
        <v>ND</v>
      </c>
      <c r="BD17" s="32" t="str">
        <f t="shared" si="43"/>
        <v>ND</v>
      </c>
      <c r="BE17" s="32" t="str">
        <f t="shared" si="44"/>
        <v>ND</v>
      </c>
      <c r="BF17" s="32" t="str">
        <f t="shared" si="45"/>
        <v>ND</v>
      </c>
      <c r="BG17" s="32" t="str">
        <f t="shared" si="46"/>
        <v>ND</v>
      </c>
      <c r="BH17" s="32" t="str">
        <f t="shared" si="47"/>
        <v>ND</v>
      </c>
      <c r="BI17" s="32" t="str">
        <f t="shared" si="48"/>
        <v>ND</v>
      </c>
      <c r="BJ17" s="32" t="str">
        <f t="shared" si="49"/>
        <v>ND</v>
      </c>
      <c r="BK17" s="32" t="str">
        <f t="shared" si="50"/>
        <v>ND</v>
      </c>
      <c r="BL17" s="32" t="str">
        <f t="shared" si="51"/>
        <v>ND</v>
      </c>
      <c r="BM17" s="32" t="str">
        <f t="shared" si="52"/>
        <v>ND</v>
      </c>
      <c r="BN17" s="32" t="str">
        <f t="shared" si="53"/>
        <v>ND</v>
      </c>
      <c r="BO17" s="32" t="str">
        <f t="shared" si="54"/>
        <v>ND</v>
      </c>
      <c r="BP17" s="32" t="str">
        <f t="shared" si="55"/>
        <v>ND</v>
      </c>
      <c r="BQ17" s="32" t="str">
        <f t="shared" si="56"/>
        <v>ND</v>
      </c>
      <c r="BR17" s="32" t="str">
        <f t="shared" si="57"/>
        <v>ND</v>
      </c>
      <c r="BS17" s="32" t="str">
        <f t="shared" si="58"/>
        <v>ND</v>
      </c>
      <c r="BT17" s="32" t="str">
        <f t="shared" si="0"/>
        <v>ND</v>
      </c>
    </row>
    <row r="18" spans="1:72" ht="15.75" thickBot="1">
      <c r="A18" s="27">
        <f>'Total Toxin Summary'!A18</f>
        <v>17</v>
      </c>
      <c r="B18" s="27" t="str">
        <f>'Total Toxin Summary'!B18</f>
        <v>BGC008025</v>
      </c>
      <c r="C18" s="18" t="str">
        <f>'Total Toxin Summary'!C18</f>
        <v>RRI</v>
      </c>
      <c r="D18" s="35">
        <f>'Total Toxin Summary'!D18</f>
        <v>375747121215401</v>
      </c>
      <c r="E18" s="35">
        <f>'Total Toxin Summary'!E18</f>
        <v>44803</v>
      </c>
      <c r="F18" s="62">
        <f>'Total Toxin Summary'!F18</f>
        <v>0.38541666666666669</v>
      </c>
      <c r="G18" s="32" t="str">
        <f>IF(OR(('Data Entry'!G18)=("ND"),('Data Entry'!G18)=0),"ND",(ROUND('Data Entry'!G18,2)))</f>
        <v>ND</v>
      </c>
      <c r="H18" s="32">
        <f>IF(OR(('Data Entry'!H18)=("ND"),('Data Entry'!H18)=0),"ND",(ROUND('Data Entry'!H18,2)))</f>
        <v>0.01</v>
      </c>
      <c r="I18" s="32" t="str">
        <f>IF(OR(('Data Entry'!I18)=("ND"),('Data Entry'!I18)=0),"ND",(ROUND('Data Entry'!I18,2)))</f>
        <v>ND</v>
      </c>
      <c r="J18" s="32" t="str">
        <f>IF(OR(('Data Entry'!J18)=("ND"),('Data Entry'!J18)=0),"ND",(ROUND('Data Entry'!J18,2)))</f>
        <v>ND</v>
      </c>
      <c r="K18" s="32">
        <f>IF(OR(('Data Entry'!K18)=("ND"),('Data Entry'!K18)=0),"ND",(ROUND('Data Entry'!K18,2)))</f>
        <v>0.01</v>
      </c>
      <c r="L18" s="32" t="str">
        <f>IF(OR(('Data Entry'!L18)=("ND"),('Data Entry'!L18)=0),"ND",(ROUND('Data Entry'!L18,2)))</f>
        <v>ND</v>
      </c>
      <c r="M18" s="32" t="str">
        <f>IF(OR(('Data Entry'!M18)=("ND"),('Data Entry'!M18)=0),"ND",(ROUND('Data Entry'!M18,2)))</f>
        <v>ND</v>
      </c>
      <c r="N18" s="32" t="str">
        <f>IF(OR(('Data Entry'!N18)=("ND"),('Data Entry'!N18)=0),"ND",(ROUND('Data Entry'!N18,2)))</f>
        <v>ND</v>
      </c>
      <c r="O18" s="32" t="str">
        <f>IF(OR(('Data Entry'!O18)=("ND"),('Data Entry'!O18)=0),"ND",(ROUND('Data Entry'!O18,2)))</f>
        <v>ND</v>
      </c>
      <c r="P18" s="32" t="str">
        <f>IF(OR(('Data Entry'!P18)=("ND"),('Data Entry'!P18)=0),"ND",(ROUND('Data Entry'!P18,2)))</f>
        <v>ND</v>
      </c>
      <c r="Q18" s="32">
        <f>IF(OR(('Data Entry'!Q18)=("ND"),('Data Entry'!Q18)=0),"ND",(ROUND('Data Entry'!Q18,2)))</f>
        <v>0</v>
      </c>
      <c r="R18" s="32" t="str">
        <f>IF(OR(('Data Entry'!R18)=("ND"),('Data Entry'!R18)=0),"ND",(ROUND('Data Entry'!R18,2)))</f>
        <v>ND</v>
      </c>
      <c r="S18" s="32" t="str">
        <f>IF(OR(('Data Entry'!S18)=("ND"),('Data Entry'!S18)=0),"ND",(ROUND('Data Entry'!S18,2)))</f>
        <v>ND</v>
      </c>
      <c r="T18" s="32" t="str">
        <f>IF(OR(('Data Entry'!T18)=("ND"),('Data Entry'!T18)=0),"ND",(ROUND('Data Entry'!T18,2)))</f>
        <v>ND</v>
      </c>
      <c r="U18" s="32">
        <f>IF(OR(('Data Entry'!U18)=("ND"),('Data Entry'!U18)=0),"ND",(ROUND('Data Entry'!U18,2)))</f>
        <v>0</v>
      </c>
      <c r="V18" s="32">
        <f>IF(OR(('Data Entry'!V18)=("ND"),('Data Entry'!V18)=0),"ND",(ROUND('Data Entry'!V18,2)))</f>
        <v>0.02</v>
      </c>
      <c r="W18" s="32">
        <f>IF(OR(('Data Entry'!W18)=("ND"),('Data Entry'!W18)=0),"ND",(ROUND('Data Entry'!W18,2)))</f>
        <v>0.01</v>
      </c>
      <c r="X18" s="32" t="str">
        <f>IF(OR(('Data Entry'!X18)=("ND"),('Data Entry'!X18)=0),"ND",(ROUND('Data Entry'!X18,2)))</f>
        <v>ND</v>
      </c>
      <c r="Y18" s="32" t="str">
        <f>IF(OR(('Data Entry'!Y18)=("ND"),('Data Entry'!Y18)=0),"ND",(ROUND('Data Entry'!Y18,2)))</f>
        <v>ND</v>
      </c>
      <c r="Z18" s="32" t="str">
        <f>IF(OR(('Data Entry'!Z18)=("ND"),('Data Entry'!Z18)=0),"ND",(ROUND('Data Entry'!Z18,2)))</f>
        <v>ND</v>
      </c>
      <c r="AA18" s="32" t="str">
        <f>IF(OR(('Data Entry'!AA18)=("ND"),('Data Entry'!AA18)=0),"ND",(ROUND('Data Entry'!AA18,2)))</f>
        <v>ND</v>
      </c>
      <c r="AB18" s="32" t="str">
        <f>IF(OR(('Data Entry'!AB18)=("ND"),('Data Entry'!AB18)=0),"ND",(ROUND('Data Entry'!AB18,2)))</f>
        <v>ND</v>
      </c>
      <c r="AC18" s="32" t="str">
        <f>IF(OR(('Data Entry'!AC18)=("ND"),('Data Entry'!AC18)=0),"ND",(ROUND('Data Entry'!AC18,2)))</f>
        <v>ND</v>
      </c>
      <c r="AD18" s="32" t="str">
        <f>IF(OR(('Data Entry'!AD18)=("ND"),('Data Entry'!AD18)=0),"ND",(ROUND('Data Entry'!AD18,2)))</f>
        <v>ND</v>
      </c>
      <c r="AE18" s="32" t="str">
        <f>IF(OR(('Data Entry'!AE18)=("ND"),('Data Entry'!AE18)=0),"ND",(ROUND('Data Entry'!AE18,2)))</f>
        <v>ND</v>
      </c>
      <c r="AF18" s="32" t="str">
        <f>IF(OR(('Data Entry'!AF18)=("ND"),('Data Entry'!AF18)=0),"ND",(ROUND('Data Entry'!AF18,2)))</f>
        <v>ND</v>
      </c>
      <c r="AG18" s="32" t="str">
        <f>IF(OR(('Data Entry'!AG18)=("ND"),('Data Entry'!AG18)=0),"ND",(ROUND('Data Entry'!AG18,2)))</f>
        <v>ND</v>
      </c>
      <c r="AH18" s="32" t="str">
        <f>IF(OR(('Data Entry'!AH18)=("ND"),('Data Entry'!AH18)=0),"ND",(ROUND('Data Entry'!AH18,2)))</f>
        <v>ND</v>
      </c>
      <c r="AI18" s="32" t="str">
        <f>IF(OR(('Data Entry'!AI18)=("ND"),('Data Entry'!AI18)=0),"ND",(ROUND('Data Entry'!AI18,2)))</f>
        <v>ND</v>
      </c>
      <c r="AK18" s="27">
        <f>'Total Toxin Summary'!AK18</f>
        <v>0</v>
      </c>
      <c r="AL18" s="27">
        <f>'Total Toxin Summary'!AL18</f>
        <v>0</v>
      </c>
      <c r="AM18" s="18">
        <f>'Total Toxin Summary'!AM18</f>
        <v>0</v>
      </c>
      <c r="AN18" s="35">
        <f>'Total Toxin Summary'!AN18</f>
        <v>0</v>
      </c>
      <c r="AO18" s="35">
        <f>'Total Toxin Summary'!AO18</f>
        <v>0</v>
      </c>
      <c r="AP18" s="62">
        <f>'Total Toxin Summary'!AP18</f>
        <v>0</v>
      </c>
      <c r="AQ18" s="32" t="str">
        <f t="shared" si="30"/>
        <v>ND</v>
      </c>
      <c r="AR18" s="32">
        <f t="shared" si="31"/>
        <v>0.01</v>
      </c>
      <c r="AS18" s="32" t="str">
        <f t="shared" si="32"/>
        <v>ND</v>
      </c>
      <c r="AT18" s="32" t="str">
        <f t="shared" si="33"/>
        <v>ND</v>
      </c>
      <c r="AU18" s="32">
        <f t="shared" si="34"/>
        <v>0.01</v>
      </c>
      <c r="AV18" s="32" t="str">
        <f t="shared" si="35"/>
        <v>ND</v>
      </c>
      <c r="AW18" s="32" t="str">
        <f t="shared" si="36"/>
        <v>ND</v>
      </c>
      <c r="AX18" s="32" t="str">
        <f t="shared" si="37"/>
        <v>ND</v>
      </c>
      <c r="AY18" s="32" t="str">
        <f t="shared" si="38"/>
        <v>ND</v>
      </c>
      <c r="AZ18" s="32" t="str">
        <f t="shared" si="39"/>
        <v>ND</v>
      </c>
      <c r="BA18" s="32" t="str">
        <f t="shared" si="40"/>
        <v>ND</v>
      </c>
      <c r="BB18" s="32" t="str">
        <f t="shared" si="41"/>
        <v>ND</v>
      </c>
      <c r="BC18" s="32" t="str">
        <f t="shared" si="42"/>
        <v>ND</v>
      </c>
      <c r="BD18" s="32" t="str">
        <f t="shared" si="43"/>
        <v>ND</v>
      </c>
      <c r="BE18" s="32" t="str">
        <f t="shared" si="44"/>
        <v>ND</v>
      </c>
      <c r="BF18" s="32">
        <f t="shared" si="45"/>
        <v>0.02</v>
      </c>
      <c r="BG18" s="32">
        <f t="shared" si="46"/>
        <v>0.01</v>
      </c>
      <c r="BH18" s="32" t="str">
        <f t="shared" si="47"/>
        <v>ND</v>
      </c>
      <c r="BI18" s="32" t="str">
        <f t="shared" si="48"/>
        <v>ND</v>
      </c>
      <c r="BJ18" s="32" t="str">
        <f t="shared" si="49"/>
        <v>ND</v>
      </c>
      <c r="BK18" s="32" t="str">
        <f t="shared" si="50"/>
        <v>ND</v>
      </c>
      <c r="BL18" s="32" t="str">
        <f t="shared" si="51"/>
        <v>ND</v>
      </c>
      <c r="BM18" s="32" t="str">
        <f t="shared" si="52"/>
        <v>ND</v>
      </c>
      <c r="BN18" s="32" t="str">
        <f t="shared" si="53"/>
        <v>ND</v>
      </c>
      <c r="BO18" s="32" t="str">
        <f t="shared" si="54"/>
        <v>ND</v>
      </c>
      <c r="BP18" s="32" t="str">
        <f t="shared" si="55"/>
        <v>ND</v>
      </c>
      <c r="BQ18" s="32" t="str">
        <f t="shared" si="56"/>
        <v>ND</v>
      </c>
      <c r="BR18" s="32" t="str">
        <f t="shared" si="57"/>
        <v>ND</v>
      </c>
      <c r="BS18" s="32" t="str">
        <f t="shared" si="58"/>
        <v>ND</v>
      </c>
      <c r="BT18" s="32" t="str">
        <f t="shared" si="58"/>
        <v>ND</v>
      </c>
    </row>
    <row r="19" spans="1:72" ht="15.75" thickBot="1">
      <c r="A19" s="27">
        <f>'Total Toxin Summary'!A19</f>
        <v>18</v>
      </c>
      <c r="B19" s="27" t="str">
        <f>'Total Toxin Summary'!B19</f>
        <v>BGC008026</v>
      </c>
      <c r="C19" s="18" t="str">
        <f>'Total Toxin Summary'!C19</f>
        <v>C10A</v>
      </c>
      <c r="D19" s="35">
        <f>'Total Toxin Summary'!D19</f>
        <v>374045121155200</v>
      </c>
      <c r="E19" s="35">
        <f>'Total Toxin Summary'!E19</f>
        <v>44803</v>
      </c>
      <c r="F19" s="62">
        <f>'Total Toxin Summary'!F19</f>
        <v>0.4375</v>
      </c>
      <c r="G19" s="32" t="str">
        <f>IF(OR(('Data Entry'!G19)=("ND"),('Data Entry'!G19)=0),"ND",(ROUND('Data Entry'!G19,2)))</f>
        <v>ND</v>
      </c>
      <c r="H19" s="32" t="str">
        <f>IF(OR(('Data Entry'!H19)=("ND"),('Data Entry'!H19)=0),"ND",(ROUND('Data Entry'!H19,2)))</f>
        <v>ND</v>
      </c>
      <c r="I19" s="32" t="str">
        <f>IF(OR(('Data Entry'!I19)=("ND"),('Data Entry'!I19)=0),"ND",(ROUND('Data Entry'!I19,2)))</f>
        <v>ND</v>
      </c>
      <c r="J19" s="32" t="str">
        <f>IF(OR(('Data Entry'!J19)=("ND"),('Data Entry'!J19)=0),"ND",(ROUND('Data Entry'!J19,2)))</f>
        <v>ND</v>
      </c>
      <c r="K19" s="32" t="str">
        <f>IF(OR(('Data Entry'!K19)=("ND"),('Data Entry'!K19)=0),"ND",(ROUND('Data Entry'!K19,2)))</f>
        <v>ND</v>
      </c>
      <c r="L19" s="32" t="str">
        <f>IF(OR(('Data Entry'!L19)=("ND"),('Data Entry'!L19)=0),"ND",(ROUND('Data Entry'!L19,2)))</f>
        <v>ND</v>
      </c>
      <c r="M19" s="32" t="str">
        <f>IF(OR(('Data Entry'!M19)=("ND"),('Data Entry'!M19)=0),"ND",(ROUND('Data Entry'!M19,2)))</f>
        <v>ND</v>
      </c>
      <c r="N19" s="32" t="str">
        <f>IF(OR(('Data Entry'!N19)=("ND"),('Data Entry'!N19)=0),"ND",(ROUND('Data Entry'!N19,2)))</f>
        <v>ND</v>
      </c>
      <c r="O19" s="32" t="str">
        <f>IF(OR(('Data Entry'!O19)=("ND"),('Data Entry'!O19)=0),"ND",(ROUND('Data Entry'!O19,2)))</f>
        <v>ND</v>
      </c>
      <c r="P19" s="32" t="str">
        <f>IF(OR(('Data Entry'!P19)=("ND"),('Data Entry'!P19)=0),"ND",(ROUND('Data Entry'!P19,2)))</f>
        <v>ND</v>
      </c>
      <c r="Q19" s="32" t="str">
        <f>IF(OR(('Data Entry'!Q19)=("ND"),('Data Entry'!Q19)=0),"ND",(ROUND('Data Entry'!Q19,2)))</f>
        <v>ND</v>
      </c>
      <c r="R19" s="32" t="str">
        <f>IF(OR(('Data Entry'!R19)=("ND"),('Data Entry'!R19)=0),"ND",(ROUND('Data Entry'!R19,2)))</f>
        <v>ND</v>
      </c>
      <c r="S19" s="32" t="str">
        <f>IF(OR(('Data Entry'!S19)=("ND"),('Data Entry'!S19)=0),"ND",(ROUND('Data Entry'!S19,2)))</f>
        <v>ND</v>
      </c>
      <c r="T19" s="32" t="str">
        <f>IF(OR(('Data Entry'!T19)=("ND"),('Data Entry'!T19)=0),"ND",(ROUND('Data Entry'!T19,2)))</f>
        <v>ND</v>
      </c>
      <c r="U19" s="32" t="str">
        <f>IF(OR(('Data Entry'!U19)=("ND"),('Data Entry'!U19)=0),"ND",(ROUND('Data Entry'!U19,2)))</f>
        <v>ND</v>
      </c>
      <c r="V19" s="32">
        <f>IF(OR(('Data Entry'!V19)=("ND"),('Data Entry'!V19)=0),"ND",(ROUND('Data Entry'!V19,2)))</f>
        <v>0</v>
      </c>
      <c r="W19" s="32" t="str">
        <f>IF(OR(('Data Entry'!W19)=("ND"),('Data Entry'!W19)=0),"ND",(ROUND('Data Entry'!W19,2)))</f>
        <v>ND</v>
      </c>
      <c r="X19" s="32">
        <f>IF(OR(('Data Entry'!X19)=("ND"),('Data Entry'!X19)=0),"ND",(ROUND('Data Entry'!X19,2)))</f>
        <v>0.01</v>
      </c>
      <c r="Y19" s="32" t="str">
        <f>IF(OR(('Data Entry'!Y19)=("ND"),('Data Entry'!Y19)=0),"ND",(ROUND('Data Entry'!Y19,2)))</f>
        <v>ND</v>
      </c>
      <c r="Z19" s="32" t="str">
        <f>IF(OR(('Data Entry'!Z19)=("ND"),('Data Entry'!Z19)=0),"ND",(ROUND('Data Entry'!Z19,2)))</f>
        <v>ND</v>
      </c>
      <c r="AA19" s="32" t="str">
        <f>IF(OR(('Data Entry'!AA19)=("ND"),('Data Entry'!AA19)=0),"ND",(ROUND('Data Entry'!AA19,2)))</f>
        <v>ND</v>
      </c>
      <c r="AB19" s="32" t="str">
        <f>IF(OR(('Data Entry'!AB19)=("ND"),('Data Entry'!AB19)=0),"ND",(ROUND('Data Entry'!AB19,2)))</f>
        <v>ND</v>
      </c>
      <c r="AC19" s="32" t="str">
        <f>IF(OR(('Data Entry'!AC19)=("ND"),('Data Entry'!AC19)=0),"ND",(ROUND('Data Entry'!AC19,2)))</f>
        <v>ND</v>
      </c>
      <c r="AD19" s="32" t="str">
        <f>IF(OR(('Data Entry'!AD19)=("ND"),('Data Entry'!AD19)=0),"ND",(ROUND('Data Entry'!AD19,2)))</f>
        <v>ND</v>
      </c>
      <c r="AE19" s="32" t="str">
        <f>IF(OR(('Data Entry'!AE19)=("ND"),('Data Entry'!AE19)=0),"ND",(ROUND('Data Entry'!AE19,2)))</f>
        <v>ND</v>
      </c>
      <c r="AF19" s="32" t="str">
        <f>IF(OR(('Data Entry'!AF19)=("ND"),('Data Entry'!AF19)=0),"ND",(ROUND('Data Entry'!AF19,2)))</f>
        <v>ND</v>
      </c>
      <c r="AG19" s="32" t="str">
        <f>IF(OR(('Data Entry'!AG19)=("ND"),('Data Entry'!AG19)=0),"ND",(ROUND('Data Entry'!AG19,2)))</f>
        <v>ND</v>
      </c>
      <c r="AH19" s="32" t="str">
        <f>IF(OR(('Data Entry'!AH19)=("ND"),('Data Entry'!AH19)=0),"ND",(ROUND('Data Entry'!AH19,2)))</f>
        <v>ND</v>
      </c>
      <c r="AI19" s="32" t="str">
        <f>IF(OR(('Data Entry'!AI19)=("ND"),('Data Entry'!AI19)=0),"ND",(ROUND('Data Entry'!AI19,2)))</f>
        <v>ND</v>
      </c>
      <c r="AK19" s="27">
        <f>'Total Toxin Summary'!AK19</f>
        <v>0</v>
      </c>
      <c r="AL19" s="27">
        <f>'Total Toxin Summary'!AL19</f>
        <v>0</v>
      </c>
      <c r="AM19" s="18">
        <f>'Total Toxin Summary'!AM19</f>
        <v>0</v>
      </c>
      <c r="AN19" s="35">
        <f>'Total Toxin Summary'!AN19</f>
        <v>0</v>
      </c>
      <c r="AO19" s="35">
        <f>'Total Toxin Summary'!AO19</f>
        <v>0</v>
      </c>
      <c r="AP19" s="62">
        <f>'Total Toxin Summary'!AP19</f>
        <v>0</v>
      </c>
      <c r="AQ19" s="32" t="str">
        <f t="shared" si="30"/>
        <v>ND</v>
      </c>
      <c r="AR19" s="32" t="str">
        <f t="shared" si="31"/>
        <v>ND</v>
      </c>
      <c r="AS19" s="32" t="str">
        <f t="shared" si="32"/>
        <v>ND</v>
      </c>
      <c r="AT19" s="32" t="str">
        <f t="shared" si="33"/>
        <v>ND</v>
      </c>
      <c r="AU19" s="32" t="str">
        <f t="shared" si="34"/>
        <v>ND</v>
      </c>
      <c r="AV19" s="32" t="str">
        <f t="shared" si="35"/>
        <v>ND</v>
      </c>
      <c r="AW19" s="32" t="str">
        <f t="shared" si="36"/>
        <v>ND</v>
      </c>
      <c r="AX19" s="32" t="str">
        <f t="shared" si="37"/>
        <v>ND</v>
      </c>
      <c r="AY19" s="32" t="str">
        <f t="shared" si="38"/>
        <v>ND</v>
      </c>
      <c r="AZ19" s="32" t="str">
        <f t="shared" si="39"/>
        <v>ND</v>
      </c>
      <c r="BA19" s="32" t="str">
        <f t="shared" si="40"/>
        <v>ND</v>
      </c>
      <c r="BB19" s="32" t="str">
        <f t="shared" si="41"/>
        <v>ND</v>
      </c>
      <c r="BC19" s="32" t="str">
        <f t="shared" si="42"/>
        <v>ND</v>
      </c>
      <c r="BD19" s="32" t="str">
        <f t="shared" si="43"/>
        <v>ND</v>
      </c>
      <c r="BE19" s="32" t="str">
        <f t="shared" si="44"/>
        <v>ND</v>
      </c>
      <c r="BF19" s="32" t="str">
        <f t="shared" si="45"/>
        <v>ND</v>
      </c>
      <c r="BG19" s="32" t="str">
        <f t="shared" si="46"/>
        <v>ND</v>
      </c>
      <c r="BH19" s="32">
        <f t="shared" si="47"/>
        <v>0.01</v>
      </c>
      <c r="BI19" s="32" t="str">
        <f t="shared" si="48"/>
        <v>ND</v>
      </c>
      <c r="BJ19" s="32" t="str">
        <f t="shared" si="49"/>
        <v>ND</v>
      </c>
      <c r="BK19" s="32" t="str">
        <f t="shared" si="50"/>
        <v>ND</v>
      </c>
      <c r="BL19" s="32" t="str">
        <f t="shared" si="51"/>
        <v>ND</v>
      </c>
      <c r="BM19" s="32" t="str">
        <f t="shared" si="52"/>
        <v>ND</v>
      </c>
      <c r="BN19" s="32" t="str">
        <f t="shared" si="53"/>
        <v>ND</v>
      </c>
      <c r="BO19" s="32" t="str">
        <f t="shared" si="54"/>
        <v>ND</v>
      </c>
      <c r="BP19" s="32" t="str">
        <f t="shared" si="55"/>
        <v>ND</v>
      </c>
      <c r="BQ19" s="32" t="str">
        <f t="shared" si="56"/>
        <v>ND</v>
      </c>
      <c r="BR19" s="32" t="str">
        <f t="shared" si="57"/>
        <v>ND</v>
      </c>
      <c r="BS19" s="32" t="str">
        <f t="shared" si="58"/>
        <v>ND</v>
      </c>
      <c r="BT19" s="32" t="str">
        <f t="shared" si="58"/>
        <v>ND</v>
      </c>
    </row>
    <row r="20" spans="1:72" ht="15.75" thickBot="1">
      <c r="A20" s="27">
        <f>'Total Toxin Summary'!A20</f>
        <v>19</v>
      </c>
      <c r="B20" s="27" t="str">
        <f>'Total Toxin Summary'!B20</f>
        <v>BGC007994</v>
      </c>
      <c r="C20" s="18" t="str">
        <f>'Total Toxin Summary'!C20</f>
        <v>TOL</v>
      </c>
      <c r="D20" s="35">
        <f>'Total Toxin Summary'!D20</f>
        <v>11455485</v>
      </c>
      <c r="E20" s="35">
        <f>'Total Toxin Summary'!E20</f>
        <v>44811</v>
      </c>
      <c r="F20" s="62">
        <f>'Total Toxin Summary'!F20</f>
        <v>0.44791666666666669</v>
      </c>
      <c r="G20" s="32" t="str">
        <f>IF(OR(('Data Entry'!G20)=("ND"),('Data Entry'!G20)=0),"ND",(ROUND('Data Entry'!G20,2)))</f>
        <v>ND</v>
      </c>
      <c r="H20" s="32">
        <f>IF(OR(('Data Entry'!H20)=("ND"),('Data Entry'!H20)=0),"ND",(ROUND('Data Entry'!H20,2)))</f>
        <v>0</v>
      </c>
      <c r="I20" s="32" t="str">
        <f>IF(OR(('Data Entry'!I20)=("ND"),('Data Entry'!I20)=0),"ND",(ROUND('Data Entry'!I20,2)))</f>
        <v>ND</v>
      </c>
      <c r="J20" s="32" t="str">
        <f>IF(OR(('Data Entry'!J20)=("ND"),('Data Entry'!J20)=0),"ND",(ROUND('Data Entry'!J20,2)))</f>
        <v>ND</v>
      </c>
      <c r="K20" s="32" t="str">
        <f>IF(OR(('Data Entry'!K20)=("ND"),('Data Entry'!K20)=0),"ND",(ROUND('Data Entry'!K20,2)))</f>
        <v>ND</v>
      </c>
      <c r="L20" s="32" t="str">
        <f>IF(OR(('Data Entry'!L20)=("ND"),('Data Entry'!L20)=0),"ND",(ROUND('Data Entry'!L20,2)))</f>
        <v>ND</v>
      </c>
      <c r="M20" s="32" t="str">
        <f>IF(OR(('Data Entry'!M20)=("ND"),('Data Entry'!M20)=0),"ND",(ROUND('Data Entry'!M20,2)))</f>
        <v>ND</v>
      </c>
      <c r="N20" s="32" t="str">
        <f>IF(OR(('Data Entry'!N20)=("ND"),('Data Entry'!N20)=0),"ND",(ROUND('Data Entry'!N20,2)))</f>
        <v>ND</v>
      </c>
      <c r="O20" s="32" t="str">
        <f>IF(OR(('Data Entry'!O20)=("ND"),('Data Entry'!O20)=0),"ND",(ROUND('Data Entry'!O20,2)))</f>
        <v>ND</v>
      </c>
      <c r="P20" s="32" t="str">
        <f>IF(OR(('Data Entry'!P20)=("ND"),('Data Entry'!P20)=0),"ND",(ROUND('Data Entry'!P20,2)))</f>
        <v>ND</v>
      </c>
      <c r="Q20" s="32">
        <f>IF(OR(('Data Entry'!Q20)=("ND"),('Data Entry'!Q20)=0),"ND",(ROUND('Data Entry'!Q20,2)))</f>
        <v>0</v>
      </c>
      <c r="R20" s="32" t="str">
        <f>IF(OR(('Data Entry'!R20)=("ND"),('Data Entry'!R20)=0),"ND",(ROUND('Data Entry'!R20,2)))</f>
        <v>ND</v>
      </c>
      <c r="S20" s="32" t="str">
        <f>IF(OR(('Data Entry'!S20)=("ND"),('Data Entry'!S20)=0),"ND",(ROUND('Data Entry'!S20,2)))</f>
        <v>ND</v>
      </c>
      <c r="T20" s="32" t="str">
        <f>IF(OR(('Data Entry'!T20)=("ND"),('Data Entry'!T20)=0),"ND",(ROUND('Data Entry'!T20,2)))</f>
        <v>ND</v>
      </c>
      <c r="U20" s="32" t="str">
        <f>IF(OR(('Data Entry'!U20)=("ND"),('Data Entry'!U20)=0),"ND",(ROUND('Data Entry'!U20,2)))</f>
        <v>ND</v>
      </c>
      <c r="V20" s="32" t="str">
        <f>IF(OR(('Data Entry'!V20)=("ND"),('Data Entry'!V20)=0),"ND",(ROUND('Data Entry'!V20,2)))</f>
        <v>ND</v>
      </c>
      <c r="W20" s="32" t="str">
        <f>IF(OR(('Data Entry'!W20)=("ND"),('Data Entry'!W20)=0),"ND",(ROUND('Data Entry'!W20,2)))</f>
        <v>ND</v>
      </c>
      <c r="X20" s="32" t="str">
        <f>IF(OR(('Data Entry'!X20)=("ND"),('Data Entry'!X20)=0),"ND",(ROUND('Data Entry'!X20,2)))</f>
        <v>ND</v>
      </c>
      <c r="Y20" s="32" t="str">
        <f>IF(OR(('Data Entry'!Y20)=("ND"),('Data Entry'!Y20)=0),"ND",(ROUND('Data Entry'!Y20,2)))</f>
        <v>ND</v>
      </c>
      <c r="Z20" s="32" t="str">
        <f>IF(OR(('Data Entry'!Z20)=("ND"),('Data Entry'!Z20)=0),"ND",(ROUND('Data Entry'!Z20,2)))</f>
        <v>ND</v>
      </c>
      <c r="AA20" s="32" t="str">
        <f>IF(OR(('Data Entry'!AA20)=("ND"),('Data Entry'!AA20)=0),"ND",(ROUND('Data Entry'!AA20,2)))</f>
        <v>ND</v>
      </c>
      <c r="AB20" s="32" t="str">
        <f>IF(OR(('Data Entry'!AB20)=("ND"),('Data Entry'!AB20)=0),"ND",(ROUND('Data Entry'!AB20,2)))</f>
        <v>ND</v>
      </c>
      <c r="AC20" s="32" t="str">
        <f>IF(OR(('Data Entry'!AC20)=("ND"),('Data Entry'!AC20)=0),"ND",(ROUND('Data Entry'!AC20,2)))</f>
        <v>ND</v>
      </c>
      <c r="AD20" s="32" t="str">
        <f>IF(OR(('Data Entry'!AD20)=("ND"),('Data Entry'!AD20)=0),"ND",(ROUND('Data Entry'!AD20,2)))</f>
        <v>ND</v>
      </c>
      <c r="AE20" s="32" t="str">
        <f>IF(OR(('Data Entry'!AE20)=("ND"),('Data Entry'!AE20)=0),"ND",(ROUND('Data Entry'!AE20,2)))</f>
        <v>ND</v>
      </c>
      <c r="AF20" s="32" t="str">
        <f>IF(OR(('Data Entry'!AF20)=("ND"),('Data Entry'!AF20)=0),"ND",(ROUND('Data Entry'!AF20,2)))</f>
        <v>ND</v>
      </c>
      <c r="AG20" s="32" t="str">
        <f>IF(OR(('Data Entry'!AG20)=("ND"),('Data Entry'!AG20)=0),"ND",(ROUND('Data Entry'!AG20,2)))</f>
        <v>ND</v>
      </c>
      <c r="AH20" s="32" t="str">
        <f>IF(OR(('Data Entry'!AH20)=("ND"),('Data Entry'!AH20)=0),"ND",(ROUND('Data Entry'!AH20,2)))</f>
        <v>ND</v>
      </c>
      <c r="AI20" s="32" t="str">
        <f>IF(OR(('Data Entry'!AI20)=("ND"),('Data Entry'!AI20)=0),"ND",(ROUND('Data Entry'!AI20,2)))</f>
        <v>ND</v>
      </c>
      <c r="AK20" s="27">
        <f>'Total Toxin Summary'!AK20</f>
        <v>0</v>
      </c>
      <c r="AL20" s="27">
        <f>'Total Toxin Summary'!AL20</f>
        <v>0</v>
      </c>
      <c r="AM20" s="18">
        <f>'Total Toxin Summary'!AM20</f>
        <v>0</v>
      </c>
      <c r="AN20" s="35">
        <f>'Total Toxin Summary'!AN20</f>
        <v>0</v>
      </c>
      <c r="AO20" s="35">
        <f>'Total Toxin Summary'!AO20</f>
        <v>0</v>
      </c>
      <c r="AP20" s="62">
        <f>'Total Toxin Summary'!AP20</f>
        <v>0</v>
      </c>
      <c r="AQ20" s="32" t="str">
        <f t="shared" si="30"/>
        <v>ND</v>
      </c>
      <c r="AR20" s="32" t="str">
        <f t="shared" si="31"/>
        <v>ND</v>
      </c>
      <c r="AS20" s="32" t="str">
        <f t="shared" si="32"/>
        <v>ND</v>
      </c>
      <c r="AT20" s="32" t="str">
        <f t="shared" si="33"/>
        <v>ND</v>
      </c>
      <c r="AU20" s="32" t="str">
        <f t="shared" si="34"/>
        <v>ND</v>
      </c>
      <c r="AV20" s="32" t="str">
        <f t="shared" si="35"/>
        <v>ND</v>
      </c>
      <c r="AW20" s="32" t="str">
        <f t="shared" si="36"/>
        <v>ND</v>
      </c>
      <c r="AX20" s="32" t="str">
        <f t="shared" si="37"/>
        <v>ND</v>
      </c>
      <c r="AY20" s="32" t="str">
        <f t="shared" si="38"/>
        <v>ND</v>
      </c>
      <c r="AZ20" s="32" t="str">
        <f t="shared" si="39"/>
        <v>ND</v>
      </c>
      <c r="BA20" s="32" t="str">
        <f t="shared" si="40"/>
        <v>ND</v>
      </c>
      <c r="BB20" s="32" t="str">
        <f t="shared" si="41"/>
        <v>ND</v>
      </c>
      <c r="BC20" s="32" t="str">
        <f t="shared" si="42"/>
        <v>ND</v>
      </c>
      <c r="BD20" s="32" t="str">
        <f t="shared" si="43"/>
        <v>ND</v>
      </c>
      <c r="BE20" s="32" t="str">
        <f t="shared" si="44"/>
        <v>ND</v>
      </c>
      <c r="BF20" s="32" t="str">
        <f t="shared" si="45"/>
        <v>ND</v>
      </c>
      <c r="BG20" s="32" t="str">
        <f t="shared" si="46"/>
        <v>ND</v>
      </c>
      <c r="BH20" s="32" t="str">
        <f t="shared" si="47"/>
        <v>ND</v>
      </c>
      <c r="BI20" s="32" t="str">
        <f t="shared" si="48"/>
        <v>ND</v>
      </c>
      <c r="BJ20" s="32" t="str">
        <f t="shared" si="49"/>
        <v>ND</v>
      </c>
      <c r="BK20" s="32" t="str">
        <f t="shared" si="50"/>
        <v>ND</v>
      </c>
      <c r="BL20" s="32" t="str">
        <f t="shared" si="51"/>
        <v>ND</v>
      </c>
      <c r="BM20" s="32" t="str">
        <f t="shared" si="52"/>
        <v>ND</v>
      </c>
      <c r="BN20" s="32" t="str">
        <f t="shared" si="53"/>
        <v>ND</v>
      </c>
      <c r="BO20" s="32" t="str">
        <f t="shared" si="54"/>
        <v>ND</v>
      </c>
      <c r="BP20" s="32" t="str">
        <f t="shared" si="55"/>
        <v>ND</v>
      </c>
      <c r="BQ20" s="32" t="str">
        <f t="shared" si="56"/>
        <v>ND</v>
      </c>
      <c r="BR20" s="32" t="str">
        <f t="shared" si="57"/>
        <v>ND</v>
      </c>
      <c r="BS20" s="32" t="str">
        <f t="shared" si="58"/>
        <v>ND</v>
      </c>
      <c r="BT20" s="32" t="str">
        <f t="shared" si="58"/>
        <v>ND</v>
      </c>
    </row>
    <row r="21" spans="1:72" ht="15.75" thickBot="1">
      <c r="A21" s="27">
        <f>'Total Toxin Summary'!A21</f>
        <v>20</v>
      </c>
      <c r="B21" s="27" t="str">
        <f>'Total Toxin Summary'!B21</f>
        <v>BGC007993</v>
      </c>
      <c r="C21" s="18" t="str">
        <f>'Total Toxin Summary'!C21</f>
        <v>JPT</v>
      </c>
      <c r="D21" s="35">
        <f>'Total Toxin Summary'!D21</f>
        <v>11337190</v>
      </c>
      <c r="E21" s="35">
        <f>'Total Toxin Summary'!E21</f>
        <v>44811</v>
      </c>
      <c r="F21" s="62">
        <f>'Total Toxin Summary'!F21</f>
        <v>0.5625</v>
      </c>
      <c r="G21" s="32" t="str">
        <f>IF(OR(('Data Entry'!G21)=("ND"),('Data Entry'!G21)=0),"ND",(ROUND('Data Entry'!G21,2)))</f>
        <v>ND</v>
      </c>
      <c r="H21" s="32">
        <f>IF(OR(('Data Entry'!H21)=("ND"),('Data Entry'!H21)=0),"ND",(ROUND('Data Entry'!H21,2)))</f>
        <v>0.01</v>
      </c>
      <c r="I21" s="32" t="str">
        <f>IF(OR(('Data Entry'!I21)=("ND"),('Data Entry'!I21)=0),"ND",(ROUND('Data Entry'!I21,2)))</f>
        <v>ND</v>
      </c>
      <c r="J21" s="32" t="str">
        <f>IF(OR(('Data Entry'!J21)=("ND"),('Data Entry'!J21)=0),"ND",(ROUND('Data Entry'!J21,2)))</f>
        <v>ND</v>
      </c>
      <c r="K21" s="32">
        <f>IF(OR(('Data Entry'!K21)=("ND"),('Data Entry'!K21)=0),"ND",(ROUND('Data Entry'!K21,2)))</f>
        <v>0.01</v>
      </c>
      <c r="L21" s="32" t="str">
        <f>IF(OR(('Data Entry'!L21)=("ND"),('Data Entry'!L21)=0),"ND",(ROUND('Data Entry'!L21,2)))</f>
        <v>ND</v>
      </c>
      <c r="M21" s="32" t="str">
        <f>IF(OR(('Data Entry'!M21)=("ND"),('Data Entry'!M21)=0),"ND",(ROUND('Data Entry'!M21,2)))</f>
        <v>ND</v>
      </c>
      <c r="N21" s="32" t="str">
        <f>IF(OR(('Data Entry'!N21)=("ND"),('Data Entry'!N21)=0),"ND",(ROUND('Data Entry'!N21,2)))</f>
        <v>ND</v>
      </c>
      <c r="O21" s="32" t="str">
        <f>IF(OR(('Data Entry'!O21)=("ND"),('Data Entry'!O21)=0),"ND",(ROUND('Data Entry'!O21,2)))</f>
        <v>ND</v>
      </c>
      <c r="P21" s="32" t="str">
        <f>IF(OR(('Data Entry'!P21)=("ND"),('Data Entry'!P21)=0),"ND",(ROUND('Data Entry'!P21,2)))</f>
        <v>ND</v>
      </c>
      <c r="Q21" s="32">
        <f>IF(OR(('Data Entry'!Q21)=("ND"),('Data Entry'!Q21)=0),"ND",(ROUND('Data Entry'!Q21,2)))</f>
        <v>0</v>
      </c>
      <c r="R21" s="32" t="str">
        <f>IF(OR(('Data Entry'!R21)=("ND"),('Data Entry'!R21)=0),"ND",(ROUND('Data Entry'!R21,2)))</f>
        <v>ND</v>
      </c>
      <c r="S21" s="32" t="str">
        <f>IF(OR(('Data Entry'!S21)=("ND"),('Data Entry'!S21)=0),"ND",(ROUND('Data Entry'!S21,2)))</f>
        <v>ND</v>
      </c>
      <c r="T21" s="32" t="str">
        <f>IF(OR(('Data Entry'!T21)=("ND"),('Data Entry'!T21)=0),"ND",(ROUND('Data Entry'!T21,2)))</f>
        <v>ND</v>
      </c>
      <c r="U21" s="32">
        <f>IF(OR(('Data Entry'!U21)=("ND"),('Data Entry'!U21)=0),"ND",(ROUND('Data Entry'!U21,2)))</f>
        <v>0</v>
      </c>
      <c r="V21" s="32">
        <f>IF(OR(('Data Entry'!V21)=("ND"),('Data Entry'!V21)=0),"ND",(ROUND('Data Entry'!V21,2)))</f>
        <v>0.02</v>
      </c>
      <c r="W21" s="32" t="str">
        <f>IF(OR(('Data Entry'!W21)=("ND"),('Data Entry'!W21)=0),"ND",(ROUND('Data Entry'!W21,2)))</f>
        <v>ND</v>
      </c>
      <c r="X21" s="32" t="str">
        <f>IF(OR(('Data Entry'!X21)=("ND"),('Data Entry'!X21)=0),"ND",(ROUND('Data Entry'!X21,2)))</f>
        <v>ND</v>
      </c>
      <c r="Y21" s="32" t="str">
        <f>IF(OR(('Data Entry'!Y21)=("ND"),('Data Entry'!Y21)=0),"ND",(ROUND('Data Entry'!Y21,2)))</f>
        <v>ND</v>
      </c>
      <c r="Z21" s="32" t="str">
        <f>IF(OR(('Data Entry'!Z21)=("ND"),('Data Entry'!Z21)=0),"ND",(ROUND('Data Entry'!Z21,2)))</f>
        <v>ND</v>
      </c>
      <c r="AA21" s="32" t="str">
        <f>IF(OR(('Data Entry'!AA21)=("ND"),('Data Entry'!AA21)=0),"ND",(ROUND('Data Entry'!AA21,2)))</f>
        <v>ND</v>
      </c>
      <c r="AB21" s="32" t="str">
        <f>IF(OR(('Data Entry'!AB21)=("ND"),('Data Entry'!AB21)=0),"ND",(ROUND('Data Entry'!AB21,2)))</f>
        <v>ND</v>
      </c>
      <c r="AC21" s="32" t="str">
        <f>IF(OR(('Data Entry'!AC21)=("ND"),('Data Entry'!AC21)=0),"ND",(ROUND('Data Entry'!AC21,2)))</f>
        <v>ND</v>
      </c>
      <c r="AD21" s="32" t="str">
        <f>IF(OR(('Data Entry'!AD21)=("ND"),('Data Entry'!AD21)=0),"ND",(ROUND('Data Entry'!AD21,2)))</f>
        <v>ND</v>
      </c>
      <c r="AE21" s="32" t="str">
        <f>IF(OR(('Data Entry'!AE21)=("ND"),('Data Entry'!AE21)=0),"ND",(ROUND('Data Entry'!AE21,2)))</f>
        <v>ND</v>
      </c>
      <c r="AF21" s="32" t="str">
        <f>IF(OR(('Data Entry'!AF21)=("ND"),('Data Entry'!AF21)=0),"ND",(ROUND('Data Entry'!AF21,2)))</f>
        <v>ND</v>
      </c>
      <c r="AG21" s="32" t="str">
        <f>IF(OR(('Data Entry'!AG21)=("ND"),('Data Entry'!AG21)=0),"ND",(ROUND('Data Entry'!AG21,2)))</f>
        <v>ND</v>
      </c>
      <c r="AH21" s="32" t="str">
        <f>IF(OR(('Data Entry'!AH21)=("ND"),('Data Entry'!AH21)=0),"ND",(ROUND('Data Entry'!AH21,2)))</f>
        <v>ND</v>
      </c>
      <c r="AI21" s="32" t="str">
        <f>IF(OR(('Data Entry'!AI21)=("ND"),('Data Entry'!AI21)=0),"ND",(ROUND('Data Entry'!AI21,2)))</f>
        <v>ND</v>
      </c>
      <c r="AK21" s="27">
        <f>'Total Toxin Summary'!AK21</f>
        <v>0</v>
      </c>
      <c r="AL21" s="27">
        <f>'Total Toxin Summary'!AL21</f>
        <v>0</v>
      </c>
      <c r="AM21" s="18">
        <f>'Total Toxin Summary'!AM21</f>
        <v>0</v>
      </c>
      <c r="AN21" s="35">
        <f>'Total Toxin Summary'!AN21</f>
        <v>0</v>
      </c>
      <c r="AO21" s="35">
        <f>'Total Toxin Summary'!AO21</f>
        <v>0</v>
      </c>
      <c r="AP21" s="62">
        <f>'Total Toxin Summary'!AP21</f>
        <v>0</v>
      </c>
      <c r="AQ21" s="32" t="str">
        <f t="shared" si="30"/>
        <v>ND</v>
      </c>
      <c r="AR21" s="32">
        <f t="shared" si="31"/>
        <v>0.01</v>
      </c>
      <c r="AS21" s="32" t="str">
        <f t="shared" si="32"/>
        <v>ND</v>
      </c>
      <c r="AT21" s="32" t="str">
        <f t="shared" si="33"/>
        <v>ND</v>
      </c>
      <c r="AU21" s="32">
        <f t="shared" si="34"/>
        <v>0.01</v>
      </c>
      <c r="AV21" s="32" t="str">
        <f t="shared" si="35"/>
        <v>ND</v>
      </c>
      <c r="AW21" s="32" t="str">
        <f t="shared" si="36"/>
        <v>ND</v>
      </c>
      <c r="AX21" s="32" t="str">
        <f t="shared" si="37"/>
        <v>ND</v>
      </c>
      <c r="AY21" s="32" t="str">
        <f t="shared" si="38"/>
        <v>ND</v>
      </c>
      <c r="AZ21" s="32" t="str">
        <f t="shared" si="39"/>
        <v>ND</v>
      </c>
      <c r="BA21" s="32" t="str">
        <f t="shared" si="40"/>
        <v>ND</v>
      </c>
      <c r="BB21" s="32" t="str">
        <f t="shared" si="41"/>
        <v>ND</v>
      </c>
      <c r="BC21" s="32" t="str">
        <f t="shared" si="42"/>
        <v>ND</v>
      </c>
      <c r="BD21" s="32" t="str">
        <f t="shared" si="43"/>
        <v>ND</v>
      </c>
      <c r="BE21" s="32" t="str">
        <f t="shared" si="44"/>
        <v>ND</v>
      </c>
      <c r="BF21" s="32">
        <f t="shared" si="45"/>
        <v>0.02</v>
      </c>
      <c r="BG21" s="32" t="str">
        <f t="shared" si="46"/>
        <v>ND</v>
      </c>
      <c r="BH21" s="32" t="str">
        <f t="shared" si="47"/>
        <v>ND</v>
      </c>
      <c r="BI21" s="32" t="str">
        <f t="shared" si="48"/>
        <v>ND</v>
      </c>
      <c r="BJ21" s="32" t="str">
        <f t="shared" si="49"/>
        <v>ND</v>
      </c>
      <c r="BK21" s="32" t="str">
        <f t="shared" si="50"/>
        <v>ND</v>
      </c>
      <c r="BL21" s="32" t="str">
        <f t="shared" si="51"/>
        <v>ND</v>
      </c>
      <c r="BM21" s="32" t="str">
        <f t="shared" si="52"/>
        <v>ND</v>
      </c>
      <c r="BN21" s="32" t="str">
        <f t="shared" si="53"/>
        <v>ND</v>
      </c>
      <c r="BO21" s="32" t="str">
        <f t="shared" si="54"/>
        <v>ND</v>
      </c>
      <c r="BP21" s="32" t="str">
        <f t="shared" si="55"/>
        <v>ND</v>
      </c>
      <c r="BQ21" s="32" t="str">
        <f t="shared" si="56"/>
        <v>ND</v>
      </c>
      <c r="BR21" s="32" t="str">
        <f t="shared" si="57"/>
        <v>ND</v>
      </c>
      <c r="BS21" s="32" t="str">
        <f t="shared" si="58"/>
        <v>ND</v>
      </c>
      <c r="BT21" s="32" t="str">
        <f t="shared" si="58"/>
        <v>ND</v>
      </c>
    </row>
    <row r="22" spans="1:72" ht="15.75" thickBot="1">
      <c r="A22" s="27">
        <f>'Total Toxin Summary'!A22</f>
        <v>21</v>
      </c>
      <c r="B22" s="27" t="str">
        <f>'Total Toxin Summary'!B22</f>
        <v>BGC008073</v>
      </c>
      <c r="C22" s="18" t="str">
        <f>'Total Toxin Summary'!C22</f>
        <v>LIB</v>
      </c>
      <c r="D22" s="35">
        <f>'Total Toxin Summary'!D22</f>
        <v>11455315</v>
      </c>
      <c r="E22" s="35">
        <f>'Total Toxin Summary'!E22</f>
        <v>44813</v>
      </c>
      <c r="F22" s="62">
        <f>'Total Toxin Summary'!F22</f>
        <v>0.3125</v>
      </c>
      <c r="G22" s="32" t="str">
        <f>IF(OR(('Data Entry'!G22)=("ND"),('Data Entry'!G22)=0),"ND",(ROUND('Data Entry'!G22,2)))</f>
        <v>ND</v>
      </c>
      <c r="H22" s="32">
        <f>IF(OR(('Data Entry'!H22)=("ND"),('Data Entry'!H22)=0),"ND",(ROUND('Data Entry'!H22,2)))</f>
        <v>0</v>
      </c>
      <c r="I22" s="32" t="str">
        <f>IF(OR(('Data Entry'!I22)=("ND"),('Data Entry'!I22)=0),"ND",(ROUND('Data Entry'!I22,2)))</f>
        <v>ND</v>
      </c>
      <c r="J22" s="32" t="str">
        <f>IF(OR(('Data Entry'!J22)=("ND"),('Data Entry'!J22)=0),"ND",(ROUND('Data Entry'!J22,2)))</f>
        <v>ND</v>
      </c>
      <c r="K22" s="32" t="str">
        <f>IF(OR(('Data Entry'!K22)=("ND"),('Data Entry'!K22)=0),"ND",(ROUND('Data Entry'!K22,2)))</f>
        <v>ND</v>
      </c>
      <c r="L22" s="32" t="str">
        <f>IF(OR(('Data Entry'!L22)=("ND"),('Data Entry'!L22)=0),"ND",(ROUND('Data Entry'!L22,2)))</f>
        <v>ND</v>
      </c>
      <c r="M22" s="32" t="str">
        <f>IF(OR(('Data Entry'!M22)=("ND"),('Data Entry'!M22)=0),"ND",(ROUND('Data Entry'!M22,2)))</f>
        <v>ND</v>
      </c>
      <c r="N22" s="32" t="str">
        <f>IF(OR(('Data Entry'!N22)=("ND"),('Data Entry'!N22)=0),"ND",(ROUND('Data Entry'!N22,2)))</f>
        <v>ND</v>
      </c>
      <c r="O22" s="32" t="str">
        <f>IF(OR(('Data Entry'!O22)=("ND"),('Data Entry'!O22)=0),"ND",(ROUND('Data Entry'!O22,2)))</f>
        <v>ND</v>
      </c>
      <c r="P22" s="32" t="str">
        <f>IF(OR(('Data Entry'!P22)=("ND"),('Data Entry'!P22)=0),"ND",(ROUND('Data Entry'!P22,2)))</f>
        <v>ND</v>
      </c>
      <c r="Q22" s="32" t="str">
        <f>IF(OR(('Data Entry'!Q22)=("ND"),('Data Entry'!Q22)=0),"ND",(ROUND('Data Entry'!Q22,2)))</f>
        <v>ND</v>
      </c>
      <c r="R22" s="32" t="str">
        <f>IF(OR(('Data Entry'!R22)=("ND"),('Data Entry'!R22)=0),"ND",(ROUND('Data Entry'!R22,2)))</f>
        <v>ND</v>
      </c>
      <c r="S22" s="32" t="str">
        <f>IF(OR(('Data Entry'!S22)=("ND"),('Data Entry'!S22)=0),"ND",(ROUND('Data Entry'!S22,2)))</f>
        <v>ND</v>
      </c>
      <c r="T22" s="32" t="str">
        <f>IF(OR(('Data Entry'!T22)=("ND"),('Data Entry'!T22)=0),"ND",(ROUND('Data Entry'!T22,2)))</f>
        <v>ND</v>
      </c>
      <c r="U22" s="32" t="str">
        <f>IF(OR(('Data Entry'!U22)=("ND"),('Data Entry'!U22)=0),"ND",(ROUND('Data Entry'!U22,2)))</f>
        <v>ND</v>
      </c>
      <c r="V22" s="32" t="str">
        <f>IF(OR(('Data Entry'!V22)=("ND"),('Data Entry'!V22)=0),"ND",(ROUND('Data Entry'!V22,2)))</f>
        <v>ND</v>
      </c>
      <c r="W22" s="32" t="str">
        <f>IF(OR(('Data Entry'!W22)=("ND"),('Data Entry'!W22)=0),"ND",(ROUND('Data Entry'!W22,2)))</f>
        <v>ND</v>
      </c>
      <c r="X22" s="32" t="str">
        <f>IF(OR(('Data Entry'!X22)=("ND"),('Data Entry'!X22)=0),"ND",(ROUND('Data Entry'!X22,2)))</f>
        <v>ND</v>
      </c>
      <c r="Y22" s="32" t="str">
        <f>IF(OR(('Data Entry'!Y22)=("ND"),('Data Entry'!Y22)=0),"ND",(ROUND('Data Entry'!Y22,2)))</f>
        <v>ND</v>
      </c>
      <c r="Z22" s="32" t="str">
        <f>IF(OR(('Data Entry'!Z22)=("ND"),('Data Entry'!Z22)=0),"ND",(ROUND('Data Entry'!Z22,2)))</f>
        <v>ND</v>
      </c>
      <c r="AA22" s="32" t="str">
        <f>IF(OR(('Data Entry'!AA22)=("ND"),('Data Entry'!AA22)=0),"ND",(ROUND('Data Entry'!AA22,2)))</f>
        <v>ND</v>
      </c>
      <c r="AB22" s="32" t="str">
        <f>IF(OR(('Data Entry'!AB22)=("ND"),('Data Entry'!AB22)=0),"ND",(ROUND('Data Entry'!AB22,2)))</f>
        <v>ND</v>
      </c>
      <c r="AC22" s="32" t="str">
        <f>IF(OR(('Data Entry'!AC22)=("ND"),('Data Entry'!AC22)=0),"ND",(ROUND('Data Entry'!AC22,2)))</f>
        <v>ND</v>
      </c>
      <c r="AD22" s="32" t="str">
        <f>IF(OR(('Data Entry'!AD22)=("ND"),('Data Entry'!AD22)=0),"ND",(ROUND('Data Entry'!AD22,2)))</f>
        <v>ND</v>
      </c>
      <c r="AE22" s="32" t="str">
        <f>IF(OR(('Data Entry'!AE22)=("ND"),('Data Entry'!AE22)=0),"ND",(ROUND('Data Entry'!AE22,2)))</f>
        <v>ND</v>
      </c>
      <c r="AF22" s="32" t="str">
        <f>IF(OR(('Data Entry'!AF22)=("ND"),('Data Entry'!AF22)=0),"ND",(ROUND('Data Entry'!AF22,2)))</f>
        <v>ND</v>
      </c>
      <c r="AG22" s="32" t="str">
        <f>IF(OR(('Data Entry'!AG22)=("ND"),('Data Entry'!AG22)=0),"ND",(ROUND('Data Entry'!AG22,2)))</f>
        <v>ND</v>
      </c>
      <c r="AH22" s="32" t="str">
        <f>IF(OR(('Data Entry'!AH22)=("ND"),('Data Entry'!AH22)=0),"ND",(ROUND('Data Entry'!AH22,2)))</f>
        <v>ND</v>
      </c>
      <c r="AI22" s="32" t="str">
        <f>IF(OR(('Data Entry'!AI22)=("ND"),('Data Entry'!AI22)=0),"ND",(ROUND('Data Entry'!AI22,2)))</f>
        <v>ND</v>
      </c>
      <c r="AK22" s="27">
        <f>'Total Toxin Summary'!AK22</f>
        <v>0</v>
      </c>
      <c r="AL22" s="27">
        <f>'Total Toxin Summary'!AL22</f>
        <v>0</v>
      </c>
      <c r="AM22" s="18">
        <f>'Total Toxin Summary'!AM22</f>
        <v>0</v>
      </c>
      <c r="AN22" s="35">
        <f>'Total Toxin Summary'!AN22</f>
        <v>0</v>
      </c>
      <c r="AO22" s="35">
        <f>'Total Toxin Summary'!AO22</f>
        <v>0</v>
      </c>
      <c r="AP22" s="62">
        <f>'Total Toxin Summary'!AP22</f>
        <v>0</v>
      </c>
      <c r="AQ22" s="32" t="str">
        <f t="shared" si="30"/>
        <v>ND</v>
      </c>
      <c r="AR22" s="32" t="str">
        <f t="shared" si="31"/>
        <v>ND</v>
      </c>
      <c r="AS22" s="32" t="str">
        <f t="shared" si="32"/>
        <v>ND</v>
      </c>
      <c r="AT22" s="32" t="str">
        <f t="shared" si="33"/>
        <v>ND</v>
      </c>
      <c r="AU22" s="32" t="str">
        <f t="shared" si="34"/>
        <v>ND</v>
      </c>
      <c r="AV22" s="32" t="str">
        <f t="shared" si="35"/>
        <v>ND</v>
      </c>
      <c r="AW22" s="32" t="str">
        <f t="shared" si="36"/>
        <v>ND</v>
      </c>
      <c r="AX22" s="32" t="str">
        <f t="shared" si="37"/>
        <v>ND</v>
      </c>
      <c r="AY22" s="32" t="str">
        <f t="shared" si="38"/>
        <v>ND</v>
      </c>
      <c r="AZ22" s="32" t="str">
        <f t="shared" si="39"/>
        <v>ND</v>
      </c>
      <c r="BA22" s="32" t="str">
        <f t="shared" si="40"/>
        <v>ND</v>
      </c>
      <c r="BB22" s="32" t="str">
        <f t="shared" si="41"/>
        <v>ND</v>
      </c>
      <c r="BC22" s="32" t="str">
        <f t="shared" si="42"/>
        <v>ND</v>
      </c>
      <c r="BD22" s="32" t="str">
        <f t="shared" si="43"/>
        <v>ND</v>
      </c>
      <c r="BE22" s="32" t="str">
        <f t="shared" si="44"/>
        <v>ND</v>
      </c>
      <c r="BF22" s="32" t="str">
        <f t="shared" si="45"/>
        <v>ND</v>
      </c>
      <c r="BG22" s="32" t="str">
        <f t="shared" si="46"/>
        <v>ND</v>
      </c>
      <c r="BH22" s="32" t="str">
        <f t="shared" si="47"/>
        <v>ND</v>
      </c>
      <c r="BI22" s="32" t="str">
        <f t="shared" si="48"/>
        <v>ND</v>
      </c>
      <c r="BJ22" s="32" t="str">
        <f t="shared" si="49"/>
        <v>ND</v>
      </c>
      <c r="BK22" s="32" t="str">
        <f t="shared" si="50"/>
        <v>ND</v>
      </c>
      <c r="BL22" s="32" t="str">
        <f t="shared" si="51"/>
        <v>ND</v>
      </c>
      <c r="BM22" s="32" t="str">
        <f t="shared" si="52"/>
        <v>ND</v>
      </c>
      <c r="BN22" s="32" t="str">
        <f t="shared" si="53"/>
        <v>ND</v>
      </c>
      <c r="BO22" s="32" t="str">
        <f t="shared" si="54"/>
        <v>ND</v>
      </c>
      <c r="BP22" s="32" t="str">
        <f t="shared" si="55"/>
        <v>ND</v>
      </c>
      <c r="BQ22" s="32" t="str">
        <f t="shared" si="56"/>
        <v>ND</v>
      </c>
      <c r="BR22" s="32" t="str">
        <f t="shared" si="57"/>
        <v>ND</v>
      </c>
      <c r="BS22" s="32" t="str">
        <f t="shared" si="58"/>
        <v>ND</v>
      </c>
      <c r="BT22" s="32" t="str">
        <f t="shared" si="58"/>
        <v>ND</v>
      </c>
    </row>
    <row r="23" spans="1:72" ht="15.75" thickBot="1">
      <c r="A23" s="27" t="e">
        <f>'Total Toxin Summary'!#REF!</f>
        <v>#REF!</v>
      </c>
      <c r="B23" s="27" t="e">
        <f>'Total Toxin Summary'!#REF!</f>
        <v>#REF!</v>
      </c>
      <c r="C23" s="18" t="e">
        <f>'Total Toxin Summary'!#REF!</f>
        <v>#REF!</v>
      </c>
      <c r="D23" s="35" t="e">
        <f>'Total Toxin Summary'!#REF!</f>
        <v>#REF!</v>
      </c>
      <c r="E23" s="35" t="e">
        <f>'Total Toxin Summary'!#REF!</f>
        <v>#REF!</v>
      </c>
      <c r="F23" s="62" t="e">
        <f>'Total Toxin Summary'!#REF!</f>
        <v>#REF!</v>
      </c>
      <c r="G23" s="32" t="str">
        <f>IF(OR(('Data Entry'!G23)=("ND"),('Data Entry'!G23)=0),"ND",(ROUND('Data Entry'!G23,2)))</f>
        <v>ND</v>
      </c>
      <c r="H23" s="32" t="str">
        <f>IF(OR(('Data Entry'!H23)=("ND"),('Data Entry'!H23)=0),"ND",(ROUND('Data Entry'!H23,2)))</f>
        <v>ND</v>
      </c>
      <c r="I23" s="32" t="str">
        <f>IF(OR(('Data Entry'!I23)=("ND"),('Data Entry'!I23)=0),"ND",(ROUND('Data Entry'!I23,2)))</f>
        <v>ND</v>
      </c>
      <c r="J23" s="32" t="str">
        <f>IF(OR(('Data Entry'!J23)=("ND"),('Data Entry'!J23)=0),"ND",(ROUND('Data Entry'!J23,2)))</f>
        <v>ND</v>
      </c>
      <c r="K23" s="32" t="str">
        <f>IF(OR(('Data Entry'!K23)=("ND"),('Data Entry'!K23)=0),"ND",(ROUND('Data Entry'!K23,2)))</f>
        <v>ND</v>
      </c>
      <c r="L23" s="32" t="str">
        <f>IF(OR(('Data Entry'!L23)=("ND"),('Data Entry'!L23)=0),"ND",(ROUND('Data Entry'!L23,2)))</f>
        <v>ND</v>
      </c>
      <c r="M23" s="32" t="str">
        <f>IF(OR(('Data Entry'!M23)=("ND"),('Data Entry'!M23)=0),"ND",(ROUND('Data Entry'!M23,2)))</f>
        <v>ND</v>
      </c>
      <c r="N23" s="32" t="str">
        <f>IF(OR(('Data Entry'!N23)=("ND"),('Data Entry'!N23)=0),"ND",(ROUND('Data Entry'!N23,2)))</f>
        <v>ND</v>
      </c>
      <c r="O23" s="32" t="str">
        <f>IF(OR(('Data Entry'!O23)=("ND"),('Data Entry'!O23)=0),"ND",(ROUND('Data Entry'!O23,2)))</f>
        <v>ND</v>
      </c>
      <c r="P23" s="32" t="str">
        <f>IF(OR(('Data Entry'!P23)=("ND"),('Data Entry'!P23)=0),"ND",(ROUND('Data Entry'!P23,2)))</f>
        <v>ND</v>
      </c>
      <c r="Q23" s="32" t="str">
        <f>IF(OR(('Data Entry'!Q23)=("ND"),('Data Entry'!Q23)=0),"ND",(ROUND('Data Entry'!Q23,2)))</f>
        <v>ND</v>
      </c>
      <c r="R23" s="32" t="str">
        <f>IF(OR(('Data Entry'!R23)=("ND"),('Data Entry'!R23)=0),"ND",(ROUND('Data Entry'!R23,2)))</f>
        <v>ND</v>
      </c>
      <c r="S23" s="32" t="str">
        <f>IF(OR(('Data Entry'!S23)=("ND"),('Data Entry'!S23)=0),"ND",(ROUND('Data Entry'!S23,2)))</f>
        <v>ND</v>
      </c>
      <c r="T23" s="32" t="str">
        <f>IF(OR(('Data Entry'!T23)=("ND"),('Data Entry'!T23)=0),"ND",(ROUND('Data Entry'!T23,2)))</f>
        <v>ND</v>
      </c>
      <c r="U23" s="32" t="str">
        <f>IF(OR(('Data Entry'!U23)=("ND"),('Data Entry'!U23)=0),"ND",(ROUND('Data Entry'!U23,2)))</f>
        <v>ND</v>
      </c>
      <c r="V23" s="32" t="str">
        <f>IF(OR(('Data Entry'!V23)=("ND"),('Data Entry'!V23)=0),"ND",(ROUND('Data Entry'!V23,2)))</f>
        <v>ND</v>
      </c>
      <c r="W23" s="32" t="str">
        <f>IF(OR(('Data Entry'!W23)=("ND"),('Data Entry'!W23)=0),"ND",(ROUND('Data Entry'!W23,2)))</f>
        <v>ND</v>
      </c>
      <c r="X23" s="32" t="str">
        <f>IF(OR(('Data Entry'!X23)=("ND"),('Data Entry'!X23)=0),"ND",(ROUND('Data Entry'!X23,2)))</f>
        <v>ND</v>
      </c>
      <c r="Y23" s="32" t="str">
        <f>IF(OR(('Data Entry'!Y23)=("ND"),('Data Entry'!Y23)=0),"ND",(ROUND('Data Entry'!Y23,2)))</f>
        <v>ND</v>
      </c>
      <c r="Z23" s="32" t="str">
        <f>IF(OR(('Data Entry'!Z23)=("ND"),('Data Entry'!Z23)=0),"ND",(ROUND('Data Entry'!Z23,2)))</f>
        <v>ND</v>
      </c>
      <c r="AA23" s="32" t="str">
        <f>IF(OR(('Data Entry'!AA23)=("ND"),('Data Entry'!AA23)=0),"ND",(ROUND('Data Entry'!AA23,2)))</f>
        <v>ND</v>
      </c>
      <c r="AB23" s="32" t="str">
        <f>IF(OR(('Data Entry'!AB23)=("ND"),('Data Entry'!AB23)=0),"ND",(ROUND('Data Entry'!AB23,2)))</f>
        <v>ND</v>
      </c>
      <c r="AC23" s="32" t="str">
        <f>IF(OR(('Data Entry'!AC23)=("ND"),('Data Entry'!AC23)=0),"ND",(ROUND('Data Entry'!AC23,2)))</f>
        <v>ND</v>
      </c>
      <c r="AD23" s="32" t="str">
        <f>IF(OR(('Data Entry'!AD23)=("ND"),('Data Entry'!AD23)=0),"ND",(ROUND('Data Entry'!AD23,2)))</f>
        <v>ND</v>
      </c>
      <c r="AE23" s="32" t="str">
        <f>IF(OR(('Data Entry'!AE23)=("ND"),('Data Entry'!AE23)=0),"ND",(ROUND('Data Entry'!AE23,2)))</f>
        <v>ND</v>
      </c>
      <c r="AF23" s="32" t="str">
        <f>IF(OR(('Data Entry'!AF23)=("ND"),('Data Entry'!AF23)=0),"ND",(ROUND('Data Entry'!AF23,2)))</f>
        <v>ND</v>
      </c>
      <c r="AG23" s="32" t="str">
        <f>IF(OR(('Data Entry'!AG23)=("ND"),('Data Entry'!AG23)=0),"ND",(ROUND('Data Entry'!AG23,2)))</f>
        <v>ND</v>
      </c>
      <c r="AH23" s="32" t="str">
        <f>IF(OR(('Data Entry'!AH23)=("ND"),('Data Entry'!AH23)=0),"ND",(ROUND('Data Entry'!AH23,2)))</f>
        <v>ND</v>
      </c>
      <c r="AI23" s="32" t="str">
        <f>IF(OR(('Data Entry'!AI23)=("ND"),('Data Entry'!AI23)=0),"ND",(ROUND('Data Entry'!AI23,2)))</f>
        <v>ND</v>
      </c>
      <c r="AK23" s="27" t="e">
        <f>'Total Toxin Summary'!#REF!</f>
        <v>#REF!</v>
      </c>
      <c r="AL23" s="27" t="e">
        <f>'Total Toxin Summary'!#REF!</f>
        <v>#REF!</v>
      </c>
      <c r="AM23" s="18" t="e">
        <f>'Total Toxin Summary'!#REF!</f>
        <v>#REF!</v>
      </c>
      <c r="AN23" s="35" t="e">
        <f>'Total Toxin Summary'!#REF!</f>
        <v>#REF!</v>
      </c>
      <c r="AO23" s="35" t="e">
        <f>'Total Toxin Summary'!#REF!</f>
        <v>#REF!</v>
      </c>
      <c r="AP23" s="62" t="e">
        <f>'Total Toxin Summary'!#REF!</f>
        <v>#REF!</v>
      </c>
      <c r="AQ23" s="32" t="str">
        <f t="shared" si="30"/>
        <v>ND</v>
      </c>
      <c r="AR23" s="32" t="str">
        <f t="shared" si="31"/>
        <v>ND</v>
      </c>
      <c r="AS23" s="32" t="str">
        <f t="shared" si="32"/>
        <v>ND</v>
      </c>
      <c r="AT23" s="32" t="str">
        <f t="shared" si="33"/>
        <v>ND</v>
      </c>
      <c r="AU23" s="32" t="str">
        <f t="shared" si="34"/>
        <v>ND</v>
      </c>
      <c r="AV23" s="32" t="str">
        <f t="shared" si="35"/>
        <v>ND</v>
      </c>
      <c r="AW23" s="32" t="str">
        <f t="shared" si="36"/>
        <v>ND</v>
      </c>
      <c r="AX23" s="32" t="str">
        <f t="shared" si="37"/>
        <v>ND</v>
      </c>
      <c r="AY23" s="32" t="str">
        <f t="shared" si="38"/>
        <v>ND</v>
      </c>
      <c r="AZ23" s="32" t="str">
        <f t="shared" si="39"/>
        <v>ND</v>
      </c>
      <c r="BA23" s="32" t="str">
        <f t="shared" si="40"/>
        <v>ND</v>
      </c>
      <c r="BB23" s="32" t="str">
        <f t="shared" si="41"/>
        <v>ND</v>
      </c>
      <c r="BC23" s="32" t="str">
        <f t="shared" si="42"/>
        <v>ND</v>
      </c>
      <c r="BD23" s="32" t="str">
        <f t="shared" si="43"/>
        <v>ND</v>
      </c>
      <c r="BE23" s="32" t="str">
        <f t="shared" si="44"/>
        <v>ND</v>
      </c>
      <c r="BF23" s="32" t="str">
        <f t="shared" si="45"/>
        <v>ND</v>
      </c>
      <c r="BG23" s="32" t="str">
        <f t="shared" si="46"/>
        <v>ND</v>
      </c>
      <c r="BH23" s="32" t="str">
        <f t="shared" si="47"/>
        <v>ND</v>
      </c>
      <c r="BI23" s="32" t="str">
        <f t="shared" si="48"/>
        <v>ND</v>
      </c>
      <c r="BJ23" s="32" t="str">
        <f t="shared" si="49"/>
        <v>ND</v>
      </c>
      <c r="BK23" s="32" t="str">
        <f t="shared" si="50"/>
        <v>ND</v>
      </c>
      <c r="BL23" s="32" t="str">
        <f t="shared" si="51"/>
        <v>ND</v>
      </c>
      <c r="BM23" s="32" t="str">
        <f t="shared" si="52"/>
        <v>ND</v>
      </c>
      <c r="BN23" s="32" t="str">
        <f t="shared" si="53"/>
        <v>ND</v>
      </c>
      <c r="BO23" s="32" t="str">
        <f t="shared" si="54"/>
        <v>ND</v>
      </c>
      <c r="BP23" s="32" t="str">
        <f t="shared" si="55"/>
        <v>ND</v>
      </c>
      <c r="BQ23" s="32" t="str">
        <f t="shared" si="56"/>
        <v>ND</v>
      </c>
      <c r="BR23" s="32" t="str">
        <f t="shared" si="57"/>
        <v>ND</v>
      </c>
      <c r="BS23" s="32" t="str">
        <f t="shared" si="58"/>
        <v>ND</v>
      </c>
      <c r="BT23" s="32" t="str">
        <f t="shared" si="58"/>
        <v>ND</v>
      </c>
    </row>
    <row r="24" spans="1:72" ht="15.75" thickBot="1">
      <c r="A24" s="27" t="e">
        <f>'Total Toxin Summary'!#REF!</f>
        <v>#REF!</v>
      </c>
      <c r="B24" s="27" t="e">
        <f>'Total Toxin Summary'!#REF!</f>
        <v>#REF!</v>
      </c>
      <c r="C24" s="18" t="e">
        <f>'Total Toxin Summary'!#REF!</f>
        <v>#REF!</v>
      </c>
      <c r="D24" s="35" t="e">
        <f>'Total Toxin Summary'!#REF!</f>
        <v>#REF!</v>
      </c>
      <c r="E24" s="35" t="e">
        <f>'Total Toxin Summary'!#REF!</f>
        <v>#REF!</v>
      </c>
      <c r="F24" s="62" t="e">
        <f>'Total Toxin Summary'!#REF!</f>
        <v>#REF!</v>
      </c>
      <c r="G24" s="32" t="str">
        <f>IF(OR(('Data Entry'!G24)=("ND"),('Data Entry'!G24)=0),"ND",(ROUND('Data Entry'!G24,2)))</f>
        <v>ND</v>
      </c>
      <c r="H24" s="32" t="str">
        <f>IF(OR(('Data Entry'!H24)=("ND"),('Data Entry'!H24)=0),"ND",(ROUND('Data Entry'!H24,2)))</f>
        <v>ND</v>
      </c>
      <c r="I24" s="32" t="str">
        <f>IF(OR(('Data Entry'!I24)=("ND"),('Data Entry'!I24)=0),"ND",(ROUND('Data Entry'!I24,2)))</f>
        <v>ND</v>
      </c>
      <c r="J24" s="32" t="str">
        <f>IF(OR(('Data Entry'!J24)=("ND"),('Data Entry'!J24)=0),"ND",(ROUND('Data Entry'!J24,2)))</f>
        <v>ND</v>
      </c>
      <c r="K24" s="32" t="str">
        <f>IF(OR(('Data Entry'!K24)=("ND"),('Data Entry'!K24)=0),"ND",(ROUND('Data Entry'!K24,2)))</f>
        <v>ND</v>
      </c>
      <c r="L24" s="32" t="str">
        <f>IF(OR(('Data Entry'!L24)=("ND"),('Data Entry'!L24)=0),"ND",(ROUND('Data Entry'!L24,2)))</f>
        <v>ND</v>
      </c>
      <c r="M24" s="32" t="str">
        <f>IF(OR(('Data Entry'!M24)=("ND"),('Data Entry'!M24)=0),"ND",(ROUND('Data Entry'!M24,2)))</f>
        <v>ND</v>
      </c>
      <c r="N24" s="32" t="str">
        <f>IF(OR(('Data Entry'!N24)=("ND"),('Data Entry'!N24)=0),"ND",(ROUND('Data Entry'!N24,2)))</f>
        <v>ND</v>
      </c>
      <c r="O24" s="32" t="str">
        <f>IF(OR(('Data Entry'!O24)=("ND"),('Data Entry'!O24)=0),"ND",(ROUND('Data Entry'!O24,2)))</f>
        <v>ND</v>
      </c>
      <c r="P24" s="32" t="str">
        <f>IF(OR(('Data Entry'!P24)=("ND"),('Data Entry'!P24)=0),"ND",(ROUND('Data Entry'!P24,2)))</f>
        <v>ND</v>
      </c>
      <c r="Q24" s="32" t="str">
        <f>IF(OR(('Data Entry'!Q24)=("ND"),('Data Entry'!Q24)=0),"ND",(ROUND('Data Entry'!Q24,2)))</f>
        <v>ND</v>
      </c>
      <c r="R24" s="32" t="str">
        <f>IF(OR(('Data Entry'!R24)=("ND"),('Data Entry'!R24)=0),"ND",(ROUND('Data Entry'!R24,2)))</f>
        <v>ND</v>
      </c>
      <c r="S24" s="32" t="str">
        <f>IF(OR(('Data Entry'!S24)=("ND"),('Data Entry'!S24)=0),"ND",(ROUND('Data Entry'!S24,2)))</f>
        <v>ND</v>
      </c>
      <c r="T24" s="32" t="str">
        <f>IF(OR(('Data Entry'!T24)=("ND"),('Data Entry'!T24)=0),"ND",(ROUND('Data Entry'!T24,2)))</f>
        <v>ND</v>
      </c>
      <c r="U24" s="32" t="str">
        <f>IF(OR(('Data Entry'!U24)=("ND"),('Data Entry'!U24)=0),"ND",(ROUND('Data Entry'!U24,2)))</f>
        <v>ND</v>
      </c>
      <c r="V24" s="32" t="str">
        <f>IF(OR(('Data Entry'!V24)=("ND"),('Data Entry'!V24)=0),"ND",(ROUND('Data Entry'!V24,2)))</f>
        <v>ND</v>
      </c>
      <c r="W24" s="32" t="str">
        <f>IF(OR(('Data Entry'!W24)=("ND"),('Data Entry'!W24)=0),"ND",(ROUND('Data Entry'!W24,2)))</f>
        <v>ND</v>
      </c>
      <c r="X24" s="32" t="str">
        <f>IF(OR(('Data Entry'!X24)=("ND"),('Data Entry'!X24)=0),"ND",(ROUND('Data Entry'!X24,2)))</f>
        <v>ND</v>
      </c>
      <c r="Y24" s="32" t="str">
        <f>IF(OR(('Data Entry'!Y24)=("ND"),('Data Entry'!Y24)=0),"ND",(ROUND('Data Entry'!Y24,2)))</f>
        <v>ND</v>
      </c>
      <c r="Z24" s="32" t="str">
        <f>IF(OR(('Data Entry'!Z24)=("ND"),('Data Entry'!Z24)=0),"ND",(ROUND('Data Entry'!Z24,2)))</f>
        <v>ND</v>
      </c>
      <c r="AA24" s="32" t="str">
        <f>IF(OR(('Data Entry'!AA24)=("ND"),('Data Entry'!AA24)=0),"ND",(ROUND('Data Entry'!AA24,2)))</f>
        <v>ND</v>
      </c>
      <c r="AB24" s="32" t="str">
        <f>IF(OR(('Data Entry'!AB24)=("ND"),('Data Entry'!AB24)=0),"ND",(ROUND('Data Entry'!AB24,2)))</f>
        <v>ND</v>
      </c>
      <c r="AC24" s="32" t="str">
        <f>IF(OR(('Data Entry'!AC24)=("ND"),('Data Entry'!AC24)=0),"ND",(ROUND('Data Entry'!AC24,2)))</f>
        <v>ND</v>
      </c>
      <c r="AD24" s="32" t="str">
        <f>IF(OR(('Data Entry'!AD24)=("ND"),('Data Entry'!AD24)=0),"ND",(ROUND('Data Entry'!AD24,2)))</f>
        <v>ND</v>
      </c>
      <c r="AE24" s="32" t="str">
        <f>IF(OR(('Data Entry'!AE24)=("ND"),('Data Entry'!AE24)=0),"ND",(ROUND('Data Entry'!AE24,2)))</f>
        <v>ND</v>
      </c>
      <c r="AF24" s="32" t="str">
        <f>IF(OR(('Data Entry'!AF24)=("ND"),('Data Entry'!AF24)=0),"ND",(ROUND('Data Entry'!AF24,2)))</f>
        <v>ND</v>
      </c>
      <c r="AG24" s="32" t="str">
        <f>IF(OR(('Data Entry'!AG24)=("ND"),('Data Entry'!AG24)=0),"ND",(ROUND('Data Entry'!AG24,2)))</f>
        <v>ND</v>
      </c>
      <c r="AH24" s="32" t="str">
        <f>IF(OR(('Data Entry'!AH24)=("ND"),('Data Entry'!AH24)=0),"ND",(ROUND('Data Entry'!AH24,2)))</f>
        <v>ND</v>
      </c>
      <c r="AI24" s="32" t="str">
        <f>IF(OR(('Data Entry'!AI24)=("ND"),('Data Entry'!AI24)=0),"ND",(ROUND('Data Entry'!AI24,2)))</f>
        <v>ND</v>
      </c>
      <c r="AK24" s="27" t="e">
        <f>'Total Toxin Summary'!#REF!</f>
        <v>#REF!</v>
      </c>
      <c r="AL24" s="27" t="e">
        <f>'Total Toxin Summary'!#REF!</f>
        <v>#REF!</v>
      </c>
      <c r="AM24" s="18" t="e">
        <f>'Total Toxin Summary'!#REF!</f>
        <v>#REF!</v>
      </c>
      <c r="AN24" s="35" t="e">
        <f>'Total Toxin Summary'!#REF!</f>
        <v>#REF!</v>
      </c>
      <c r="AO24" s="35" t="e">
        <f>'Total Toxin Summary'!#REF!</f>
        <v>#REF!</v>
      </c>
      <c r="AP24" s="62" t="e">
        <f>'Total Toxin Summary'!#REF!</f>
        <v>#REF!</v>
      </c>
      <c r="AQ24" s="32" t="str">
        <f t="shared" si="30"/>
        <v>ND</v>
      </c>
      <c r="AR24" s="32" t="str">
        <f t="shared" si="31"/>
        <v>ND</v>
      </c>
      <c r="AS24" s="32" t="str">
        <f t="shared" si="32"/>
        <v>ND</v>
      </c>
      <c r="AT24" s="32" t="str">
        <f t="shared" si="33"/>
        <v>ND</v>
      </c>
      <c r="AU24" s="32" t="str">
        <f t="shared" si="34"/>
        <v>ND</v>
      </c>
      <c r="AV24" s="32" t="str">
        <f t="shared" si="35"/>
        <v>ND</v>
      </c>
      <c r="AW24" s="32" t="str">
        <f t="shared" si="36"/>
        <v>ND</v>
      </c>
      <c r="AX24" s="32" t="str">
        <f t="shared" si="37"/>
        <v>ND</v>
      </c>
      <c r="AY24" s="32" t="str">
        <f t="shared" si="38"/>
        <v>ND</v>
      </c>
      <c r="AZ24" s="32" t="str">
        <f t="shared" si="39"/>
        <v>ND</v>
      </c>
      <c r="BA24" s="32" t="str">
        <f t="shared" si="40"/>
        <v>ND</v>
      </c>
      <c r="BB24" s="32" t="str">
        <f t="shared" si="41"/>
        <v>ND</v>
      </c>
      <c r="BC24" s="32" t="str">
        <f t="shared" si="42"/>
        <v>ND</v>
      </c>
      <c r="BD24" s="32" t="str">
        <f t="shared" si="43"/>
        <v>ND</v>
      </c>
      <c r="BE24" s="32" t="str">
        <f t="shared" si="44"/>
        <v>ND</v>
      </c>
      <c r="BF24" s="32" t="str">
        <f t="shared" si="45"/>
        <v>ND</v>
      </c>
      <c r="BG24" s="32" t="str">
        <f t="shared" si="46"/>
        <v>ND</v>
      </c>
      <c r="BH24" s="32" t="str">
        <f t="shared" si="47"/>
        <v>ND</v>
      </c>
      <c r="BI24" s="32" t="str">
        <f t="shared" si="48"/>
        <v>ND</v>
      </c>
      <c r="BJ24" s="32" t="str">
        <f t="shared" si="49"/>
        <v>ND</v>
      </c>
      <c r="BK24" s="32" t="str">
        <f t="shared" si="50"/>
        <v>ND</v>
      </c>
      <c r="BL24" s="32" t="str">
        <f t="shared" si="51"/>
        <v>ND</v>
      </c>
      <c r="BM24" s="32" t="str">
        <f t="shared" si="52"/>
        <v>ND</v>
      </c>
      <c r="BN24" s="32" t="str">
        <f t="shared" si="53"/>
        <v>ND</v>
      </c>
      <c r="BO24" s="32" t="str">
        <f t="shared" si="54"/>
        <v>ND</v>
      </c>
      <c r="BP24" s="32" t="str">
        <f t="shared" si="55"/>
        <v>ND</v>
      </c>
      <c r="BQ24" s="32" t="str">
        <f t="shared" si="56"/>
        <v>ND</v>
      </c>
      <c r="BR24" s="32" t="str">
        <f t="shared" si="57"/>
        <v>ND</v>
      </c>
      <c r="BS24" s="32" t="str">
        <f t="shared" si="58"/>
        <v>ND</v>
      </c>
      <c r="BT24" s="32" t="str">
        <f t="shared" si="58"/>
        <v>ND</v>
      </c>
    </row>
    <row r="25" spans="1:72" ht="15.75" thickBot="1">
      <c r="A25" s="27" t="e">
        <f>'Total Toxin Summary'!#REF!</f>
        <v>#REF!</v>
      </c>
      <c r="B25" s="27" t="e">
        <f>'Total Toxin Summary'!#REF!</f>
        <v>#REF!</v>
      </c>
      <c r="C25" s="18" t="e">
        <f>'Total Toxin Summary'!#REF!</f>
        <v>#REF!</v>
      </c>
      <c r="D25" s="35" t="e">
        <f>'Total Toxin Summary'!#REF!</f>
        <v>#REF!</v>
      </c>
      <c r="E25" s="35" t="e">
        <f>'Total Toxin Summary'!#REF!</f>
        <v>#REF!</v>
      </c>
      <c r="F25" s="62" t="e">
        <f>'Total Toxin Summary'!#REF!</f>
        <v>#REF!</v>
      </c>
      <c r="G25" s="32" t="str">
        <f>IF(OR(('Data Entry'!G25)=("ND"),('Data Entry'!G25)=0),"ND",(ROUND('Data Entry'!G25,2)))</f>
        <v>ND</v>
      </c>
      <c r="H25" s="32" t="str">
        <f>IF(OR(('Data Entry'!H25)=("ND"),('Data Entry'!H25)=0),"ND",(ROUND('Data Entry'!H25,2)))</f>
        <v>ND</v>
      </c>
      <c r="I25" s="32" t="str">
        <f>IF(OR(('Data Entry'!I25)=("ND"),('Data Entry'!I25)=0),"ND",(ROUND('Data Entry'!I25,2)))</f>
        <v>ND</v>
      </c>
      <c r="J25" s="32" t="str">
        <f>IF(OR(('Data Entry'!J25)=("ND"),('Data Entry'!J25)=0),"ND",(ROUND('Data Entry'!J25,2)))</f>
        <v>ND</v>
      </c>
      <c r="K25" s="32" t="str">
        <f>IF(OR(('Data Entry'!K25)=("ND"),('Data Entry'!K25)=0),"ND",(ROUND('Data Entry'!K25,2)))</f>
        <v>ND</v>
      </c>
      <c r="L25" s="32" t="str">
        <f>IF(OR(('Data Entry'!L25)=("ND"),('Data Entry'!L25)=0),"ND",(ROUND('Data Entry'!L25,2)))</f>
        <v>ND</v>
      </c>
      <c r="M25" s="32" t="str">
        <f>IF(OR(('Data Entry'!M25)=("ND"),('Data Entry'!M25)=0),"ND",(ROUND('Data Entry'!M25,2)))</f>
        <v>ND</v>
      </c>
      <c r="N25" s="32" t="str">
        <f>IF(OR(('Data Entry'!N25)=("ND"),('Data Entry'!N25)=0),"ND",(ROUND('Data Entry'!N25,2)))</f>
        <v>ND</v>
      </c>
      <c r="O25" s="32" t="str">
        <f>IF(OR(('Data Entry'!O25)=("ND"),('Data Entry'!O25)=0),"ND",(ROUND('Data Entry'!O25,2)))</f>
        <v>ND</v>
      </c>
      <c r="P25" s="32" t="str">
        <f>IF(OR(('Data Entry'!P25)=("ND"),('Data Entry'!P25)=0),"ND",(ROUND('Data Entry'!P25,2)))</f>
        <v>ND</v>
      </c>
      <c r="Q25" s="32" t="str">
        <f>IF(OR(('Data Entry'!Q25)=("ND"),('Data Entry'!Q25)=0),"ND",(ROUND('Data Entry'!Q25,2)))</f>
        <v>ND</v>
      </c>
      <c r="R25" s="32" t="str">
        <f>IF(OR(('Data Entry'!R25)=("ND"),('Data Entry'!R25)=0),"ND",(ROUND('Data Entry'!R25,2)))</f>
        <v>ND</v>
      </c>
      <c r="S25" s="32" t="str">
        <f>IF(OR(('Data Entry'!S25)=("ND"),('Data Entry'!S25)=0),"ND",(ROUND('Data Entry'!S25,2)))</f>
        <v>ND</v>
      </c>
      <c r="T25" s="32" t="str">
        <f>IF(OR(('Data Entry'!T25)=("ND"),('Data Entry'!T25)=0),"ND",(ROUND('Data Entry'!T25,2)))</f>
        <v>ND</v>
      </c>
      <c r="U25" s="32" t="str">
        <f>IF(OR(('Data Entry'!U25)=("ND"),('Data Entry'!U25)=0),"ND",(ROUND('Data Entry'!U25,2)))</f>
        <v>ND</v>
      </c>
      <c r="V25" s="32" t="str">
        <f>IF(OR(('Data Entry'!V25)=("ND"),('Data Entry'!V25)=0),"ND",(ROUND('Data Entry'!V25,2)))</f>
        <v>ND</v>
      </c>
      <c r="W25" s="32" t="str">
        <f>IF(OR(('Data Entry'!W25)=("ND"),('Data Entry'!W25)=0),"ND",(ROUND('Data Entry'!W25,2)))</f>
        <v>ND</v>
      </c>
      <c r="X25" s="32" t="str">
        <f>IF(OR(('Data Entry'!X25)=("ND"),('Data Entry'!X25)=0),"ND",(ROUND('Data Entry'!X25,2)))</f>
        <v>ND</v>
      </c>
      <c r="Y25" s="32" t="str">
        <f>IF(OR(('Data Entry'!Y25)=("ND"),('Data Entry'!Y25)=0),"ND",(ROUND('Data Entry'!Y25,2)))</f>
        <v>ND</v>
      </c>
      <c r="Z25" s="32" t="str">
        <f>IF(OR(('Data Entry'!Z25)=("ND"),('Data Entry'!Z25)=0),"ND",(ROUND('Data Entry'!Z25,2)))</f>
        <v>ND</v>
      </c>
      <c r="AA25" s="32" t="str">
        <f>IF(OR(('Data Entry'!AA25)=("ND"),('Data Entry'!AA25)=0),"ND",(ROUND('Data Entry'!AA25,2)))</f>
        <v>ND</v>
      </c>
      <c r="AB25" s="32" t="str">
        <f>IF(OR(('Data Entry'!AB25)=("ND"),('Data Entry'!AB25)=0),"ND",(ROUND('Data Entry'!AB25,2)))</f>
        <v>ND</v>
      </c>
      <c r="AC25" s="32" t="str">
        <f>IF(OR(('Data Entry'!AC25)=("ND"),('Data Entry'!AC25)=0),"ND",(ROUND('Data Entry'!AC25,2)))</f>
        <v>ND</v>
      </c>
      <c r="AD25" s="32" t="str">
        <f>IF(OR(('Data Entry'!AD25)=("ND"),('Data Entry'!AD25)=0),"ND",(ROUND('Data Entry'!AD25,2)))</f>
        <v>ND</v>
      </c>
      <c r="AE25" s="32" t="str">
        <f>IF(OR(('Data Entry'!AE25)=("ND"),('Data Entry'!AE25)=0),"ND",(ROUND('Data Entry'!AE25,2)))</f>
        <v>ND</v>
      </c>
      <c r="AF25" s="32" t="str">
        <f>IF(OR(('Data Entry'!AF25)=("ND"),('Data Entry'!AF25)=0),"ND",(ROUND('Data Entry'!AF25,2)))</f>
        <v>ND</v>
      </c>
      <c r="AG25" s="32" t="str">
        <f>IF(OR(('Data Entry'!AG25)=("ND"),('Data Entry'!AG25)=0),"ND",(ROUND('Data Entry'!AG25,2)))</f>
        <v>ND</v>
      </c>
      <c r="AH25" s="32" t="str">
        <f>IF(OR(('Data Entry'!AH25)=("ND"),('Data Entry'!AH25)=0),"ND",(ROUND('Data Entry'!AH25,2)))</f>
        <v>ND</v>
      </c>
      <c r="AI25" s="32" t="str">
        <f>IF(OR(('Data Entry'!AI25)=("ND"),('Data Entry'!AI25)=0),"ND",(ROUND('Data Entry'!AI25,2)))</f>
        <v>ND</v>
      </c>
      <c r="AK25" s="27" t="e">
        <f>'Total Toxin Summary'!#REF!</f>
        <v>#REF!</v>
      </c>
      <c r="AL25" s="27" t="e">
        <f>'Total Toxin Summary'!#REF!</f>
        <v>#REF!</v>
      </c>
      <c r="AM25" s="18" t="e">
        <f>'Total Toxin Summary'!#REF!</f>
        <v>#REF!</v>
      </c>
      <c r="AN25" s="35" t="e">
        <f>'Total Toxin Summary'!#REF!</f>
        <v>#REF!</v>
      </c>
      <c r="AO25" s="35" t="e">
        <f>'Total Toxin Summary'!#REF!</f>
        <v>#REF!</v>
      </c>
      <c r="AP25" s="62" t="e">
        <f>'Total Toxin Summary'!#REF!</f>
        <v>#REF!</v>
      </c>
      <c r="AQ25" s="32" t="str">
        <f t="shared" si="30"/>
        <v>ND</v>
      </c>
      <c r="AR25" s="32" t="str">
        <f t="shared" si="31"/>
        <v>ND</v>
      </c>
      <c r="AS25" s="32" t="str">
        <f t="shared" si="32"/>
        <v>ND</v>
      </c>
      <c r="AT25" s="32" t="str">
        <f t="shared" si="33"/>
        <v>ND</v>
      </c>
      <c r="AU25" s="32" t="str">
        <f t="shared" si="34"/>
        <v>ND</v>
      </c>
      <c r="AV25" s="32" t="str">
        <f t="shared" si="35"/>
        <v>ND</v>
      </c>
      <c r="AW25" s="32" t="str">
        <f t="shared" si="36"/>
        <v>ND</v>
      </c>
      <c r="AX25" s="32" t="str">
        <f t="shared" si="37"/>
        <v>ND</v>
      </c>
      <c r="AY25" s="32" t="str">
        <f t="shared" si="38"/>
        <v>ND</v>
      </c>
      <c r="AZ25" s="32" t="str">
        <f t="shared" si="39"/>
        <v>ND</v>
      </c>
      <c r="BA25" s="32" t="str">
        <f t="shared" si="40"/>
        <v>ND</v>
      </c>
      <c r="BB25" s="32" t="str">
        <f t="shared" si="41"/>
        <v>ND</v>
      </c>
      <c r="BC25" s="32" t="str">
        <f t="shared" si="42"/>
        <v>ND</v>
      </c>
      <c r="BD25" s="32" t="str">
        <f t="shared" si="43"/>
        <v>ND</v>
      </c>
      <c r="BE25" s="32" t="str">
        <f t="shared" si="44"/>
        <v>ND</v>
      </c>
      <c r="BF25" s="32" t="str">
        <f t="shared" si="45"/>
        <v>ND</v>
      </c>
      <c r="BG25" s="32" t="str">
        <f t="shared" si="46"/>
        <v>ND</v>
      </c>
      <c r="BH25" s="32" t="str">
        <f t="shared" si="47"/>
        <v>ND</v>
      </c>
      <c r="BI25" s="32" t="str">
        <f t="shared" si="48"/>
        <v>ND</v>
      </c>
      <c r="BJ25" s="32" t="str">
        <f t="shared" si="49"/>
        <v>ND</v>
      </c>
      <c r="BK25" s="32" t="str">
        <f t="shared" si="50"/>
        <v>ND</v>
      </c>
      <c r="BL25" s="32" t="str">
        <f t="shared" si="51"/>
        <v>ND</v>
      </c>
      <c r="BM25" s="32" t="str">
        <f t="shared" si="52"/>
        <v>ND</v>
      </c>
      <c r="BN25" s="32" t="str">
        <f t="shared" si="53"/>
        <v>ND</v>
      </c>
      <c r="BO25" s="32" t="str">
        <f t="shared" si="54"/>
        <v>ND</v>
      </c>
      <c r="BP25" s="32" t="str">
        <f t="shared" si="55"/>
        <v>ND</v>
      </c>
      <c r="BQ25" s="32" t="str">
        <f t="shared" si="56"/>
        <v>ND</v>
      </c>
      <c r="BR25" s="32" t="str">
        <f t="shared" si="57"/>
        <v>ND</v>
      </c>
      <c r="BS25" s="32" t="str">
        <f t="shared" si="58"/>
        <v>ND</v>
      </c>
      <c r="BT25" s="32" t="str">
        <f t="shared" si="58"/>
        <v>ND</v>
      </c>
    </row>
    <row r="26" spans="1:72" ht="15.75" thickBot="1">
      <c r="A26" s="27" t="e">
        <f>'Total Toxin Summary'!#REF!</f>
        <v>#REF!</v>
      </c>
      <c r="B26" s="27" t="e">
        <f>'Total Toxin Summary'!#REF!</f>
        <v>#REF!</v>
      </c>
      <c r="C26" s="18" t="e">
        <f>'Total Toxin Summary'!#REF!</f>
        <v>#REF!</v>
      </c>
      <c r="D26" s="35" t="e">
        <f>'Total Toxin Summary'!#REF!</f>
        <v>#REF!</v>
      </c>
      <c r="E26" s="35" t="e">
        <f>'Total Toxin Summary'!#REF!</f>
        <v>#REF!</v>
      </c>
      <c r="F26" s="62" t="e">
        <f>'Total Toxin Summary'!#REF!</f>
        <v>#REF!</v>
      </c>
      <c r="G26" s="32" t="str">
        <f>IF(OR(('Data Entry'!G26)=("ND"),('Data Entry'!G26)=0),"ND",(ROUND('Data Entry'!G26,2)))</f>
        <v>ND</v>
      </c>
      <c r="H26" s="32" t="str">
        <f>IF(OR(('Data Entry'!H26)=("ND"),('Data Entry'!H26)=0),"ND",(ROUND('Data Entry'!H26,2)))</f>
        <v>ND</v>
      </c>
      <c r="I26" s="32" t="str">
        <f>IF(OR(('Data Entry'!I26)=("ND"),('Data Entry'!I26)=0),"ND",(ROUND('Data Entry'!I26,2)))</f>
        <v>ND</v>
      </c>
      <c r="J26" s="32" t="str">
        <f>IF(OR(('Data Entry'!J26)=("ND"),('Data Entry'!J26)=0),"ND",(ROUND('Data Entry'!J26,2)))</f>
        <v>ND</v>
      </c>
      <c r="K26" s="32" t="str">
        <f>IF(OR(('Data Entry'!K26)=("ND"),('Data Entry'!K26)=0),"ND",(ROUND('Data Entry'!K26,2)))</f>
        <v>ND</v>
      </c>
      <c r="L26" s="32" t="str">
        <f>IF(OR(('Data Entry'!L26)=("ND"),('Data Entry'!L26)=0),"ND",(ROUND('Data Entry'!L26,2)))</f>
        <v>ND</v>
      </c>
      <c r="M26" s="32" t="str">
        <f>IF(OR(('Data Entry'!M26)=("ND"),('Data Entry'!M26)=0),"ND",(ROUND('Data Entry'!M26,2)))</f>
        <v>ND</v>
      </c>
      <c r="N26" s="32" t="str">
        <f>IF(OR(('Data Entry'!N26)=("ND"),('Data Entry'!N26)=0),"ND",(ROUND('Data Entry'!N26,2)))</f>
        <v>ND</v>
      </c>
      <c r="O26" s="32" t="str">
        <f>IF(OR(('Data Entry'!O26)=("ND"),('Data Entry'!O26)=0),"ND",(ROUND('Data Entry'!O26,2)))</f>
        <v>ND</v>
      </c>
      <c r="P26" s="32" t="str">
        <f>IF(OR(('Data Entry'!P26)=("ND"),('Data Entry'!P26)=0),"ND",(ROUND('Data Entry'!P26,2)))</f>
        <v>ND</v>
      </c>
      <c r="Q26" s="32" t="str">
        <f>IF(OR(('Data Entry'!Q26)=("ND"),('Data Entry'!Q26)=0),"ND",(ROUND('Data Entry'!Q26,2)))</f>
        <v>ND</v>
      </c>
      <c r="R26" s="32" t="str">
        <f>IF(OR(('Data Entry'!R26)=("ND"),('Data Entry'!R26)=0),"ND",(ROUND('Data Entry'!R26,2)))</f>
        <v>ND</v>
      </c>
      <c r="S26" s="32" t="str">
        <f>IF(OR(('Data Entry'!S26)=("ND"),('Data Entry'!S26)=0),"ND",(ROUND('Data Entry'!S26,2)))</f>
        <v>ND</v>
      </c>
      <c r="T26" s="32" t="str">
        <f>IF(OR(('Data Entry'!T26)=("ND"),('Data Entry'!T26)=0),"ND",(ROUND('Data Entry'!T26,2)))</f>
        <v>ND</v>
      </c>
      <c r="U26" s="32" t="str">
        <f>IF(OR(('Data Entry'!U26)=("ND"),('Data Entry'!U26)=0),"ND",(ROUND('Data Entry'!U26,2)))</f>
        <v>ND</v>
      </c>
      <c r="V26" s="32" t="str">
        <f>IF(OR(('Data Entry'!V26)=("ND"),('Data Entry'!V26)=0),"ND",(ROUND('Data Entry'!V26,2)))</f>
        <v>ND</v>
      </c>
      <c r="W26" s="32" t="str">
        <f>IF(OR(('Data Entry'!W26)=("ND"),('Data Entry'!W26)=0),"ND",(ROUND('Data Entry'!W26,2)))</f>
        <v>ND</v>
      </c>
      <c r="X26" s="32" t="str">
        <f>IF(OR(('Data Entry'!X26)=("ND"),('Data Entry'!X26)=0),"ND",(ROUND('Data Entry'!X26,2)))</f>
        <v>ND</v>
      </c>
      <c r="Y26" s="32" t="str">
        <f>IF(OR(('Data Entry'!Y26)=("ND"),('Data Entry'!Y26)=0),"ND",(ROUND('Data Entry'!Y26,2)))</f>
        <v>ND</v>
      </c>
      <c r="Z26" s="32" t="str">
        <f>IF(OR(('Data Entry'!Z26)=("ND"),('Data Entry'!Z26)=0),"ND",(ROUND('Data Entry'!Z26,2)))</f>
        <v>ND</v>
      </c>
      <c r="AA26" s="32" t="str">
        <f>IF(OR(('Data Entry'!AA26)=("ND"),('Data Entry'!AA26)=0),"ND",(ROUND('Data Entry'!AA26,2)))</f>
        <v>ND</v>
      </c>
      <c r="AB26" s="32" t="str">
        <f>IF(OR(('Data Entry'!AB26)=("ND"),('Data Entry'!AB26)=0),"ND",(ROUND('Data Entry'!AB26,2)))</f>
        <v>ND</v>
      </c>
      <c r="AC26" s="32" t="str">
        <f>IF(OR(('Data Entry'!AC26)=("ND"),('Data Entry'!AC26)=0),"ND",(ROUND('Data Entry'!AC26,2)))</f>
        <v>ND</v>
      </c>
      <c r="AD26" s="32" t="str">
        <f>IF(OR(('Data Entry'!AD26)=("ND"),('Data Entry'!AD26)=0),"ND",(ROUND('Data Entry'!AD26,2)))</f>
        <v>ND</v>
      </c>
      <c r="AE26" s="32" t="str">
        <f>IF(OR(('Data Entry'!AE26)=("ND"),('Data Entry'!AE26)=0),"ND",(ROUND('Data Entry'!AE26,2)))</f>
        <v>ND</v>
      </c>
      <c r="AF26" s="32" t="str">
        <f>IF(OR(('Data Entry'!AF26)=("ND"),('Data Entry'!AF26)=0),"ND",(ROUND('Data Entry'!AF26,2)))</f>
        <v>ND</v>
      </c>
      <c r="AG26" s="32" t="str">
        <f>IF(OR(('Data Entry'!AG26)=("ND"),('Data Entry'!AG26)=0),"ND",(ROUND('Data Entry'!AG26,2)))</f>
        <v>ND</v>
      </c>
      <c r="AH26" s="32" t="str">
        <f>IF(OR(('Data Entry'!AH26)=("ND"),('Data Entry'!AH26)=0),"ND",(ROUND('Data Entry'!AH26,2)))</f>
        <v>ND</v>
      </c>
      <c r="AI26" s="32" t="str">
        <f>IF(OR(('Data Entry'!AI26)=("ND"),('Data Entry'!AI26)=0),"ND",(ROUND('Data Entry'!AI26,2)))</f>
        <v>ND</v>
      </c>
      <c r="AK26" s="27" t="e">
        <f>'Total Toxin Summary'!#REF!</f>
        <v>#REF!</v>
      </c>
      <c r="AL26" s="27" t="e">
        <f>'Total Toxin Summary'!#REF!</f>
        <v>#REF!</v>
      </c>
      <c r="AM26" s="18" t="e">
        <f>'Total Toxin Summary'!#REF!</f>
        <v>#REF!</v>
      </c>
      <c r="AN26" s="35" t="e">
        <f>'Total Toxin Summary'!#REF!</f>
        <v>#REF!</v>
      </c>
      <c r="AO26" s="35" t="e">
        <f>'Total Toxin Summary'!#REF!</f>
        <v>#REF!</v>
      </c>
      <c r="AP26" s="62" t="e">
        <f>'Total Toxin Summary'!#REF!</f>
        <v>#REF!</v>
      </c>
      <c r="AQ26" s="32" t="str">
        <f t="shared" si="30"/>
        <v>ND</v>
      </c>
      <c r="AR26" s="32" t="str">
        <f t="shared" si="31"/>
        <v>ND</v>
      </c>
      <c r="AS26" s="32" t="str">
        <f t="shared" si="32"/>
        <v>ND</v>
      </c>
      <c r="AT26" s="32" t="str">
        <f t="shared" si="33"/>
        <v>ND</v>
      </c>
      <c r="AU26" s="32" t="str">
        <f t="shared" si="34"/>
        <v>ND</v>
      </c>
      <c r="AV26" s="32" t="str">
        <f t="shared" si="35"/>
        <v>ND</v>
      </c>
      <c r="AW26" s="32" t="str">
        <f t="shared" si="36"/>
        <v>ND</v>
      </c>
      <c r="AX26" s="32" t="str">
        <f t="shared" si="37"/>
        <v>ND</v>
      </c>
      <c r="AY26" s="32" t="str">
        <f t="shared" si="38"/>
        <v>ND</v>
      </c>
      <c r="AZ26" s="32" t="str">
        <f t="shared" si="39"/>
        <v>ND</v>
      </c>
      <c r="BA26" s="32" t="str">
        <f t="shared" si="40"/>
        <v>ND</v>
      </c>
      <c r="BB26" s="32" t="str">
        <f t="shared" si="41"/>
        <v>ND</v>
      </c>
      <c r="BC26" s="32" t="str">
        <f t="shared" si="42"/>
        <v>ND</v>
      </c>
      <c r="BD26" s="32" t="str">
        <f t="shared" si="43"/>
        <v>ND</v>
      </c>
      <c r="BE26" s="32" t="str">
        <f t="shared" si="44"/>
        <v>ND</v>
      </c>
      <c r="BF26" s="32" t="str">
        <f t="shared" si="45"/>
        <v>ND</v>
      </c>
      <c r="BG26" s="32" t="str">
        <f t="shared" si="46"/>
        <v>ND</v>
      </c>
      <c r="BH26" s="32" t="str">
        <f t="shared" si="47"/>
        <v>ND</v>
      </c>
      <c r="BI26" s="32" t="str">
        <f t="shared" si="48"/>
        <v>ND</v>
      </c>
      <c r="BJ26" s="32" t="str">
        <f t="shared" si="49"/>
        <v>ND</v>
      </c>
      <c r="BK26" s="32" t="str">
        <f t="shared" si="50"/>
        <v>ND</v>
      </c>
      <c r="BL26" s="32" t="str">
        <f t="shared" si="51"/>
        <v>ND</v>
      </c>
      <c r="BM26" s="32" t="str">
        <f t="shared" si="52"/>
        <v>ND</v>
      </c>
      <c r="BN26" s="32" t="str">
        <f t="shared" si="53"/>
        <v>ND</v>
      </c>
      <c r="BO26" s="32" t="str">
        <f t="shared" si="54"/>
        <v>ND</v>
      </c>
      <c r="BP26" s="32" t="str">
        <f t="shared" si="55"/>
        <v>ND</v>
      </c>
      <c r="BQ26" s="32" t="str">
        <f t="shared" si="56"/>
        <v>ND</v>
      </c>
      <c r="BR26" s="32" t="str">
        <f t="shared" si="57"/>
        <v>ND</v>
      </c>
      <c r="BS26" s="32" t="str">
        <f t="shared" si="58"/>
        <v>ND</v>
      </c>
      <c r="BT26" s="32" t="str">
        <f t="shared" si="58"/>
        <v>ND</v>
      </c>
    </row>
    <row r="27" spans="1:72" ht="15.75" thickBot="1">
      <c r="A27" s="27" t="e">
        <f>'Total Toxin Summary'!#REF!</f>
        <v>#REF!</v>
      </c>
      <c r="B27" s="27" t="e">
        <f>'Total Toxin Summary'!#REF!</f>
        <v>#REF!</v>
      </c>
      <c r="C27" s="18" t="e">
        <f>'Total Toxin Summary'!#REF!</f>
        <v>#REF!</v>
      </c>
      <c r="D27" s="35" t="e">
        <f>'Total Toxin Summary'!#REF!</f>
        <v>#REF!</v>
      </c>
      <c r="E27" s="35" t="e">
        <f>'Total Toxin Summary'!#REF!</f>
        <v>#REF!</v>
      </c>
      <c r="F27" s="62" t="e">
        <f>'Total Toxin Summary'!#REF!</f>
        <v>#REF!</v>
      </c>
      <c r="G27" s="32" t="str">
        <f>IF(OR(('Data Entry'!G27)=("ND"),('Data Entry'!G27)=0),"ND",(ROUND('Data Entry'!G27,2)))</f>
        <v>ND</v>
      </c>
      <c r="H27" s="32" t="str">
        <f>IF(OR(('Data Entry'!H27)=("ND"),('Data Entry'!H27)=0),"ND",(ROUND('Data Entry'!H27,2)))</f>
        <v>ND</v>
      </c>
      <c r="I27" s="32" t="str">
        <f>IF(OR(('Data Entry'!I27)=("ND"),('Data Entry'!I27)=0),"ND",(ROUND('Data Entry'!I27,2)))</f>
        <v>ND</v>
      </c>
      <c r="J27" s="32" t="str">
        <f>IF(OR(('Data Entry'!J27)=("ND"),('Data Entry'!J27)=0),"ND",(ROUND('Data Entry'!J27,2)))</f>
        <v>ND</v>
      </c>
      <c r="K27" s="32" t="str">
        <f>IF(OR(('Data Entry'!K27)=("ND"),('Data Entry'!K27)=0),"ND",(ROUND('Data Entry'!K27,2)))</f>
        <v>ND</v>
      </c>
      <c r="L27" s="32" t="str">
        <f>IF(OR(('Data Entry'!L27)=("ND"),('Data Entry'!L27)=0),"ND",(ROUND('Data Entry'!L27,2)))</f>
        <v>ND</v>
      </c>
      <c r="M27" s="32" t="str">
        <f>IF(OR(('Data Entry'!M27)=("ND"),('Data Entry'!M27)=0),"ND",(ROUND('Data Entry'!M27,2)))</f>
        <v>ND</v>
      </c>
      <c r="N27" s="32" t="str">
        <f>IF(OR(('Data Entry'!N27)=("ND"),('Data Entry'!N27)=0),"ND",(ROUND('Data Entry'!N27,2)))</f>
        <v>ND</v>
      </c>
      <c r="O27" s="32" t="str">
        <f>IF(OR(('Data Entry'!O27)=("ND"),('Data Entry'!O27)=0),"ND",(ROUND('Data Entry'!O27,2)))</f>
        <v>ND</v>
      </c>
      <c r="P27" s="32" t="str">
        <f>IF(OR(('Data Entry'!P27)=("ND"),('Data Entry'!P27)=0),"ND",(ROUND('Data Entry'!P27,2)))</f>
        <v>ND</v>
      </c>
      <c r="Q27" s="32" t="str">
        <f>IF(OR(('Data Entry'!Q27)=("ND"),('Data Entry'!Q27)=0),"ND",(ROUND('Data Entry'!Q27,2)))</f>
        <v>ND</v>
      </c>
      <c r="R27" s="32" t="str">
        <f>IF(OR(('Data Entry'!R27)=("ND"),('Data Entry'!R27)=0),"ND",(ROUND('Data Entry'!R27,2)))</f>
        <v>ND</v>
      </c>
      <c r="S27" s="32" t="str">
        <f>IF(OR(('Data Entry'!S27)=("ND"),('Data Entry'!S27)=0),"ND",(ROUND('Data Entry'!S27,2)))</f>
        <v>ND</v>
      </c>
      <c r="T27" s="32" t="str">
        <f>IF(OR(('Data Entry'!T27)=("ND"),('Data Entry'!T27)=0),"ND",(ROUND('Data Entry'!T27,2)))</f>
        <v>ND</v>
      </c>
      <c r="U27" s="32" t="str">
        <f>IF(OR(('Data Entry'!U27)=("ND"),('Data Entry'!U27)=0),"ND",(ROUND('Data Entry'!U27,2)))</f>
        <v>ND</v>
      </c>
      <c r="V27" s="32" t="str">
        <f>IF(OR(('Data Entry'!V27)=("ND"),('Data Entry'!V27)=0),"ND",(ROUND('Data Entry'!V27,2)))</f>
        <v>ND</v>
      </c>
      <c r="W27" s="32" t="str">
        <f>IF(OR(('Data Entry'!W27)=("ND"),('Data Entry'!W27)=0),"ND",(ROUND('Data Entry'!W27,2)))</f>
        <v>ND</v>
      </c>
      <c r="X27" s="32" t="str">
        <f>IF(OR(('Data Entry'!X27)=("ND"),('Data Entry'!X27)=0),"ND",(ROUND('Data Entry'!X27,2)))</f>
        <v>ND</v>
      </c>
      <c r="Y27" s="32" t="str">
        <f>IF(OR(('Data Entry'!Y27)=("ND"),('Data Entry'!Y27)=0),"ND",(ROUND('Data Entry'!Y27,2)))</f>
        <v>ND</v>
      </c>
      <c r="Z27" s="32" t="str">
        <f>IF(OR(('Data Entry'!Z27)=("ND"),('Data Entry'!Z27)=0),"ND",(ROUND('Data Entry'!Z27,2)))</f>
        <v>ND</v>
      </c>
      <c r="AA27" s="32" t="str">
        <f>IF(OR(('Data Entry'!AA27)=("ND"),('Data Entry'!AA27)=0),"ND",(ROUND('Data Entry'!AA27,2)))</f>
        <v>ND</v>
      </c>
      <c r="AB27" s="32" t="str">
        <f>IF(OR(('Data Entry'!AB27)=("ND"),('Data Entry'!AB27)=0),"ND",(ROUND('Data Entry'!AB27,2)))</f>
        <v>ND</v>
      </c>
      <c r="AC27" s="32" t="str">
        <f>IF(OR(('Data Entry'!AC27)=("ND"),('Data Entry'!AC27)=0),"ND",(ROUND('Data Entry'!AC27,2)))</f>
        <v>ND</v>
      </c>
      <c r="AD27" s="32" t="str">
        <f>IF(OR(('Data Entry'!AD27)=("ND"),('Data Entry'!AD27)=0),"ND",(ROUND('Data Entry'!AD27,2)))</f>
        <v>ND</v>
      </c>
      <c r="AE27" s="32" t="str">
        <f>IF(OR(('Data Entry'!AE27)=("ND"),('Data Entry'!AE27)=0),"ND",(ROUND('Data Entry'!AE27,2)))</f>
        <v>ND</v>
      </c>
      <c r="AF27" s="32" t="str">
        <f>IF(OR(('Data Entry'!AF27)=("ND"),('Data Entry'!AF27)=0),"ND",(ROUND('Data Entry'!AF27,2)))</f>
        <v>ND</v>
      </c>
      <c r="AG27" s="32" t="str">
        <f>IF(OR(('Data Entry'!AG27)=("ND"),('Data Entry'!AG27)=0),"ND",(ROUND('Data Entry'!AG27,2)))</f>
        <v>ND</v>
      </c>
      <c r="AH27" s="32" t="str">
        <f>IF(OR(('Data Entry'!AH27)=("ND"),('Data Entry'!AH27)=0),"ND",(ROUND('Data Entry'!AH27,2)))</f>
        <v>ND</v>
      </c>
      <c r="AI27" s="32" t="str">
        <f>IF(OR(('Data Entry'!AI27)=("ND"),('Data Entry'!AI27)=0),"ND",(ROUND('Data Entry'!AI27,2)))</f>
        <v>ND</v>
      </c>
      <c r="AK27" s="27" t="e">
        <f>'Total Toxin Summary'!#REF!</f>
        <v>#REF!</v>
      </c>
      <c r="AL27" s="27" t="e">
        <f>'Total Toxin Summary'!#REF!</f>
        <v>#REF!</v>
      </c>
      <c r="AM27" s="18" t="e">
        <f>'Total Toxin Summary'!#REF!</f>
        <v>#REF!</v>
      </c>
      <c r="AN27" s="35" t="e">
        <f>'Total Toxin Summary'!#REF!</f>
        <v>#REF!</v>
      </c>
      <c r="AO27" s="35" t="e">
        <f>'Total Toxin Summary'!#REF!</f>
        <v>#REF!</v>
      </c>
      <c r="AP27" s="62" t="e">
        <f>'Total Toxin Summary'!#REF!</f>
        <v>#REF!</v>
      </c>
      <c r="AQ27" s="32" t="str">
        <f t="shared" si="30"/>
        <v>ND</v>
      </c>
      <c r="AR27" s="32" t="str">
        <f t="shared" si="31"/>
        <v>ND</v>
      </c>
      <c r="AS27" s="32" t="str">
        <f t="shared" si="32"/>
        <v>ND</v>
      </c>
      <c r="AT27" s="32" t="str">
        <f t="shared" si="33"/>
        <v>ND</v>
      </c>
      <c r="AU27" s="32" t="str">
        <f t="shared" si="34"/>
        <v>ND</v>
      </c>
      <c r="AV27" s="32" t="str">
        <f t="shared" si="35"/>
        <v>ND</v>
      </c>
      <c r="AW27" s="32" t="str">
        <f t="shared" si="36"/>
        <v>ND</v>
      </c>
      <c r="AX27" s="32" t="str">
        <f t="shared" si="37"/>
        <v>ND</v>
      </c>
      <c r="AY27" s="32" t="str">
        <f t="shared" si="38"/>
        <v>ND</v>
      </c>
      <c r="AZ27" s="32" t="str">
        <f t="shared" si="39"/>
        <v>ND</v>
      </c>
      <c r="BA27" s="32" t="str">
        <f t="shared" si="40"/>
        <v>ND</v>
      </c>
      <c r="BB27" s="32" t="str">
        <f t="shared" si="41"/>
        <v>ND</v>
      </c>
      <c r="BC27" s="32" t="str">
        <f t="shared" si="42"/>
        <v>ND</v>
      </c>
      <c r="BD27" s="32" t="str">
        <f t="shared" si="43"/>
        <v>ND</v>
      </c>
      <c r="BE27" s="32" t="str">
        <f t="shared" si="44"/>
        <v>ND</v>
      </c>
      <c r="BF27" s="32" t="str">
        <f t="shared" si="45"/>
        <v>ND</v>
      </c>
      <c r="BG27" s="32" t="str">
        <f t="shared" si="46"/>
        <v>ND</v>
      </c>
      <c r="BH27" s="32" t="str">
        <f t="shared" si="47"/>
        <v>ND</v>
      </c>
      <c r="BI27" s="32" t="str">
        <f t="shared" si="48"/>
        <v>ND</v>
      </c>
      <c r="BJ27" s="32" t="str">
        <f t="shared" si="49"/>
        <v>ND</v>
      </c>
      <c r="BK27" s="32" t="str">
        <f t="shared" si="50"/>
        <v>ND</v>
      </c>
      <c r="BL27" s="32" t="str">
        <f t="shared" si="51"/>
        <v>ND</v>
      </c>
      <c r="BM27" s="32" t="str">
        <f t="shared" si="52"/>
        <v>ND</v>
      </c>
      <c r="BN27" s="32" t="str">
        <f t="shared" si="53"/>
        <v>ND</v>
      </c>
      <c r="BO27" s="32" t="str">
        <f t="shared" si="54"/>
        <v>ND</v>
      </c>
      <c r="BP27" s="32" t="str">
        <f t="shared" si="55"/>
        <v>ND</v>
      </c>
      <c r="BQ27" s="32" t="str">
        <f t="shared" si="56"/>
        <v>ND</v>
      </c>
      <c r="BR27" s="32" t="str">
        <f t="shared" si="57"/>
        <v>ND</v>
      </c>
      <c r="BS27" s="32" t="str">
        <f t="shared" si="58"/>
        <v>ND</v>
      </c>
      <c r="BT27" s="32" t="str">
        <f t="shared" si="58"/>
        <v>ND</v>
      </c>
    </row>
    <row r="28" spans="1:72" ht="15.75" thickBot="1">
      <c r="A28" s="27" t="e">
        <f>'Total Toxin Summary'!#REF!</f>
        <v>#REF!</v>
      </c>
      <c r="B28" s="27" t="e">
        <f>'Total Toxin Summary'!#REF!</f>
        <v>#REF!</v>
      </c>
      <c r="C28" s="18" t="e">
        <f>'Total Toxin Summary'!#REF!</f>
        <v>#REF!</v>
      </c>
      <c r="D28" s="35" t="e">
        <f>'Total Toxin Summary'!#REF!</f>
        <v>#REF!</v>
      </c>
      <c r="E28" s="35" t="e">
        <f>'Total Toxin Summary'!#REF!</f>
        <v>#REF!</v>
      </c>
      <c r="F28" s="62" t="e">
        <f>'Total Toxin Summary'!#REF!</f>
        <v>#REF!</v>
      </c>
      <c r="G28" s="32" t="str">
        <f>IF(OR(('Data Entry'!G28)=("ND"),('Data Entry'!G28)=0),"ND",(ROUND('Data Entry'!G28,2)))</f>
        <v>ND</v>
      </c>
      <c r="H28" s="32" t="str">
        <f>IF(OR(('Data Entry'!H28)=("ND"),('Data Entry'!H28)=0),"ND",(ROUND('Data Entry'!H28,2)))</f>
        <v>ND</v>
      </c>
      <c r="I28" s="32" t="str">
        <f>IF(OR(('Data Entry'!I28)=("ND"),('Data Entry'!I28)=0),"ND",(ROUND('Data Entry'!I28,2)))</f>
        <v>ND</v>
      </c>
      <c r="J28" s="32" t="str">
        <f>IF(OR(('Data Entry'!J28)=("ND"),('Data Entry'!J28)=0),"ND",(ROUND('Data Entry'!J28,2)))</f>
        <v>ND</v>
      </c>
      <c r="K28" s="32" t="str">
        <f>IF(OR(('Data Entry'!K28)=("ND"),('Data Entry'!K28)=0),"ND",(ROUND('Data Entry'!K28,2)))</f>
        <v>ND</v>
      </c>
      <c r="L28" s="32" t="str">
        <f>IF(OR(('Data Entry'!L28)=("ND"),('Data Entry'!L28)=0),"ND",(ROUND('Data Entry'!L28,2)))</f>
        <v>ND</v>
      </c>
      <c r="M28" s="32" t="str">
        <f>IF(OR(('Data Entry'!M28)=("ND"),('Data Entry'!M28)=0),"ND",(ROUND('Data Entry'!M28,2)))</f>
        <v>ND</v>
      </c>
      <c r="N28" s="32" t="str">
        <f>IF(OR(('Data Entry'!N28)=("ND"),('Data Entry'!N28)=0),"ND",(ROUND('Data Entry'!N28,2)))</f>
        <v>ND</v>
      </c>
      <c r="O28" s="32" t="str">
        <f>IF(OR(('Data Entry'!O28)=("ND"),('Data Entry'!O28)=0),"ND",(ROUND('Data Entry'!O28,2)))</f>
        <v>ND</v>
      </c>
      <c r="P28" s="32" t="str">
        <f>IF(OR(('Data Entry'!P28)=("ND"),('Data Entry'!P28)=0),"ND",(ROUND('Data Entry'!P28,2)))</f>
        <v>ND</v>
      </c>
      <c r="Q28" s="32" t="str">
        <f>IF(OR(('Data Entry'!Q28)=("ND"),('Data Entry'!Q28)=0),"ND",(ROUND('Data Entry'!Q28,2)))</f>
        <v>ND</v>
      </c>
      <c r="R28" s="32" t="str">
        <f>IF(OR(('Data Entry'!R28)=("ND"),('Data Entry'!R28)=0),"ND",(ROUND('Data Entry'!R28,2)))</f>
        <v>ND</v>
      </c>
      <c r="S28" s="32" t="str">
        <f>IF(OR(('Data Entry'!S28)=("ND"),('Data Entry'!S28)=0),"ND",(ROUND('Data Entry'!S28,2)))</f>
        <v>ND</v>
      </c>
      <c r="T28" s="32" t="str">
        <f>IF(OR(('Data Entry'!T28)=("ND"),('Data Entry'!T28)=0),"ND",(ROUND('Data Entry'!T28,2)))</f>
        <v>ND</v>
      </c>
      <c r="U28" s="32" t="str">
        <f>IF(OR(('Data Entry'!U28)=("ND"),('Data Entry'!U28)=0),"ND",(ROUND('Data Entry'!U28,2)))</f>
        <v>ND</v>
      </c>
      <c r="V28" s="32" t="str">
        <f>IF(OR(('Data Entry'!V28)=("ND"),('Data Entry'!V28)=0),"ND",(ROUND('Data Entry'!V28,2)))</f>
        <v>ND</v>
      </c>
      <c r="W28" s="32" t="str">
        <f>IF(OR(('Data Entry'!W28)=("ND"),('Data Entry'!W28)=0),"ND",(ROUND('Data Entry'!W28,2)))</f>
        <v>ND</v>
      </c>
      <c r="X28" s="32" t="str">
        <f>IF(OR(('Data Entry'!X28)=("ND"),('Data Entry'!X28)=0),"ND",(ROUND('Data Entry'!X28,2)))</f>
        <v>ND</v>
      </c>
      <c r="Y28" s="32" t="str">
        <f>IF(OR(('Data Entry'!Y28)=("ND"),('Data Entry'!Y28)=0),"ND",(ROUND('Data Entry'!Y28,2)))</f>
        <v>ND</v>
      </c>
      <c r="Z28" s="32" t="str">
        <f>IF(OR(('Data Entry'!Z28)=("ND"),('Data Entry'!Z28)=0),"ND",(ROUND('Data Entry'!Z28,2)))</f>
        <v>ND</v>
      </c>
      <c r="AA28" s="32" t="str">
        <f>IF(OR(('Data Entry'!AA28)=("ND"),('Data Entry'!AA28)=0),"ND",(ROUND('Data Entry'!AA28,2)))</f>
        <v>ND</v>
      </c>
      <c r="AB28" s="32" t="str">
        <f>IF(OR(('Data Entry'!AB28)=("ND"),('Data Entry'!AB28)=0),"ND",(ROUND('Data Entry'!AB28,2)))</f>
        <v>ND</v>
      </c>
      <c r="AC28" s="32" t="str">
        <f>IF(OR(('Data Entry'!AC28)=("ND"),('Data Entry'!AC28)=0),"ND",(ROUND('Data Entry'!AC28,2)))</f>
        <v>ND</v>
      </c>
      <c r="AD28" s="32" t="str">
        <f>IF(OR(('Data Entry'!AD28)=("ND"),('Data Entry'!AD28)=0),"ND",(ROUND('Data Entry'!AD28,2)))</f>
        <v>ND</v>
      </c>
      <c r="AE28" s="32" t="str">
        <f>IF(OR(('Data Entry'!AE28)=("ND"),('Data Entry'!AE28)=0),"ND",(ROUND('Data Entry'!AE28,2)))</f>
        <v>ND</v>
      </c>
      <c r="AF28" s="32" t="str">
        <f>IF(OR(('Data Entry'!AF28)=("ND"),('Data Entry'!AF28)=0),"ND",(ROUND('Data Entry'!AF28,2)))</f>
        <v>ND</v>
      </c>
      <c r="AG28" s="32" t="str">
        <f>IF(OR(('Data Entry'!AG28)=("ND"),('Data Entry'!AG28)=0),"ND",(ROUND('Data Entry'!AG28,2)))</f>
        <v>ND</v>
      </c>
      <c r="AH28" s="32" t="str">
        <f>IF(OR(('Data Entry'!AH28)=("ND"),('Data Entry'!AH28)=0),"ND",(ROUND('Data Entry'!AH28,2)))</f>
        <v>ND</v>
      </c>
      <c r="AI28" s="32" t="str">
        <f>IF(OR(('Data Entry'!AI28)=("ND"),('Data Entry'!AI28)=0),"ND",(ROUND('Data Entry'!AI28,2)))</f>
        <v>ND</v>
      </c>
      <c r="AK28" s="27" t="e">
        <f>'Total Toxin Summary'!#REF!</f>
        <v>#REF!</v>
      </c>
      <c r="AL28" s="27" t="e">
        <f>'Total Toxin Summary'!#REF!</f>
        <v>#REF!</v>
      </c>
      <c r="AM28" s="18" t="e">
        <f>'Total Toxin Summary'!#REF!</f>
        <v>#REF!</v>
      </c>
      <c r="AN28" s="35" t="e">
        <f>'Total Toxin Summary'!#REF!</f>
        <v>#REF!</v>
      </c>
      <c r="AO28" s="35" t="e">
        <f>'Total Toxin Summary'!#REF!</f>
        <v>#REF!</v>
      </c>
      <c r="AP28" s="62" t="e">
        <f>'Total Toxin Summary'!#REF!</f>
        <v>#REF!</v>
      </c>
      <c r="AQ28" s="32" t="str">
        <f t="shared" si="30"/>
        <v>ND</v>
      </c>
      <c r="AR28" s="32" t="str">
        <f t="shared" si="31"/>
        <v>ND</v>
      </c>
      <c r="AS28" s="32" t="str">
        <f t="shared" si="32"/>
        <v>ND</v>
      </c>
      <c r="AT28" s="32" t="str">
        <f t="shared" si="33"/>
        <v>ND</v>
      </c>
      <c r="AU28" s="32" t="str">
        <f t="shared" si="34"/>
        <v>ND</v>
      </c>
      <c r="AV28" s="32" t="str">
        <f t="shared" si="35"/>
        <v>ND</v>
      </c>
      <c r="AW28" s="32" t="str">
        <f t="shared" si="36"/>
        <v>ND</v>
      </c>
      <c r="AX28" s="32" t="str">
        <f t="shared" si="37"/>
        <v>ND</v>
      </c>
      <c r="AY28" s="32" t="str">
        <f t="shared" si="38"/>
        <v>ND</v>
      </c>
      <c r="AZ28" s="32" t="str">
        <f t="shared" si="39"/>
        <v>ND</v>
      </c>
      <c r="BA28" s="32" t="str">
        <f t="shared" si="40"/>
        <v>ND</v>
      </c>
      <c r="BB28" s="32" t="str">
        <f t="shared" si="41"/>
        <v>ND</v>
      </c>
      <c r="BC28" s="32" t="str">
        <f t="shared" si="42"/>
        <v>ND</v>
      </c>
      <c r="BD28" s="32" t="str">
        <f t="shared" si="43"/>
        <v>ND</v>
      </c>
      <c r="BE28" s="32" t="str">
        <f t="shared" si="44"/>
        <v>ND</v>
      </c>
      <c r="BF28" s="32" t="str">
        <f t="shared" si="45"/>
        <v>ND</v>
      </c>
      <c r="BG28" s="32" t="str">
        <f t="shared" si="46"/>
        <v>ND</v>
      </c>
      <c r="BH28" s="32" t="str">
        <f t="shared" si="47"/>
        <v>ND</v>
      </c>
      <c r="BI28" s="32" t="str">
        <f t="shared" si="48"/>
        <v>ND</v>
      </c>
      <c r="BJ28" s="32" t="str">
        <f t="shared" si="49"/>
        <v>ND</v>
      </c>
      <c r="BK28" s="32" t="str">
        <f t="shared" si="50"/>
        <v>ND</v>
      </c>
      <c r="BL28" s="32" t="str">
        <f t="shared" si="51"/>
        <v>ND</v>
      </c>
      <c r="BM28" s="32" t="str">
        <f t="shared" si="52"/>
        <v>ND</v>
      </c>
      <c r="BN28" s="32" t="str">
        <f t="shared" si="53"/>
        <v>ND</v>
      </c>
      <c r="BO28" s="32" t="str">
        <f t="shared" si="54"/>
        <v>ND</v>
      </c>
      <c r="BP28" s="32" t="str">
        <f t="shared" si="55"/>
        <v>ND</v>
      </c>
      <c r="BQ28" s="32" t="str">
        <f t="shared" si="56"/>
        <v>ND</v>
      </c>
      <c r="BR28" s="32" t="str">
        <f t="shared" si="57"/>
        <v>ND</v>
      </c>
      <c r="BS28" s="32" t="str">
        <f t="shared" si="58"/>
        <v>ND</v>
      </c>
      <c r="BT28" s="32" t="str">
        <f t="shared" si="58"/>
        <v>ND</v>
      </c>
    </row>
    <row r="29" spans="1:72" ht="15.75" thickBot="1">
      <c r="A29" s="27" t="e">
        <f>'Total Toxin Summary'!#REF!</f>
        <v>#REF!</v>
      </c>
      <c r="B29" s="27" t="e">
        <f>'Total Toxin Summary'!#REF!</f>
        <v>#REF!</v>
      </c>
      <c r="C29" s="18" t="e">
        <f>'Total Toxin Summary'!#REF!</f>
        <v>#REF!</v>
      </c>
      <c r="D29" s="35" t="e">
        <f>'Total Toxin Summary'!#REF!</f>
        <v>#REF!</v>
      </c>
      <c r="E29" s="35" t="e">
        <f>'Total Toxin Summary'!#REF!</f>
        <v>#REF!</v>
      </c>
      <c r="F29" s="62" t="e">
        <f>'Total Toxin Summary'!#REF!</f>
        <v>#REF!</v>
      </c>
      <c r="G29" s="32" t="str">
        <f>IF(OR(('Data Entry'!G29)=("ND"),('Data Entry'!G29)=0),"ND",(ROUND('Data Entry'!G29,2)))</f>
        <v>ND</v>
      </c>
      <c r="H29" s="32" t="str">
        <f>IF(OR(('Data Entry'!H29)=("ND"),('Data Entry'!H29)=0),"ND",(ROUND('Data Entry'!H29,2)))</f>
        <v>ND</v>
      </c>
      <c r="I29" s="32" t="str">
        <f>IF(OR(('Data Entry'!I29)=("ND"),('Data Entry'!I29)=0),"ND",(ROUND('Data Entry'!I29,2)))</f>
        <v>ND</v>
      </c>
      <c r="J29" s="32" t="str">
        <f>IF(OR(('Data Entry'!J29)=("ND"),('Data Entry'!J29)=0),"ND",(ROUND('Data Entry'!J29,2)))</f>
        <v>ND</v>
      </c>
      <c r="K29" s="32" t="str">
        <f>IF(OR(('Data Entry'!K29)=("ND"),('Data Entry'!K29)=0),"ND",(ROUND('Data Entry'!K29,2)))</f>
        <v>ND</v>
      </c>
      <c r="L29" s="32" t="str">
        <f>IF(OR(('Data Entry'!L29)=("ND"),('Data Entry'!L29)=0),"ND",(ROUND('Data Entry'!L29,2)))</f>
        <v>ND</v>
      </c>
      <c r="M29" s="32" t="str">
        <f>IF(OR(('Data Entry'!M29)=("ND"),('Data Entry'!M29)=0),"ND",(ROUND('Data Entry'!M29,2)))</f>
        <v>ND</v>
      </c>
      <c r="N29" s="32" t="str">
        <f>IF(OR(('Data Entry'!N29)=("ND"),('Data Entry'!N29)=0),"ND",(ROUND('Data Entry'!N29,2)))</f>
        <v>ND</v>
      </c>
      <c r="O29" s="32" t="str">
        <f>IF(OR(('Data Entry'!O29)=("ND"),('Data Entry'!O29)=0),"ND",(ROUND('Data Entry'!O29,2)))</f>
        <v>ND</v>
      </c>
      <c r="P29" s="32" t="str">
        <f>IF(OR(('Data Entry'!P29)=("ND"),('Data Entry'!P29)=0),"ND",(ROUND('Data Entry'!P29,2)))</f>
        <v>ND</v>
      </c>
      <c r="Q29" s="32" t="str">
        <f>IF(OR(('Data Entry'!Q29)=("ND"),('Data Entry'!Q29)=0),"ND",(ROUND('Data Entry'!Q29,2)))</f>
        <v>ND</v>
      </c>
      <c r="R29" s="32" t="str">
        <f>IF(OR(('Data Entry'!R29)=("ND"),('Data Entry'!R29)=0),"ND",(ROUND('Data Entry'!R29,2)))</f>
        <v>ND</v>
      </c>
      <c r="S29" s="32" t="str">
        <f>IF(OR(('Data Entry'!S29)=("ND"),('Data Entry'!S29)=0),"ND",(ROUND('Data Entry'!S29,2)))</f>
        <v>ND</v>
      </c>
      <c r="T29" s="32" t="str">
        <f>IF(OR(('Data Entry'!T29)=("ND"),('Data Entry'!T29)=0),"ND",(ROUND('Data Entry'!T29,2)))</f>
        <v>ND</v>
      </c>
      <c r="U29" s="32" t="str">
        <f>IF(OR(('Data Entry'!U29)=("ND"),('Data Entry'!U29)=0),"ND",(ROUND('Data Entry'!U29,2)))</f>
        <v>ND</v>
      </c>
      <c r="V29" s="32" t="str">
        <f>IF(OR(('Data Entry'!V29)=("ND"),('Data Entry'!V29)=0),"ND",(ROUND('Data Entry'!V29,2)))</f>
        <v>ND</v>
      </c>
      <c r="W29" s="32" t="str">
        <f>IF(OR(('Data Entry'!W29)=("ND"),('Data Entry'!W29)=0),"ND",(ROUND('Data Entry'!W29,2)))</f>
        <v>ND</v>
      </c>
      <c r="X29" s="32" t="str">
        <f>IF(OR(('Data Entry'!X29)=("ND"),('Data Entry'!X29)=0),"ND",(ROUND('Data Entry'!X29,2)))</f>
        <v>ND</v>
      </c>
      <c r="Y29" s="32" t="str">
        <f>IF(OR(('Data Entry'!Y29)=("ND"),('Data Entry'!Y29)=0),"ND",(ROUND('Data Entry'!Y29,2)))</f>
        <v>ND</v>
      </c>
      <c r="Z29" s="32" t="str">
        <f>IF(OR(('Data Entry'!Z29)=("ND"),('Data Entry'!Z29)=0),"ND",(ROUND('Data Entry'!Z29,2)))</f>
        <v>ND</v>
      </c>
      <c r="AA29" s="32" t="str">
        <f>IF(OR(('Data Entry'!AA29)=("ND"),('Data Entry'!AA29)=0),"ND",(ROUND('Data Entry'!AA29,2)))</f>
        <v>ND</v>
      </c>
      <c r="AB29" s="32" t="str">
        <f>IF(OR(('Data Entry'!AB29)=("ND"),('Data Entry'!AB29)=0),"ND",(ROUND('Data Entry'!AB29,2)))</f>
        <v>ND</v>
      </c>
      <c r="AC29" s="32" t="str">
        <f>IF(OR(('Data Entry'!AC29)=("ND"),('Data Entry'!AC29)=0),"ND",(ROUND('Data Entry'!AC29,2)))</f>
        <v>ND</v>
      </c>
      <c r="AD29" s="32" t="str">
        <f>IF(OR(('Data Entry'!AD29)=("ND"),('Data Entry'!AD29)=0),"ND",(ROUND('Data Entry'!AD29,2)))</f>
        <v>ND</v>
      </c>
      <c r="AE29" s="32" t="str">
        <f>IF(OR(('Data Entry'!AE29)=("ND"),('Data Entry'!AE29)=0),"ND",(ROUND('Data Entry'!AE29,2)))</f>
        <v>ND</v>
      </c>
      <c r="AF29" s="32" t="str">
        <f>IF(OR(('Data Entry'!AF29)=("ND"),('Data Entry'!AF29)=0),"ND",(ROUND('Data Entry'!AF29,2)))</f>
        <v>ND</v>
      </c>
      <c r="AG29" s="32" t="str">
        <f>IF(OR(('Data Entry'!AG29)=("ND"),('Data Entry'!AG29)=0),"ND",(ROUND('Data Entry'!AG29,2)))</f>
        <v>ND</v>
      </c>
      <c r="AH29" s="32" t="str">
        <f>IF(OR(('Data Entry'!AH29)=("ND"),('Data Entry'!AH29)=0),"ND",(ROUND('Data Entry'!AH29,2)))</f>
        <v>ND</v>
      </c>
      <c r="AI29" s="32" t="str">
        <f>IF(OR(('Data Entry'!AI29)=("ND"),('Data Entry'!AI29)=0),"ND",(ROUND('Data Entry'!AI29,2)))</f>
        <v>ND</v>
      </c>
      <c r="AK29" s="27" t="e">
        <f>'Total Toxin Summary'!#REF!</f>
        <v>#REF!</v>
      </c>
      <c r="AL29" s="27" t="e">
        <f>'Total Toxin Summary'!#REF!</f>
        <v>#REF!</v>
      </c>
      <c r="AM29" s="18" t="e">
        <f>'Total Toxin Summary'!#REF!</f>
        <v>#REF!</v>
      </c>
      <c r="AN29" s="35" t="e">
        <f>'Total Toxin Summary'!#REF!</f>
        <v>#REF!</v>
      </c>
      <c r="AO29" s="35" t="e">
        <f>'Total Toxin Summary'!#REF!</f>
        <v>#REF!</v>
      </c>
      <c r="AP29" s="62" t="e">
        <f>'Total Toxin Summary'!#REF!</f>
        <v>#REF!</v>
      </c>
      <c r="AQ29" s="32" t="str">
        <f t="shared" si="30"/>
        <v>ND</v>
      </c>
      <c r="AR29" s="32" t="str">
        <f t="shared" si="31"/>
        <v>ND</v>
      </c>
      <c r="AS29" s="32" t="str">
        <f t="shared" si="32"/>
        <v>ND</v>
      </c>
      <c r="AT29" s="32" t="str">
        <f t="shared" si="33"/>
        <v>ND</v>
      </c>
      <c r="AU29" s="32" t="str">
        <f t="shared" si="34"/>
        <v>ND</v>
      </c>
      <c r="AV29" s="32" t="str">
        <f t="shared" si="35"/>
        <v>ND</v>
      </c>
      <c r="AW29" s="32" t="str">
        <f t="shared" si="36"/>
        <v>ND</v>
      </c>
      <c r="AX29" s="32" t="str">
        <f t="shared" si="37"/>
        <v>ND</v>
      </c>
      <c r="AY29" s="32" t="str">
        <f t="shared" si="38"/>
        <v>ND</v>
      </c>
      <c r="AZ29" s="32" t="str">
        <f t="shared" si="39"/>
        <v>ND</v>
      </c>
      <c r="BA29" s="32" t="str">
        <f t="shared" si="40"/>
        <v>ND</v>
      </c>
      <c r="BB29" s="32" t="str">
        <f t="shared" si="41"/>
        <v>ND</v>
      </c>
      <c r="BC29" s="32" t="str">
        <f t="shared" si="42"/>
        <v>ND</v>
      </c>
      <c r="BD29" s="32" t="str">
        <f t="shared" si="43"/>
        <v>ND</v>
      </c>
      <c r="BE29" s="32" t="str">
        <f t="shared" si="44"/>
        <v>ND</v>
      </c>
      <c r="BF29" s="32" t="str">
        <f t="shared" si="45"/>
        <v>ND</v>
      </c>
      <c r="BG29" s="32" t="str">
        <f t="shared" si="46"/>
        <v>ND</v>
      </c>
      <c r="BH29" s="32" t="str">
        <f t="shared" si="47"/>
        <v>ND</v>
      </c>
      <c r="BI29" s="32" t="str">
        <f t="shared" si="48"/>
        <v>ND</v>
      </c>
      <c r="BJ29" s="32" t="str">
        <f t="shared" si="49"/>
        <v>ND</v>
      </c>
      <c r="BK29" s="32" t="str">
        <f t="shared" si="50"/>
        <v>ND</v>
      </c>
      <c r="BL29" s="32" t="str">
        <f t="shared" si="51"/>
        <v>ND</v>
      </c>
      <c r="BM29" s="32" t="str">
        <f t="shared" si="52"/>
        <v>ND</v>
      </c>
      <c r="BN29" s="32" t="str">
        <f t="shared" si="53"/>
        <v>ND</v>
      </c>
      <c r="BO29" s="32" t="str">
        <f t="shared" si="54"/>
        <v>ND</v>
      </c>
      <c r="BP29" s="32" t="str">
        <f t="shared" si="55"/>
        <v>ND</v>
      </c>
      <c r="BQ29" s="32" t="str">
        <f t="shared" si="56"/>
        <v>ND</v>
      </c>
      <c r="BR29" s="32" t="str">
        <f t="shared" si="57"/>
        <v>ND</v>
      </c>
      <c r="BS29" s="32" t="str">
        <f t="shared" si="58"/>
        <v>ND</v>
      </c>
      <c r="BT29" s="32" t="str">
        <f t="shared" si="58"/>
        <v>ND</v>
      </c>
    </row>
    <row r="30" spans="1:72" ht="15.75" thickBot="1">
      <c r="A30" s="27" t="e">
        <f>'Total Toxin Summary'!#REF!</f>
        <v>#REF!</v>
      </c>
      <c r="B30" s="27" t="e">
        <f>'Total Toxin Summary'!#REF!</f>
        <v>#REF!</v>
      </c>
      <c r="C30" s="18" t="e">
        <f>'Total Toxin Summary'!#REF!</f>
        <v>#REF!</v>
      </c>
      <c r="D30" s="35" t="e">
        <f>'Total Toxin Summary'!#REF!</f>
        <v>#REF!</v>
      </c>
      <c r="E30" s="35" t="e">
        <f>'Total Toxin Summary'!#REF!</f>
        <v>#REF!</v>
      </c>
      <c r="F30" s="62" t="e">
        <f>'Total Toxin Summary'!#REF!</f>
        <v>#REF!</v>
      </c>
      <c r="G30" s="32" t="str">
        <f>IF(OR(('Data Entry'!G30)=("ND"),('Data Entry'!G30)=0),"ND",(ROUND('Data Entry'!G30,2)))</f>
        <v>ND</v>
      </c>
      <c r="H30" s="32" t="str">
        <f>IF(OR(('Data Entry'!H30)=("ND"),('Data Entry'!H30)=0),"ND",(ROUND('Data Entry'!H30,2)))</f>
        <v>ND</v>
      </c>
      <c r="I30" s="32" t="str">
        <f>IF(OR(('Data Entry'!I30)=("ND"),('Data Entry'!I30)=0),"ND",(ROUND('Data Entry'!I30,2)))</f>
        <v>ND</v>
      </c>
      <c r="J30" s="32" t="str">
        <f>IF(OR(('Data Entry'!J30)=("ND"),('Data Entry'!J30)=0),"ND",(ROUND('Data Entry'!J30,2)))</f>
        <v>ND</v>
      </c>
      <c r="K30" s="32" t="str">
        <f>IF(OR(('Data Entry'!K30)=("ND"),('Data Entry'!K30)=0),"ND",(ROUND('Data Entry'!K30,2)))</f>
        <v>ND</v>
      </c>
      <c r="L30" s="32" t="str">
        <f>IF(OR(('Data Entry'!L30)=("ND"),('Data Entry'!L30)=0),"ND",(ROUND('Data Entry'!L30,2)))</f>
        <v>ND</v>
      </c>
      <c r="M30" s="32" t="str">
        <f>IF(OR(('Data Entry'!M30)=("ND"),('Data Entry'!M30)=0),"ND",(ROUND('Data Entry'!M30,2)))</f>
        <v>ND</v>
      </c>
      <c r="N30" s="32" t="str">
        <f>IF(OR(('Data Entry'!N30)=("ND"),('Data Entry'!N30)=0),"ND",(ROUND('Data Entry'!N30,2)))</f>
        <v>ND</v>
      </c>
      <c r="O30" s="32" t="str">
        <f>IF(OR(('Data Entry'!O30)=("ND"),('Data Entry'!O30)=0),"ND",(ROUND('Data Entry'!O30,2)))</f>
        <v>ND</v>
      </c>
      <c r="P30" s="32" t="str">
        <f>IF(OR(('Data Entry'!P30)=("ND"),('Data Entry'!P30)=0),"ND",(ROUND('Data Entry'!P30,2)))</f>
        <v>ND</v>
      </c>
      <c r="Q30" s="32" t="str">
        <f>IF(OR(('Data Entry'!Q30)=("ND"),('Data Entry'!Q30)=0),"ND",(ROUND('Data Entry'!Q30,2)))</f>
        <v>ND</v>
      </c>
      <c r="R30" s="32" t="str">
        <f>IF(OR(('Data Entry'!R30)=("ND"),('Data Entry'!R30)=0),"ND",(ROUND('Data Entry'!R30,2)))</f>
        <v>ND</v>
      </c>
      <c r="S30" s="32" t="str">
        <f>IF(OR(('Data Entry'!S30)=("ND"),('Data Entry'!S30)=0),"ND",(ROUND('Data Entry'!S30,2)))</f>
        <v>ND</v>
      </c>
      <c r="T30" s="32" t="str">
        <f>IF(OR(('Data Entry'!T30)=("ND"),('Data Entry'!T30)=0),"ND",(ROUND('Data Entry'!T30,2)))</f>
        <v>ND</v>
      </c>
      <c r="U30" s="32" t="str">
        <f>IF(OR(('Data Entry'!U30)=("ND"),('Data Entry'!U30)=0),"ND",(ROUND('Data Entry'!U30,2)))</f>
        <v>ND</v>
      </c>
      <c r="V30" s="32" t="str">
        <f>IF(OR(('Data Entry'!V30)=("ND"),('Data Entry'!V30)=0),"ND",(ROUND('Data Entry'!V30,2)))</f>
        <v>ND</v>
      </c>
      <c r="W30" s="32" t="str">
        <f>IF(OR(('Data Entry'!W30)=("ND"),('Data Entry'!W30)=0),"ND",(ROUND('Data Entry'!W30,2)))</f>
        <v>ND</v>
      </c>
      <c r="X30" s="32" t="str">
        <f>IF(OR(('Data Entry'!X30)=("ND"),('Data Entry'!X30)=0),"ND",(ROUND('Data Entry'!X30,2)))</f>
        <v>ND</v>
      </c>
      <c r="Y30" s="32" t="str">
        <f>IF(OR(('Data Entry'!Y30)=("ND"),('Data Entry'!Y30)=0),"ND",(ROUND('Data Entry'!Y30,2)))</f>
        <v>ND</v>
      </c>
      <c r="Z30" s="32" t="str">
        <f>IF(OR(('Data Entry'!Z30)=("ND"),('Data Entry'!Z30)=0),"ND",(ROUND('Data Entry'!Z30,2)))</f>
        <v>ND</v>
      </c>
      <c r="AA30" s="32" t="str">
        <f>IF(OR(('Data Entry'!AA30)=("ND"),('Data Entry'!AA30)=0),"ND",(ROUND('Data Entry'!AA30,2)))</f>
        <v>ND</v>
      </c>
      <c r="AB30" s="32" t="str">
        <f>IF(OR(('Data Entry'!AB30)=("ND"),('Data Entry'!AB30)=0),"ND",(ROUND('Data Entry'!AB30,2)))</f>
        <v>ND</v>
      </c>
      <c r="AC30" s="32" t="str">
        <f>IF(OR(('Data Entry'!AC30)=("ND"),('Data Entry'!AC30)=0),"ND",(ROUND('Data Entry'!AC30,2)))</f>
        <v>ND</v>
      </c>
      <c r="AD30" s="32" t="str">
        <f>IF(OR(('Data Entry'!AD30)=("ND"),('Data Entry'!AD30)=0),"ND",(ROUND('Data Entry'!AD30,2)))</f>
        <v>ND</v>
      </c>
      <c r="AE30" s="32" t="str">
        <f>IF(OR(('Data Entry'!AE30)=("ND"),('Data Entry'!AE30)=0),"ND",(ROUND('Data Entry'!AE30,2)))</f>
        <v>ND</v>
      </c>
      <c r="AF30" s="32" t="str">
        <f>IF(OR(('Data Entry'!AF30)=("ND"),('Data Entry'!AF30)=0),"ND",(ROUND('Data Entry'!AF30,2)))</f>
        <v>ND</v>
      </c>
      <c r="AG30" s="32" t="str">
        <f>IF(OR(('Data Entry'!AG30)=("ND"),('Data Entry'!AG30)=0),"ND",(ROUND('Data Entry'!AG30,2)))</f>
        <v>ND</v>
      </c>
      <c r="AH30" s="32" t="str">
        <f>IF(OR(('Data Entry'!AH30)=("ND"),('Data Entry'!AH30)=0),"ND",(ROUND('Data Entry'!AH30,2)))</f>
        <v>ND</v>
      </c>
      <c r="AI30" s="32" t="str">
        <f>IF(OR(('Data Entry'!AI30)=("ND"),('Data Entry'!AI30)=0),"ND",(ROUND('Data Entry'!AI30,2)))</f>
        <v>ND</v>
      </c>
      <c r="AK30" s="27" t="e">
        <f>'Total Toxin Summary'!#REF!</f>
        <v>#REF!</v>
      </c>
      <c r="AL30" s="27" t="e">
        <f>'Total Toxin Summary'!#REF!</f>
        <v>#REF!</v>
      </c>
      <c r="AM30" s="18" t="e">
        <f>'Total Toxin Summary'!#REF!</f>
        <v>#REF!</v>
      </c>
      <c r="AN30" s="35" t="e">
        <f>'Total Toxin Summary'!#REF!</f>
        <v>#REF!</v>
      </c>
      <c r="AO30" s="35" t="e">
        <f>'Total Toxin Summary'!#REF!</f>
        <v>#REF!</v>
      </c>
      <c r="AP30" s="62" t="e">
        <f>'Total Toxin Summary'!#REF!</f>
        <v>#REF!</v>
      </c>
      <c r="AQ30" s="32" t="str">
        <f t="shared" si="30"/>
        <v>ND</v>
      </c>
      <c r="AR30" s="32" t="str">
        <f t="shared" si="31"/>
        <v>ND</v>
      </c>
      <c r="AS30" s="32" t="str">
        <f t="shared" si="32"/>
        <v>ND</v>
      </c>
      <c r="AT30" s="32" t="str">
        <f t="shared" si="33"/>
        <v>ND</v>
      </c>
      <c r="AU30" s="32" t="str">
        <f t="shared" si="34"/>
        <v>ND</v>
      </c>
      <c r="AV30" s="32" t="str">
        <f t="shared" si="35"/>
        <v>ND</v>
      </c>
      <c r="AW30" s="32" t="str">
        <f t="shared" si="36"/>
        <v>ND</v>
      </c>
      <c r="AX30" s="32" t="str">
        <f t="shared" si="37"/>
        <v>ND</v>
      </c>
      <c r="AY30" s="32" t="str">
        <f t="shared" si="38"/>
        <v>ND</v>
      </c>
      <c r="AZ30" s="32" t="str">
        <f t="shared" si="39"/>
        <v>ND</v>
      </c>
      <c r="BA30" s="32" t="str">
        <f t="shared" si="40"/>
        <v>ND</v>
      </c>
      <c r="BB30" s="32" t="str">
        <f t="shared" si="41"/>
        <v>ND</v>
      </c>
      <c r="BC30" s="32" t="str">
        <f t="shared" si="42"/>
        <v>ND</v>
      </c>
      <c r="BD30" s="32" t="str">
        <f t="shared" si="43"/>
        <v>ND</v>
      </c>
      <c r="BE30" s="32" t="str">
        <f t="shared" si="44"/>
        <v>ND</v>
      </c>
      <c r="BF30" s="32" t="str">
        <f t="shared" si="45"/>
        <v>ND</v>
      </c>
      <c r="BG30" s="32" t="str">
        <f t="shared" si="46"/>
        <v>ND</v>
      </c>
      <c r="BH30" s="32" t="str">
        <f t="shared" si="47"/>
        <v>ND</v>
      </c>
      <c r="BI30" s="32" t="str">
        <f t="shared" si="48"/>
        <v>ND</v>
      </c>
      <c r="BJ30" s="32" t="str">
        <f t="shared" si="49"/>
        <v>ND</v>
      </c>
      <c r="BK30" s="32" t="str">
        <f t="shared" si="50"/>
        <v>ND</v>
      </c>
      <c r="BL30" s="32" t="str">
        <f t="shared" si="51"/>
        <v>ND</v>
      </c>
      <c r="BM30" s="32" t="str">
        <f t="shared" si="52"/>
        <v>ND</v>
      </c>
      <c r="BN30" s="32" t="str">
        <f t="shared" si="53"/>
        <v>ND</v>
      </c>
      <c r="BO30" s="32" t="str">
        <f t="shared" si="54"/>
        <v>ND</v>
      </c>
      <c r="BP30" s="32" t="str">
        <f t="shared" si="55"/>
        <v>ND</v>
      </c>
      <c r="BQ30" s="32" t="str">
        <f t="shared" si="56"/>
        <v>ND</v>
      </c>
      <c r="BR30" s="32" t="str">
        <f t="shared" si="57"/>
        <v>ND</v>
      </c>
      <c r="BS30" s="32" t="str">
        <f t="shared" si="58"/>
        <v>ND</v>
      </c>
      <c r="BT30" s="32" t="str">
        <f t="shared" si="58"/>
        <v>ND</v>
      </c>
    </row>
    <row r="31" spans="1:72" ht="15.75" thickBot="1">
      <c r="A31" s="27" t="e">
        <f>'Total Toxin Summary'!#REF!</f>
        <v>#REF!</v>
      </c>
      <c r="B31" s="27" t="e">
        <f>'Total Toxin Summary'!#REF!</f>
        <v>#REF!</v>
      </c>
      <c r="C31" s="18" t="e">
        <f>'Total Toxin Summary'!#REF!</f>
        <v>#REF!</v>
      </c>
      <c r="D31" s="35" t="e">
        <f>'Total Toxin Summary'!#REF!</f>
        <v>#REF!</v>
      </c>
      <c r="E31" s="35" t="e">
        <f>'Total Toxin Summary'!#REF!</f>
        <v>#REF!</v>
      </c>
      <c r="F31" s="62" t="e">
        <f>'Total Toxin Summary'!#REF!</f>
        <v>#REF!</v>
      </c>
      <c r="G31" s="32" t="str">
        <f>IF(OR(('Data Entry'!G31)=("ND"),('Data Entry'!G31)=0),"ND",(ROUND('Data Entry'!G31,2)))</f>
        <v>ND</v>
      </c>
      <c r="H31" s="32" t="str">
        <f>IF(OR(('Data Entry'!H31)=("ND"),('Data Entry'!H31)=0),"ND",(ROUND('Data Entry'!H31,2)))</f>
        <v>ND</v>
      </c>
      <c r="I31" s="32" t="str">
        <f>IF(OR(('Data Entry'!I31)=("ND"),('Data Entry'!I31)=0),"ND",(ROUND('Data Entry'!I31,2)))</f>
        <v>ND</v>
      </c>
      <c r="J31" s="32" t="str">
        <f>IF(OR(('Data Entry'!J31)=("ND"),('Data Entry'!J31)=0),"ND",(ROUND('Data Entry'!J31,2)))</f>
        <v>ND</v>
      </c>
      <c r="K31" s="32" t="str">
        <f>IF(OR(('Data Entry'!K31)=("ND"),('Data Entry'!K31)=0),"ND",(ROUND('Data Entry'!K31,2)))</f>
        <v>ND</v>
      </c>
      <c r="L31" s="32" t="str">
        <f>IF(OR(('Data Entry'!L31)=("ND"),('Data Entry'!L31)=0),"ND",(ROUND('Data Entry'!L31,2)))</f>
        <v>ND</v>
      </c>
      <c r="M31" s="32" t="str">
        <f>IF(OR(('Data Entry'!M31)=("ND"),('Data Entry'!M31)=0),"ND",(ROUND('Data Entry'!M31,2)))</f>
        <v>ND</v>
      </c>
      <c r="N31" s="32" t="str">
        <f>IF(OR(('Data Entry'!N31)=("ND"),('Data Entry'!N31)=0),"ND",(ROUND('Data Entry'!N31,2)))</f>
        <v>ND</v>
      </c>
      <c r="O31" s="32" t="str">
        <f>IF(OR(('Data Entry'!O31)=("ND"),('Data Entry'!O31)=0),"ND",(ROUND('Data Entry'!O31,2)))</f>
        <v>ND</v>
      </c>
      <c r="P31" s="32" t="str">
        <f>IF(OR(('Data Entry'!P31)=("ND"),('Data Entry'!P31)=0),"ND",(ROUND('Data Entry'!P31,2)))</f>
        <v>ND</v>
      </c>
      <c r="Q31" s="32" t="str">
        <f>IF(OR(('Data Entry'!Q31)=("ND"),('Data Entry'!Q31)=0),"ND",(ROUND('Data Entry'!Q31,2)))</f>
        <v>ND</v>
      </c>
      <c r="R31" s="32" t="str">
        <f>IF(OR(('Data Entry'!R31)=("ND"),('Data Entry'!R31)=0),"ND",(ROUND('Data Entry'!R31,2)))</f>
        <v>ND</v>
      </c>
      <c r="S31" s="32" t="str">
        <f>IF(OR(('Data Entry'!S31)=("ND"),('Data Entry'!S31)=0),"ND",(ROUND('Data Entry'!S31,2)))</f>
        <v>ND</v>
      </c>
      <c r="T31" s="32" t="str">
        <f>IF(OR(('Data Entry'!T31)=("ND"),('Data Entry'!T31)=0),"ND",(ROUND('Data Entry'!T31,2)))</f>
        <v>ND</v>
      </c>
      <c r="U31" s="32" t="str">
        <f>IF(OR(('Data Entry'!U31)=("ND"),('Data Entry'!U31)=0),"ND",(ROUND('Data Entry'!U31,2)))</f>
        <v>ND</v>
      </c>
      <c r="V31" s="32" t="str">
        <f>IF(OR(('Data Entry'!V31)=("ND"),('Data Entry'!V31)=0),"ND",(ROUND('Data Entry'!V31,2)))</f>
        <v>ND</v>
      </c>
      <c r="W31" s="32" t="str">
        <f>IF(OR(('Data Entry'!W31)=("ND"),('Data Entry'!W31)=0),"ND",(ROUND('Data Entry'!W31,2)))</f>
        <v>ND</v>
      </c>
      <c r="X31" s="32" t="str">
        <f>IF(OR(('Data Entry'!X31)=("ND"),('Data Entry'!X31)=0),"ND",(ROUND('Data Entry'!X31,2)))</f>
        <v>ND</v>
      </c>
      <c r="Y31" s="32" t="str">
        <f>IF(OR(('Data Entry'!Y31)=("ND"),('Data Entry'!Y31)=0),"ND",(ROUND('Data Entry'!Y31,2)))</f>
        <v>ND</v>
      </c>
      <c r="Z31" s="32" t="str">
        <f>IF(OR(('Data Entry'!Z31)=("ND"),('Data Entry'!Z31)=0),"ND",(ROUND('Data Entry'!Z31,2)))</f>
        <v>ND</v>
      </c>
      <c r="AA31" s="32" t="str">
        <f>IF(OR(('Data Entry'!AA31)=("ND"),('Data Entry'!AA31)=0),"ND",(ROUND('Data Entry'!AA31,2)))</f>
        <v>ND</v>
      </c>
      <c r="AB31" s="32" t="str">
        <f>IF(OR(('Data Entry'!AB31)=("ND"),('Data Entry'!AB31)=0),"ND",(ROUND('Data Entry'!AB31,2)))</f>
        <v>ND</v>
      </c>
      <c r="AC31" s="32" t="str">
        <f>IF(OR(('Data Entry'!AC31)=("ND"),('Data Entry'!AC31)=0),"ND",(ROUND('Data Entry'!AC31,2)))</f>
        <v>ND</v>
      </c>
      <c r="AD31" s="32" t="str">
        <f>IF(OR(('Data Entry'!AD31)=("ND"),('Data Entry'!AD31)=0),"ND",(ROUND('Data Entry'!AD31,2)))</f>
        <v>ND</v>
      </c>
      <c r="AE31" s="32" t="str">
        <f>IF(OR(('Data Entry'!AE31)=("ND"),('Data Entry'!AE31)=0),"ND",(ROUND('Data Entry'!AE31,2)))</f>
        <v>ND</v>
      </c>
      <c r="AF31" s="32" t="str">
        <f>IF(OR(('Data Entry'!AF31)=("ND"),('Data Entry'!AF31)=0),"ND",(ROUND('Data Entry'!AF31,2)))</f>
        <v>ND</v>
      </c>
      <c r="AG31" s="32" t="str">
        <f>IF(OR(('Data Entry'!AG31)=("ND"),('Data Entry'!AG31)=0),"ND",(ROUND('Data Entry'!AG31,2)))</f>
        <v>ND</v>
      </c>
      <c r="AH31" s="32" t="str">
        <f>IF(OR(('Data Entry'!AH31)=("ND"),('Data Entry'!AH31)=0),"ND",(ROUND('Data Entry'!AH31,2)))</f>
        <v>ND</v>
      </c>
      <c r="AI31" s="32" t="str">
        <f>IF(OR(('Data Entry'!AI31)=("ND"),('Data Entry'!AI31)=0),"ND",(ROUND('Data Entry'!AI31,2)))</f>
        <v>ND</v>
      </c>
      <c r="AK31" s="27" t="e">
        <f>'Total Toxin Summary'!#REF!</f>
        <v>#REF!</v>
      </c>
      <c r="AL31" s="27" t="e">
        <f>'Total Toxin Summary'!#REF!</f>
        <v>#REF!</v>
      </c>
      <c r="AM31" s="18" t="e">
        <f>'Total Toxin Summary'!#REF!</f>
        <v>#REF!</v>
      </c>
      <c r="AN31" s="35" t="e">
        <f>'Total Toxin Summary'!#REF!</f>
        <v>#REF!</v>
      </c>
      <c r="AO31" s="35" t="e">
        <f>'Total Toxin Summary'!#REF!</f>
        <v>#REF!</v>
      </c>
      <c r="AP31" s="62" t="e">
        <f>'Total Toxin Summary'!#REF!</f>
        <v>#REF!</v>
      </c>
      <c r="AQ31" s="32" t="str">
        <f t="shared" si="30"/>
        <v>ND</v>
      </c>
      <c r="AR31" s="32" t="str">
        <f t="shared" si="31"/>
        <v>ND</v>
      </c>
      <c r="AS31" s="32" t="str">
        <f t="shared" si="32"/>
        <v>ND</v>
      </c>
      <c r="AT31" s="32" t="str">
        <f t="shared" si="33"/>
        <v>ND</v>
      </c>
      <c r="AU31" s="32" t="str">
        <f t="shared" si="34"/>
        <v>ND</v>
      </c>
      <c r="AV31" s="32" t="str">
        <f t="shared" si="35"/>
        <v>ND</v>
      </c>
      <c r="AW31" s="32" t="str">
        <f t="shared" si="36"/>
        <v>ND</v>
      </c>
      <c r="AX31" s="32" t="str">
        <f t="shared" si="37"/>
        <v>ND</v>
      </c>
      <c r="AY31" s="32" t="str">
        <f t="shared" si="38"/>
        <v>ND</v>
      </c>
      <c r="AZ31" s="32" t="str">
        <f t="shared" si="39"/>
        <v>ND</v>
      </c>
      <c r="BA31" s="32" t="str">
        <f t="shared" si="40"/>
        <v>ND</v>
      </c>
      <c r="BB31" s="32" t="str">
        <f t="shared" si="41"/>
        <v>ND</v>
      </c>
      <c r="BC31" s="32" t="str">
        <f t="shared" si="42"/>
        <v>ND</v>
      </c>
      <c r="BD31" s="32" t="str">
        <f t="shared" si="43"/>
        <v>ND</v>
      </c>
      <c r="BE31" s="32" t="str">
        <f t="shared" si="44"/>
        <v>ND</v>
      </c>
      <c r="BF31" s="32" t="str">
        <f t="shared" si="45"/>
        <v>ND</v>
      </c>
      <c r="BG31" s="32" t="str">
        <f t="shared" si="46"/>
        <v>ND</v>
      </c>
      <c r="BH31" s="32" t="str">
        <f t="shared" si="47"/>
        <v>ND</v>
      </c>
      <c r="BI31" s="32" t="str">
        <f t="shared" si="48"/>
        <v>ND</v>
      </c>
      <c r="BJ31" s="32" t="str">
        <f t="shared" si="49"/>
        <v>ND</v>
      </c>
      <c r="BK31" s="32" t="str">
        <f t="shared" si="50"/>
        <v>ND</v>
      </c>
      <c r="BL31" s="32" t="str">
        <f t="shared" si="51"/>
        <v>ND</v>
      </c>
      <c r="BM31" s="32" t="str">
        <f t="shared" si="52"/>
        <v>ND</v>
      </c>
      <c r="BN31" s="32" t="str">
        <f t="shared" si="53"/>
        <v>ND</v>
      </c>
      <c r="BO31" s="32" t="str">
        <f t="shared" si="54"/>
        <v>ND</v>
      </c>
      <c r="BP31" s="32" t="str">
        <f t="shared" si="55"/>
        <v>ND</v>
      </c>
      <c r="BQ31" s="32" t="str">
        <f t="shared" si="56"/>
        <v>ND</v>
      </c>
      <c r="BR31" s="32" t="str">
        <f t="shared" si="57"/>
        <v>ND</v>
      </c>
      <c r="BS31" s="32" t="str">
        <f t="shared" si="58"/>
        <v>ND</v>
      </c>
      <c r="BT31" s="32" t="str">
        <f t="shared" si="58"/>
        <v>ND</v>
      </c>
    </row>
    <row r="32" spans="1:72" ht="15.75" thickBot="1">
      <c r="A32" s="27" t="e">
        <f>'Total Toxin Summary'!#REF!</f>
        <v>#REF!</v>
      </c>
      <c r="B32" s="27" t="e">
        <f>'Total Toxin Summary'!#REF!</f>
        <v>#REF!</v>
      </c>
      <c r="C32" s="18" t="e">
        <f>'Total Toxin Summary'!#REF!</f>
        <v>#REF!</v>
      </c>
      <c r="D32" s="35" t="e">
        <f>'Total Toxin Summary'!#REF!</f>
        <v>#REF!</v>
      </c>
      <c r="E32" s="35" t="e">
        <f>'Total Toxin Summary'!#REF!</f>
        <v>#REF!</v>
      </c>
      <c r="F32" s="62" t="e">
        <f>'Total Toxin Summary'!#REF!</f>
        <v>#REF!</v>
      </c>
      <c r="G32" s="32" t="str">
        <f>IF(OR(('Data Entry'!G32)=("ND"),('Data Entry'!G32)=0),"ND",(ROUND('Data Entry'!G32,2)))</f>
        <v>ND</v>
      </c>
      <c r="H32" s="32" t="str">
        <f>IF(OR(('Data Entry'!H32)=("ND"),('Data Entry'!H32)=0),"ND",(ROUND('Data Entry'!H32,2)))</f>
        <v>ND</v>
      </c>
      <c r="I32" s="32" t="str">
        <f>IF(OR(('Data Entry'!I32)=("ND"),('Data Entry'!I32)=0),"ND",(ROUND('Data Entry'!I32,2)))</f>
        <v>ND</v>
      </c>
      <c r="J32" s="32" t="str">
        <f>IF(OR(('Data Entry'!J32)=("ND"),('Data Entry'!J32)=0),"ND",(ROUND('Data Entry'!J32,2)))</f>
        <v>ND</v>
      </c>
      <c r="K32" s="32" t="str">
        <f>IF(OR(('Data Entry'!K32)=("ND"),('Data Entry'!K32)=0),"ND",(ROUND('Data Entry'!K32,2)))</f>
        <v>ND</v>
      </c>
      <c r="L32" s="32" t="str">
        <f>IF(OR(('Data Entry'!L32)=("ND"),('Data Entry'!L32)=0),"ND",(ROUND('Data Entry'!L32,2)))</f>
        <v>ND</v>
      </c>
      <c r="M32" s="32" t="str">
        <f>IF(OR(('Data Entry'!M32)=("ND"),('Data Entry'!M32)=0),"ND",(ROUND('Data Entry'!M32,2)))</f>
        <v>ND</v>
      </c>
      <c r="N32" s="32" t="str">
        <f>IF(OR(('Data Entry'!N32)=("ND"),('Data Entry'!N32)=0),"ND",(ROUND('Data Entry'!N32,2)))</f>
        <v>ND</v>
      </c>
      <c r="O32" s="32" t="str">
        <f>IF(OR(('Data Entry'!O32)=("ND"),('Data Entry'!O32)=0),"ND",(ROUND('Data Entry'!O32,2)))</f>
        <v>ND</v>
      </c>
      <c r="P32" s="32" t="str">
        <f>IF(OR(('Data Entry'!P32)=("ND"),('Data Entry'!P32)=0),"ND",(ROUND('Data Entry'!P32,2)))</f>
        <v>ND</v>
      </c>
      <c r="Q32" s="32" t="str">
        <f>IF(OR(('Data Entry'!Q32)=("ND"),('Data Entry'!Q32)=0),"ND",(ROUND('Data Entry'!Q32,2)))</f>
        <v>ND</v>
      </c>
      <c r="R32" s="32" t="str">
        <f>IF(OR(('Data Entry'!R32)=("ND"),('Data Entry'!R32)=0),"ND",(ROUND('Data Entry'!R32,2)))</f>
        <v>ND</v>
      </c>
      <c r="S32" s="32" t="str">
        <f>IF(OR(('Data Entry'!S32)=("ND"),('Data Entry'!S32)=0),"ND",(ROUND('Data Entry'!S32,2)))</f>
        <v>ND</v>
      </c>
      <c r="T32" s="32" t="str">
        <f>IF(OR(('Data Entry'!T32)=("ND"),('Data Entry'!T32)=0),"ND",(ROUND('Data Entry'!T32,2)))</f>
        <v>ND</v>
      </c>
      <c r="U32" s="32" t="str">
        <f>IF(OR(('Data Entry'!U32)=("ND"),('Data Entry'!U32)=0),"ND",(ROUND('Data Entry'!U32,2)))</f>
        <v>ND</v>
      </c>
      <c r="V32" s="32" t="str">
        <f>IF(OR(('Data Entry'!V32)=("ND"),('Data Entry'!V32)=0),"ND",(ROUND('Data Entry'!V32,2)))</f>
        <v>ND</v>
      </c>
      <c r="W32" s="32" t="str">
        <f>IF(OR(('Data Entry'!W32)=("ND"),('Data Entry'!W32)=0),"ND",(ROUND('Data Entry'!W32,2)))</f>
        <v>ND</v>
      </c>
      <c r="X32" s="32" t="str">
        <f>IF(OR(('Data Entry'!X32)=("ND"),('Data Entry'!X32)=0),"ND",(ROUND('Data Entry'!X32,2)))</f>
        <v>ND</v>
      </c>
      <c r="Y32" s="32" t="str">
        <f>IF(OR(('Data Entry'!Y32)=("ND"),('Data Entry'!Y32)=0),"ND",(ROUND('Data Entry'!Y32,2)))</f>
        <v>ND</v>
      </c>
      <c r="Z32" s="32" t="str">
        <f>IF(OR(('Data Entry'!Z32)=("ND"),('Data Entry'!Z32)=0),"ND",(ROUND('Data Entry'!Z32,2)))</f>
        <v>ND</v>
      </c>
      <c r="AA32" s="32" t="str">
        <f>IF(OR(('Data Entry'!AA32)=("ND"),('Data Entry'!AA32)=0),"ND",(ROUND('Data Entry'!AA32,2)))</f>
        <v>ND</v>
      </c>
      <c r="AB32" s="32" t="str">
        <f>IF(OR(('Data Entry'!AB32)=("ND"),('Data Entry'!AB32)=0),"ND",(ROUND('Data Entry'!AB32,2)))</f>
        <v>ND</v>
      </c>
      <c r="AC32" s="32" t="str">
        <f>IF(OR(('Data Entry'!AC32)=("ND"),('Data Entry'!AC32)=0),"ND",(ROUND('Data Entry'!AC32,2)))</f>
        <v>ND</v>
      </c>
      <c r="AD32" s="32" t="str">
        <f>IF(OR(('Data Entry'!AD32)=("ND"),('Data Entry'!AD32)=0),"ND",(ROUND('Data Entry'!AD32,2)))</f>
        <v>ND</v>
      </c>
      <c r="AE32" s="32" t="str">
        <f>IF(OR(('Data Entry'!AE32)=("ND"),('Data Entry'!AE32)=0),"ND",(ROUND('Data Entry'!AE32,2)))</f>
        <v>ND</v>
      </c>
      <c r="AF32" s="32" t="str">
        <f>IF(OR(('Data Entry'!AF32)=("ND"),('Data Entry'!AF32)=0),"ND",(ROUND('Data Entry'!AF32,2)))</f>
        <v>ND</v>
      </c>
      <c r="AG32" s="32" t="str">
        <f>IF(OR(('Data Entry'!AG32)=("ND"),('Data Entry'!AG32)=0),"ND",(ROUND('Data Entry'!AG32,2)))</f>
        <v>ND</v>
      </c>
      <c r="AH32" s="32" t="str">
        <f>IF(OR(('Data Entry'!AH32)=("ND"),('Data Entry'!AH32)=0),"ND",(ROUND('Data Entry'!AH32,2)))</f>
        <v>ND</v>
      </c>
      <c r="AI32" s="32" t="str">
        <f>IF(OR(('Data Entry'!AI32)=("ND"),('Data Entry'!AI32)=0),"ND",(ROUND('Data Entry'!AI32,2)))</f>
        <v>ND</v>
      </c>
      <c r="AK32" s="27" t="e">
        <f>'Total Toxin Summary'!#REF!</f>
        <v>#REF!</v>
      </c>
      <c r="AL32" s="27" t="e">
        <f>'Total Toxin Summary'!#REF!</f>
        <v>#REF!</v>
      </c>
      <c r="AM32" s="18" t="e">
        <f>'Total Toxin Summary'!#REF!</f>
        <v>#REF!</v>
      </c>
      <c r="AN32" s="35" t="e">
        <f>'Total Toxin Summary'!#REF!</f>
        <v>#REF!</v>
      </c>
      <c r="AO32" s="35" t="e">
        <f>'Total Toxin Summary'!#REF!</f>
        <v>#REF!</v>
      </c>
      <c r="AP32" s="62" t="e">
        <f>'Total Toxin Summary'!#REF!</f>
        <v>#REF!</v>
      </c>
      <c r="AQ32" s="32" t="str">
        <f t="shared" si="30"/>
        <v>ND</v>
      </c>
      <c r="AR32" s="32" t="str">
        <f t="shared" si="31"/>
        <v>ND</v>
      </c>
      <c r="AS32" s="32" t="str">
        <f t="shared" si="32"/>
        <v>ND</v>
      </c>
      <c r="AT32" s="32" t="str">
        <f t="shared" si="33"/>
        <v>ND</v>
      </c>
      <c r="AU32" s="32" t="str">
        <f t="shared" si="34"/>
        <v>ND</v>
      </c>
      <c r="AV32" s="32" t="str">
        <f t="shared" si="35"/>
        <v>ND</v>
      </c>
      <c r="AW32" s="32" t="str">
        <f t="shared" si="36"/>
        <v>ND</v>
      </c>
      <c r="AX32" s="32" t="str">
        <f t="shared" si="37"/>
        <v>ND</v>
      </c>
      <c r="AY32" s="32" t="str">
        <f t="shared" si="38"/>
        <v>ND</v>
      </c>
      <c r="AZ32" s="32" t="str">
        <f t="shared" si="39"/>
        <v>ND</v>
      </c>
      <c r="BA32" s="32" t="str">
        <f t="shared" si="40"/>
        <v>ND</v>
      </c>
      <c r="BB32" s="32" t="str">
        <f t="shared" si="41"/>
        <v>ND</v>
      </c>
      <c r="BC32" s="32" t="str">
        <f t="shared" si="42"/>
        <v>ND</v>
      </c>
      <c r="BD32" s="32" t="str">
        <f t="shared" si="43"/>
        <v>ND</v>
      </c>
      <c r="BE32" s="32" t="str">
        <f t="shared" si="44"/>
        <v>ND</v>
      </c>
      <c r="BF32" s="32" t="str">
        <f t="shared" si="45"/>
        <v>ND</v>
      </c>
      <c r="BG32" s="32" t="str">
        <f t="shared" si="46"/>
        <v>ND</v>
      </c>
      <c r="BH32" s="32" t="str">
        <f t="shared" si="47"/>
        <v>ND</v>
      </c>
      <c r="BI32" s="32" t="str">
        <f t="shared" si="48"/>
        <v>ND</v>
      </c>
      <c r="BJ32" s="32" t="str">
        <f t="shared" si="49"/>
        <v>ND</v>
      </c>
      <c r="BK32" s="32" t="str">
        <f t="shared" si="50"/>
        <v>ND</v>
      </c>
      <c r="BL32" s="32" t="str">
        <f t="shared" si="51"/>
        <v>ND</v>
      </c>
      <c r="BM32" s="32" t="str">
        <f t="shared" si="52"/>
        <v>ND</v>
      </c>
      <c r="BN32" s="32" t="str">
        <f t="shared" si="53"/>
        <v>ND</v>
      </c>
      <c r="BO32" s="32" t="str">
        <f t="shared" si="54"/>
        <v>ND</v>
      </c>
      <c r="BP32" s="32" t="str">
        <f t="shared" si="55"/>
        <v>ND</v>
      </c>
      <c r="BQ32" s="32" t="str">
        <f t="shared" si="56"/>
        <v>ND</v>
      </c>
      <c r="BR32" s="32" t="str">
        <f t="shared" si="57"/>
        <v>ND</v>
      </c>
      <c r="BS32" s="32" t="str">
        <f t="shared" si="58"/>
        <v>ND</v>
      </c>
      <c r="BT32" s="32" t="str">
        <f t="shared" si="58"/>
        <v>ND</v>
      </c>
    </row>
    <row r="33" spans="1:72" ht="15.75" thickBot="1">
      <c r="A33" s="27" t="e">
        <f>'Total Toxin Summary'!#REF!</f>
        <v>#REF!</v>
      </c>
      <c r="B33" s="27" t="e">
        <f>'Total Toxin Summary'!#REF!</f>
        <v>#REF!</v>
      </c>
      <c r="C33" s="18" t="e">
        <f>'Total Toxin Summary'!#REF!</f>
        <v>#REF!</v>
      </c>
      <c r="D33" s="35" t="e">
        <f>'Total Toxin Summary'!#REF!</f>
        <v>#REF!</v>
      </c>
      <c r="E33" s="35" t="e">
        <f>'Total Toxin Summary'!#REF!</f>
        <v>#REF!</v>
      </c>
      <c r="F33" s="62" t="e">
        <f>'Total Toxin Summary'!#REF!</f>
        <v>#REF!</v>
      </c>
      <c r="G33" s="32" t="str">
        <f>IF(OR(('Data Entry'!G33)=("ND"),('Data Entry'!G33)=0),"ND",(ROUND('Data Entry'!G33,2)))</f>
        <v>ND</v>
      </c>
      <c r="H33" s="32" t="str">
        <f>IF(OR(('Data Entry'!H33)=("ND"),('Data Entry'!H33)=0),"ND",(ROUND('Data Entry'!H33,2)))</f>
        <v>ND</v>
      </c>
      <c r="I33" s="32" t="str">
        <f>IF(OR(('Data Entry'!I33)=("ND"),('Data Entry'!I33)=0),"ND",(ROUND('Data Entry'!I33,2)))</f>
        <v>ND</v>
      </c>
      <c r="J33" s="32" t="str">
        <f>IF(OR(('Data Entry'!J33)=("ND"),('Data Entry'!J33)=0),"ND",(ROUND('Data Entry'!J33,2)))</f>
        <v>ND</v>
      </c>
      <c r="K33" s="32" t="str">
        <f>IF(OR(('Data Entry'!K33)=("ND"),('Data Entry'!K33)=0),"ND",(ROUND('Data Entry'!K33,2)))</f>
        <v>ND</v>
      </c>
      <c r="L33" s="32" t="str">
        <f>IF(OR(('Data Entry'!L33)=("ND"),('Data Entry'!L33)=0),"ND",(ROUND('Data Entry'!L33,2)))</f>
        <v>ND</v>
      </c>
      <c r="M33" s="32" t="str">
        <f>IF(OR(('Data Entry'!M33)=("ND"),('Data Entry'!M33)=0),"ND",(ROUND('Data Entry'!M33,2)))</f>
        <v>ND</v>
      </c>
      <c r="N33" s="32" t="str">
        <f>IF(OR(('Data Entry'!N33)=("ND"),('Data Entry'!N33)=0),"ND",(ROUND('Data Entry'!N33,2)))</f>
        <v>ND</v>
      </c>
      <c r="O33" s="32" t="str">
        <f>IF(OR(('Data Entry'!O33)=("ND"),('Data Entry'!O33)=0),"ND",(ROUND('Data Entry'!O33,2)))</f>
        <v>ND</v>
      </c>
      <c r="P33" s="32" t="str">
        <f>IF(OR(('Data Entry'!P33)=("ND"),('Data Entry'!P33)=0),"ND",(ROUND('Data Entry'!P33,2)))</f>
        <v>ND</v>
      </c>
      <c r="Q33" s="32" t="str">
        <f>IF(OR(('Data Entry'!Q33)=("ND"),('Data Entry'!Q33)=0),"ND",(ROUND('Data Entry'!Q33,2)))</f>
        <v>ND</v>
      </c>
      <c r="R33" s="32" t="str">
        <f>IF(OR(('Data Entry'!R33)=("ND"),('Data Entry'!R33)=0),"ND",(ROUND('Data Entry'!R33,2)))</f>
        <v>ND</v>
      </c>
      <c r="S33" s="32" t="str">
        <f>IF(OR(('Data Entry'!S33)=("ND"),('Data Entry'!S33)=0),"ND",(ROUND('Data Entry'!S33,2)))</f>
        <v>ND</v>
      </c>
      <c r="T33" s="32" t="str">
        <f>IF(OR(('Data Entry'!T33)=("ND"),('Data Entry'!T33)=0),"ND",(ROUND('Data Entry'!T33,2)))</f>
        <v>ND</v>
      </c>
      <c r="U33" s="32" t="str">
        <f>IF(OR(('Data Entry'!U33)=("ND"),('Data Entry'!U33)=0),"ND",(ROUND('Data Entry'!U33,2)))</f>
        <v>ND</v>
      </c>
      <c r="V33" s="32" t="str">
        <f>IF(OR(('Data Entry'!V33)=("ND"),('Data Entry'!V33)=0),"ND",(ROUND('Data Entry'!V33,2)))</f>
        <v>ND</v>
      </c>
      <c r="W33" s="32" t="str">
        <f>IF(OR(('Data Entry'!W33)=("ND"),('Data Entry'!W33)=0),"ND",(ROUND('Data Entry'!W33,2)))</f>
        <v>ND</v>
      </c>
      <c r="X33" s="32" t="str">
        <f>IF(OR(('Data Entry'!X33)=("ND"),('Data Entry'!X33)=0),"ND",(ROUND('Data Entry'!X33,2)))</f>
        <v>ND</v>
      </c>
      <c r="Y33" s="32" t="str">
        <f>IF(OR(('Data Entry'!Y33)=("ND"),('Data Entry'!Y33)=0),"ND",(ROUND('Data Entry'!Y33,2)))</f>
        <v>ND</v>
      </c>
      <c r="Z33" s="32" t="str">
        <f>IF(OR(('Data Entry'!Z33)=("ND"),('Data Entry'!Z33)=0),"ND",(ROUND('Data Entry'!Z33,2)))</f>
        <v>ND</v>
      </c>
      <c r="AA33" s="32" t="str">
        <f>IF(OR(('Data Entry'!AA33)=("ND"),('Data Entry'!AA33)=0),"ND",(ROUND('Data Entry'!AA33,2)))</f>
        <v>ND</v>
      </c>
      <c r="AB33" s="32" t="str">
        <f>IF(OR(('Data Entry'!AB33)=("ND"),('Data Entry'!AB33)=0),"ND",(ROUND('Data Entry'!AB33,2)))</f>
        <v>ND</v>
      </c>
      <c r="AC33" s="32" t="str">
        <f>IF(OR(('Data Entry'!AC33)=("ND"),('Data Entry'!AC33)=0),"ND",(ROUND('Data Entry'!AC33,2)))</f>
        <v>ND</v>
      </c>
      <c r="AD33" s="32" t="str">
        <f>IF(OR(('Data Entry'!AD33)=("ND"),('Data Entry'!AD33)=0),"ND",(ROUND('Data Entry'!AD33,2)))</f>
        <v>ND</v>
      </c>
      <c r="AE33" s="32" t="str">
        <f>IF(OR(('Data Entry'!AE33)=("ND"),('Data Entry'!AE33)=0),"ND",(ROUND('Data Entry'!AE33,2)))</f>
        <v>ND</v>
      </c>
      <c r="AF33" s="32" t="str">
        <f>IF(OR(('Data Entry'!AF33)=("ND"),('Data Entry'!AF33)=0),"ND",(ROUND('Data Entry'!AF33,2)))</f>
        <v>ND</v>
      </c>
      <c r="AG33" s="32" t="str">
        <f>IF(OR(('Data Entry'!AG33)=("ND"),('Data Entry'!AG33)=0),"ND",(ROUND('Data Entry'!AG33,2)))</f>
        <v>ND</v>
      </c>
      <c r="AH33" s="32" t="str">
        <f>IF(OR(('Data Entry'!AH33)=("ND"),('Data Entry'!AH33)=0),"ND",(ROUND('Data Entry'!AH33,2)))</f>
        <v>ND</v>
      </c>
      <c r="AI33" s="32" t="str">
        <f>IF(OR(('Data Entry'!AI33)=("ND"),('Data Entry'!AI33)=0),"ND",(ROUND('Data Entry'!AI33,2)))</f>
        <v>ND</v>
      </c>
      <c r="AK33" s="27" t="e">
        <f>'Total Toxin Summary'!#REF!</f>
        <v>#REF!</v>
      </c>
      <c r="AL33" s="27" t="e">
        <f>'Total Toxin Summary'!#REF!</f>
        <v>#REF!</v>
      </c>
      <c r="AM33" s="18" t="e">
        <f>'Total Toxin Summary'!#REF!</f>
        <v>#REF!</v>
      </c>
      <c r="AN33" s="35" t="e">
        <f>'Total Toxin Summary'!#REF!</f>
        <v>#REF!</v>
      </c>
      <c r="AO33" s="35" t="e">
        <f>'Total Toxin Summary'!#REF!</f>
        <v>#REF!</v>
      </c>
      <c r="AP33" s="62" t="e">
        <f>'Total Toxin Summary'!#REF!</f>
        <v>#REF!</v>
      </c>
      <c r="AQ33" s="32" t="str">
        <f t="shared" si="30"/>
        <v>ND</v>
      </c>
      <c r="AR33" s="32" t="str">
        <f t="shared" si="31"/>
        <v>ND</v>
      </c>
      <c r="AS33" s="32" t="str">
        <f t="shared" si="32"/>
        <v>ND</v>
      </c>
      <c r="AT33" s="32" t="str">
        <f t="shared" si="33"/>
        <v>ND</v>
      </c>
      <c r="AU33" s="32" t="str">
        <f t="shared" si="34"/>
        <v>ND</v>
      </c>
      <c r="AV33" s="32" t="str">
        <f t="shared" si="35"/>
        <v>ND</v>
      </c>
      <c r="AW33" s="32" t="str">
        <f t="shared" si="36"/>
        <v>ND</v>
      </c>
      <c r="AX33" s="32" t="str">
        <f t="shared" si="37"/>
        <v>ND</v>
      </c>
      <c r="AY33" s="32" t="str">
        <f t="shared" si="38"/>
        <v>ND</v>
      </c>
      <c r="AZ33" s="32" t="str">
        <f t="shared" si="39"/>
        <v>ND</v>
      </c>
      <c r="BA33" s="32" t="str">
        <f t="shared" si="40"/>
        <v>ND</v>
      </c>
      <c r="BB33" s="32" t="str">
        <f t="shared" si="41"/>
        <v>ND</v>
      </c>
      <c r="BC33" s="32" t="str">
        <f t="shared" si="42"/>
        <v>ND</v>
      </c>
      <c r="BD33" s="32" t="str">
        <f t="shared" si="43"/>
        <v>ND</v>
      </c>
      <c r="BE33" s="32" t="str">
        <f t="shared" si="44"/>
        <v>ND</v>
      </c>
      <c r="BF33" s="32" t="str">
        <f t="shared" si="45"/>
        <v>ND</v>
      </c>
      <c r="BG33" s="32" t="str">
        <f t="shared" si="46"/>
        <v>ND</v>
      </c>
      <c r="BH33" s="32" t="str">
        <f t="shared" si="47"/>
        <v>ND</v>
      </c>
      <c r="BI33" s="32" t="str">
        <f t="shared" si="48"/>
        <v>ND</v>
      </c>
      <c r="BJ33" s="32" t="str">
        <f t="shared" si="49"/>
        <v>ND</v>
      </c>
      <c r="BK33" s="32" t="str">
        <f t="shared" si="50"/>
        <v>ND</v>
      </c>
      <c r="BL33" s="32" t="str">
        <f t="shared" si="51"/>
        <v>ND</v>
      </c>
      <c r="BM33" s="32" t="str">
        <f t="shared" si="52"/>
        <v>ND</v>
      </c>
      <c r="BN33" s="32" t="str">
        <f t="shared" si="53"/>
        <v>ND</v>
      </c>
      <c r="BO33" s="32" t="str">
        <f t="shared" si="54"/>
        <v>ND</v>
      </c>
      <c r="BP33" s="32" t="str">
        <f t="shared" si="55"/>
        <v>ND</v>
      </c>
      <c r="BQ33" s="32" t="str">
        <f t="shared" si="56"/>
        <v>ND</v>
      </c>
      <c r="BR33" s="32" t="str">
        <f t="shared" si="57"/>
        <v>ND</v>
      </c>
      <c r="BS33" s="32" t="str">
        <f t="shared" si="58"/>
        <v>ND</v>
      </c>
      <c r="BT33" s="32" t="str">
        <f t="shared" si="58"/>
        <v>ND</v>
      </c>
    </row>
    <row r="34" spans="1:72" ht="15.75" thickBot="1">
      <c r="A34" s="27" t="e">
        <f>'Total Toxin Summary'!#REF!</f>
        <v>#REF!</v>
      </c>
      <c r="B34" s="27" t="e">
        <f>'Total Toxin Summary'!#REF!</f>
        <v>#REF!</v>
      </c>
      <c r="C34" s="18" t="e">
        <f>'Total Toxin Summary'!#REF!</f>
        <v>#REF!</v>
      </c>
      <c r="D34" s="35" t="e">
        <f>'Total Toxin Summary'!#REF!</f>
        <v>#REF!</v>
      </c>
      <c r="E34" s="35" t="e">
        <f>'Total Toxin Summary'!#REF!</f>
        <v>#REF!</v>
      </c>
      <c r="F34" s="62" t="e">
        <f>'Total Toxin Summary'!#REF!</f>
        <v>#REF!</v>
      </c>
      <c r="G34" s="32" t="str">
        <f>IF(OR(('Data Entry'!G34)=("ND"),('Data Entry'!G34)=0),"ND",(ROUND('Data Entry'!G34,2)))</f>
        <v>ND</v>
      </c>
      <c r="H34" s="32" t="str">
        <f>IF(OR(('Data Entry'!H34)=("ND"),('Data Entry'!H34)=0),"ND",(ROUND('Data Entry'!H34,2)))</f>
        <v>ND</v>
      </c>
      <c r="I34" s="32" t="str">
        <f>IF(OR(('Data Entry'!I34)=("ND"),('Data Entry'!I34)=0),"ND",(ROUND('Data Entry'!I34,2)))</f>
        <v>ND</v>
      </c>
      <c r="J34" s="32" t="str">
        <f>IF(OR(('Data Entry'!J34)=("ND"),('Data Entry'!J34)=0),"ND",(ROUND('Data Entry'!J34,2)))</f>
        <v>ND</v>
      </c>
      <c r="K34" s="32" t="str">
        <f>IF(OR(('Data Entry'!K34)=("ND"),('Data Entry'!K34)=0),"ND",(ROUND('Data Entry'!K34,2)))</f>
        <v>ND</v>
      </c>
      <c r="L34" s="32" t="str">
        <f>IF(OR(('Data Entry'!L34)=("ND"),('Data Entry'!L34)=0),"ND",(ROUND('Data Entry'!L34,2)))</f>
        <v>ND</v>
      </c>
      <c r="M34" s="32" t="str">
        <f>IF(OR(('Data Entry'!M34)=("ND"),('Data Entry'!M34)=0),"ND",(ROUND('Data Entry'!M34,2)))</f>
        <v>ND</v>
      </c>
      <c r="N34" s="32" t="str">
        <f>IF(OR(('Data Entry'!N34)=("ND"),('Data Entry'!N34)=0),"ND",(ROUND('Data Entry'!N34,2)))</f>
        <v>ND</v>
      </c>
      <c r="O34" s="32" t="str">
        <f>IF(OR(('Data Entry'!O34)=("ND"),('Data Entry'!O34)=0),"ND",(ROUND('Data Entry'!O34,2)))</f>
        <v>ND</v>
      </c>
      <c r="P34" s="32" t="str">
        <f>IF(OR(('Data Entry'!P34)=("ND"),('Data Entry'!P34)=0),"ND",(ROUND('Data Entry'!P34,2)))</f>
        <v>ND</v>
      </c>
      <c r="Q34" s="32" t="str">
        <f>IF(OR(('Data Entry'!Q34)=("ND"),('Data Entry'!Q34)=0),"ND",(ROUND('Data Entry'!Q34,2)))</f>
        <v>ND</v>
      </c>
      <c r="R34" s="32" t="str">
        <f>IF(OR(('Data Entry'!R34)=("ND"),('Data Entry'!R34)=0),"ND",(ROUND('Data Entry'!R34,2)))</f>
        <v>ND</v>
      </c>
      <c r="S34" s="32" t="str">
        <f>IF(OR(('Data Entry'!S34)=("ND"),('Data Entry'!S34)=0),"ND",(ROUND('Data Entry'!S34,2)))</f>
        <v>ND</v>
      </c>
      <c r="T34" s="32" t="str">
        <f>IF(OR(('Data Entry'!T34)=("ND"),('Data Entry'!T34)=0),"ND",(ROUND('Data Entry'!T34,2)))</f>
        <v>ND</v>
      </c>
      <c r="U34" s="32" t="str">
        <f>IF(OR(('Data Entry'!U34)=("ND"),('Data Entry'!U34)=0),"ND",(ROUND('Data Entry'!U34,2)))</f>
        <v>ND</v>
      </c>
      <c r="V34" s="32" t="str">
        <f>IF(OR(('Data Entry'!V34)=("ND"),('Data Entry'!V34)=0),"ND",(ROUND('Data Entry'!V34,2)))</f>
        <v>ND</v>
      </c>
      <c r="W34" s="32" t="str">
        <f>IF(OR(('Data Entry'!W34)=("ND"),('Data Entry'!W34)=0),"ND",(ROUND('Data Entry'!W34,2)))</f>
        <v>ND</v>
      </c>
      <c r="X34" s="32" t="str">
        <f>IF(OR(('Data Entry'!X34)=("ND"),('Data Entry'!X34)=0),"ND",(ROUND('Data Entry'!X34,2)))</f>
        <v>ND</v>
      </c>
      <c r="Y34" s="32" t="str">
        <f>IF(OR(('Data Entry'!Y34)=("ND"),('Data Entry'!Y34)=0),"ND",(ROUND('Data Entry'!Y34,2)))</f>
        <v>ND</v>
      </c>
      <c r="Z34" s="32" t="str">
        <f>IF(OR(('Data Entry'!Z34)=("ND"),('Data Entry'!Z34)=0),"ND",(ROUND('Data Entry'!Z34,2)))</f>
        <v>ND</v>
      </c>
      <c r="AA34" s="32" t="str">
        <f>IF(OR(('Data Entry'!AA34)=("ND"),('Data Entry'!AA34)=0),"ND",(ROUND('Data Entry'!AA34,2)))</f>
        <v>ND</v>
      </c>
      <c r="AB34" s="32" t="str">
        <f>IF(OR(('Data Entry'!AB34)=("ND"),('Data Entry'!AB34)=0),"ND",(ROUND('Data Entry'!AB34,2)))</f>
        <v>ND</v>
      </c>
      <c r="AC34" s="32" t="str">
        <f>IF(OR(('Data Entry'!AC34)=("ND"),('Data Entry'!AC34)=0),"ND",(ROUND('Data Entry'!AC34,2)))</f>
        <v>ND</v>
      </c>
      <c r="AD34" s="32" t="str">
        <f>IF(OR(('Data Entry'!AD34)=("ND"),('Data Entry'!AD34)=0),"ND",(ROUND('Data Entry'!AD34,2)))</f>
        <v>ND</v>
      </c>
      <c r="AE34" s="32" t="str">
        <f>IF(OR(('Data Entry'!AE34)=("ND"),('Data Entry'!AE34)=0),"ND",(ROUND('Data Entry'!AE34,2)))</f>
        <v>ND</v>
      </c>
      <c r="AF34" s="32" t="str">
        <f>IF(OR(('Data Entry'!AF34)=("ND"),('Data Entry'!AF34)=0),"ND",(ROUND('Data Entry'!AF34,2)))</f>
        <v>ND</v>
      </c>
      <c r="AG34" s="32" t="str">
        <f>IF(OR(('Data Entry'!AG34)=("ND"),('Data Entry'!AG34)=0),"ND",(ROUND('Data Entry'!AG34,2)))</f>
        <v>ND</v>
      </c>
      <c r="AH34" s="32" t="str">
        <f>IF(OR(('Data Entry'!AH34)=("ND"),('Data Entry'!AH34)=0),"ND",(ROUND('Data Entry'!AH34,2)))</f>
        <v>ND</v>
      </c>
      <c r="AI34" s="32" t="str">
        <f>IF(OR(('Data Entry'!AI34)=("ND"),('Data Entry'!AI34)=0),"ND",(ROUND('Data Entry'!AI34,2)))</f>
        <v>ND</v>
      </c>
      <c r="AK34" s="27" t="e">
        <f>'Total Toxin Summary'!#REF!</f>
        <v>#REF!</v>
      </c>
      <c r="AL34" s="27" t="e">
        <f>'Total Toxin Summary'!#REF!</f>
        <v>#REF!</v>
      </c>
      <c r="AM34" s="18" t="e">
        <f>'Total Toxin Summary'!#REF!</f>
        <v>#REF!</v>
      </c>
      <c r="AN34" s="35" t="e">
        <f>'Total Toxin Summary'!#REF!</f>
        <v>#REF!</v>
      </c>
      <c r="AO34" s="35" t="e">
        <f>'Total Toxin Summary'!#REF!</f>
        <v>#REF!</v>
      </c>
      <c r="AP34" s="62" t="e">
        <f>'Total Toxin Summary'!#REF!</f>
        <v>#REF!</v>
      </c>
      <c r="AQ34" s="32" t="str">
        <f t="shared" si="30"/>
        <v>ND</v>
      </c>
      <c r="AR34" s="32" t="str">
        <f t="shared" si="31"/>
        <v>ND</v>
      </c>
      <c r="AS34" s="32" t="str">
        <f t="shared" si="32"/>
        <v>ND</v>
      </c>
      <c r="AT34" s="32" t="str">
        <f t="shared" si="33"/>
        <v>ND</v>
      </c>
      <c r="AU34" s="32" t="str">
        <f t="shared" si="34"/>
        <v>ND</v>
      </c>
      <c r="AV34" s="32" t="str">
        <f t="shared" si="35"/>
        <v>ND</v>
      </c>
      <c r="AW34" s="32" t="str">
        <f t="shared" si="36"/>
        <v>ND</v>
      </c>
      <c r="AX34" s="32" t="str">
        <f t="shared" si="37"/>
        <v>ND</v>
      </c>
      <c r="AY34" s="32" t="str">
        <f t="shared" si="38"/>
        <v>ND</v>
      </c>
      <c r="AZ34" s="32" t="str">
        <f t="shared" si="39"/>
        <v>ND</v>
      </c>
      <c r="BA34" s="32" t="str">
        <f t="shared" si="40"/>
        <v>ND</v>
      </c>
      <c r="BB34" s="32" t="str">
        <f t="shared" si="41"/>
        <v>ND</v>
      </c>
      <c r="BC34" s="32" t="str">
        <f t="shared" si="42"/>
        <v>ND</v>
      </c>
      <c r="BD34" s="32" t="str">
        <f t="shared" si="43"/>
        <v>ND</v>
      </c>
      <c r="BE34" s="32" t="str">
        <f t="shared" si="44"/>
        <v>ND</v>
      </c>
      <c r="BF34" s="32" t="str">
        <f t="shared" si="45"/>
        <v>ND</v>
      </c>
      <c r="BG34" s="32" t="str">
        <f t="shared" si="46"/>
        <v>ND</v>
      </c>
      <c r="BH34" s="32" t="str">
        <f t="shared" si="47"/>
        <v>ND</v>
      </c>
      <c r="BI34" s="32" t="str">
        <f t="shared" si="48"/>
        <v>ND</v>
      </c>
      <c r="BJ34" s="32" t="str">
        <f t="shared" si="49"/>
        <v>ND</v>
      </c>
      <c r="BK34" s="32" t="str">
        <f t="shared" si="50"/>
        <v>ND</v>
      </c>
      <c r="BL34" s="32" t="str">
        <f t="shared" si="51"/>
        <v>ND</v>
      </c>
      <c r="BM34" s="32" t="str">
        <f t="shared" si="52"/>
        <v>ND</v>
      </c>
      <c r="BN34" s="32" t="str">
        <f t="shared" si="53"/>
        <v>ND</v>
      </c>
      <c r="BO34" s="32" t="str">
        <f t="shared" si="54"/>
        <v>ND</v>
      </c>
      <c r="BP34" s="32" t="str">
        <f t="shared" si="55"/>
        <v>ND</v>
      </c>
      <c r="BQ34" s="32" t="str">
        <f t="shared" si="56"/>
        <v>ND</v>
      </c>
      <c r="BR34" s="32" t="str">
        <f t="shared" si="57"/>
        <v>ND</v>
      </c>
      <c r="BS34" s="32" t="str">
        <f t="shared" si="58"/>
        <v>ND</v>
      </c>
      <c r="BT34" s="32" t="str">
        <f t="shared" si="58"/>
        <v>ND</v>
      </c>
    </row>
    <row r="35" spans="1:72" ht="15.75" thickBot="1">
      <c r="A35" s="27" t="e">
        <f>'Total Toxin Summary'!#REF!</f>
        <v>#REF!</v>
      </c>
      <c r="B35" s="27" t="e">
        <f>'Total Toxin Summary'!#REF!</f>
        <v>#REF!</v>
      </c>
      <c r="C35" s="18" t="e">
        <f>'Total Toxin Summary'!#REF!</f>
        <v>#REF!</v>
      </c>
      <c r="D35" s="35" t="e">
        <f>'Total Toxin Summary'!#REF!</f>
        <v>#REF!</v>
      </c>
      <c r="E35" s="35" t="e">
        <f>'Total Toxin Summary'!#REF!</f>
        <v>#REF!</v>
      </c>
      <c r="F35" s="62" t="e">
        <f>'Total Toxin Summary'!#REF!</f>
        <v>#REF!</v>
      </c>
      <c r="G35" s="32" t="str">
        <f>IF(OR(('Data Entry'!G35)=("ND"),('Data Entry'!G35)=0),"ND",(ROUND('Data Entry'!G35,2)))</f>
        <v>ND</v>
      </c>
      <c r="H35" s="32" t="str">
        <f>IF(OR(('Data Entry'!H35)=("ND"),('Data Entry'!H35)=0),"ND",(ROUND('Data Entry'!H35,2)))</f>
        <v>ND</v>
      </c>
      <c r="I35" s="32" t="str">
        <f>IF(OR(('Data Entry'!I35)=("ND"),('Data Entry'!I35)=0),"ND",(ROUND('Data Entry'!I35,2)))</f>
        <v>ND</v>
      </c>
      <c r="J35" s="32" t="str">
        <f>IF(OR(('Data Entry'!J35)=("ND"),('Data Entry'!J35)=0),"ND",(ROUND('Data Entry'!J35,2)))</f>
        <v>ND</v>
      </c>
      <c r="K35" s="32" t="str">
        <f>IF(OR(('Data Entry'!K35)=("ND"),('Data Entry'!K35)=0),"ND",(ROUND('Data Entry'!K35,2)))</f>
        <v>ND</v>
      </c>
      <c r="L35" s="32" t="str">
        <f>IF(OR(('Data Entry'!L35)=("ND"),('Data Entry'!L35)=0),"ND",(ROUND('Data Entry'!L35,2)))</f>
        <v>ND</v>
      </c>
      <c r="M35" s="32" t="str">
        <f>IF(OR(('Data Entry'!M35)=("ND"),('Data Entry'!M35)=0),"ND",(ROUND('Data Entry'!M35,2)))</f>
        <v>ND</v>
      </c>
      <c r="N35" s="32" t="str">
        <f>IF(OR(('Data Entry'!N35)=("ND"),('Data Entry'!N35)=0),"ND",(ROUND('Data Entry'!N35,2)))</f>
        <v>ND</v>
      </c>
      <c r="O35" s="32" t="str">
        <f>IF(OR(('Data Entry'!O35)=("ND"),('Data Entry'!O35)=0),"ND",(ROUND('Data Entry'!O35,2)))</f>
        <v>ND</v>
      </c>
      <c r="P35" s="32" t="str">
        <f>IF(OR(('Data Entry'!P35)=("ND"),('Data Entry'!P35)=0),"ND",(ROUND('Data Entry'!P35,2)))</f>
        <v>ND</v>
      </c>
      <c r="Q35" s="32" t="str">
        <f>IF(OR(('Data Entry'!Q35)=("ND"),('Data Entry'!Q35)=0),"ND",(ROUND('Data Entry'!Q35,2)))</f>
        <v>ND</v>
      </c>
      <c r="R35" s="32" t="str">
        <f>IF(OR(('Data Entry'!R35)=("ND"),('Data Entry'!R35)=0),"ND",(ROUND('Data Entry'!R35,2)))</f>
        <v>ND</v>
      </c>
      <c r="S35" s="32" t="str">
        <f>IF(OR(('Data Entry'!S35)=("ND"),('Data Entry'!S35)=0),"ND",(ROUND('Data Entry'!S35,2)))</f>
        <v>ND</v>
      </c>
      <c r="T35" s="32" t="str">
        <f>IF(OR(('Data Entry'!T35)=("ND"),('Data Entry'!T35)=0),"ND",(ROUND('Data Entry'!T35,2)))</f>
        <v>ND</v>
      </c>
      <c r="U35" s="32" t="str">
        <f>IF(OR(('Data Entry'!U35)=("ND"),('Data Entry'!U35)=0),"ND",(ROUND('Data Entry'!U35,2)))</f>
        <v>ND</v>
      </c>
      <c r="V35" s="32" t="str">
        <f>IF(OR(('Data Entry'!V35)=("ND"),('Data Entry'!V35)=0),"ND",(ROUND('Data Entry'!V35,2)))</f>
        <v>ND</v>
      </c>
      <c r="W35" s="32" t="str">
        <f>IF(OR(('Data Entry'!W35)=("ND"),('Data Entry'!W35)=0),"ND",(ROUND('Data Entry'!W35,2)))</f>
        <v>ND</v>
      </c>
      <c r="X35" s="32" t="str">
        <f>IF(OR(('Data Entry'!X35)=("ND"),('Data Entry'!X35)=0),"ND",(ROUND('Data Entry'!X35,2)))</f>
        <v>ND</v>
      </c>
      <c r="Y35" s="32" t="str">
        <f>IF(OR(('Data Entry'!Y35)=("ND"),('Data Entry'!Y35)=0),"ND",(ROUND('Data Entry'!Y35,2)))</f>
        <v>ND</v>
      </c>
      <c r="Z35" s="32" t="str">
        <f>IF(OR(('Data Entry'!Z35)=("ND"),('Data Entry'!Z35)=0),"ND",(ROUND('Data Entry'!Z35,2)))</f>
        <v>ND</v>
      </c>
      <c r="AA35" s="32" t="str">
        <f>IF(OR(('Data Entry'!AA35)=("ND"),('Data Entry'!AA35)=0),"ND",(ROUND('Data Entry'!AA35,2)))</f>
        <v>ND</v>
      </c>
      <c r="AB35" s="32" t="str">
        <f>IF(OR(('Data Entry'!AB35)=("ND"),('Data Entry'!AB35)=0),"ND",(ROUND('Data Entry'!AB35,2)))</f>
        <v>ND</v>
      </c>
      <c r="AC35" s="32" t="str">
        <f>IF(OR(('Data Entry'!AC35)=("ND"),('Data Entry'!AC35)=0),"ND",(ROUND('Data Entry'!AC35,2)))</f>
        <v>ND</v>
      </c>
      <c r="AD35" s="32" t="str">
        <f>IF(OR(('Data Entry'!AD35)=("ND"),('Data Entry'!AD35)=0),"ND",(ROUND('Data Entry'!AD35,2)))</f>
        <v>ND</v>
      </c>
      <c r="AE35" s="32" t="str">
        <f>IF(OR(('Data Entry'!AE35)=("ND"),('Data Entry'!AE35)=0),"ND",(ROUND('Data Entry'!AE35,2)))</f>
        <v>ND</v>
      </c>
      <c r="AF35" s="32" t="str">
        <f>IF(OR(('Data Entry'!AF35)=("ND"),('Data Entry'!AF35)=0),"ND",(ROUND('Data Entry'!AF35,2)))</f>
        <v>ND</v>
      </c>
      <c r="AG35" s="32" t="str">
        <f>IF(OR(('Data Entry'!AG35)=("ND"),('Data Entry'!AG35)=0),"ND",(ROUND('Data Entry'!AG35,2)))</f>
        <v>ND</v>
      </c>
      <c r="AH35" s="32" t="str">
        <f>IF(OR(('Data Entry'!AH35)=("ND"),('Data Entry'!AH35)=0),"ND",(ROUND('Data Entry'!AH35,2)))</f>
        <v>ND</v>
      </c>
      <c r="AI35" s="32" t="str">
        <f>IF(OR(('Data Entry'!AI35)=("ND"),('Data Entry'!AI35)=0),"ND",(ROUND('Data Entry'!AI35,2)))</f>
        <v>ND</v>
      </c>
      <c r="AK35" s="27" t="e">
        <f>'Total Toxin Summary'!#REF!</f>
        <v>#REF!</v>
      </c>
      <c r="AL35" s="27" t="e">
        <f>'Total Toxin Summary'!#REF!</f>
        <v>#REF!</v>
      </c>
      <c r="AM35" s="18" t="e">
        <f>'Total Toxin Summary'!#REF!</f>
        <v>#REF!</v>
      </c>
      <c r="AN35" s="35" t="e">
        <f>'Total Toxin Summary'!#REF!</f>
        <v>#REF!</v>
      </c>
      <c r="AO35" s="35" t="e">
        <f>'Total Toxin Summary'!#REF!</f>
        <v>#REF!</v>
      </c>
      <c r="AP35" s="62" t="e">
        <f>'Total Toxin Summary'!#REF!</f>
        <v>#REF!</v>
      </c>
      <c r="AQ35" s="32" t="str">
        <f t="shared" si="30"/>
        <v>ND</v>
      </c>
      <c r="AR35" s="32" t="str">
        <f t="shared" si="31"/>
        <v>ND</v>
      </c>
      <c r="AS35" s="32" t="str">
        <f t="shared" si="32"/>
        <v>ND</v>
      </c>
      <c r="AT35" s="32" t="str">
        <f t="shared" si="33"/>
        <v>ND</v>
      </c>
      <c r="AU35" s="32" t="str">
        <f t="shared" si="34"/>
        <v>ND</v>
      </c>
      <c r="AV35" s="32" t="str">
        <f t="shared" si="35"/>
        <v>ND</v>
      </c>
      <c r="AW35" s="32" t="str">
        <f t="shared" si="36"/>
        <v>ND</v>
      </c>
      <c r="AX35" s="32" t="str">
        <f t="shared" si="37"/>
        <v>ND</v>
      </c>
      <c r="AY35" s="32" t="str">
        <f t="shared" si="38"/>
        <v>ND</v>
      </c>
      <c r="AZ35" s="32" t="str">
        <f t="shared" si="39"/>
        <v>ND</v>
      </c>
      <c r="BA35" s="32" t="str">
        <f t="shared" si="40"/>
        <v>ND</v>
      </c>
      <c r="BB35" s="32" t="str">
        <f t="shared" si="41"/>
        <v>ND</v>
      </c>
      <c r="BC35" s="32" t="str">
        <f t="shared" si="42"/>
        <v>ND</v>
      </c>
      <c r="BD35" s="32" t="str">
        <f t="shared" si="43"/>
        <v>ND</v>
      </c>
      <c r="BE35" s="32" t="str">
        <f t="shared" si="44"/>
        <v>ND</v>
      </c>
      <c r="BF35" s="32" t="str">
        <f t="shared" si="45"/>
        <v>ND</v>
      </c>
      <c r="BG35" s="32" t="str">
        <f t="shared" si="46"/>
        <v>ND</v>
      </c>
      <c r="BH35" s="32" t="str">
        <f t="shared" si="47"/>
        <v>ND</v>
      </c>
      <c r="BI35" s="32" t="str">
        <f t="shared" si="48"/>
        <v>ND</v>
      </c>
      <c r="BJ35" s="32" t="str">
        <f t="shared" si="49"/>
        <v>ND</v>
      </c>
      <c r="BK35" s="32" t="str">
        <f t="shared" si="50"/>
        <v>ND</v>
      </c>
      <c r="BL35" s="32" t="str">
        <f t="shared" si="51"/>
        <v>ND</v>
      </c>
      <c r="BM35" s="32" t="str">
        <f t="shared" si="52"/>
        <v>ND</v>
      </c>
      <c r="BN35" s="32" t="str">
        <f t="shared" si="53"/>
        <v>ND</v>
      </c>
      <c r="BO35" s="32" t="str">
        <f t="shared" si="54"/>
        <v>ND</v>
      </c>
      <c r="BP35" s="32" t="str">
        <f t="shared" si="55"/>
        <v>ND</v>
      </c>
      <c r="BQ35" s="32" t="str">
        <f t="shared" si="56"/>
        <v>ND</v>
      </c>
      <c r="BR35" s="32" t="str">
        <f t="shared" si="57"/>
        <v>ND</v>
      </c>
      <c r="BS35" s="32" t="str">
        <f t="shared" si="58"/>
        <v>ND</v>
      </c>
      <c r="BT35" s="32" t="str">
        <f t="shared" si="58"/>
        <v>ND</v>
      </c>
    </row>
    <row r="36" spans="1:72" ht="15.75" thickBot="1">
      <c r="A36" s="27" t="e">
        <f>'Total Toxin Summary'!#REF!</f>
        <v>#REF!</v>
      </c>
      <c r="B36" s="27" t="e">
        <f>'Total Toxin Summary'!#REF!</f>
        <v>#REF!</v>
      </c>
      <c r="C36" s="18" t="e">
        <f>'Total Toxin Summary'!#REF!</f>
        <v>#REF!</v>
      </c>
      <c r="D36" s="35" t="e">
        <f>'Total Toxin Summary'!#REF!</f>
        <v>#REF!</v>
      </c>
      <c r="E36" s="35" t="e">
        <f>'Total Toxin Summary'!#REF!</f>
        <v>#REF!</v>
      </c>
      <c r="F36" s="62" t="e">
        <f>'Total Toxin Summary'!#REF!</f>
        <v>#REF!</v>
      </c>
      <c r="G36" s="32" t="str">
        <f>IF(OR(('Data Entry'!G36)=("ND"),('Data Entry'!G36)=0),"ND",(ROUND('Data Entry'!G36,2)))</f>
        <v>ND</v>
      </c>
      <c r="H36" s="32" t="str">
        <f>IF(OR(('Data Entry'!H36)=("ND"),('Data Entry'!H36)=0),"ND",(ROUND('Data Entry'!H36,2)))</f>
        <v>ND</v>
      </c>
      <c r="I36" s="32" t="str">
        <f>IF(OR(('Data Entry'!I36)=("ND"),('Data Entry'!I36)=0),"ND",(ROUND('Data Entry'!I36,2)))</f>
        <v>ND</v>
      </c>
      <c r="J36" s="32" t="str">
        <f>IF(OR(('Data Entry'!J36)=("ND"),('Data Entry'!J36)=0),"ND",(ROUND('Data Entry'!J36,2)))</f>
        <v>ND</v>
      </c>
      <c r="K36" s="32" t="str">
        <f>IF(OR(('Data Entry'!K36)=("ND"),('Data Entry'!K36)=0),"ND",(ROUND('Data Entry'!K36,2)))</f>
        <v>ND</v>
      </c>
      <c r="L36" s="32" t="str">
        <f>IF(OR(('Data Entry'!L36)=("ND"),('Data Entry'!L36)=0),"ND",(ROUND('Data Entry'!L36,2)))</f>
        <v>ND</v>
      </c>
      <c r="M36" s="32" t="str">
        <f>IF(OR(('Data Entry'!M36)=("ND"),('Data Entry'!M36)=0),"ND",(ROUND('Data Entry'!M36,2)))</f>
        <v>ND</v>
      </c>
      <c r="N36" s="32" t="str">
        <f>IF(OR(('Data Entry'!N36)=("ND"),('Data Entry'!N36)=0),"ND",(ROUND('Data Entry'!N36,2)))</f>
        <v>ND</v>
      </c>
      <c r="O36" s="32" t="str">
        <f>IF(OR(('Data Entry'!O36)=("ND"),('Data Entry'!O36)=0),"ND",(ROUND('Data Entry'!O36,2)))</f>
        <v>ND</v>
      </c>
      <c r="P36" s="32" t="str">
        <f>IF(OR(('Data Entry'!P36)=("ND"),('Data Entry'!P36)=0),"ND",(ROUND('Data Entry'!P36,2)))</f>
        <v>ND</v>
      </c>
      <c r="Q36" s="32" t="str">
        <f>IF(OR(('Data Entry'!Q36)=("ND"),('Data Entry'!Q36)=0),"ND",(ROUND('Data Entry'!Q36,2)))</f>
        <v>ND</v>
      </c>
      <c r="R36" s="32" t="str">
        <f>IF(OR(('Data Entry'!R36)=("ND"),('Data Entry'!R36)=0),"ND",(ROUND('Data Entry'!R36,2)))</f>
        <v>ND</v>
      </c>
      <c r="S36" s="32" t="str">
        <f>IF(OR(('Data Entry'!S36)=("ND"),('Data Entry'!S36)=0),"ND",(ROUND('Data Entry'!S36,2)))</f>
        <v>ND</v>
      </c>
      <c r="T36" s="32" t="str">
        <f>IF(OR(('Data Entry'!T36)=("ND"),('Data Entry'!T36)=0),"ND",(ROUND('Data Entry'!T36,2)))</f>
        <v>ND</v>
      </c>
      <c r="U36" s="32" t="str">
        <f>IF(OR(('Data Entry'!U36)=("ND"),('Data Entry'!U36)=0),"ND",(ROUND('Data Entry'!U36,2)))</f>
        <v>ND</v>
      </c>
      <c r="V36" s="32" t="str">
        <f>IF(OR(('Data Entry'!V36)=("ND"),('Data Entry'!V36)=0),"ND",(ROUND('Data Entry'!V36,2)))</f>
        <v>ND</v>
      </c>
      <c r="W36" s="32" t="str">
        <f>IF(OR(('Data Entry'!W36)=("ND"),('Data Entry'!W36)=0),"ND",(ROUND('Data Entry'!W36,2)))</f>
        <v>ND</v>
      </c>
      <c r="X36" s="32" t="str">
        <f>IF(OR(('Data Entry'!X36)=("ND"),('Data Entry'!X36)=0),"ND",(ROUND('Data Entry'!X36,2)))</f>
        <v>ND</v>
      </c>
      <c r="Y36" s="32" t="str">
        <f>IF(OR(('Data Entry'!Y36)=("ND"),('Data Entry'!Y36)=0),"ND",(ROUND('Data Entry'!Y36,2)))</f>
        <v>ND</v>
      </c>
      <c r="Z36" s="32" t="str">
        <f>IF(OR(('Data Entry'!Z36)=("ND"),('Data Entry'!Z36)=0),"ND",(ROUND('Data Entry'!Z36,2)))</f>
        <v>ND</v>
      </c>
      <c r="AA36" s="32" t="str">
        <f>IF(OR(('Data Entry'!AA36)=("ND"),('Data Entry'!AA36)=0),"ND",(ROUND('Data Entry'!AA36,2)))</f>
        <v>ND</v>
      </c>
      <c r="AB36" s="32" t="str">
        <f>IF(OR(('Data Entry'!AB36)=("ND"),('Data Entry'!AB36)=0),"ND",(ROUND('Data Entry'!AB36,2)))</f>
        <v>ND</v>
      </c>
      <c r="AC36" s="32" t="str">
        <f>IF(OR(('Data Entry'!AC36)=("ND"),('Data Entry'!AC36)=0),"ND",(ROUND('Data Entry'!AC36,2)))</f>
        <v>ND</v>
      </c>
      <c r="AD36" s="32" t="str">
        <f>IF(OR(('Data Entry'!AD36)=("ND"),('Data Entry'!AD36)=0),"ND",(ROUND('Data Entry'!AD36,2)))</f>
        <v>ND</v>
      </c>
      <c r="AE36" s="32" t="str">
        <f>IF(OR(('Data Entry'!AE36)=("ND"),('Data Entry'!AE36)=0),"ND",(ROUND('Data Entry'!AE36,2)))</f>
        <v>ND</v>
      </c>
      <c r="AF36" s="32" t="str">
        <f>IF(OR(('Data Entry'!AF36)=("ND"),('Data Entry'!AF36)=0),"ND",(ROUND('Data Entry'!AF36,2)))</f>
        <v>ND</v>
      </c>
      <c r="AG36" s="32" t="str">
        <f>IF(OR(('Data Entry'!AG36)=("ND"),('Data Entry'!AG36)=0),"ND",(ROUND('Data Entry'!AG36,2)))</f>
        <v>ND</v>
      </c>
      <c r="AH36" s="32" t="str">
        <f>IF(OR(('Data Entry'!AH36)=("ND"),('Data Entry'!AH36)=0),"ND",(ROUND('Data Entry'!AH36,2)))</f>
        <v>ND</v>
      </c>
      <c r="AI36" s="32" t="str">
        <f>IF(OR(('Data Entry'!AI36)=("ND"),('Data Entry'!AI36)=0),"ND",(ROUND('Data Entry'!AI36,2)))</f>
        <v>ND</v>
      </c>
      <c r="AK36" s="27" t="e">
        <f>'Total Toxin Summary'!#REF!</f>
        <v>#REF!</v>
      </c>
      <c r="AL36" s="27" t="e">
        <f>'Total Toxin Summary'!#REF!</f>
        <v>#REF!</v>
      </c>
      <c r="AM36" s="18" t="e">
        <f>'Total Toxin Summary'!#REF!</f>
        <v>#REF!</v>
      </c>
      <c r="AN36" s="35" t="e">
        <f>'Total Toxin Summary'!#REF!</f>
        <v>#REF!</v>
      </c>
      <c r="AO36" s="35" t="e">
        <f>'Total Toxin Summary'!#REF!</f>
        <v>#REF!</v>
      </c>
      <c r="AP36" s="62" t="e">
        <f>'Total Toxin Summary'!#REF!</f>
        <v>#REF!</v>
      </c>
      <c r="AQ36" s="32" t="str">
        <f t="shared" si="30"/>
        <v>ND</v>
      </c>
      <c r="AR36" s="32" t="str">
        <f t="shared" si="31"/>
        <v>ND</v>
      </c>
      <c r="AS36" s="32" t="str">
        <f t="shared" si="32"/>
        <v>ND</v>
      </c>
      <c r="AT36" s="32" t="str">
        <f t="shared" si="33"/>
        <v>ND</v>
      </c>
      <c r="AU36" s="32" t="str">
        <f t="shared" si="34"/>
        <v>ND</v>
      </c>
      <c r="AV36" s="32" t="str">
        <f t="shared" si="35"/>
        <v>ND</v>
      </c>
      <c r="AW36" s="32" t="str">
        <f t="shared" si="36"/>
        <v>ND</v>
      </c>
      <c r="AX36" s="32" t="str">
        <f t="shared" si="37"/>
        <v>ND</v>
      </c>
      <c r="AY36" s="32" t="str">
        <f t="shared" si="38"/>
        <v>ND</v>
      </c>
      <c r="AZ36" s="32" t="str">
        <f t="shared" si="39"/>
        <v>ND</v>
      </c>
      <c r="BA36" s="32" t="str">
        <f t="shared" si="40"/>
        <v>ND</v>
      </c>
      <c r="BB36" s="32" t="str">
        <f t="shared" si="41"/>
        <v>ND</v>
      </c>
      <c r="BC36" s="32" t="str">
        <f t="shared" si="42"/>
        <v>ND</v>
      </c>
      <c r="BD36" s="32" t="str">
        <f t="shared" si="43"/>
        <v>ND</v>
      </c>
      <c r="BE36" s="32" t="str">
        <f t="shared" si="44"/>
        <v>ND</v>
      </c>
      <c r="BF36" s="32" t="str">
        <f t="shared" si="45"/>
        <v>ND</v>
      </c>
      <c r="BG36" s="32" t="str">
        <f t="shared" si="46"/>
        <v>ND</v>
      </c>
      <c r="BH36" s="32" t="str">
        <f t="shared" si="47"/>
        <v>ND</v>
      </c>
      <c r="BI36" s="32" t="str">
        <f t="shared" si="48"/>
        <v>ND</v>
      </c>
      <c r="BJ36" s="32" t="str">
        <f t="shared" si="49"/>
        <v>ND</v>
      </c>
      <c r="BK36" s="32" t="str">
        <f t="shared" si="50"/>
        <v>ND</v>
      </c>
      <c r="BL36" s="32" t="str">
        <f t="shared" si="51"/>
        <v>ND</v>
      </c>
      <c r="BM36" s="32" t="str">
        <f t="shared" si="52"/>
        <v>ND</v>
      </c>
      <c r="BN36" s="32" t="str">
        <f t="shared" si="53"/>
        <v>ND</v>
      </c>
      <c r="BO36" s="32" t="str">
        <f t="shared" si="54"/>
        <v>ND</v>
      </c>
      <c r="BP36" s="32" t="str">
        <f t="shared" si="55"/>
        <v>ND</v>
      </c>
      <c r="BQ36" s="32" t="str">
        <f t="shared" si="56"/>
        <v>ND</v>
      </c>
      <c r="BR36" s="32" t="str">
        <f t="shared" si="57"/>
        <v>ND</v>
      </c>
      <c r="BS36" s="32" t="str">
        <f t="shared" si="58"/>
        <v>ND</v>
      </c>
      <c r="BT36" s="32" t="str">
        <f t="shared" si="58"/>
        <v>ND</v>
      </c>
    </row>
    <row r="37" spans="1:72" ht="15.75" thickBot="1">
      <c r="A37" s="27" t="e">
        <f>'Total Toxin Summary'!#REF!</f>
        <v>#REF!</v>
      </c>
      <c r="B37" s="27" t="e">
        <f>'Total Toxin Summary'!#REF!</f>
        <v>#REF!</v>
      </c>
      <c r="C37" s="18" t="e">
        <f>'Total Toxin Summary'!#REF!</f>
        <v>#REF!</v>
      </c>
      <c r="D37" s="35" t="e">
        <f>'Total Toxin Summary'!#REF!</f>
        <v>#REF!</v>
      </c>
      <c r="E37" s="35" t="e">
        <f>'Total Toxin Summary'!#REF!</f>
        <v>#REF!</v>
      </c>
      <c r="F37" s="62" t="e">
        <f>'Total Toxin Summary'!#REF!</f>
        <v>#REF!</v>
      </c>
      <c r="G37" s="32" t="str">
        <f>IF(OR(('Data Entry'!G37)=("ND"),('Data Entry'!G37)=0),"ND",(ROUND('Data Entry'!G37,2)))</f>
        <v>ND</v>
      </c>
      <c r="H37" s="32" t="str">
        <f>IF(OR(('Data Entry'!H37)=("ND"),('Data Entry'!H37)=0),"ND",(ROUND('Data Entry'!H37,2)))</f>
        <v>ND</v>
      </c>
      <c r="I37" s="32" t="str">
        <f>IF(OR(('Data Entry'!I37)=("ND"),('Data Entry'!I37)=0),"ND",(ROUND('Data Entry'!I37,2)))</f>
        <v>ND</v>
      </c>
      <c r="J37" s="32" t="str">
        <f>IF(OR(('Data Entry'!J37)=("ND"),('Data Entry'!J37)=0),"ND",(ROUND('Data Entry'!J37,2)))</f>
        <v>ND</v>
      </c>
      <c r="K37" s="32" t="str">
        <f>IF(OR(('Data Entry'!K37)=("ND"),('Data Entry'!K37)=0),"ND",(ROUND('Data Entry'!K37,2)))</f>
        <v>ND</v>
      </c>
      <c r="L37" s="32" t="str">
        <f>IF(OR(('Data Entry'!L37)=("ND"),('Data Entry'!L37)=0),"ND",(ROUND('Data Entry'!L37,2)))</f>
        <v>ND</v>
      </c>
      <c r="M37" s="32" t="str">
        <f>IF(OR(('Data Entry'!M37)=("ND"),('Data Entry'!M37)=0),"ND",(ROUND('Data Entry'!M37,2)))</f>
        <v>ND</v>
      </c>
      <c r="N37" s="32" t="str">
        <f>IF(OR(('Data Entry'!N37)=("ND"),('Data Entry'!N37)=0),"ND",(ROUND('Data Entry'!N37,2)))</f>
        <v>ND</v>
      </c>
      <c r="O37" s="32" t="str">
        <f>IF(OR(('Data Entry'!O37)=("ND"),('Data Entry'!O37)=0),"ND",(ROUND('Data Entry'!O37,2)))</f>
        <v>ND</v>
      </c>
      <c r="P37" s="32" t="str">
        <f>IF(OR(('Data Entry'!P37)=("ND"),('Data Entry'!P37)=0),"ND",(ROUND('Data Entry'!P37,2)))</f>
        <v>ND</v>
      </c>
      <c r="Q37" s="32" t="str">
        <f>IF(OR(('Data Entry'!Q37)=("ND"),('Data Entry'!Q37)=0),"ND",(ROUND('Data Entry'!Q37,2)))</f>
        <v>ND</v>
      </c>
      <c r="R37" s="32" t="str">
        <f>IF(OR(('Data Entry'!R37)=("ND"),('Data Entry'!R37)=0),"ND",(ROUND('Data Entry'!R37,2)))</f>
        <v>ND</v>
      </c>
      <c r="S37" s="32" t="str">
        <f>IF(OR(('Data Entry'!S37)=("ND"),('Data Entry'!S37)=0),"ND",(ROUND('Data Entry'!S37,2)))</f>
        <v>ND</v>
      </c>
      <c r="T37" s="32" t="str">
        <f>IF(OR(('Data Entry'!T37)=("ND"),('Data Entry'!T37)=0),"ND",(ROUND('Data Entry'!T37,2)))</f>
        <v>ND</v>
      </c>
      <c r="U37" s="32" t="str">
        <f>IF(OR(('Data Entry'!U37)=("ND"),('Data Entry'!U37)=0),"ND",(ROUND('Data Entry'!U37,2)))</f>
        <v>ND</v>
      </c>
      <c r="V37" s="32" t="str">
        <f>IF(OR(('Data Entry'!V37)=("ND"),('Data Entry'!V37)=0),"ND",(ROUND('Data Entry'!V37,2)))</f>
        <v>ND</v>
      </c>
      <c r="W37" s="32" t="str">
        <f>IF(OR(('Data Entry'!W37)=("ND"),('Data Entry'!W37)=0),"ND",(ROUND('Data Entry'!W37,2)))</f>
        <v>ND</v>
      </c>
      <c r="X37" s="32" t="str">
        <f>IF(OR(('Data Entry'!X37)=("ND"),('Data Entry'!X37)=0),"ND",(ROUND('Data Entry'!X37,2)))</f>
        <v>ND</v>
      </c>
      <c r="Y37" s="32" t="str">
        <f>IF(OR(('Data Entry'!Y37)=("ND"),('Data Entry'!Y37)=0),"ND",(ROUND('Data Entry'!Y37,2)))</f>
        <v>ND</v>
      </c>
      <c r="Z37" s="32" t="str">
        <f>IF(OR(('Data Entry'!Z37)=("ND"),('Data Entry'!Z37)=0),"ND",(ROUND('Data Entry'!Z37,2)))</f>
        <v>ND</v>
      </c>
      <c r="AA37" s="32" t="str">
        <f>IF(OR(('Data Entry'!AA37)=("ND"),('Data Entry'!AA37)=0),"ND",(ROUND('Data Entry'!AA37,2)))</f>
        <v>ND</v>
      </c>
      <c r="AB37" s="32" t="str">
        <f>IF(OR(('Data Entry'!AB37)=("ND"),('Data Entry'!AB37)=0),"ND",(ROUND('Data Entry'!AB37,2)))</f>
        <v>ND</v>
      </c>
      <c r="AC37" s="32" t="str">
        <f>IF(OR(('Data Entry'!AC37)=("ND"),('Data Entry'!AC37)=0),"ND",(ROUND('Data Entry'!AC37,2)))</f>
        <v>ND</v>
      </c>
      <c r="AD37" s="32" t="str">
        <f>IF(OR(('Data Entry'!AD37)=("ND"),('Data Entry'!AD37)=0),"ND",(ROUND('Data Entry'!AD37,2)))</f>
        <v>ND</v>
      </c>
      <c r="AE37" s="32" t="str">
        <f>IF(OR(('Data Entry'!AE37)=("ND"),('Data Entry'!AE37)=0),"ND",(ROUND('Data Entry'!AE37,2)))</f>
        <v>ND</v>
      </c>
      <c r="AF37" s="32" t="str">
        <f>IF(OR(('Data Entry'!AF37)=("ND"),('Data Entry'!AF37)=0),"ND",(ROUND('Data Entry'!AF37,2)))</f>
        <v>ND</v>
      </c>
      <c r="AG37" s="32" t="str">
        <f>IF(OR(('Data Entry'!AG37)=("ND"),('Data Entry'!AG37)=0),"ND",(ROUND('Data Entry'!AG37,2)))</f>
        <v>ND</v>
      </c>
      <c r="AH37" s="32" t="str">
        <f>IF(OR(('Data Entry'!AH37)=("ND"),('Data Entry'!AH37)=0),"ND",(ROUND('Data Entry'!AH37,2)))</f>
        <v>ND</v>
      </c>
      <c r="AI37" s="32" t="str">
        <f>IF(OR(('Data Entry'!AI37)=("ND"),('Data Entry'!AI37)=0),"ND",(ROUND('Data Entry'!AI37,2)))</f>
        <v>ND</v>
      </c>
      <c r="AK37" s="27" t="e">
        <f>'Total Toxin Summary'!#REF!</f>
        <v>#REF!</v>
      </c>
      <c r="AL37" s="27" t="e">
        <f>'Total Toxin Summary'!#REF!</f>
        <v>#REF!</v>
      </c>
      <c r="AM37" s="18" t="e">
        <f>'Total Toxin Summary'!#REF!</f>
        <v>#REF!</v>
      </c>
      <c r="AN37" s="35" t="e">
        <f>'Total Toxin Summary'!#REF!</f>
        <v>#REF!</v>
      </c>
      <c r="AO37" s="35" t="e">
        <f>'Total Toxin Summary'!#REF!</f>
        <v>#REF!</v>
      </c>
      <c r="AP37" s="62" t="e">
        <f>'Total Toxin Summary'!#REF!</f>
        <v>#REF!</v>
      </c>
      <c r="AQ37" s="32" t="str">
        <f t="shared" si="30"/>
        <v>ND</v>
      </c>
      <c r="AR37" s="32" t="str">
        <f t="shared" si="31"/>
        <v>ND</v>
      </c>
      <c r="AS37" s="32" t="str">
        <f t="shared" si="32"/>
        <v>ND</v>
      </c>
      <c r="AT37" s="32" t="str">
        <f t="shared" si="33"/>
        <v>ND</v>
      </c>
      <c r="AU37" s="32" t="str">
        <f t="shared" si="34"/>
        <v>ND</v>
      </c>
      <c r="AV37" s="32" t="str">
        <f t="shared" si="35"/>
        <v>ND</v>
      </c>
      <c r="AW37" s="32" t="str">
        <f t="shared" si="36"/>
        <v>ND</v>
      </c>
      <c r="AX37" s="32" t="str">
        <f t="shared" si="37"/>
        <v>ND</v>
      </c>
      <c r="AY37" s="32" t="str">
        <f t="shared" si="38"/>
        <v>ND</v>
      </c>
      <c r="AZ37" s="32" t="str">
        <f t="shared" si="39"/>
        <v>ND</v>
      </c>
      <c r="BA37" s="32" t="str">
        <f t="shared" si="40"/>
        <v>ND</v>
      </c>
      <c r="BB37" s="32" t="str">
        <f t="shared" si="41"/>
        <v>ND</v>
      </c>
      <c r="BC37" s="32" t="str">
        <f t="shared" si="42"/>
        <v>ND</v>
      </c>
      <c r="BD37" s="32" t="str">
        <f t="shared" si="43"/>
        <v>ND</v>
      </c>
      <c r="BE37" s="32" t="str">
        <f t="shared" si="44"/>
        <v>ND</v>
      </c>
      <c r="BF37" s="32" t="str">
        <f t="shared" si="45"/>
        <v>ND</v>
      </c>
      <c r="BG37" s="32" t="str">
        <f t="shared" si="46"/>
        <v>ND</v>
      </c>
      <c r="BH37" s="32" t="str">
        <f t="shared" si="47"/>
        <v>ND</v>
      </c>
      <c r="BI37" s="32" t="str">
        <f t="shared" si="48"/>
        <v>ND</v>
      </c>
      <c r="BJ37" s="32" t="str">
        <f t="shared" si="49"/>
        <v>ND</v>
      </c>
      <c r="BK37" s="32" t="str">
        <f t="shared" si="50"/>
        <v>ND</v>
      </c>
      <c r="BL37" s="32" t="str">
        <f t="shared" si="51"/>
        <v>ND</v>
      </c>
      <c r="BM37" s="32" t="str">
        <f t="shared" si="52"/>
        <v>ND</v>
      </c>
      <c r="BN37" s="32" t="str">
        <f t="shared" si="53"/>
        <v>ND</v>
      </c>
      <c r="BO37" s="32" t="str">
        <f t="shared" si="54"/>
        <v>ND</v>
      </c>
      <c r="BP37" s="32" t="str">
        <f t="shared" si="55"/>
        <v>ND</v>
      </c>
      <c r="BQ37" s="32" t="str">
        <f t="shared" si="56"/>
        <v>ND</v>
      </c>
      <c r="BR37" s="32" t="str">
        <f t="shared" si="57"/>
        <v>ND</v>
      </c>
      <c r="BS37" s="32" t="str">
        <f t="shared" si="58"/>
        <v>ND</v>
      </c>
      <c r="BT37" s="32" t="str">
        <f t="shared" si="58"/>
        <v>ND</v>
      </c>
    </row>
    <row r="38" spans="1:72" ht="15.75" thickBot="1">
      <c r="A38" s="27" t="e">
        <f>'Total Toxin Summary'!#REF!</f>
        <v>#REF!</v>
      </c>
      <c r="B38" s="27" t="e">
        <f>'Total Toxin Summary'!#REF!</f>
        <v>#REF!</v>
      </c>
      <c r="C38" s="18" t="e">
        <f>'Total Toxin Summary'!#REF!</f>
        <v>#REF!</v>
      </c>
      <c r="D38" s="35" t="e">
        <f>'Total Toxin Summary'!#REF!</f>
        <v>#REF!</v>
      </c>
      <c r="E38" s="35" t="e">
        <f>'Total Toxin Summary'!#REF!</f>
        <v>#REF!</v>
      </c>
      <c r="F38" s="62" t="e">
        <f>'Total Toxin Summary'!#REF!</f>
        <v>#REF!</v>
      </c>
      <c r="G38" s="32" t="str">
        <f>IF(OR(('Data Entry'!G38)=("ND"),('Data Entry'!G38)=0),"ND",(ROUND('Data Entry'!G38,2)))</f>
        <v>ND</v>
      </c>
      <c r="H38" s="32" t="str">
        <f>IF(OR(('Data Entry'!H38)=("ND"),('Data Entry'!H38)=0),"ND",(ROUND('Data Entry'!H38,2)))</f>
        <v>ND</v>
      </c>
      <c r="I38" s="32" t="str">
        <f>IF(OR(('Data Entry'!I38)=("ND"),('Data Entry'!I38)=0),"ND",(ROUND('Data Entry'!I38,2)))</f>
        <v>ND</v>
      </c>
      <c r="J38" s="32" t="str">
        <f>IF(OR(('Data Entry'!J38)=("ND"),('Data Entry'!J38)=0),"ND",(ROUND('Data Entry'!J38,2)))</f>
        <v>ND</v>
      </c>
      <c r="K38" s="32" t="str">
        <f>IF(OR(('Data Entry'!K38)=("ND"),('Data Entry'!K38)=0),"ND",(ROUND('Data Entry'!K38,2)))</f>
        <v>ND</v>
      </c>
      <c r="L38" s="32" t="str">
        <f>IF(OR(('Data Entry'!L38)=("ND"),('Data Entry'!L38)=0),"ND",(ROUND('Data Entry'!L38,2)))</f>
        <v>ND</v>
      </c>
      <c r="M38" s="32" t="str">
        <f>IF(OR(('Data Entry'!M38)=("ND"),('Data Entry'!M38)=0),"ND",(ROUND('Data Entry'!M38,2)))</f>
        <v>ND</v>
      </c>
      <c r="N38" s="32" t="str">
        <f>IF(OR(('Data Entry'!N38)=("ND"),('Data Entry'!N38)=0),"ND",(ROUND('Data Entry'!N38,2)))</f>
        <v>ND</v>
      </c>
      <c r="O38" s="32" t="str">
        <f>IF(OR(('Data Entry'!O38)=("ND"),('Data Entry'!O38)=0),"ND",(ROUND('Data Entry'!O38,2)))</f>
        <v>ND</v>
      </c>
      <c r="P38" s="32" t="str">
        <f>IF(OR(('Data Entry'!P38)=("ND"),('Data Entry'!P38)=0),"ND",(ROUND('Data Entry'!P38,2)))</f>
        <v>ND</v>
      </c>
      <c r="Q38" s="32" t="str">
        <f>IF(OR(('Data Entry'!Q38)=("ND"),('Data Entry'!Q38)=0),"ND",(ROUND('Data Entry'!Q38,2)))</f>
        <v>ND</v>
      </c>
      <c r="R38" s="32" t="str">
        <f>IF(OR(('Data Entry'!R38)=("ND"),('Data Entry'!R38)=0),"ND",(ROUND('Data Entry'!R38,2)))</f>
        <v>ND</v>
      </c>
      <c r="S38" s="32" t="str">
        <f>IF(OR(('Data Entry'!S38)=("ND"),('Data Entry'!S38)=0),"ND",(ROUND('Data Entry'!S38,2)))</f>
        <v>ND</v>
      </c>
      <c r="T38" s="32" t="str">
        <f>IF(OR(('Data Entry'!T38)=("ND"),('Data Entry'!T38)=0),"ND",(ROUND('Data Entry'!T38,2)))</f>
        <v>ND</v>
      </c>
      <c r="U38" s="32" t="str">
        <f>IF(OR(('Data Entry'!U38)=("ND"),('Data Entry'!U38)=0),"ND",(ROUND('Data Entry'!U38,2)))</f>
        <v>ND</v>
      </c>
      <c r="V38" s="32" t="str">
        <f>IF(OR(('Data Entry'!V38)=("ND"),('Data Entry'!V38)=0),"ND",(ROUND('Data Entry'!V38,2)))</f>
        <v>ND</v>
      </c>
      <c r="W38" s="32" t="str">
        <f>IF(OR(('Data Entry'!W38)=("ND"),('Data Entry'!W38)=0),"ND",(ROUND('Data Entry'!W38,2)))</f>
        <v>ND</v>
      </c>
      <c r="X38" s="32" t="str">
        <f>IF(OR(('Data Entry'!X38)=("ND"),('Data Entry'!X38)=0),"ND",(ROUND('Data Entry'!X38,2)))</f>
        <v>ND</v>
      </c>
      <c r="Y38" s="32" t="str">
        <f>IF(OR(('Data Entry'!Y38)=("ND"),('Data Entry'!Y38)=0),"ND",(ROUND('Data Entry'!Y38,2)))</f>
        <v>ND</v>
      </c>
      <c r="Z38" s="32" t="str">
        <f>IF(OR(('Data Entry'!Z38)=("ND"),('Data Entry'!Z38)=0),"ND",(ROUND('Data Entry'!Z38,2)))</f>
        <v>ND</v>
      </c>
      <c r="AA38" s="32" t="str">
        <f>IF(OR(('Data Entry'!AA38)=("ND"),('Data Entry'!AA38)=0),"ND",(ROUND('Data Entry'!AA38,2)))</f>
        <v>ND</v>
      </c>
      <c r="AB38" s="32" t="str">
        <f>IF(OR(('Data Entry'!AB38)=("ND"),('Data Entry'!AB38)=0),"ND",(ROUND('Data Entry'!AB38,2)))</f>
        <v>ND</v>
      </c>
      <c r="AC38" s="32" t="str">
        <f>IF(OR(('Data Entry'!AC38)=("ND"),('Data Entry'!AC38)=0),"ND",(ROUND('Data Entry'!AC38,2)))</f>
        <v>ND</v>
      </c>
      <c r="AD38" s="32" t="str">
        <f>IF(OR(('Data Entry'!AD38)=("ND"),('Data Entry'!AD38)=0),"ND",(ROUND('Data Entry'!AD38,2)))</f>
        <v>ND</v>
      </c>
      <c r="AE38" s="32" t="str">
        <f>IF(OR(('Data Entry'!AE38)=("ND"),('Data Entry'!AE38)=0),"ND",(ROUND('Data Entry'!AE38,2)))</f>
        <v>ND</v>
      </c>
      <c r="AF38" s="32" t="str">
        <f>IF(OR(('Data Entry'!AF38)=("ND"),('Data Entry'!AF38)=0),"ND",(ROUND('Data Entry'!AF38,2)))</f>
        <v>ND</v>
      </c>
      <c r="AG38" s="32" t="str">
        <f>IF(OR(('Data Entry'!AG38)=("ND"),('Data Entry'!AG38)=0),"ND",(ROUND('Data Entry'!AG38,2)))</f>
        <v>ND</v>
      </c>
      <c r="AH38" s="32" t="str">
        <f>IF(OR(('Data Entry'!AH38)=("ND"),('Data Entry'!AH38)=0),"ND",(ROUND('Data Entry'!AH38,2)))</f>
        <v>ND</v>
      </c>
      <c r="AI38" s="32" t="str">
        <f>IF(OR(('Data Entry'!AI38)=("ND"),('Data Entry'!AI38)=0),"ND",(ROUND('Data Entry'!AI38,2)))</f>
        <v>ND</v>
      </c>
      <c r="AK38" s="27" t="e">
        <f>'Total Toxin Summary'!#REF!</f>
        <v>#REF!</v>
      </c>
      <c r="AL38" s="27" t="e">
        <f>'Total Toxin Summary'!#REF!</f>
        <v>#REF!</v>
      </c>
      <c r="AM38" s="18" t="e">
        <f>'Total Toxin Summary'!#REF!</f>
        <v>#REF!</v>
      </c>
      <c r="AN38" s="35" t="e">
        <f>'Total Toxin Summary'!#REF!</f>
        <v>#REF!</v>
      </c>
      <c r="AO38" s="35" t="e">
        <f>'Total Toxin Summary'!#REF!</f>
        <v>#REF!</v>
      </c>
      <c r="AP38" s="62" t="e">
        <f>'Total Toxin Summary'!#REF!</f>
        <v>#REF!</v>
      </c>
      <c r="AQ38" s="32" t="str">
        <f t="shared" si="30"/>
        <v>ND</v>
      </c>
      <c r="AR38" s="32" t="str">
        <f t="shared" si="31"/>
        <v>ND</v>
      </c>
      <c r="AS38" s="32" t="str">
        <f t="shared" si="32"/>
        <v>ND</v>
      </c>
      <c r="AT38" s="32" t="str">
        <f t="shared" si="33"/>
        <v>ND</v>
      </c>
      <c r="AU38" s="32" t="str">
        <f t="shared" si="34"/>
        <v>ND</v>
      </c>
      <c r="AV38" s="32" t="str">
        <f t="shared" si="35"/>
        <v>ND</v>
      </c>
      <c r="AW38" s="32" t="str">
        <f t="shared" si="36"/>
        <v>ND</v>
      </c>
      <c r="AX38" s="32" t="str">
        <f t="shared" si="37"/>
        <v>ND</v>
      </c>
      <c r="AY38" s="32" t="str">
        <f t="shared" si="38"/>
        <v>ND</v>
      </c>
      <c r="AZ38" s="32" t="str">
        <f t="shared" si="39"/>
        <v>ND</v>
      </c>
      <c r="BA38" s="32" t="str">
        <f t="shared" si="40"/>
        <v>ND</v>
      </c>
      <c r="BB38" s="32" t="str">
        <f t="shared" si="41"/>
        <v>ND</v>
      </c>
      <c r="BC38" s="32" t="str">
        <f t="shared" si="42"/>
        <v>ND</v>
      </c>
      <c r="BD38" s="32" t="str">
        <f t="shared" si="43"/>
        <v>ND</v>
      </c>
      <c r="BE38" s="32" t="str">
        <f t="shared" si="44"/>
        <v>ND</v>
      </c>
      <c r="BF38" s="32" t="str">
        <f t="shared" si="45"/>
        <v>ND</v>
      </c>
      <c r="BG38" s="32" t="str">
        <f t="shared" si="46"/>
        <v>ND</v>
      </c>
      <c r="BH38" s="32" t="str">
        <f t="shared" si="47"/>
        <v>ND</v>
      </c>
      <c r="BI38" s="32" t="str">
        <f t="shared" si="48"/>
        <v>ND</v>
      </c>
      <c r="BJ38" s="32" t="str">
        <f t="shared" si="49"/>
        <v>ND</v>
      </c>
      <c r="BK38" s="32" t="str">
        <f t="shared" si="50"/>
        <v>ND</v>
      </c>
      <c r="BL38" s="32" t="str">
        <f t="shared" si="51"/>
        <v>ND</v>
      </c>
      <c r="BM38" s="32" t="str">
        <f t="shared" si="52"/>
        <v>ND</v>
      </c>
      <c r="BN38" s="32" t="str">
        <f t="shared" si="53"/>
        <v>ND</v>
      </c>
      <c r="BO38" s="32" t="str">
        <f t="shared" si="54"/>
        <v>ND</v>
      </c>
      <c r="BP38" s="32" t="str">
        <f t="shared" si="55"/>
        <v>ND</v>
      </c>
      <c r="BQ38" s="32" t="str">
        <f t="shared" si="56"/>
        <v>ND</v>
      </c>
      <c r="BR38" s="32" t="str">
        <f t="shared" si="57"/>
        <v>ND</v>
      </c>
      <c r="BS38" s="32" t="str">
        <f t="shared" si="58"/>
        <v>ND</v>
      </c>
      <c r="BT38" s="32" t="str">
        <f t="shared" si="58"/>
        <v>ND</v>
      </c>
    </row>
    <row r="39" spans="1:72" ht="15.75" thickBot="1">
      <c r="A39" s="27" t="e">
        <f>'Total Toxin Summary'!#REF!</f>
        <v>#REF!</v>
      </c>
      <c r="B39" s="27" t="e">
        <f>'Total Toxin Summary'!#REF!</f>
        <v>#REF!</v>
      </c>
      <c r="C39" s="18" t="e">
        <f>'Total Toxin Summary'!#REF!</f>
        <v>#REF!</v>
      </c>
      <c r="D39" s="35" t="e">
        <f>'Total Toxin Summary'!#REF!</f>
        <v>#REF!</v>
      </c>
      <c r="E39" s="35" t="e">
        <f>'Total Toxin Summary'!#REF!</f>
        <v>#REF!</v>
      </c>
      <c r="F39" s="62" t="e">
        <f>'Total Toxin Summary'!#REF!</f>
        <v>#REF!</v>
      </c>
      <c r="G39" s="32" t="str">
        <f>IF(OR(('Data Entry'!G39)=("ND"),('Data Entry'!G39)=0),"ND",(ROUND('Data Entry'!G39,2)))</f>
        <v>ND</v>
      </c>
      <c r="H39" s="32" t="str">
        <f>IF(OR(('Data Entry'!H39)=("ND"),('Data Entry'!H39)=0),"ND",(ROUND('Data Entry'!H39,2)))</f>
        <v>ND</v>
      </c>
      <c r="I39" s="32" t="str">
        <f>IF(OR(('Data Entry'!I39)=("ND"),('Data Entry'!I39)=0),"ND",(ROUND('Data Entry'!I39,2)))</f>
        <v>ND</v>
      </c>
      <c r="J39" s="32" t="str">
        <f>IF(OR(('Data Entry'!J39)=("ND"),('Data Entry'!J39)=0),"ND",(ROUND('Data Entry'!J39,2)))</f>
        <v>ND</v>
      </c>
      <c r="K39" s="32" t="str">
        <f>IF(OR(('Data Entry'!K39)=("ND"),('Data Entry'!K39)=0),"ND",(ROUND('Data Entry'!K39,2)))</f>
        <v>ND</v>
      </c>
      <c r="L39" s="32" t="str">
        <f>IF(OR(('Data Entry'!L39)=("ND"),('Data Entry'!L39)=0),"ND",(ROUND('Data Entry'!L39,2)))</f>
        <v>ND</v>
      </c>
      <c r="M39" s="32" t="str">
        <f>IF(OR(('Data Entry'!M39)=("ND"),('Data Entry'!M39)=0),"ND",(ROUND('Data Entry'!M39,2)))</f>
        <v>ND</v>
      </c>
      <c r="N39" s="32" t="str">
        <f>IF(OR(('Data Entry'!N39)=("ND"),('Data Entry'!N39)=0),"ND",(ROUND('Data Entry'!N39,2)))</f>
        <v>ND</v>
      </c>
      <c r="O39" s="32" t="str">
        <f>IF(OR(('Data Entry'!O39)=("ND"),('Data Entry'!O39)=0),"ND",(ROUND('Data Entry'!O39,2)))</f>
        <v>ND</v>
      </c>
      <c r="P39" s="32" t="str">
        <f>IF(OR(('Data Entry'!P39)=("ND"),('Data Entry'!P39)=0),"ND",(ROUND('Data Entry'!P39,2)))</f>
        <v>ND</v>
      </c>
      <c r="Q39" s="32" t="str">
        <f>IF(OR(('Data Entry'!Q39)=("ND"),('Data Entry'!Q39)=0),"ND",(ROUND('Data Entry'!Q39,2)))</f>
        <v>ND</v>
      </c>
      <c r="R39" s="32" t="str">
        <f>IF(OR(('Data Entry'!R39)=("ND"),('Data Entry'!R39)=0),"ND",(ROUND('Data Entry'!R39,2)))</f>
        <v>ND</v>
      </c>
      <c r="S39" s="32" t="str">
        <f>IF(OR(('Data Entry'!S39)=("ND"),('Data Entry'!S39)=0),"ND",(ROUND('Data Entry'!S39,2)))</f>
        <v>ND</v>
      </c>
      <c r="T39" s="32" t="str">
        <f>IF(OR(('Data Entry'!T39)=("ND"),('Data Entry'!T39)=0),"ND",(ROUND('Data Entry'!T39,2)))</f>
        <v>ND</v>
      </c>
      <c r="U39" s="32" t="str">
        <f>IF(OR(('Data Entry'!U39)=("ND"),('Data Entry'!U39)=0),"ND",(ROUND('Data Entry'!U39,2)))</f>
        <v>ND</v>
      </c>
      <c r="V39" s="32" t="str">
        <f>IF(OR(('Data Entry'!V39)=("ND"),('Data Entry'!V39)=0),"ND",(ROUND('Data Entry'!V39,2)))</f>
        <v>ND</v>
      </c>
      <c r="W39" s="32" t="str">
        <f>IF(OR(('Data Entry'!W39)=("ND"),('Data Entry'!W39)=0),"ND",(ROUND('Data Entry'!W39,2)))</f>
        <v>ND</v>
      </c>
      <c r="X39" s="32" t="str">
        <f>IF(OR(('Data Entry'!X39)=("ND"),('Data Entry'!X39)=0),"ND",(ROUND('Data Entry'!X39,2)))</f>
        <v>ND</v>
      </c>
      <c r="Y39" s="32" t="str">
        <f>IF(OR(('Data Entry'!Y39)=("ND"),('Data Entry'!Y39)=0),"ND",(ROUND('Data Entry'!Y39,2)))</f>
        <v>ND</v>
      </c>
      <c r="Z39" s="32" t="str">
        <f>IF(OR(('Data Entry'!Z39)=("ND"),('Data Entry'!Z39)=0),"ND",(ROUND('Data Entry'!Z39,2)))</f>
        <v>ND</v>
      </c>
      <c r="AA39" s="32" t="str">
        <f>IF(OR(('Data Entry'!AA39)=("ND"),('Data Entry'!AA39)=0),"ND",(ROUND('Data Entry'!AA39,2)))</f>
        <v>ND</v>
      </c>
      <c r="AB39" s="32" t="str">
        <f>IF(OR(('Data Entry'!AB39)=("ND"),('Data Entry'!AB39)=0),"ND",(ROUND('Data Entry'!AB39,2)))</f>
        <v>ND</v>
      </c>
      <c r="AC39" s="32" t="str">
        <f>IF(OR(('Data Entry'!AC39)=("ND"),('Data Entry'!AC39)=0),"ND",(ROUND('Data Entry'!AC39,2)))</f>
        <v>ND</v>
      </c>
      <c r="AD39" s="32" t="str">
        <f>IF(OR(('Data Entry'!AD39)=("ND"),('Data Entry'!AD39)=0),"ND",(ROUND('Data Entry'!AD39,2)))</f>
        <v>ND</v>
      </c>
      <c r="AE39" s="32" t="str">
        <f>IF(OR(('Data Entry'!AE39)=("ND"),('Data Entry'!AE39)=0),"ND",(ROUND('Data Entry'!AE39,2)))</f>
        <v>ND</v>
      </c>
      <c r="AF39" s="32" t="str">
        <f>IF(OR(('Data Entry'!AF39)=("ND"),('Data Entry'!AF39)=0),"ND",(ROUND('Data Entry'!AF39,2)))</f>
        <v>ND</v>
      </c>
      <c r="AG39" s="32" t="str">
        <f>IF(OR(('Data Entry'!AG39)=("ND"),('Data Entry'!AG39)=0),"ND",(ROUND('Data Entry'!AG39,2)))</f>
        <v>ND</v>
      </c>
      <c r="AH39" s="32" t="str">
        <f>IF(OR(('Data Entry'!AH39)=("ND"),('Data Entry'!AH39)=0),"ND",(ROUND('Data Entry'!AH39,2)))</f>
        <v>ND</v>
      </c>
      <c r="AI39" s="32" t="str">
        <f>IF(OR(('Data Entry'!AI39)=("ND"),('Data Entry'!AI39)=0),"ND",(ROUND('Data Entry'!AI39,2)))</f>
        <v>ND</v>
      </c>
      <c r="AK39" s="27" t="e">
        <f>'Total Toxin Summary'!#REF!</f>
        <v>#REF!</v>
      </c>
      <c r="AL39" s="27" t="e">
        <f>'Total Toxin Summary'!#REF!</f>
        <v>#REF!</v>
      </c>
      <c r="AM39" s="18" t="e">
        <f>'Total Toxin Summary'!#REF!</f>
        <v>#REF!</v>
      </c>
      <c r="AN39" s="35" t="e">
        <f>'Total Toxin Summary'!#REF!</f>
        <v>#REF!</v>
      </c>
      <c r="AO39" s="35" t="e">
        <f>'Total Toxin Summary'!#REF!</f>
        <v>#REF!</v>
      </c>
      <c r="AP39" s="62" t="e">
        <f>'Total Toxin Summary'!#REF!</f>
        <v>#REF!</v>
      </c>
      <c r="AQ39" s="32" t="str">
        <f t="shared" si="30"/>
        <v>ND</v>
      </c>
      <c r="AR39" s="32" t="str">
        <f t="shared" si="31"/>
        <v>ND</v>
      </c>
      <c r="AS39" s="32" t="str">
        <f t="shared" si="32"/>
        <v>ND</v>
      </c>
      <c r="AT39" s="32" t="str">
        <f t="shared" si="33"/>
        <v>ND</v>
      </c>
      <c r="AU39" s="32" t="str">
        <f t="shared" si="34"/>
        <v>ND</v>
      </c>
      <c r="AV39" s="32" t="str">
        <f t="shared" si="35"/>
        <v>ND</v>
      </c>
      <c r="AW39" s="32" t="str">
        <f t="shared" si="36"/>
        <v>ND</v>
      </c>
      <c r="AX39" s="32" t="str">
        <f t="shared" si="37"/>
        <v>ND</v>
      </c>
      <c r="AY39" s="32" t="str">
        <f t="shared" si="38"/>
        <v>ND</v>
      </c>
      <c r="AZ39" s="32" t="str">
        <f t="shared" si="39"/>
        <v>ND</v>
      </c>
      <c r="BA39" s="32" t="str">
        <f t="shared" si="40"/>
        <v>ND</v>
      </c>
      <c r="BB39" s="32" t="str">
        <f t="shared" si="41"/>
        <v>ND</v>
      </c>
      <c r="BC39" s="32" t="str">
        <f t="shared" si="42"/>
        <v>ND</v>
      </c>
      <c r="BD39" s="32" t="str">
        <f t="shared" si="43"/>
        <v>ND</v>
      </c>
      <c r="BE39" s="32" t="str">
        <f t="shared" si="44"/>
        <v>ND</v>
      </c>
      <c r="BF39" s="32" t="str">
        <f t="shared" si="45"/>
        <v>ND</v>
      </c>
      <c r="BG39" s="32" t="str">
        <f t="shared" si="46"/>
        <v>ND</v>
      </c>
      <c r="BH39" s="32" t="str">
        <f t="shared" si="47"/>
        <v>ND</v>
      </c>
      <c r="BI39" s="32" t="str">
        <f t="shared" si="48"/>
        <v>ND</v>
      </c>
      <c r="BJ39" s="32" t="str">
        <f t="shared" si="49"/>
        <v>ND</v>
      </c>
      <c r="BK39" s="32" t="str">
        <f t="shared" si="50"/>
        <v>ND</v>
      </c>
      <c r="BL39" s="32" t="str">
        <f t="shared" si="51"/>
        <v>ND</v>
      </c>
      <c r="BM39" s="32" t="str">
        <f t="shared" si="52"/>
        <v>ND</v>
      </c>
      <c r="BN39" s="32" t="str">
        <f t="shared" si="53"/>
        <v>ND</v>
      </c>
      <c r="BO39" s="32" t="str">
        <f t="shared" si="54"/>
        <v>ND</v>
      </c>
      <c r="BP39" s="32" t="str">
        <f t="shared" si="55"/>
        <v>ND</v>
      </c>
      <c r="BQ39" s="32" t="str">
        <f t="shared" si="56"/>
        <v>ND</v>
      </c>
      <c r="BR39" s="32" t="str">
        <f t="shared" si="57"/>
        <v>ND</v>
      </c>
      <c r="BS39" s="32" t="str">
        <f t="shared" si="58"/>
        <v>ND</v>
      </c>
      <c r="BT39" s="32" t="str">
        <f t="shared" si="58"/>
        <v>ND</v>
      </c>
    </row>
    <row r="40" spans="1:72" ht="15.75" thickBot="1">
      <c r="A40" s="27" t="e">
        <f>'Total Toxin Summary'!#REF!</f>
        <v>#REF!</v>
      </c>
      <c r="B40" s="27" t="e">
        <f>'Total Toxin Summary'!#REF!</f>
        <v>#REF!</v>
      </c>
      <c r="C40" s="18" t="e">
        <f>'Total Toxin Summary'!#REF!</f>
        <v>#REF!</v>
      </c>
      <c r="D40" s="35" t="e">
        <f>'Total Toxin Summary'!#REF!</f>
        <v>#REF!</v>
      </c>
      <c r="E40" s="35" t="e">
        <f>'Total Toxin Summary'!#REF!</f>
        <v>#REF!</v>
      </c>
      <c r="F40" s="62" t="e">
        <f>'Total Toxin Summary'!#REF!</f>
        <v>#REF!</v>
      </c>
      <c r="G40" s="32" t="str">
        <f>IF(OR(('Data Entry'!G40)=("ND"),('Data Entry'!G40)=0),"ND",(ROUND('Data Entry'!G40,2)))</f>
        <v>ND</v>
      </c>
      <c r="H40" s="32" t="str">
        <f>IF(OR(('Data Entry'!H40)=("ND"),('Data Entry'!H40)=0),"ND",(ROUND('Data Entry'!H40,2)))</f>
        <v>ND</v>
      </c>
      <c r="I40" s="32" t="str">
        <f>IF(OR(('Data Entry'!I40)=("ND"),('Data Entry'!I40)=0),"ND",(ROUND('Data Entry'!I40,2)))</f>
        <v>ND</v>
      </c>
      <c r="J40" s="32" t="str">
        <f>IF(OR(('Data Entry'!J40)=("ND"),('Data Entry'!J40)=0),"ND",(ROUND('Data Entry'!J40,2)))</f>
        <v>ND</v>
      </c>
      <c r="K40" s="32" t="str">
        <f>IF(OR(('Data Entry'!K40)=("ND"),('Data Entry'!K40)=0),"ND",(ROUND('Data Entry'!K40,2)))</f>
        <v>ND</v>
      </c>
      <c r="L40" s="32" t="str">
        <f>IF(OR(('Data Entry'!L40)=("ND"),('Data Entry'!L40)=0),"ND",(ROUND('Data Entry'!L40,2)))</f>
        <v>ND</v>
      </c>
      <c r="M40" s="32" t="str">
        <f>IF(OR(('Data Entry'!M40)=("ND"),('Data Entry'!M40)=0),"ND",(ROUND('Data Entry'!M40,2)))</f>
        <v>ND</v>
      </c>
      <c r="N40" s="32" t="str">
        <f>IF(OR(('Data Entry'!N40)=("ND"),('Data Entry'!N40)=0),"ND",(ROUND('Data Entry'!N40,2)))</f>
        <v>ND</v>
      </c>
      <c r="O40" s="32" t="str">
        <f>IF(OR(('Data Entry'!O40)=("ND"),('Data Entry'!O40)=0),"ND",(ROUND('Data Entry'!O40,2)))</f>
        <v>ND</v>
      </c>
      <c r="P40" s="32" t="str">
        <f>IF(OR(('Data Entry'!P40)=("ND"),('Data Entry'!P40)=0),"ND",(ROUND('Data Entry'!P40,2)))</f>
        <v>ND</v>
      </c>
      <c r="Q40" s="32" t="str">
        <f>IF(OR(('Data Entry'!Q40)=("ND"),('Data Entry'!Q40)=0),"ND",(ROUND('Data Entry'!Q40,2)))</f>
        <v>ND</v>
      </c>
      <c r="R40" s="32" t="str">
        <f>IF(OR(('Data Entry'!R40)=("ND"),('Data Entry'!R40)=0),"ND",(ROUND('Data Entry'!R40,2)))</f>
        <v>ND</v>
      </c>
      <c r="S40" s="32" t="str">
        <f>IF(OR(('Data Entry'!S40)=("ND"),('Data Entry'!S40)=0),"ND",(ROUND('Data Entry'!S40,2)))</f>
        <v>ND</v>
      </c>
      <c r="T40" s="32" t="str">
        <f>IF(OR(('Data Entry'!T40)=("ND"),('Data Entry'!T40)=0),"ND",(ROUND('Data Entry'!T40,2)))</f>
        <v>ND</v>
      </c>
      <c r="U40" s="32" t="str">
        <f>IF(OR(('Data Entry'!U40)=("ND"),('Data Entry'!U40)=0),"ND",(ROUND('Data Entry'!U40,2)))</f>
        <v>ND</v>
      </c>
      <c r="V40" s="32" t="str">
        <f>IF(OR(('Data Entry'!V40)=("ND"),('Data Entry'!V40)=0),"ND",(ROUND('Data Entry'!V40,2)))</f>
        <v>ND</v>
      </c>
      <c r="W40" s="32" t="str">
        <f>IF(OR(('Data Entry'!W40)=("ND"),('Data Entry'!W40)=0),"ND",(ROUND('Data Entry'!W40,2)))</f>
        <v>ND</v>
      </c>
      <c r="X40" s="32" t="str">
        <f>IF(OR(('Data Entry'!X40)=("ND"),('Data Entry'!X40)=0),"ND",(ROUND('Data Entry'!X40,2)))</f>
        <v>ND</v>
      </c>
      <c r="Y40" s="32" t="str">
        <f>IF(OR(('Data Entry'!Y40)=("ND"),('Data Entry'!Y40)=0),"ND",(ROUND('Data Entry'!Y40,2)))</f>
        <v>ND</v>
      </c>
      <c r="Z40" s="32" t="str">
        <f>IF(OR(('Data Entry'!Z40)=("ND"),('Data Entry'!Z40)=0),"ND",(ROUND('Data Entry'!Z40,2)))</f>
        <v>ND</v>
      </c>
      <c r="AA40" s="32" t="str">
        <f>IF(OR(('Data Entry'!AA40)=("ND"),('Data Entry'!AA40)=0),"ND",(ROUND('Data Entry'!AA40,2)))</f>
        <v>ND</v>
      </c>
      <c r="AB40" s="32" t="str">
        <f>IF(OR(('Data Entry'!AB40)=("ND"),('Data Entry'!AB40)=0),"ND",(ROUND('Data Entry'!AB40,2)))</f>
        <v>ND</v>
      </c>
      <c r="AC40" s="32" t="str">
        <f>IF(OR(('Data Entry'!AC40)=("ND"),('Data Entry'!AC40)=0),"ND",(ROUND('Data Entry'!AC40,2)))</f>
        <v>ND</v>
      </c>
      <c r="AD40" s="32" t="str">
        <f>IF(OR(('Data Entry'!AD40)=("ND"),('Data Entry'!AD40)=0),"ND",(ROUND('Data Entry'!AD40,2)))</f>
        <v>ND</v>
      </c>
      <c r="AE40" s="32" t="str">
        <f>IF(OR(('Data Entry'!AE40)=("ND"),('Data Entry'!AE40)=0),"ND",(ROUND('Data Entry'!AE40,2)))</f>
        <v>ND</v>
      </c>
      <c r="AF40" s="32" t="str">
        <f>IF(OR(('Data Entry'!AF40)=("ND"),('Data Entry'!AF40)=0),"ND",(ROUND('Data Entry'!AF40,2)))</f>
        <v>ND</v>
      </c>
      <c r="AG40" s="32" t="str">
        <f>IF(OR(('Data Entry'!AG40)=("ND"),('Data Entry'!AG40)=0),"ND",(ROUND('Data Entry'!AG40,2)))</f>
        <v>ND</v>
      </c>
      <c r="AH40" s="32" t="str">
        <f>IF(OR(('Data Entry'!AH40)=("ND"),('Data Entry'!AH40)=0),"ND",(ROUND('Data Entry'!AH40,2)))</f>
        <v>ND</v>
      </c>
      <c r="AI40" s="32" t="str">
        <f>IF(OR(('Data Entry'!AI40)=("ND"),('Data Entry'!AI40)=0),"ND",(ROUND('Data Entry'!AI40,2)))</f>
        <v>ND</v>
      </c>
      <c r="AK40" s="27" t="e">
        <f>'Total Toxin Summary'!#REF!</f>
        <v>#REF!</v>
      </c>
      <c r="AL40" s="27" t="e">
        <f>'Total Toxin Summary'!#REF!</f>
        <v>#REF!</v>
      </c>
      <c r="AM40" s="18" t="e">
        <f>'Total Toxin Summary'!#REF!</f>
        <v>#REF!</v>
      </c>
      <c r="AN40" s="35" t="e">
        <f>'Total Toxin Summary'!#REF!</f>
        <v>#REF!</v>
      </c>
      <c r="AO40" s="35" t="e">
        <f>'Total Toxin Summary'!#REF!</f>
        <v>#REF!</v>
      </c>
      <c r="AP40" s="62" t="e">
        <f>'Total Toxin Summary'!#REF!</f>
        <v>#REF!</v>
      </c>
      <c r="AQ40" s="32" t="str">
        <f t="shared" si="30"/>
        <v>ND</v>
      </c>
      <c r="AR40" s="32" t="str">
        <f t="shared" si="31"/>
        <v>ND</v>
      </c>
      <c r="AS40" s="32" t="str">
        <f t="shared" si="32"/>
        <v>ND</v>
      </c>
      <c r="AT40" s="32" t="str">
        <f t="shared" si="33"/>
        <v>ND</v>
      </c>
      <c r="AU40" s="32" t="str">
        <f t="shared" si="34"/>
        <v>ND</v>
      </c>
      <c r="AV40" s="32" t="str">
        <f t="shared" si="35"/>
        <v>ND</v>
      </c>
      <c r="AW40" s="32" t="str">
        <f t="shared" si="36"/>
        <v>ND</v>
      </c>
      <c r="AX40" s="32" t="str">
        <f t="shared" si="37"/>
        <v>ND</v>
      </c>
      <c r="AY40" s="32" t="str">
        <f t="shared" si="38"/>
        <v>ND</v>
      </c>
      <c r="AZ40" s="32" t="str">
        <f t="shared" si="39"/>
        <v>ND</v>
      </c>
      <c r="BA40" s="32" t="str">
        <f t="shared" si="40"/>
        <v>ND</v>
      </c>
      <c r="BB40" s="32" t="str">
        <f t="shared" si="41"/>
        <v>ND</v>
      </c>
      <c r="BC40" s="32" t="str">
        <f t="shared" si="42"/>
        <v>ND</v>
      </c>
      <c r="BD40" s="32" t="str">
        <f t="shared" si="43"/>
        <v>ND</v>
      </c>
      <c r="BE40" s="32" t="str">
        <f t="shared" si="44"/>
        <v>ND</v>
      </c>
      <c r="BF40" s="32" t="str">
        <f t="shared" si="45"/>
        <v>ND</v>
      </c>
      <c r="BG40" s="32" t="str">
        <f t="shared" si="46"/>
        <v>ND</v>
      </c>
      <c r="BH40" s="32" t="str">
        <f t="shared" si="47"/>
        <v>ND</v>
      </c>
      <c r="BI40" s="32" t="str">
        <f t="shared" si="48"/>
        <v>ND</v>
      </c>
      <c r="BJ40" s="32" t="str">
        <f t="shared" si="49"/>
        <v>ND</v>
      </c>
      <c r="BK40" s="32" t="str">
        <f t="shared" si="50"/>
        <v>ND</v>
      </c>
      <c r="BL40" s="32" t="str">
        <f t="shared" si="51"/>
        <v>ND</v>
      </c>
      <c r="BM40" s="32" t="str">
        <f t="shared" si="52"/>
        <v>ND</v>
      </c>
      <c r="BN40" s="32" t="str">
        <f t="shared" si="53"/>
        <v>ND</v>
      </c>
      <c r="BO40" s="32" t="str">
        <f t="shared" si="54"/>
        <v>ND</v>
      </c>
      <c r="BP40" s="32" t="str">
        <f t="shared" si="55"/>
        <v>ND</v>
      </c>
      <c r="BQ40" s="32" t="str">
        <f t="shared" si="56"/>
        <v>ND</v>
      </c>
      <c r="BR40" s="32" t="str">
        <f t="shared" si="57"/>
        <v>ND</v>
      </c>
      <c r="BS40" s="32" t="str">
        <f t="shared" si="58"/>
        <v>ND</v>
      </c>
      <c r="BT40" s="32" t="str">
        <f t="shared" si="58"/>
        <v>ND</v>
      </c>
    </row>
    <row r="41" spans="1:72" ht="15.75" thickBot="1">
      <c r="A41" s="27" t="e">
        <f>'Total Toxin Summary'!#REF!</f>
        <v>#REF!</v>
      </c>
      <c r="B41" s="27" t="e">
        <f>'Total Toxin Summary'!#REF!</f>
        <v>#REF!</v>
      </c>
      <c r="C41" s="18" t="e">
        <f>'Total Toxin Summary'!#REF!</f>
        <v>#REF!</v>
      </c>
      <c r="D41" s="35" t="e">
        <f>'Total Toxin Summary'!#REF!</f>
        <v>#REF!</v>
      </c>
      <c r="E41" s="35" t="e">
        <f>'Total Toxin Summary'!#REF!</f>
        <v>#REF!</v>
      </c>
      <c r="F41" s="62" t="e">
        <f>'Total Toxin Summary'!#REF!</f>
        <v>#REF!</v>
      </c>
      <c r="G41" s="32" t="str">
        <f>IF(OR(('Data Entry'!G41)=("ND"),('Data Entry'!G41)=0),"ND",(ROUND('Data Entry'!G41,2)))</f>
        <v>ND</v>
      </c>
      <c r="H41" s="32" t="str">
        <f>IF(OR(('Data Entry'!H41)=("ND"),('Data Entry'!H41)=0),"ND",(ROUND('Data Entry'!H41,2)))</f>
        <v>ND</v>
      </c>
      <c r="I41" s="32" t="str">
        <f>IF(OR(('Data Entry'!I41)=("ND"),('Data Entry'!I41)=0),"ND",(ROUND('Data Entry'!I41,2)))</f>
        <v>ND</v>
      </c>
      <c r="J41" s="32" t="str">
        <f>IF(OR(('Data Entry'!J41)=("ND"),('Data Entry'!J41)=0),"ND",(ROUND('Data Entry'!J41,2)))</f>
        <v>ND</v>
      </c>
      <c r="K41" s="32" t="str">
        <f>IF(OR(('Data Entry'!K41)=("ND"),('Data Entry'!K41)=0),"ND",(ROUND('Data Entry'!K41,2)))</f>
        <v>ND</v>
      </c>
      <c r="L41" s="32" t="str">
        <f>IF(OR(('Data Entry'!L41)=("ND"),('Data Entry'!L41)=0),"ND",(ROUND('Data Entry'!L41,2)))</f>
        <v>ND</v>
      </c>
      <c r="M41" s="32" t="str">
        <f>IF(OR(('Data Entry'!M41)=("ND"),('Data Entry'!M41)=0),"ND",(ROUND('Data Entry'!M41,2)))</f>
        <v>ND</v>
      </c>
      <c r="N41" s="32" t="str">
        <f>IF(OR(('Data Entry'!N41)=("ND"),('Data Entry'!N41)=0),"ND",(ROUND('Data Entry'!N41,2)))</f>
        <v>ND</v>
      </c>
      <c r="O41" s="32" t="str">
        <f>IF(OR(('Data Entry'!O41)=("ND"),('Data Entry'!O41)=0),"ND",(ROUND('Data Entry'!O41,2)))</f>
        <v>ND</v>
      </c>
      <c r="P41" s="32" t="str">
        <f>IF(OR(('Data Entry'!P41)=("ND"),('Data Entry'!P41)=0),"ND",(ROUND('Data Entry'!P41,2)))</f>
        <v>ND</v>
      </c>
      <c r="Q41" s="32" t="str">
        <f>IF(OR(('Data Entry'!Q41)=("ND"),('Data Entry'!Q41)=0),"ND",(ROUND('Data Entry'!Q41,2)))</f>
        <v>ND</v>
      </c>
      <c r="R41" s="32" t="str">
        <f>IF(OR(('Data Entry'!R41)=("ND"),('Data Entry'!R41)=0),"ND",(ROUND('Data Entry'!R41,2)))</f>
        <v>ND</v>
      </c>
      <c r="S41" s="32" t="str">
        <f>IF(OR(('Data Entry'!S41)=("ND"),('Data Entry'!S41)=0),"ND",(ROUND('Data Entry'!S41,2)))</f>
        <v>ND</v>
      </c>
      <c r="T41" s="32" t="str">
        <f>IF(OR(('Data Entry'!T41)=("ND"),('Data Entry'!T41)=0),"ND",(ROUND('Data Entry'!T41,2)))</f>
        <v>ND</v>
      </c>
      <c r="U41" s="32" t="str">
        <f>IF(OR(('Data Entry'!U41)=("ND"),('Data Entry'!U41)=0),"ND",(ROUND('Data Entry'!U41,2)))</f>
        <v>ND</v>
      </c>
      <c r="V41" s="32" t="str">
        <f>IF(OR(('Data Entry'!V41)=("ND"),('Data Entry'!V41)=0),"ND",(ROUND('Data Entry'!V41,2)))</f>
        <v>ND</v>
      </c>
      <c r="W41" s="32" t="str">
        <f>IF(OR(('Data Entry'!W41)=("ND"),('Data Entry'!W41)=0),"ND",(ROUND('Data Entry'!W41,2)))</f>
        <v>ND</v>
      </c>
      <c r="X41" s="32" t="str">
        <f>IF(OR(('Data Entry'!X41)=("ND"),('Data Entry'!X41)=0),"ND",(ROUND('Data Entry'!X41,2)))</f>
        <v>ND</v>
      </c>
      <c r="Y41" s="32" t="str">
        <f>IF(OR(('Data Entry'!Y41)=("ND"),('Data Entry'!Y41)=0),"ND",(ROUND('Data Entry'!Y41,2)))</f>
        <v>ND</v>
      </c>
      <c r="Z41" s="32" t="str">
        <f>IF(OR(('Data Entry'!Z41)=("ND"),('Data Entry'!Z41)=0),"ND",(ROUND('Data Entry'!Z41,2)))</f>
        <v>ND</v>
      </c>
      <c r="AA41" s="32" t="str">
        <f>IF(OR(('Data Entry'!AA41)=("ND"),('Data Entry'!AA41)=0),"ND",(ROUND('Data Entry'!AA41,2)))</f>
        <v>ND</v>
      </c>
      <c r="AB41" s="32" t="str">
        <f>IF(OR(('Data Entry'!AB41)=("ND"),('Data Entry'!AB41)=0),"ND",(ROUND('Data Entry'!AB41,2)))</f>
        <v>ND</v>
      </c>
      <c r="AC41" s="32" t="str">
        <f>IF(OR(('Data Entry'!AC41)=("ND"),('Data Entry'!AC41)=0),"ND",(ROUND('Data Entry'!AC41,2)))</f>
        <v>ND</v>
      </c>
      <c r="AD41" s="32" t="str">
        <f>IF(OR(('Data Entry'!AD41)=("ND"),('Data Entry'!AD41)=0),"ND",(ROUND('Data Entry'!AD41,2)))</f>
        <v>ND</v>
      </c>
      <c r="AE41" s="32" t="str">
        <f>IF(OR(('Data Entry'!AE41)=("ND"),('Data Entry'!AE41)=0),"ND",(ROUND('Data Entry'!AE41,2)))</f>
        <v>ND</v>
      </c>
      <c r="AF41" s="32" t="str">
        <f>IF(OR(('Data Entry'!AF41)=("ND"),('Data Entry'!AF41)=0),"ND",(ROUND('Data Entry'!AF41,2)))</f>
        <v>ND</v>
      </c>
      <c r="AG41" s="32" t="str">
        <f>IF(OR(('Data Entry'!AG41)=("ND"),('Data Entry'!AG41)=0),"ND",(ROUND('Data Entry'!AG41,2)))</f>
        <v>ND</v>
      </c>
      <c r="AH41" s="32" t="str">
        <f>IF(OR(('Data Entry'!AH41)=("ND"),('Data Entry'!AH41)=0),"ND",(ROUND('Data Entry'!AH41,2)))</f>
        <v>ND</v>
      </c>
      <c r="AI41" s="32" t="str">
        <f>IF(OR(('Data Entry'!AI41)=("ND"),('Data Entry'!AI41)=0),"ND",(ROUND('Data Entry'!AI41,2)))</f>
        <v>ND</v>
      </c>
      <c r="AK41" s="27" t="e">
        <f>'Total Toxin Summary'!#REF!</f>
        <v>#REF!</v>
      </c>
      <c r="AL41" s="27" t="e">
        <f>'Total Toxin Summary'!#REF!</f>
        <v>#REF!</v>
      </c>
      <c r="AM41" s="18" t="e">
        <f>'Total Toxin Summary'!#REF!</f>
        <v>#REF!</v>
      </c>
      <c r="AN41" s="35" t="e">
        <f>'Total Toxin Summary'!#REF!</f>
        <v>#REF!</v>
      </c>
      <c r="AO41" s="35" t="e">
        <f>'Total Toxin Summary'!#REF!</f>
        <v>#REF!</v>
      </c>
      <c r="AP41" s="62" t="e">
        <f>'Total Toxin Summary'!#REF!</f>
        <v>#REF!</v>
      </c>
      <c r="AQ41" s="32" t="str">
        <f t="shared" si="30"/>
        <v>ND</v>
      </c>
      <c r="AR41" s="32" t="str">
        <f t="shared" si="31"/>
        <v>ND</v>
      </c>
      <c r="AS41" s="32" t="str">
        <f t="shared" si="32"/>
        <v>ND</v>
      </c>
      <c r="AT41" s="32" t="str">
        <f t="shared" si="33"/>
        <v>ND</v>
      </c>
      <c r="AU41" s="32" t="str">
        <f t="shared" si="34"/>
        <v>ND</v>
      </c>
      <c r="AV41" s="32" t="str">
        <f t="shared" si="35"/>
        <v>ND</v>
      </c>
      <c r="AW41" s="32" t="str">
        <f t="shared" si="36"/>
        <v>ND</v>
      </c>
      <c r="AX41" s="32" t="str">
        <f t="shared" si="37"/>
        <v>ND</v>
      </c>
      <c r="AY41" s="32" t="str">
        <f t="shared" si="38"/>
        <v>ND</v>
      </c>
      <c r="AZ41" s="32" t="str">
        <f t="shared" si="39"/>
        <v>ND</v>
      </c>
      <c r="BA41" s="32" t="str">
        <f t="shared" si="40"/>
        <v>ND</v>
      </c>
      <c r="BB41" s="32" t="str">
        <f t="shared" si="41"/>
        <v>ND</v>
      </c>
      <c r="BC41" s="32" t="str">
        <f t="shared" si="42"/>
        <v>ND</v>
      </c>
      <c r="BD41" s="32" t="str">
        <f t="shared" si="43"/>
        <v>ND</v>
      </c>
      <c r="BE41" s="32" t="str">
        <f t="shared" si="44"/>
        <v>ND</v>
      </c>
      <c r="BF41" s="32" t="str">
        <f t="shared" si="45"/>
        <v>ND</v>
      </c>
      <c r="BG41" s="32" t="str">
        <f t="shared" si="46"/>
        <v>ND</v>
      </c>
      <c r="BH41" s="32" t="str">
        <f t="shared" si="47"/>
        <v>ND</v>
      </c>
      <c r="BI41" s="32" t="str">
        <f t="shared" si="48"/>
        <v>ND</v>
      </c>
      <c r="BJ41" s="32" t="str">
        <f t="shared" si="49"/>
        <v>ND</v>
      </c>
      <c r="BK41" s="32" t="str">
        <f t="shared" si="50"/>
        <v>ND</v>
      </c>
      <c r="BL41" s="32" t="str">
        <f t="shared" si="51"/>
        <v>ND</v>
      </c>
      <c r="BM41" s="32" t="str">
        <f t="shared" si="52"/>
        <v>ND</v>
      </c>
      <c r="BN41" s="32" t="str">
        <f t="shared" si="53"/>
        <v>ND</v>
      </c>
      <c r="BO41" s="32" t="str">
        <f t="shared" si="54"/>
        <v>ND</v>
      </c>
      <c r="BP41" s="32" t="str">
        <f t="shared" si="55"/>
        <v>ND</v>
      </c>
      <c r="BQ41" s="32" t="str">
        <f t="shared" si="56"/>
        <v>ND</v>
      </c>
      <c r="BR41" s="32" t="str">
        <f t="shared" si="57"/>
        <v>ND</v>
      </c>
      <c r="BS41" s="32" t="str">
        <f t="shared" si="58"/>
        <v>ND</v>
      </c>
      <c r="BT41" s="32" t="str">
        <f t="shared" si="58"/>
        <v>ND</v>
      </c>
    </row>
    <row r="42" spans="1:72" ht="15.75" thickBot="1">
      <c r="A42" s="27" t="e">
        <f>'Total Toxin Summary'!#REF!</f>
        <v>#REF!</v>
      </c>
      <c r="B42" s="27" t="e">
        <f>'Total Toxin Summary'!#REF!</f>
        <v>#REF!</v>
      </c>
      <c r="C42" s="18" t="e">
        <f>'Total Toxin Summary'!#REF!</f>
        <v>#REF!</v>
      </c>
      <c r="D42" s="35" t="e">
        <f>'Total Toxin Summary'!#REF!</f>
        <v>#REF!</v>
      </c>
      <c r="E42" s="35" t="e">
        <f>'Total Toxin Summary'!#REF!</f>
        <v>#REF!</v>
      </c>
      <c r="F42" s="62" t="e">
        <f>'Total Toxin Summary'!#REF!</f>
        <v>#REF!</v>
      </c>
      <c r="G42" s="32" t="str">
        <f>IF(OR(('Data Entry'!G42)=("ND"),('Data Entry'!G42)=0),"ND",(ROUND('Data Entry'!G42,2)))</f>
        <v>ND</v>
      </c>
      <c r="H42" s="32" t="str">
        <f>IF(OR(('Data Entry'!H42)=("ND"),('Data Entry'!H42)=0),"ND",(ROUND('Data Entry'!H42,2)))</f>
        <v>ND</v>
      </c>
      <c r="I42" s="32" t="str">
        <f>IF(OR(('Data Entry'!I42)=("ND"),('Data Entry'!I42)=0),"ND",(ROUND('Data Entry'!I42,2)))</f>
        <v>ND</v>
      </c>
      <c r="J42" s="32" t="str">
        <f>IF(OR(('Data Entry'!J42)=("ND"),('Data Entry'!J42)=0),"ND",(ROUND('Data Entry'!J42,2)))</f>
        <v>ND</v>
      </c>
      <c r="K42" s="32" t="str">
        <f>IF(OR(('Data Entry'!K42)=("ND"),('Data Entry'!K42)=0),"ND",(ROUND('Data Entry'!K42,2)))</f>
        <v>ND</v>
      </c>
      <c r="L42" s="32" t="str">
        <f>IF(OR(('Data Entry'!L42)=("ND"),('Data Entry'!L42)=0),"ND",(ROUND('Data Entry'!L42,2)))</f>
        <v>ND</v>
      </c>
      <c r="M42" s="32" t="str">
        <f>IF(OR(('Data Entry'!M42)=("ND"),('Data Entry'!M42)=0),"ND",(ROUND('Data Entry'!M42,2)))</f>
        <v>ND</v>
      </c>
      <c r="N42" s="32" t="str">
        <f>IF(OR(('Data Entry'!N42)=("ND"),('Data Entry'!N42)=0),"ND",(ROUND('Data Entry'!N42,2)))</f>
        <v>ND</v>
      </c>
      <c r="O42" s="32" t="str">
        <f>IF(OR(('Data Entry'!O42)=("ND"),('Data Entry'!O42)=0),"ND",(ROUND('Data Entry'!O42,2)))</f>
        <v>ND</v>
      </c>
      <c r="P42" s="32" t="str">
        <f>IF(OR(('Data Entry'!P42)=("ND"),('Data Entry'!P42)=0),"ND",(ROUND('Data Entry'!P42,2)))</f>
        <v>ND</v>
      </c>
      <c r="Q42" s="32" t="str">
        <f>IF(OR(('Data Entry'!Q42)=("ND"),('Data Entry'!Q42)=0),"ND",(ROUND('Data Entry'!Q42,2)))</f>
        <v>ND</v>
      </c>
      <c r="R42" s="32" t="str">
        <f>IF(OR(('Data Entry'!R42)=("ND"),('Data Entry'!R42)=0),"ND",(ROUND('Data Entry'!R42,2)))</f>
        <v>ND</v>
      </c>
      <c r="S42" s="32" t="str">
        <f>IF(OR(('Data Entry'!S42)=("ND"),('Data Entry'!S42)=0),"ND",(ROUND('Data Entry'!S42,2)))</f>
        <v>ND</v>
      </c>
      <c r="T42" s="32" t="str">
        <f>IF(OR(('Data Entry'!T42)=("ND"),('Data Entry'!T42)=0),"ND",(ROUND('Data Entry'!T42,2)))</f>
        <v>ND</v>
      </c>
      <c r="U42" s="32" t="str">
        <f>IF(OR(('Data Entry'!U42)=("ND"),('Data Entry'!U42)=0),"ND",(ROUND('Data Entry'!U42,2)))</f>
        <v>ND</v>
      </c>
      <c r="V42" s="32" t="str">
        <f>IF(OR(('Data Entry'!V42)=("ND"),('Data Entry'!V42)=0),"ND",(ROUND('Data Entry'!V42,2)))</f>
        <v>ND</v>
      </c>
      <c r="W42" s="32" t="str">
        <f>IF(OR(('Data Entry'!W42)=("ND"),('Data Entry'!W42)=0),"ND",(ROUND('Data Entry'!W42,2)))</f>
        <v>ND</v>
      </c>
      <c r="X42" s="32" t="str">
        <f>IF(OR(('Data Entry'!X42)=("ND"),('Data Entry'!X42)=0),"ND",(ROUND('Data Entry'!X42,2)))</f>
        <v>ND</v>
      </c>
      <c r="Y42" s="32" t="str">
        <f>IF(OR(('Data Entry'!Y42)=("ND"),('Data Entry'!Y42)=0),"ND",(ROUND('Data Entry'!Y42,2)))</f>
        <v>ND</v>
      </c>
      <c r="Z42" s="32" t="str">
        <f>IF(OR(('Data Entry'!Z42)=("ND"),('Data Entry'!Z42)=0),"ND",(ROUND('Data Entry'!Z42,2)))</f>
        <v>ND</v>
      </c>
      <c r="AA42" s="32" t="str">
        <f>IF(OR(('Data Entry'!AA42)=("ND"),('Data Entry'!AA42)=0),"ND",(ROUND('Data Entry'!AA42,2)))</f>
        <v>ND</v>
      </c>
      <c r="AB42" s="32" t="str">
        <f>IF(OR(('Data Entry'!AB42)=("ND"),('Data Entry'!AB42)=0),"ND",(ROUND('Data Entry'!AB42,2)))</f>
        <v>ND</v>
      </c>
      <c r="AC42" s="32" t="str">
        <f>IF(OR(('Data Entry'!AC42)=("ND"),('Data Entry'!AC42)=0),"ND",(ROUND('Data Entry'!AC42,2)))</f>
        <v>ND</v>
      </c>
      <c r="AD42" s="32" t="str">
        <f>IF(OR(('Data Entry'!AD42)=("ND"),('Data Entry'!AD42)=0),"ND",(ROUND('Data Entry'!AD42,2)))</f>
        <v>ND</v>
      </c>
      <c r="AE42" s="32" t="str">
        <f>IF(OR(('Data Entry'!AE42)=("ND"),('Data Entry'!AE42)=0),"ND",(ROUND('Data Entry'!AE42,2)))</f>
        <v>ND</v>
      </c>
      <c r="AF42" s="32" t="str">
        <f>IF(OR(('Data Entry'!AF42)=("ND"),('Data Entry'!AF42)=0),"ND",(ROUND('Data Entry'!AF42,2)))</f>
        <v>ND</v>
      </c>
      <c r="AG42" s="32" t="str">
        <f>IF(OR(('Data Entry'!AG42)=("ND"),('Data Entry'!AG42)=0),"ND",(ROUND('Data Entry'!AG42,2)))</f>
        <v>ND</v>
      </c>
      <c r="AH42" s="32" t="str">
        <f>IF(OR(('Data Entry'!AH42)=("ND"),('Data Entry'!AH42)=0),"ND",(ROUND('Data Entry'!AH42,2)))</f>
        <v>ND</v>
      </c>
      <c r="AI42" s="32" t="str">
        <f>IF(OR(('Data Entry'!AI42)=("ND"),('Data Entry'!AI42)=0),"ND",(ROUND('Data Entry'!AI42,2)))</f>
        <v>ND</v>
      </c>
      <c r="AK42" s="27" t="e">
        <f>'Total Toxin Summary'!#REF!</f>
        <v>#REF!</v>
      </c>
      <c r="AL42" s="27" t="e">
        <f>'Total Toxin Summary'!#REF!</f>
        <v>#REF!</v>
      </c>
      <c r="AM42" s="18" t="e">
        <f>'Total Toxin Summary'!#REF!</f>
        <v>#REF!</v>
      </c>
      <c r="AN42" s="35" t="e">
        <f>'Total Toxin Summary'!#REF!</f>
        <v>#REF!</v>
      </c>
      <c r="AO42" s="35" t="e">
        <f>'Total Toxin Summary'!#REF!</f>
        <v>#REF!</v>
      </c>
      <c r="AP42" s="62" t="e">
        <f>'Total Toxin Summary'!#REF!</f>
        <v>#REF!</v>
      </c>
      <c r="AQ42" s="32" t="str">
        <f t="shared" si="30"/>
        <v>ND</v>
      </c>
      <c r="AR42" s="32" t="str">
        <f t="shared" si="31"/>
        <v>ND</v>
      </c>
      <c r="AS42" s="32" t="str">
        <f t="shared" si="32"/>
        <v>ND</v>
      </c>
      <c r="AT42" s="32" t="str">
        <f t="shared" si="33"/>
        <v>ND</v>
      </c>
      <c r="AU42" s="32" t="str">
        <f t="shared" si="34"/>
        <v>ND</v>
      </c>
      <c r="AV42" s="32" t="str">
        <f t="shared" si="35"/>
        <v>ND</v>
      </c>
      <c r="AW42" s="32" t="str">
        <f t="shared" si="36"/>
        <v>ND</v>
      </c>
      <c r="AX42" s="32" t="str">
        <f t="shared" si="37"/>
        <v>ND</v>
      </c>
      <c r="AY42" s="32" t="str">
        <f t="shared" si="38"/>
        <v>ND</v>
      </c>
      <c r="AZ42" s="32" t="str">
        <f t="shared" si="39"/>
        <v>ND</v>
      </c>
      <c r="BA42" s="32" t="str">
        <f t="shared" si="40"/>
        <v>ND</v>
      </c>
      <c r="BB42" s="32" t="str">
        <f t="shared" si="41"/>
        <v>ND</v>
      </c>
      <c r="BC42" s="32" t="str">
        <f t="shared" si="42"/>
        <v>ND</v>
      </c>
      <c r="BD42" s="32" t="str">
        <f t="shared" si="43"/>
        <v>ND</v>
      </c>
      <c r="BE42" s="32" t="str">
        <f t="shared" si="44"/>
        <v>ND</v>
      </c>
      <c r="BF42" s="32" t="str">
        <f t="shared" si="45"/>
        <v>ND</v>
      </c>
      <c r="BG42" s="32" t="str">
        <f t="shared" si="46"/>
        <v>ND</v>
      </c>
      <c r="BH42" s="32" t="str">
        <f t="shared" si="47"/>
        <v>ND</v>
      </c>
      <c r="BI42" s="32" t="str">
        <f t="shared" si="48"/>
        <v>ND</v>
      </c>
      <c r="BJ42" s="32" t="str">
        <f t="shared" si="49"/>
        <v>ND</v>
      </c>
      <c r="BK42" s="32" t="str">
        <f t="shared" si="50"/>
        <v>ND</v>
      </c>
      <c r="BL42" s="32" t="str">
        <f t="shared" si="51"/>
        <v>ND</v>
      </c>
      <c r="BM42" s="32" t="str">
        <f t="shared" si="52"/>
        <v>ND</v>
      </c>
      <c r="BN42" s="32" t="str">
        <f t="shared" si="53"/>
        <v>ND</v>
      </c>
      <c r="BO42" s="32" t="str">
        <f t="shared" si="54"/>
        <v>ND</v>
      </c>
      <c r="BP42" s="32" t="str">
        <f t="shared" si="55"/>
        <v>ND</v>
      </c>
      <c r="BQ42" s="32" t="str">
        <f t="shared" si="56"/>
        <v>ND</v>
      </c>
      <c r="BR42" s="32" t="str">
        <f t="shared" si="57"/>
        <v>ND</v>
      </c>
      <c r="BS42" s="32" t="str">
        <f t="shared" si="58"/>
        <v>ND</v>
      </c>
      <c r="BT42" s="32" t="str">
        <f t="shared" si="58"/>
        <v>ND</v>
      </c>
    </row>
    <row r="43" spans="1:72" ht="15.75" thickBot="1">
      <c r="A43" s="27" t="e">
        <f>'Total Toxin Summary'!#REF!</f>
        <v>#REF!</v>
      </c>
      <c r="B43" s="27" t="e">
        <f>'Total Toxin Summary'!#REF!</f>
        <v>#REF!</v>
      </c>
      <c r="C43" s="18" t="e">
        <f>'Total Toxin Summary'!#REF!</f>
        <v>#REF!</v>
      </c>
      <c r="D43" s="35" t="e">
        <f>'Total Toxin Summary'!#REF!</f>
        <v>#REF!</v>
      </c>
      <c r="E43" s="35" t="e">
        <f>'Total Toxin Summary'!#REF!</f>
        <v>#REF!</v>
      </c>
      <c r="F43" s="62" t="e">
        <f>'Total Toxin Summary'!#REF!</f>
        <v>#REF!</v>
      </c>
      <c r="G43" s="32" t="str">
        <f>IF(OR(('Data Entry'!G43)=("ND"),('Data Entry'!G43)=0),"ND",(ROUND('Data Entry'!G43,2)))</f>
        <v>ND</v>
      </c>
      <c r="H43" s="32" t="str">
        <f>IF(OR(('Data Entry'!H43)=("ND"),('Data Entry'!H43)=0),"ND",(ROUND('Data Entry'!H43,2)))</f>
        <v>ND</v>
      </c>
      <c r="I43" s="32" t="str">
        <f>IF(OR(('Data Entry'!I43)=("ND"),('Data Entry'!I43)=0),"ND",(ROUND('Data Entry'!I43,2)))</f>
        <v>ND</v>
      </c>
      <c r="J43" s="32" t="str">
        <f>IF(OR(('Data Entry'!J43)=("ND"),('Data Entry'!J43)=0),"ND",(ROUND('Data Entry'!J43,2)))</f>
        <v>ND</v>
      </c>
      <c r="K43" s="32" t="str">
        <f>IF(OR(('Data Entry'!K43)=("ND"),('Data Entry'!K43)=0),"ND",(ROUND('Data Entry'!K43,2)))</f>
        <v>ND</v>
      </c>
      <c r="L43" s="32" t="str">
        <f>IF(OR(('Data Entry'!L43)=("ND"),('Data Entry'!L43)=0),"ND",(ROUND('Data Entry'!L43,2)))</f>
        <v>ND</v>
      </c>
      <c r="M43" s="32" t="str">
        <f>IF(OR(('Data Entry'!M43)=("ND"),('Data Entry'!M43)=0),"ND",(ROUND('Data Entry'!M43,2)))</f>
        <v>ND</v>
      </c>
      <c r="N43" s="32" t="str">
        <f>IF(OR(('Data Entry'!N43)=("ND"),('Data Entry'!N43)=0),"ND",(ROUND('Data Entry'!N43,2)))</f>
        <v>ND</v>
      </c>
      <c r="O43" s="32" t="str">
        <f>IF(OR(('Data Entry'!O43)=("ND"),('Data Entry'!O43)=0),"ND",(ROUND('Data Entry'!O43,2)))</f>
        <v>ND</v>
      </c>
      <c r="P43" s="32" t="str">
        <f>IF(OR(('Data Entry'!P43)=("ND"),('Data Entry'!P43)=0),"ND",(ROUND('Data Entry'!P43,2)))</f>
        <v>ND</v>
      </c>
      <c r="Q43" s="32" t="str">
        <f>IF(OR(('Data Entry'!Q43)=("ND"),('Data Entry'!Q43)=0),"ND",(ROUND('Data Entry'!Q43,2)))</f>
        <v>ND</v>
      </c>
      <c r="R43" s="32" t="str">
        <f>IF(OR(('Data Entry'!R43)=("ND"),('Data Entry'!R43)=0),"ND",(ROUND('Data Entry'!R43,2)))</f>
        <v>ND</v>
      </c>
      <c r="S43" s="32" t="str">
        <f>IF(OR(('Data Entry'!S43)=("ND"),('Data Entry'!S43)=0),"ND",(ROUND('Data Entry'!S43,2)))</f>
        <v>ND</v>
      </c>
      <c r="T43" s="32" t="str">
        <f>IF(OR(('Data Entry'!T43)=("ND"),('Data Entry'!T43)=0),"ND",(ROUND('Data Entry'!T43,2)))</f>
        <v>ND</v>
      </c>
      <c r="U43" s="32" t="str">
        <f>IF(OR(('Data Entry'!U43)=("ND"),('Data Entry'!U43)=0),"ND",(ROUND('Data Entry'!U43,2)))</f>
        <v>ND</v>
      </c>
      <c r="V43" s="32" t="str">
        <f>IF(OR(('Data Entry'!V43)=("ND"),('Data Entry'!V43)=0),"ND",(ROUND('Data Entry'!V43,2)))</f>
        <v>ND</v>
      </c>
      <c r="W43" s="32" t="str">
        <f>IF(OR(('Data Entry'!W43)=("ND"),('Data Entry'!W43)=0),"ND",(ROUND('Data Entry'!W43,2)))</f>
        <v>ND</v>
      </c>
      <c r="X43" s="32" t="str">
        <f>IF(OR(('Data Entry'!X43)=("ND"),('Data Entry'!X43)=0),"ND",(ROUND('Data Entry'!X43,2)))</f>
        <v>ND</v>
      </c>
      <c r="Y43" s="32" t="str">
        <f>IF(OR(('Data Entry'!Y43)=("ND"),('Data Entry'!Y43)=0),"ND",(ROUND('Data Entry'!Y43,2)))</f>
        <v>ND</v>
      </c>
      <c r="Z43" s="32" t="str">
        <f>IF(OR(('Data Entry'!Z43)=("ND"),('Data Entry'!Z43)=0),"ND",(ROUND('Data Entry'!Z43,2)))</f>
        <v>ND</v>
      </c>
      <c r="AA43" s="32" t="str">
        <f>IF(OR(('Data Entry'!AA43)=("ND"),('Data Entry'!AA43)=0),"ND",(ROUND('Data Entry'!AA43,2)))</f>
        <v>ND</v>
      </c>
      <c r="AB43" s="32" t="str">
        <f>IF(OR(('Data Entry'!AB43)=("ND"),('Data Entry'!AB43)=0),"ND",(ROUND('Data Entry'!AB43,2)))</f>
        <v>ND</v>
      </c>
      <c r="AC43" s="32" t="str">
        <f>IF(OR(('Data Entry'!AC43)=("ND"),('Data Entry'!AC43)=0),"ND",(ROUND('Data Entry'!AC43,2)))</f>
        <v>ND</v>
      </c>
      <c r="AD43" s="32" t="str">
        <f>IF(OR(('Data Entry'!AD43)=("ND"),('Data Entry'!AD43)=0),"ND",(ROUND('Data Entry'!AD43,2)))</f>
        <v>ND</v>
      </c>
      <c r="AE43" s="32" t="str">
        <f>IF(OR(('Data Entry'!AE43)=("ND"),('Data Entry'!AE43)=0),"ND",(ROUND('Data Entry'!AE43,2)))</f>
        <v>ND</v>
      </c>
      <c r="AF43" s="32" t="str">
        <f>IF(OR(('Data Entry'!AF43)=("ND"),('Data Entry'!AF43)=0),"ND",(ROUND('Data Entry'!AF43,2)))</f>
        <v>ND</v>
      </c>
      <c r="AG43" s="32" t="str">
        <f>IF(OR(('Data Entry'!AG43)=("ND"),('Data Entry'!AG43)=0),"ND",(ROUND('Data Entry'!AG43,2)))</f>
        <v>ND</v>
      </c>
      <c r="AH43" s="32" t="str">
        <f>IF(OR(('Data Entry'!AH43)=("ND"),('Data Entry'!AH43)=0),"ND",(ROUND('Data Entry'!AH43,2)))</f>
        <v>ND</v>
      </c>
      <c r="AI43" s="32" t="str">
        <f>IF(OR(('Data Entry'!AI43)=("ND"),('Data Entry'!AI43)=0),"ND",(ROUND('Data Entry'!AI43,2)))</f>
        <v>ND</v>
      </c>
      <c r="AK43" s="27" t="e">
        <f>'Total Toxin Summary'!#REF!</f>
        <v>#REF!</v>
      </c>
      <c r="AL43" s="27" t="e">
        <f>'Total Toxin Summary'!#REF!</f>
        <v>#REF!</v>
      </c>
      <c r="AM43" s="18" t="e">
        <f>'Total Toxin Summary'!#REF!</f>
        <v>#REF!</v>
      </c>
      <c r="AN43" s="35" t="e">
        <f>'Total Toxin Summary'!#REF!</f>
        <v>#REF!</v>
      </c>
      <c r="AO43" s="35" t="e">
        <f>'Total Toxin Summary'!#REF!</f>
        <v>#REF!</v>
      </c>
      <c r="AP43" s="62" t="e">
        <f>'Total Toxin Summary'!#REF!</f>
        <v>#REF!</v>
      </c>
      <c r="AQ43" s="32" t="str">
        <f t="shared" si="30"/>
        <v>ND</v>
      </c>
      <c r="AR43" s="32" t="str">
        <f t="shared" si="31"/>
        <v>ND</v>
      </c>
      <c r="AS43" s="32" t="str">
        <f t="shared" si="32"/>
        <v>ND</v>
      </c>
      <c r="AT43" s="32" t="str">
        <f t="shared" si="33"/>
        <v>ND</v>
      </c>
      <c r="AU43" s="32" t="str">
        <f t="shared" si="34"/>
        <v>ND</v>
      </c>
      <c r="AV43" s="32" t="str">
        <f t="shared" si="35"/>
        <v>ND</v>
      </c>
      <c r="AW43" s="32" t="str">
        <f t="shared" si="36"/>
        <v>ND</v>
      </c>
      <c r="AX43" s="32" t="str">
        <f t="shared" si="37"/>
        <v>ND</v>
      </c>
      <c r="AY43" s="32" t="str">
        <f t="shared" si="38"/>
        <v>ND</v>
      </c>
      <c r="AZ43" s="32" t="str">
        <f t="shared" si="39"/>
        <v>ND</v>
      </c>
      <c r="BA43" s="32" t="str">
        <f t="shared" si="40"/>
        <v>ND</v>
      </c>
      <c r="BB43" s="32" t="str">
        <f t="shared" si="41"/>
        <v>ND</v>
      </c>
      <c r="BC43" s="32" t="str">
        <f t="shared" si="42"/>
        <v>ND</v>
      </c>
      <c r="BD43" s="32" t="str">
        <f t="shared" si="43"/>
        <v>ND</v>
      </c>
      <c r="BE43" s="32" t="str">
        <f t="shared" si="44"/>
        <v>ND</v>
      </c>
      <c r="BF43" s="32" t="str">
        <f t="shared" si="45"/>
        <v>ND</v>
      </c>
      <c r="BG43" s="32" t="str">
        <f t="shared" si="46"/>
        <v>ND</v>
      </c>
      <c r="BH43" s="32" t="str">
        <f t="shared" si="47"/>
        <v>ND</v>
      </c>
      <c r="BI43" s="32" t="str">
        <f t="shared" si="48"/>
        <v>ND</v>
      </c>
      <c r="BJ43" s="32" t="str">
        <f t="shared" si="49"/>
        <v>ND</v>
      </c>
      <c r="BK43" s="32" t="str">
        <f t="shared" si="50"/>
        <v>ND</v>
      </c>
      <c r="BL43" s="32" t="str">
        <f t="shared" si="51"/>
        <v>ND</v>
      </c>
      <c r="BM43" s="32" t="str">
        <f t="shared" si="52"/>
        <v>ND</v>
      </c>
      <c r="BN43" s="32" t="str">
        <f t="shared" si="53"/>
        <v>ND</v>
      </c>
      <c r="BO43" s="32" t="str">
        <f t="shared" si="54"/>
        <v>ND</v>
      </c>
      <c r="BP43" s="32" t="str">
        <f t="shared" si="55"/>
        <v>ND</v>
      </c>
      <c r="BQ43" s="32" t="str">
        <f t="shared" si="56"/>
        <v>ND</v>
      </c>
      <c r="BR43" s="32" t="str">
        <f t="shared" si="57"/>
        <v>ND</v>
      </c>
      <c r="BS43" s="32" t="str">
        <f t="shared" si="58"/>
        <v>ND</v>
      </c>
      <c r="BT43" s="32" t="str">
        <f t="shared" si="58"/>
        <v>ND</v>
      </c>
    </row>
    <row r="44" spans="1:72" ht="15.75" thickBot="1">
      <c r="A44" s="27" t="e">
        <f>'Total Toxin Summary'!#REF!</f>
        <v>#REF!</v>
      </c>
      <c r="B44" s="27" t="e">
        <f>'Total Toxin Summary'!#REF!</f>
        <v>#REF!</v>
      </c>
      <c r="C44" s="18" t="e">
        <f>'Total Toxin Summary'!#REF!</f>
        <v>#REF!</v>
      </c>
      <c r="D44" s="35" t="e">
        <f>'Total Toxin Summary'!#REF!</f>
        <v>#REF!</v>
      </c>
      <c r="E44" s="35" t="e">
        <f>'Total Toxin Summary'!#REF!</f>
        <v>#REF!</v>
      </c>
      <c r="F44" s="62" t="e">
        <f>'Total Toxin Summary'!#REF!</f>
        <v>#REF!</v>
      </c>
      <c r="G44" s="32" t="str">
        <f>IF(OR(('Data Entry'!G44)=("ND"),('Data Entry'!G44)=0),"ND",(ROUND('Data Entry'!G44,2)))</f>
        <v>ND</v>
      </c>
      <c r="H44" s="32" t="str">
        <f>IF(OR(('Data Entry'!H44)=("ND"),('Data Entry'!H44)=0),"ND",(ROUND('Data Entry'!H44,2)))</f>
        <v>ND</v>
      </c>
      <c r="I44" s="32" t="str">
        <f>IF(OR(('Data Entry'!I44)=("ND"),('Data Entry'!I44)=0),"ND",(ROUND('Data Entry'!I44,2)))</f>
        <v>ND</v>
      </c>
      <c r="J44" s="32" t="str">
        <f>IF(OR(('Data Entry'!J44)=("ND"),('Data Entry'!J44)=0),"ND",(ROUND('Data Entry'!J44,2)))</f>
        <v>ND</v>
      </c>
      <c r="K44" s="32" t="str">
        <f>IF(OR(('Data Entry'!K44)=("ND"),('Data Entry'!K44)=0),"ND",(ROUND('Data Entry'!K44,2)))</f>
        <v>ND</v>
      </c>
      <c r="L44" s="32" t="str">
        <f>IF(OR(('Data Entry'!L44)=("ND"),('Data Entry'!L44)=0),"ND",(ROUND('Data Entry'!L44,2)))</f>
        <v>ND</v>
      </c>
      <c r="M44" s="32" t="str">
        <f>IF(OR(('Data Entry'!M44)=("ND"),('Data Entry'!M44)=0),"ND",(ROUND('Data Entry'!M44,2)))</f>
        <v>ND</v>
      </c>
      <c r="N44" s="32" t="str">
        <f>IF(OR(('Data Entry'!N44)=("ND"),('Data Entry'!N44)=0),"ND",(ROUND('Data Entry'!N44,2)))</f>
        <v>ND</v>
      </c>
      <c r="O44" s="32" t="str">
        <f>IF(OR(('Data Entry'!O44)=("ND"),('Data Entry'!O44)=0),"ND",(ROUND('Data Entry'!O44,2)))</f>
        <v>ND</v>
      </c>
      <c r="P44" s="32" t="str">
        <f>IF(OR(('Data Entry'!P44)=("ND"),('Data Entry'!P44)=0),"ND",(ROUND('Data Entry'!P44,2)))</f>
        <v>ND</v>
      </c>
      <c r="Q44" s="32" t="str">
        <f>IF(OR(('Data Entry'!Q44)=("ND"),('Data Entry'!Q44)=0),"ND",(ROUND('Data Entry'!Q44,2)))</f>
        <v>ND</v>
      </c>
      <c r="R44" s="32" t="str">
        <f>IF(OR(('Data Entry'!R44)=("ND"),('Data Entry'!R44)=0),"ND",(ROUND('Data Entry'!R44,2)))</f>
        <v>ND</v>
      </c>
      <c r="S44" s="32" t="str">
        <f>IF(OR(('Data Entry'!S44)=("ND"),('Data Entry'!S44)=0),"ND",(ROUND('Data Entry'!S44,2)))</f>
        <v>ND</v>
      </c>
      <c r="T44" s="32" t="str">
        <f>IF(OR(('Data Entry'!T44)=("ND"),('Data Entry'!T44)=0),"ND",(ROUND('Data Entry'!T44,2)))</f>
        <v>ND</v>
      </c>
      <c r="U44" s="32" t="str">
        <f>IF(OR(('Data Entry'!U44)=("ND"),('Data Entry'!U44)=0),"ND",(ROUND('Data Entry'!U44,2)))</f>
        <v>ND</v>
      </c>
      <c r="V44" s="32" t="str">
        <f>IF(OR(('Data Entry'!V44)=("ND"),('Data Entry'!V44)=0),"ND",(ROUND('Data Entry'!V44,2)))</f>
        <v>ND</v>
      </c>
      <c r="W44" s="32" t="str">
        <f>IF(OR(('Data Entry'!W44)=("ND"),('Data Entry'!W44)=0),"ND",(ROUND('Data Entry'!W44,2)))</f>
        <v>ND</v>
      </c>
      <c r="X44" s="32" t="str">
        <f>IF(OR(('Data Entry'!X44)=("ND"),('Data Entry'!X44)=0),"ND",(ROUND('Data Entry'!X44,2)))</f>
        <v>ND</v>
      </c>
      <c r="Y44" s="32" t="str">
        <f>IF(OR(('Data Entry'!Y44)=("ND"),('Data Entry'!Y44)=0),"ND",(ROUND('Data Entry'!Y44,2)))</f>
        <v>ND</v>
      </c>
      <c r="Z44" s="32" t="str">
        <f>IF(OR(('Data Entry'!Z44)=("ND"),('Data Entry'!Z44)=0),"ND",(ROUND('Data Entry'!Z44,2)))</f>
        <v>ND</v>
      </c>
      <c r="AA44" s="32" t="str">
        <f>IF(OR(('Data Entry'!AA44)=("ND"),('Data Entry'!AA44)=0),"ND",(ROUND('Data Entry'!AA44,2)))</f>
        <v>ND</v>
      </c>
      <c r="AB44" s="32" t="str">
        <f>IF(OR(('Data Entry'!AB44)=("ND"),('Data Entry'!AB44)=0),"ND",(ROUND('Data Entry'!AB44,2)))</f>
        <v>ND</v>
      </c>
      <c r="AC44" s="32" t="str">
        <f>IF(OR(('Data Entry'!AC44)=("ND"),('Data Entry'!AC44)=0),"ND",(ROUND('Data Entry'!AC44,2)))</f>
        <v>ND</v>
      </c>
      <c r="AD44" s="32" t="str">
        <f>IF(OR(('Data Entry'!AD44)=("ND"),('Data Entry'!AD44)=0),"ND",(ROUND('Data Entry'!AD44,2)))</f>
        <v>ND</v>
      </c>
      <c r="AE44" s="32" t="str">
        <f>IF(OR(('Data Entry'!AE44)=("ND"),('Data Entry'!AE44)=0),"ND",(ROUND('Data Entry'!AE44,2)))</f>
        <v>ND</v>
      </c>
      <c r="AF44" s="32" t="str">
        <f>IF(OR(('Data Entry'!AF44)=("ND"),('Data Entry'!AF44)=0),"ND",(ROUND('Data Entry'!AF44,2)))</f>
        <v>ND</v>
      </c>
      <c r="AG44" s="32" t="str">
        <f>IF(OR(('Data Entry'!AG44)=("ND"),('Data Entry'!AG44)=0),"ND",(ROUND('Data Entry'!AG44,2)))</f>
        <v>ND</v>
      </c>
      <c r="AH44" s="32" t="str">
        <f>IF(OR(('Data Entry'!AH44)=("ND"),('Data Entry'!AH44)=0),"ND",(ROUND('Data Entry'!AH44,2)))</f>
        <v>ND</v>
      </c>
      <c r="AI44" s="32" t="str">
        <f>IF(OR(('Data Entry'!AI44)=("ND"),('Data Entry'!AI44)=0),"ND",(ROUND('Data Entry'!AI44,2)))</f>
        <v>ND</v>
      </c>
      <c r="AK44" s="27" t="e">
        <f>'Total Toxin Summary'!#REF!</f>
        <v>#REF!</v>
      </c>
      <c r="AL44" s="27" t="e">
        <f>'Total Toxin Summary'!#REF!</f>
        <v>#REF!</v>
      </c>
      <c r="AM44" s="18" t="e">
        <f>'Total Toxin Summary'!#REF!</f>
        <v>#REF!</v>
      </c>
      <c r="AN44" s="35" t="e">
        <f>'Total Toxin Summary'!#REF!</f>
        <v>#REF!</v>
      </c>
      <c r="AO44" s="35" t="e">
        <f>'Total Toxin Summary'!#REF!</f>
        <v>#REF!</v>
      </c>
      <c r="AP44" s="62" t="e">
        <f>'Total Toxin Summary'!#REF!</f>
        <v>#REF!</v>
      </c>
      <c r="AQ44" s="32" t="str">
        <f t="shared" si="30"/>
        <v>ND</v>
      </c>
      <c r="AR44" s="32" t="str">
        <f t="shared" si="31"/>
        <v>ND</v>
      </c>
      <c r="AS44" s="32" t="str">
        <f t="shared" si="32"/>
        <v>ND</v>
      </c>
      <c r="AT44" s="32" t="str">
        <f t="shared" si="33"/>
        <v>ND</v>
      </c>
      <c r="AU44" s="32" t="str">
        <f t="shared" si="34"/>
        <v>ND</v>
      </c>
      <c r="AV44" s="32" t="str">
        <f t="shared" si="35"/>
        <v>ND</v>
      </c>
      <c r="AW44" s="32" t="str">
        <f t="shared" si="36"/>
        <v>ND</v>
      </c>
      <c r="AX44" s="32" t="str">
        <f t="shared" si="37"/>
        <v>ND</v>
      </c>
      <c r="AY44" s="32" t="str">
        <f t="shared" si="38"/>
        <v>ND</v>
      </c>
      <c r="AZ44" s="32" t="str">
        <f t="shared" si="39"/>
        <v>ND</v>
      </c>
      <c r="BA44" s="32" t="str">
        <f t="shared" si="40"/>
        <v>ND</v>
      </c>
      <c r="BB44" s="32" t="str">
        <f t="shared" si="41"/>
        <v>ND</v>
      </c>
      <c r="BC44" s="32" t="str">
        <f t="shared" si="42"/>
        <v>ND</v>
      </c>
      <c r="BD44" s="32" t="str">
        <f t="shared" si="43"/>
        <v>ND</v>
      </c>
      <c r="BE44" s="32" t="str">
        <f t="shared" si="44"/>
        <v>ND</v>
      </c>
      <c r="BF44" s="32" t="str">
        <f t="shared" si="45"/>
        <v>ND</v>
      </c>
      <c r="BG44" s="32" t="str">
        <f t="shared" si="46"/>
        <v>ND</v>
      </c>
      <c r="BH44" s="32" t="str">
        <f t="shared" si="47"/>
        <v>ND</v>
      </c>
      <c r="BI44" s="32" t="str">
        <f t="shared" si="48"/>
        <v>ND</v>
      </c>
      <c r="BJ44" s="32" t="str">
        <f t="shared" si="49"/>
        <v>ND</v>
      </c>
      <c r="BK44" s="32" t="str">
        <f t="shared" si="50"/>
        <v>ND</v>
      </c>
      <c r="BL44" s="32" t="str">
        <f t="shared" si="51"/>
        <v>ND</v>
      </c>
      <c r="BM44" s="32" t="str">
        <f t="shared" si="52"/>
        <v>ND</v>
      </c>
      <c r="BN44" s="32" t="str">
        <f t="shared" si="53"/>
        <v>ND</v>
      </c>
      <c r="BO44" s="32" t="str">
        <f t="shared" si="54"/>
        <v>ND</v>
      </c>
      <c r="BP44" s="32" t="str">
        <f t="shared" si="55"/>
        <v>ND</v>
      </c>
      <c r="BQ44" s="32" t="str">
        <f t="shared" si="56"/>
        <v>ND</v>
      </c>
      <c r="BR44" s="32" t="str">
        <f t="shared" si="57"/>
        <v>ND</v>
      </c>
      <c r="BS44" s="32" t="str">
        <f t="shared" si="58"/>
        <v>ND</v>
      </c>
      <c r="BT44" s="32" t="str">
        <f t="shared" si="58"/>
        <v>ND</v>
      </c>
    </row>
    <row r="45" spans="1:72" ht="15.75" thickBot="1">
      <c r="A45" s="27" t="e">
        <f>'Total Toxin Summary'!#REF!</f>
        <v>#REF!</v>
      </c>
      <c r="B45" s="27" t="e">
        <f>'Total Toxin Summary'!#REF!</f>
        <v>#REF!</v>
      </c>
      <c r="C45" s="18" t="e">
        <f>'Total Toxin Summary'!#REF!</f>
        <v>#REF!</v>
      </c>
      <c r="D45" s="35" t="e">
        <f>'Total Toxin Summary'!#REF!</f>
        <v>#REF!</v>
      </c>
      <c r="E45" s="35" t="e">
        <f>'Total Toxin Summary'!#REF!</f>
        <v>#REF!</v>
      </c>
      <c r="F45" s="62" t="e">
        <f>'Total Toxin Summary'!#REF!</f>
        <v>#REF!</v>
      </c>
      <c r="G45" s="32" t="str">
        <f>IF(OR(('Data Entry'!G45)=("ND"),('Data Entry'!G45)=0),"ND",(ROUND('Data Entry'!G45,2)))</f>
        <v>ND</v>
      </c>
      <c r="H45" s="32" t="str">
        <f>IF(OR(('Data Entry'!H45)=("ND"),('Data Entry'!H45)=0),"ND",(ROUND('Data Entry'!H45,2)))</f>
        <v>ND</v>
      </c>
      <c r="I45" s="32" t="str">
        <f>IF(OR(('Data Entry'!I45)=("ND"),('Data Entry'!I45)=0),"ND",(ROUND('Data Entry'!I45,2)))</f>
        <v>ND</v>
      </c>
      <c r="J45" s="32" t="str">
        <f>IF(OR(('Data Entry'!J45)=("ND"),('Data Entry'!J45)=0),"ND",(ROUND('Data Entry'!J45,2)))</f>
        <v>ND</v>
      </c>
      <c r="K45" s="32" t="str">
        <f>IF(OR(('Data Entry'!K45)=("ND"),('Data Entry'!K45)=0),"ND",(ROUND('Data Entry'!K45,2)))</f>
        <v>ND</v>
      </c>
      <c r="L45" s="32" t="str">
        <f>IF(OR(('Data Entry'!L45)=("ND"),('Data Entry'!L45)=0),"ND",(ROUND('Data Entry'!L45,2)))</f>
        <v>ND</v>
      </c>
      <c r="M45" s="32" t="str">
        <f>IF(OR(('Data Entry'!M45)=("ND"),('Data Entry'!M45)=0),"ND",(ROUND('Data Entry'!M45,2)))</f>
        <v>ND</v>
      </c>
      <c r="N45" s="32" t="str">
        <f>IF(OR(('Data Entry'!N45)=("ND"),('Data Entry'!N45)=0),"ND",(ROUND('Data Entry'!N45,2)))</f>
        <v>ND</v>
      </c>
      <c r="O45" s="32" t="str">
        <f>IF(OR(('Data Entry'!O45)=("ND"),('Data Entry'!O45)=0),"ND",(ROUND('Data Entry'!O45,2)))</f>
        <v>ND</v>
      </c>
      <c r="P45" s="32" t="str">
        <f>IF(OR(('Data Entry'!P45)=("ND"),('Data Entry'!P45)=0),"ND",(ROUND('Data Entry'!P45,2)))</f>
        <v>ND</v>
      </c>
      <c r="Q45" s="32" t="str">
        <f>IF(OR(('Data Entry'!Q45)=("ND"),('Data Entry'!Q45)=0),"ND",(ROUND('Data Entry'!Q45,2)))</f>
        <v>ND</v>
      </c>
      <c r="R45" s="32" t="str">
        <f>IF(OR(('Data Entry'!R45)=("ND"),('Data Entry'!R45)=0),"ND",(ROUND('Data Entry'!R45,2)))</f>
        <v>ND</v>
      </c>
      <c r="S45" s="32" t="str">
        <f>IF(OR(('Data Entry'!S45)=("ND"),('Data Entry'!S45)=0),"ND",(ROUND('Data Entry'!S45,2)))</f>
        <v>ND</v>
      </c>
      <c r="T45" s="32" t="str">
        <f>IF(OR(('Data Entry'!T45)=("ND"),('Data Entry'!T45)=0),"ND",(ROUND('Data Entry'!T45,2)))</f>
        <v>ND</v>
      </c>
      <c r="U45" s="32" t="str">
        <f>IF(OR(('Data Entry'!U45)=("ND"),('Data Entry'!U45)=0),"ND",(ROUND('Data Entry'!U45,2)))</f>
        <v>ND</v>
      </c>
      <c r="V45" s="32" t="str">
        <f>IF(OR(('Data Entry'!V45)=("ND"),('Data Entry'!V45)=0),"ND",(ROUND('Data Entry'!V45,2)))</f>
        <v>ND</v>
      </c>
      <c r="W45" s="32" t="str">
        <f>IF(OR(('Data Entry'!W45)=("ND"),('Data Entry'!W45)=0),"ND",(ROUND('Data Entry'!W45,2)))</f>
        <v>ND</v>
      </c>
      <c r="X45" s="32" t="str">
        <f>IF(OR(('Data Entry'!X45)=("ND"),('Data Entry'!X45)=0),"ND",(ROUND('Data Entry'!X45,2)))</f>
        <v>ND</v>
      </c>
      <c r="Y45" s="32" t="str">
        <f>IF(OR(('Data Entry'!Y45)=("ND"),('Data Entry'!Y45)=0),"ND",(ROUND('Data Entry'!Y45,2)))</f>
        <v>ND</v>
      </c>
      <c r="Z45" s="32" t="str">
        <f>IF(OR(('Data Entry'!Z45)=("ND"),('Data Entry'!Z45)=0),"ND",(ROUND('Data Entry'!Z45,2)))</f>
        <v>ND</v>
      </c>
      <c r="AA45" s="32" t="str">
        <f>IF(OR(('Data Entry'!AA45)=("ND"),('Data Entry'!AA45)=0),"ND",(ROUND('Data Entry'!AA45,2)))</f>
        <v>ND</v>
      </c>
      <c r="AB45" s="32" t="str">
        <f>IF(OR(('Data Entry'!AB45)=("ND"),('Data Entry'!AB45)=0),"ND",(ROUND('Data Entry'!AB45,2)))</f>
        <v>ND</v>
      </c>
      <c r="AC45" s="32" t="str">
        <f>IF(OR(('Data Entry'!AC45)=("ND"),('Data Entry'!AC45)=0),"ND",(ROUND('Data Entry'!AC45,2)))</f>
        <v>ND</v>
      </c>
      <c r="AD45" s="32" t="str">
        <f>IF(OR(('Data Entry'!AD45)=("ND"),('Data Entry'!AD45)=0),"ND",(ROUND('Data Entry'!AD45,2)))</f>
        <v>ND</v>
      </c>
      <c r="AE45" s="32" t="str">
        <f>IF(OR(('Data Entry'!AE45)=("ND"),('Data Entry'!AE45)=0),"ND",(ROUND('Data Entry'!AE45,2)))</f>
        <v>ND</v>
      </c>
      <c r="AF45" s="32" t="str">
        <f>IF(OR(('Data Entry'!AF45)=("ND"),('Data Entry'!AF45)=0),"ND",(ROUND('Data Entry'!AF45,2)))</f>
        <v>ND</v>
      </c>
      <c r="AG45" s="32" t="str">
        <f>IF(OR(('Data Entry'!AG45)=("ND"),('Data Entry'!AG45)=0),"ND",(ROUND('Data Entry'!AG45,2)))</f>
        <v>ND</v>
      </c>
      <c r="AH45" s="32" t="str">
        <f>IF(OR(('Data Entry'!AH45)=("ND"),('Data Entry'!AH45)=0),"ND",(ROUND('Data Entry'!AH45,2)))</f>
        <v>ND</v>
      </c>
      <c r="AI45" s="32" t="str">
        <f>IF(OR(('Data Entry'!AI45)=("ND"),('Data Entry'!AI45)=0),"ND",(ROUND('Data Entry'!AI45,2)))</f>
        <v>ND</v>
      </c>
      <c r="AK45" s="27" t="e">
        <f>'Total Toxin Summary'!#REF!</f>
        <v>#REF!</v>
      </c>
      <c r="AL45" s="27" t="e">
        <f>'Total Toxin Summary'!#REF!</f>
        <v>#REF!</v>
      </c>
      <c r="AM45" s="18" t="e">
        <f>'Total Toxin Summary'!#REF!</f>
        <v>#REF!</v>
      </c>
      <c r="AN45" s="35" t="e">
        <f>'Total Toxin Summary'!#REF!</f>
        <v>#REF!</v>
      </c>
      <c r="AO45" s="35" t="e">
        <f>'Total Toxin Summary'!#REF!</f>
        <v>#REF!</v>
      </c>
      <c r="AP45" s="62" t="e">
        <f>'Total Toxin Summary'!#REF!</f>
        <v>#REF!</v>
      </c>
      <c r="AQ45" s="32" t="str">
        <f t="shared" si="30"/>
        <v>ND</v>
      </c>
      <c r="AR45" s="32" t="str">
        <f t="shared" si="31"/>
        <v>ND</v>
      </c>
      <c r="AS45" s="32" t="str">
        <f t="shared" si="32"/>
        <v>ND</v>
      </c>
      <c r="AT45" s="32" t="str">
        <f t="shared" si="33"/>
        <v>ND</v>
      </c>
      <c r="AU45" s="32" t="str">
        <f t="shared" si="34"/>
        <v>ND</v>
      </c>
      <c r="AV45" s="32" t="str">
        <f t="shared" si="35"/>
        <v>ND</v>
      </c>
      <c r="AW45" s="32" t="str">
        <f t="shared" si="36"/>
        <v>ND</v>
      </c>
      <c r="AX45" s="32" t="str">
        <f t="shared" si="37"/>
        <v>ND</v>
      </c>
      <c r="AY45" s="32" t="str">
        <f t="shared" si="38"/>
        <v>ND</v>
      </c>
      <c r="AZ45" s="32" t="str">
        <f t="shared" si="39"/>
        <v>ND</v>
      </c>
      <c r="BA45" s="32" t="str">
        <f t="shared" si="40"/>
        <v>ND</v>
      </c>
      <c r="BB45" s="32" t="str">
        <f t="shared" si="41"/>
        <v>ND</v>
      </c>
      <c r="BC45" s="32" t="str">
        <f t="shared" si="42"/>
        <v>ND</v>
      </c>
      <c r="BD45" s="32" t="str">
        <f t="shared" si="43"/>
        <v>ND</v>
      </c>
      <c r="BE45" s="32" t="str">
        <f t="shared" si="44"/>
        <v>ND</v>
      </c>
      <c r="BF45" s="32" t="str">
        <f t="shared" si="45"/>
        <v>ND</v>
      </c>
      <c r="BG45" s="32" t="str">
        <f t="shared" si="46"/>
        <v>ND</v>
      </c>
      <c r="BH45" s="32" t="str">
        <f t="shared" si="47"/>
        <v>ND</v>
      </c>
      <c r="BI45" s="32" t="str">
        <f t="shared" si="48"/>
        <v>ND</v>
      </c>
      <c r="BJ45" s="32" t="str">
        <f t="shared" si="49"/>
        <v>ND</v>
      </c>
      <c r="BK45" s="32" t="str">
        <f t="shared" si="50"/>
        <v>ND</v>
      </c>
      <c r="BL45" s="32" t="str">
        <f t="shared" si="51"/>
        <v>ND</v>
      </c>
      <c r="BM45" s="32" t="str">
        <f t="shared" si="52"/>
        <v>ND</v>
      </c>
      <c r="BN45" s="32" t="str">
        <f t="shared" si="53"/>
        <v>ND</v>
      </c>
      <c r="BO45" s="32" t="str">
        <f t="shared" si="54"/>
        <v>ND</v>
      </c>
      <c r="BP45" s="32" t="str">
        <f t="shared" si="55"/>
        <v>ND</v>
      </c>
      <c r="BQ45" s="32" t="str">
        <f t="shared" si="56"/>
        <v>ND</v>
      </c>
      <c r="BR45" s="32" t="str">
        <f t="shared" si="57"/>
        <v>ND</v>
      </c>
      <c r="BS45" s="32" t="str">
        <f t="shared" si="58"/>
        <v>ND</v>
      </c>
      <c r="BT45" s="32" t="str">
        <f t="shared" si="58"/>
        <v>ND</v>
      </c>
    </row>
    <row r="46" spans="1:72" ht="15.75" thickBot="1">
      <c r="A46" s="27" t="e">
        <f>'Total Toxin Summary'!#REF!</f>
        <v>#REF!</v>
      </c>
      <c r="B46" s="27" t="e">
        <f>'Total Toxin Summary'!#REF!</f>
        <v>#REF!</v>
      </c>
      <c r="C46" s="18" t="e">
        <f>'Total Toxin Summary'!#REF!</f>
        <v>#REF!</v>
      </c>
      <c r="D46" s="35" t="e">
        <f>'Total Toxin Summary'!#REF!</f>
        <v>#REF!</v>
      </c>
      <c r="E46" s="35" t="e">
        <f>'Total Toxin Summary'!#REF!</f>
        <v>#REF!</v>
      </c>
      <c r="F46" s="62" t="e">
        <f>'Total Toxin Summary'!#REF!</f>
        <v>#REF!</v>
      </c>
      <c r="G46" s="32" t="str">
        <f>IF(OR(('Data Entry'!G46)=("ND"),('Data Entry'!G46)=0),"ND",(ROUND('Data Entry'!G46,2)))</f>
        <v>ND</v>
      </c>
      <c r="H46" s="32" t="str">
        <f>IF(OR(('Data Entry'!H46)=("ND"),('Data Entry'!H46)=0),"ND",(ROUND('Data Entry'!H46,2)))</f>
        <v>ND</v>
      </c>
      <c r="I46" s="32" t="str">
        <f>IF(OR(('Data Entry'!I46)=("ND"),('Data Entry'!I46)=0),"ND",(ROUND('Data Entry'!I46,2)))</f>
        <v>ND</v>
      </c>
      <c r="J46" s="32" t="str">
        <f>IF(OR(('Data Entry'!J46)=("ND"),('Data Entry'!J46)=0),"ND",(ROUND('Data Entry'!J46,2)))</f>
        <v>ND</v>
      </c>
      <c r="K46" s="32" t="str">
        <f>IF(OR(('Data Entry'!K46)=("ND"),('Data Entry'!K46)=0),"ND",(ROUND('Data Entry'!K46,2)))</f>
        <v>ND</v>
      </c>
      <c r="L46" s="32" t="str">
        <f>IF(OR(('Data Entry'!L46)=("ND"),('Data Entry'!L46)=0),"ND",(ROUND('Data Entry'!L46,2)))</f>
        <v>ND</v>
      </c>
      <c r="M46" s="32" t="str">
        <f>IF(OR(('Data Entry'!M46)=("ND"),('Data Entry'!M46)=0),"ND",(ROUND('Data Entry'!M46,2)))</f>
        <v>ND</v>
      </c>
      <c r="N46" s="32" t="str">
        <f>IF(OR(('Data Entry'!N46)=("ND"),('Data Entry'!N46)=0),"ND",(ROUND('Data Entry'!N46,2)))</f>
        <v>ND</v>
      </c>
      <c r="O46" s="32" t="str">
        <f>IF(OR(('Data Entry'!O46)=("ND"),('Data Entry'!O46)=0),"ND",(ROUND('Data Entry'!O46,2)))</f>
        <v>ND</v>
      </c>
      <c r="P46" s="32" t="str">
        <f>IF(OR(('Data Entry'!P46)=("ND"),('Data Entry'!P46)=0),"ND",(ROUND('Data Entry'!P46,2)))</f>
        <v>ND</v>
      </c>
      <c r="Q46" s="32" t="str">
        <f>IF(OR(('Data Entry'!Q46)=("ND"),('Data Entry'!Q46)=0),"ND",(ROUND('Data Entry'!Q46,2)))</f>
        <v>ND</v>
      </c>
      <c r="R46" s="32" t="str">
        <f>IF(OR(('Data Entry'!R46)=("ND"),('Data Entry'!R46)=0),"ND",(ROUND('Data Entry'!R46,2)))</f>
        <v>ND</v>
      </c>
      <c r="S46" s="32" t="str">
        <f>IF(OR(('Data Entry'!S46)=("ND"),('Data Entry'!S46)=0),"ND",(ROUND('Data Entry'!S46,2)))</f>
        <v>ND</v>
      </c>
      <c r="T46" s="32" t="str">
        <f>IF(OR(('Data Entry'!T46)=("ND"),('Data Entry'!T46)=0),"ND",(ROUND('Data Entry'!T46,2)))</f>
        <v>ND</v>
      </c>
      <c r="U46" s="32" t="str">
        <f>IF(OR(('Data Entry'!U46)=("ND"),('Data Entry'!U46)=0),"ND",(ROUND('Data Entry'!U46,2)))</f>
        <v>ND</v>
      </c>
      <c r="V46" s="32" t="str">
        <f>IF(OR(('Data Entry'!V46)=("ND"),('Data Entry'!V46)=0),"ND",(ROUND('Data Entry'!V46,2)))</f>
        <v>ND</v>
      </c>
      <c r="W46" s="32" t="str">
        <f>IF(OR(('Data Entry'!W46)=("ND"),('Data Entry'!W46)=0),"ND",(ROUND('Data Entry'!W46,2)))</f>
        <v>ND</v>
      </c>
      <c r="X46" s="32" t="str">
        <f>IF(OR(('Data Entry'!X46)=("ND"),('Data Entry'!X46)=0),"ND",(ROUND('Data Entry'!X46,2)))</f>
        <v>ND</v>
      </c>
      <c r="Y46" s="32" t="str">
        <f>IF(OR(('Data Entry'!Y46)=("ND"),('Data Entry'!Y46)=0),"ND",(ROUND('Data Entry'!Y46,2)))</f>
        <v>ND</v>
      </c>
      <c r="Z46" s="32" t="str">
        <f>IF(OR(('Data Entry'!Z46)=("ND"),('Data Entry'!Z46)=0),"ND",(ROUND('Data Entry'!Z46,2)))</f>
        <v>ND</v>
      </c>
      <c r="AA46" s="32" t="str">
        <f>IF(OR(('Data Entry'!AA46)=("ND"),('Data Entry'!AA46)=0),"ND",(ROUND('Data Entry'!AA46,2)))</f>
        <v>ND</v>
      </c>
      <c r="AB46" s="32" t="str">
        <f>IF(OR(('Data Entry'!AB46)=("ND"),('Data Entry'!AB46)=0),"ND",(ROUND('Data Entry'!AB46,2)))</f>
        <v>ND</v>
      </c>
      <c r="AC46" s="32" t="str">
        <f>IF(OR(('Data Entry'!AC46)=("ND"),('Data Entry'!AC46)=0),"ND",(ROUND('Data Entry'!AC46,2)))</f>
        <v>ND</v>
      </c>
      <c r="AD46" s="32" t="str">
        <f>IF(OR(('Data Entry'!AD46)=("ND"),('Data Entry'!AD46)=0),"ND",(ROUND('Data Entry'!AD46,2)))</f>
        <v>ND</v>
      </c>
      <c r="AE46" s="32" t="str">
        <f>IF(OR(('Data Entry'!AE46)=("ND"),('Data Entry'!AE46)=0),"ND",(ROUND('Data Entry'!AE46,2)))</f>
        <v>ND</v>
      </c>
      <c r="AF46" s="32" t="str">
        <f>IF(OR(('Data Entry'!AF46)=("ND"),('Data Entry'!AF46)=0),"ND",(ROUND('Data Entry'!AF46,2)))</f>
        <v>ND</v>
      </c>
      <c r="AG46" s="32" t="str">
        <f>IF(OR(('Data Entry'!AG46)=("ND"),('Data Entry'!AG46)=0),"ND",(ROUND('Data Entry'!AG46,2)))</f>
        <v>ND</v>
      </c>
      <c r="AH46" s="32" t="str">
        <f>IF(OR(('Data Entry'!AH46)=("ND"),('Data Entry'!AH46)=0),"ND",(ROUND('Data Entry'!AH46,2)))</f>
        <v>ND</v>
      </c>
      <c r="AI46" s="32" t="str">
        <f>IF(OR(('Data Entry'!AI46)=("ND"),('Data Entry'!AI46)=0),"ND",(ROUND('Data Entry'!AI46,2)))</f>
        <v>ND</v>
      </c>
      <c r="AK46" s="27" t="e">
        <f>'Total Toxin Summary'!#REF!</f>
        <v>#REF!</v>
      </c>
      <c r="AL46" s="27" t="e">
        <f>'Total Toxin Summary'!#REF!</f>
        <v>#REF!</v>
      </c>
      <c r="AM46" s="18" t="e">
        <f>'Total Toxin Summary'!#REF!</f>
        <v>#REF!</v>
      </c>
      <c r="AN46" s="35" t="e">
        <f>'Total Toxin Summary'!#REF!</f>
        <v>#REF!</v>
      </c>
      <c r="AO46" s="35" t="e">
        <f>'Total Toxin Summary'!#REF!</f>
        <v>#REF!</v>
      </c>
      <c r="AP46" s="62" t="e">
        <f>'Total Toxin Summary'!#REF!</f>
        <v>#REF!</v>
      </c>
      <c r="AQ46" s="32" t="str">
        <f t="shared" si="30"/>
        <v>ND</v>
      </c>
      <c r="AR46" s="32" t="str">
        <f t="shared" si="31"/>
        <v>ND</v>
      </c>
      <c r="AS46" s="32" t="str">
        <f t="shared" si="32"/>
        <v>ND</v>
      </c>
      <c r="AT46" s="32" t="str">
        <f t="shared" si="33"/>
        <v>ND</v>
      </c>
      <c r="AU46" s="32" t="str">
        <f t="shared" si="34"/>
        <v>ND</v>
      </c>
      <c r="AV46" s="32" t="str">
        <f t="shared" si="35"/>
        <v>ND</v>
      </c>
      <c r="AW46" s="32" t="str">
        <f t="shared" si="36"/>
        <v>ND</v>
      </c>
      <c r="AX46" s="32" t="str">
        <f t="shared" si="37"/>
        <v>ND</v>
      </c>
      <c r="AY46" s="32" t="str">
        <f t="shared" si="38"/>
        <v>ND</v>
      </c>
      <c r="AZ46" s="32" t="str">
        <f t="shared" si="39"/>
        <v>ND</v>
      </c>
      <c r="BA46" s="32" t="str">
        <f t="shared" si="40"/>
        <v>ND</v>
      </c>
      <c r="BB46" s="32" t="str">
        <f t="shared" si="41"/>
        <v>ND</v>
      </c>
      <c r="BC46" s="32" t="str">
        <f t="shared" si="42"/>
        <v>ND</v>
      </c>
      <c r="BD46" s="32" t="str">
        <f t="shared" si="43"/>
        <v>ND</v>
      </c>
      <c r="BE46" s="32" t="str">
        <f t="shared" si="44"/>
        <v>ND</v>
      </c>
      <c r="BF46" s="32" t="str">
        <f t="shared" si="45"/>
        <v>ND</v>
      </c>
      <c r="BG46" s="32" t="str">
        <f t="shared" si="46"/>
        <v>ND</v>
      </c>
      <c r="BH46" s="32" t="str">
        <f t="shared" si="47"/>
        <v>ND</v>
      </c>
      <c r="BI46" s="32" t="str">
        <f t="shared" si="48"/>
        <v>ND</v>
      </c>
      <c r="BJ46" s="32" t="str">
        <f t="shared" si="49"/>
        <v>ND</v>
      </c>
      <c r="BK46" s="32" t="str">
        <f t="shared" si="50"/>
        <v>ND</v>
      </c>
      <c r="BL46" s="32" t="str">
        <f t="shared" si="51"/>
        <v>ND</v>
      </c>
      <c r="BM46" s="32" t="str">
        <f t="shared" si="52"/>
        <v>ND</v>
      </c>
      <c r="BN46" s="32" t="str">
        <f t="shared" si="53"/>
        <v>ND</v>
      </c>
      <c r="BO46" s="32" t="str">
        <f t="shared" si="54"/>
        <v>ND</v>
      </c>
      <c r="BP46" s="32" t="str">
        <f t="shared" si="55"/>
        <v>ND</v>
      </c>
      <c r="BQ46" s="32" t="str">
        <f t="shared" si="56"/>
        <v>ND</v>
      </c>
      <c r="BR46" s="32" t="str">
        <f t="shared" si="57"/>
        <v>ND</v>
      </c>
      <c r="BS46" s="32" t="str">
        <f t="shared" si="58"/>
        <v>ND</v>
      </c>
      <c r="BT46" s="32" t="str">
        <f t="shared" si="58"/>
        <v>ND</v>
      </c>
    </row>
    <row r="47" spans="1:72" ht="15.75" thickBot="1">
      <c r="A47" s="27" t="e">
        <f>'Total Toxin Summary'!#REF!</f>
        <v>#REF!</v>
      </c>
      <c r="B47" s="27" t="e">
        <f>'Total Toxin Summary'!#REF!</f>
        <v>#REF!</v>
      </c>
      <c r="C47" s="18" t="e">
        <f>'Total Toxin Summary'!#REF!</f>
        <v>#REF!</v>
      </c>
      <c r="D47" s="35" t="e">
        <f>'Total Toxin Summary'!#REF!</f>
        <v>#REF!</v>
      </c>
      <c r="E47" s="35" t="e">
        <f>'Total Toxin Summary'!#REF!</f>
        <v>#REF!</v>
      </c>
      <c r="F47" s="62" t="e">
        <f>'Total Toxin Summary'!#REF!</f>
        <v>#REF!</v>
      </c>
      <c r="G47" s="32" t="str">
        <f>IF(OR(('Data Entry'!G47)=("ND"),('Data Entry'!G47)=0),"ND",(ROUND('Data Entry'!G47,2)))</f>
        <v>ND</v>
      </c>
      <c r="H47" s="32" t="str">
        <f>IF(OR(('Data Entry'!H47)=("ND"),('Data Entry'!H47)=0),"ND",(ROUND('Data Entry'!H47,2)))</f>
        <v>ND</v>
      </c>
      <c r="I47" s="32" t="str">
        <f>IF(OR(('Data Entry'!I47)=("ND"),('Data Entry'!I47)=0),"ND",(ROUND('Data Entry'!I47,2)))</f>
        <v>ND</v>
      </c>
      <c r="J47" s="32" t="str">
        <f>IF(OR(('Data Entry'!J47)=("ND"),('Data Entry'!J47)=0),"ND",(ROUND('Data Entry'!J47,2)))</f>
        <v>ND</v>
      </c>
      <c r="K47" s="32" t="str">
        <f>IF(OR(('Data Entry'!K47)=("ND"),('Data Entry'!K47)=0),"ND",(ROUND('Data Entry'!K47,2)))</f>
        <v>ND</v>
      </c>
      <c r="L47" s="32" t="str">
        <f>IF(OR(('Data Entry'!L47)=("ND"),('Data Entry'!L47)=0),"ND",(ROUND('Data Entry'!L47,2)))</f>
        <v>ND</v>
      </c>
      <c r="M47" s="32" t="str">
        <f>IF(OR(('Data Entry'!M47)=("ND"),('Data Entry'!M47)=0),"ND",(ROUND('Data Entry'!M47,2)))</f>
        <v>ND</v>
      </c>
      <c r="N47" s="32" t="str">
        <f>IF(OR(('Data Entry'!N47)=("ND"),('Data Entry'!N47)=0),"ND",(ROUND('Data Entry'!N47,2)))</f>
        <v>ND</v>
      </c>
      <c r="O47" s="32" t="str">
        <f>IF(OR(('Data Entry'!O47)=("ND"),('Data Entry'!O47)=0),"ND",(ROUND('Data Entry'!O47,2)))</f>
        <v>ND</v>
      </c>
      <c r="P47" s="32" t="str">
        <f>IF(OR(('Data Entry'!P47)=("ND"),('Data Entry'!P47)=0),"ND",(ROUND('Data Entry'!P47,2)))</f>
        <v>ND</v>
      </c>
      <c r="Q47" s="32" t="str">
        <f>IF(OR(('Data Entry'!Q47)=("ND"),('Data Entry'!Q47)=0),"ND",(ROUND('Data Entry'!Q47,2)))</f>
        <v>ND</v>
      </c>
      <c r="R47" s="32" t="str">
        <f>IF(OR(('Data Entry'!R47)=("ND"),('Data Entry'!R47)=0),"ND",(ROUND('Data Entry'!R47,2)))</f>
        <v>ND</v>
      </c>
      <c r="S47" s="32" t="str">
        <f>IF(OR(('Data Entry'!S47)=("ND"),('Data Entry'!S47)=0),"ND",(ROUND('Data Entry'!S47,2)))</f>
        <v>ND</v>
      </c>
      <c r="T47" s="32" t="str">
        <f>IF(OR(('Data Entry'!T47)=("ND"),('Data Entry'!T47)=0),"ND",(ROUND('Data Entry'!T47,2)))</f>
        <v>ND</v>
      </c>
      <c r="U47" s="32" t="str">
        <f>IF(OR(('Data Entry'!U47)=("ND"),('Data Entry'!U47)=0),"ND",(ROUND('Data Entry'!U47,2)))</f>
        <v>ND</v>
      </c>
      <c r="V47" s="32" t="str">
        <f>IF(OR(('Data Entry'!V47)=("ND"),('Data Entry'!V47)=0),"ND",(ROUND('Data Entry'!V47,2)))</f>
        <v>ND</v>
      </c>
      <c r="W47" s="32" t="str">
        <f>IF(OR(('Data Entry'!W47)=("ND"),('Data Entry'!W47)=0),"ND",(ROUND('Data Entry'!W47,2)))</f>
        <v>ND</v>
      </c>
      <c r="X47" s="32" t="str">
        <f>IF(OR(('Data Entry'!X47)=("ND"),('Data Entry'!X47)=0),"ND",(ROUND('Data Entry'!X47,2)))</f>
        <v>ND</v>
      </c>
      <c r="Y47" s="32" t="str">
        <f>IF(OR(('Data Entry'!Y47)=("ND"),('Data Entry'!Y47)=0),"ND",(ROUND('Data Entry'!Y47,2)))</f>
        <v>ND</v>
      </c>
      <c r="Z47" s="32" t="str">
        <f>IF(OR(('Data Entry'!Z47)=("ND"),('Data Entry'!Z47)=0),"ND",(ROUND('Data Entry'!Z47,2)))</f>
        <v>ND</v>
      </c>
      <c r="AA47" s="32" t="str">
        <f>IF(OR(('Data Entry'!AA47)=("ND"),('Data Entry'!AA47)=0),"ND",(ROUND('Data Entry'!AA47,2)))</f>
        <v>ND</v>
      </c>
      <c r="AB47" s="32" t="str">
        <f>IF(OR(('Data Entry'!AB47)=("ND"),('Data Entry'!AB47)=0),"ND",(ROUND('Data Entry'!AB47,2)))</f>
        <v>ND</v>
      </c>
      <c r="AC47" s="32" t="str">
        <f>IF(OR(('Data Entry'!AC47)=("ND"),('Data Entry'!AC47)=0),"ND",(ROUND('Data Entry'!AC47,2)))</f>
        <v>ND</v>
      </c>
      <c r="AD47" s="32" t="str">
        <f>IF(OR(('Data Entry'!AD47)=("ND"),('Data Entry'!AD47)=0),"ND",(ROUND('Data Entry'!AD47,2)))</f>
        <v>ND</v>
      </c>
      <c r="AE47" s="32" t="str">
        <f>IF(OR(('Data Entry'!AE47)=("ND"),('Data Entry'!AE47)=0),"ND",(ROUND('Data Entry'!AE47,2)))</f>
        <v>ND</v>
      </c>
      <c r="AF47" s="32" t="str">
        <f>IF(OR(('Data Entry'!AF47)=("ND"),('Data Entry'!AF47)=0),"ND",(ROUND('Data Entry'!AF47,2)))</f>
        <v>ND</v>
      </c>
      <c r="AG47" s="32" t="str">
        <f>IF(OR(('Data Entry'!AG47)=("ND"),('Data Entry'!AG47)=0),"ND",(ROUND('Data Entry'!AG47,2)))</f>
        <v>ND</v>
      </c>
      <c r="AH47" s="32" t="str">
        <f>IF(OR(('Data Entry'!AH47)=("ND"),('Data Entry'!AH47)=0),"ND",(ROUND('Data Entry'!AH47,2)))</f>
        <v>ND</v>
      </c>
      <c r="AI47" s="32" t="str">
        <f>IF(OR(('Data Entry'!AI47)=("ND"),('Data Entry'!AI47)=0),"ND",(ROUND('Data Entry'!AI47,2)))</f>
        <v>ND</v>
      </c>
      <c r="AK47" s="27" t="e">
        <f>'Total Toxin Summary'!#REF!</f>
        <v>#REF!</v>
      </c>
      <c r="AL47" s="27" t="e">
        <f>'Total Toxin Summary'!#REF!</f>
        <v>#REF!</v>
      </c>
      <c r="AM47" s="18" t="e">
        <f>'Total Toxin Summary'!#REF!</f>
        <v>#REF!</v>
      </c>
      <c r="AN47" s="35" t="e">
        <f>'Total Toxin Summary'!#REF!</f>
        <v>#REF!</v>
      </c>
      <c r="AO47" s="35" t="e">
        <f>'Total Toxin Summary'!#REF!</f>
        <v>#REF!</v>
      </c>
      <c r="AP47" s="62" t="e">
        <f>'Total Toxin Summary'!#REF!</f>
        <v>#REF!</v>
      </c>
      <c r="AQ47" s="32" t="str">
        <f t="shared" si="30"/>
        <v>ND</v>
      </c>
      <c r="AR47" s="32" t="str">
        <f t="shared" si="31"/>
        <v>ND</v>
      </c>
      <c r="AS47" s="32" t="str">
        <f t="shared" si="32"/>
        <v>ND</v>
      </c>
      <c r="AT47" s="32" t="str">
        <f t="shared" si="33"/>
        <v>ND</v>
      </c>
      <c r="AU47" s="32" t="str">
        <f t="shared" si="34"/>
        <v>ND</v>
      </c>
      <c r="AV47" s="32" t="str">
        <f t="shared" si="35"/>
        <v>ND</v>
      </c>
      <c r="AW47" s="32" t="str">
        <f t="shared" si="36"/>
        <v>ND</v>
      </c>
      <c r="AX47" s="32" t="str">
        <f t="shared" si="37"/>
        <v>ND</v>
      </c>
      <c r="AY47" s="32" t="str">
        <f t="shared" si="38"/>
        <v>ND</v>
      </c>
      <c r="AZ47" s="32" t="str">
        <f t="shared" si="39"/>
        <v>ND</v>
      </c>
      <c r="BA47" s="32" t="str">
        <f t="shared" si="40"/>
        <v>ND</v>
      </c>
      <c r="BB47" s="32" t="str">
        <f t="shared" si="41"/>
        <v>ND</v>
      </c>
      <c r="BC47" s="32" t="str">
        <f t="shared" si="42"/>
        <v>ND</v>
      </c>
      <c r="BD47" s="32" t="str">
        <f t="shared" si="43"/>
        <v>ND</v>
      </c>
      <c r="BE47" s="32" t="str">
        <f t="shared" si="44"/>
        <v>ND</v>
      </c>
      <c r="BF47" s="32" t="str">
        <f t="shared" si="45"/>
        <v>ND</v>
      </c>
      <c r="BG47" s="32" t="str">
        <f t="shared" si="46"/>
        <v>ND</v>
      </c>
      <c r="BH47" s="32" t="str">
        <f t="shared" si="47"/>
        <v>ND</v>
      </c>
      <c r="BI47" s="32" t="str">
        <f t="shared" si="48"/>
        <v>ND</v>
      </c>
      <c r="BJ47" s="32" t="str">
        <f t="shared" si="49"/>
        <v>ND</v>
      </c>
      <c r="BK47" s="32" t="str">
        <f t="shared" si="50"/>
        <v>ND</v>
      </c>
      <c r="BL47" s="32" t="str">
        <f t="shared" si="51"/>
        <v>ND</v>
      </c>
      <c r="BM47" s="32" t="str">
        <f t="shared" si="52"/>
        <v>ND</v>
      </c>
      <c r="BN47" s="32" t="str">
        <f t="shared" si="53"/>
        <v>ND</v>
      </c>
      <c r="BO47" s="32" t="str">
        <f t="shared" si="54"/>
        <v>ND</v>
      </c>
      <c r="BP47" s="32" t="str">
        <f t="shared" si="55"/>
        <v>ND</v>
      </c>
      <c r="BQ47" s="32" t="str">
        <f t="shared" si="56"/>
        <v>ND</v>
      </c>
      <c r="BR47" s="32" t="str">
        <f t="shared" si="57"/>
        <v>ND</v>
      </c>
      <c r="BS47" s="32" t="str">
        <f t="shared" si="58"/>
        <v>ND</v>
      </c>
      <c r="BT47" s="32" t="str">
        <f t="shared" si="58"/>
        <v>ND</v>
      </c>
    </row>
    <row r="48" spans="1:72" ht="15.75" thickBot="1">
      <c r="A48" s="27" t="e">
        <f>'Total Toxin Summary'!#REF!</f>
        <v>#REF!</v>
      </c>
      <c r="B48" s="27" t="e">
        <f>'Total Toxin Summary'!#REF!</f>
        <v>#REF!</v>
      </c>
      <c r="C48" s="18" t="e">
        <f>'Total Toxin Summary'!#REF!</f>
        <v>#REF!</v>
      </c>
      <c r="D48" s="35" t="e">
        <f>'Total Toxin Summary'!#REF!</f>
        <v>#REF!</v>
      </c>
      <c r="E48" s="35" t="e">
        <f>'Total Toxin Summary'!#REF!</f>
        <v>#REF!</v>
      </c>
      <c r="F48" s="62" t="e">
        <f>'Total Toxin Summary'!#REF!</f>
        <v>#REF!</v>
      </c>
      <c r="G48" s="32" t="str">
        <f>IF(OR(('Data Entry'!G48)=("ND"),('Data Entry'!G48)=0),"ND",(ROUND('Data Entry'!G48,2)))</f>
        <v>ND</v>
      </c>
      <c r="H48" s="32" t="str">
        <f>IF(OR(('Data Entry'!H48)=("ND"),('Data Entry'!H48)=0),"ND",(ROUND('Data Entry'!H48,2)))</f>
        <v>ND</v>
      </c>
      <c r="I48" s="32" t="str">
        <f>IF(OR(('Data Entry'!I48)=("ND"),('Data Entry'!I48)=0),"ND",(ROUND('Data Entry'!I48,2)))</f>
        <v>ND</v>
      </c>
      <c r="J48" s="32" t="str">
        <f>IF(OR(('Data Entry'!J48)=("ND"),('Data Entry'!J48)=0),"ND",(ROUND('Data Entry'!J48,2)))</f>
        <v>ND</v>
      </c>
      <c r="K48" s="32" t="str">
        <f>IF(OR(('Data Entry'!K48)=("ND"),('Data Entry'!K48)=0),"ND",(ROUND('Data Entry'!K48,2)))</f>
        <v>ND</v>
      </c>
      <c r="L48" s="32" t="str">
        <f>IF(OR(('Data Entry'!L48)=("ND"),('Data Entry'!L48)=0),"ND",(ROUND('Data Entry'!L48,2)))</f>
        <v>ND</v>
      </c>
      <c r="M48" s="32" t="str">
        <f>IF(OR(('Data Entry'!M48)=("ND"),('Data Entry'!M48)=0),"ND",(ROUND('Data Entry'!M48,2)))</f>
        <v>ND</v>
      </c>
      <c r="N48" s="32" t="str">
        <f>IF(OR(('Data Entry'!N48)=("ND"),('Data Entry'!N48)=0),"ND",(ROUND('Data Entry'!N48,2)))</f>
        <v>ND</v>
      </c>
      <c r="O48" s="32" t="str">
        <f>IF(OR(('Data Entry'!O48)=("ND"),('Data Entry'!O48)=0),"ND",(ROUND('Data Entry'!O48,2)))</f>
        <v>ND</v>
      </c>
      <c r="P48" s="32" t="str">
        <f>IF(OR(('Data Entry'!P48)=("ND"),('Data Entry'!P48)=0),"ND",(ROUND('Data Entry'!P48,2)))</f>
        <v>ND</v>
      </c>
      <c r="Q48" s="32" t="str">
        <f>IF(OR(('Data Entry'!Q48)=("ND"),('Data Entry'!Q48)=0),"ND",(ROUND('Data Entry'!Q48,2)))</f>
        <v>ND</v>
      </c>
      <c r="R48" s="32" t="str">
        <f>IF(OR(('Data Entry'!R48)=("ND"),('Data Entry'!R48)=0),"ND",(ROUND('Data Entry'!R48,2)))</f>
        <v>ND</v>
      </c>
      <c r="S48" s="32" t="str">
        <f>IF(OR(('Data Entry'!S48)=("ND"),('Data Entry'!S48)=0),"ND",(ROUND('Data Entry'!S48,2)))</f>
        <v>ND</v>
      </c>
      <c r="T48" s="32" t="str">
        <f>IF(OR(('Data Entry'!T48)=("ND"),('Data Entry'!T48)=0),"ND",(ROUND('Data Entry'!T48,2)))</f>
        <v>ND</v>
      </c>
      <c r="U48" s="32" t="str">
        <f>IF(OR(('Data Entry'!U48)=("ND"),('Data Entry'!U48)=0),"ND",(ROUND('Data Entry'!U48,2)))</f>
        <v>ND</v>
      </c>
      <c r="V48" s="32" t="str">
        <f>IF(OR(('Data Entry'!V48)=("ND"),('Data Entry'!V48)=0),"ND",(ROUND('Data Entry'!V48,2)))</f>
        <v>ND</v>
      </c>
      <c r="W48" s="32" t="str">
        <f>IF(OR(('Data Entry'!W48)=("ND"),('Data Entry'!W48)=0),"ND",(ROUND('Data Entry'!W48,2)))</f>
        <v>ND</v>
      </c>
      <c r="X48" s="32" t="str">
        <f>IF(OR(('Data Entry'!X48)=("ND"),('Data Entry'!X48)=0),"ND",(ROUND('Data Entry'!X48,2)))</f>
        <v>ND</v>
      </c>
      <c r="Y48" s="32" t="str">
        <f>IF(OR(('Data Entry'!Y48)=("ND"),('Data Entry'!Y48)=0),"ND",(ROUND('Data Entry'!Y48,2)))</f>
        <v>ND</v>
      </c>
      <c r="Z48" s="32" t="str">
        <f>IF(OR(('Data Entry'!Z48)=("ND"),('Data Entry'!Z48)=0),"ND",(ROUND('Data Entry'!Z48,2)))</f>
        <v>ND</v>
      </c>
      <c r="AA48" s="32" t="str">
        <f>IF(OR(('Data Entry'!AA48)=("ND"),('Data Entry'!AA48)=0),"ND",(ROUND('Data Entry'!AA48,2)))</f>
        <v>ND</v>
      </c>
      <c r="AB48" s="32" t="str">
        <f>IF(OR(('Data Entry'!AB48)=("ND"),('Data Entry'!AB48)=0),"ND",(ROUND('Data Entry'!AB48,2)))</f>
        <v>ND</v>
      </c>
      <c r="AC48" s="32" t="str">
        <f>IF(OR(('Data Entry'!AC48)=("ND"),('Data Entry'!AC48)=0),"ND",(ROUND('Data Entry'!AC48,2)))</f>
        <v>ND</v>
      </c>
      <c r="AD48" s="32" t="str">
        <f>IF(OR(('Data Entry'!AD48)=("ND"),('Data Entry'!AD48)=0),"ND",(ROUND('Data Entry'!AD48,2)))</f>
        <v>ND</v>
      </c>
      <c r="AE48" s="32" t="str">
        <f>IF(OR(('Data Entry'!AE48)=("ND"),('Data Entry'!AE48)=0),"ND",(ROUND('Data Entry'!AE48,2)))</f>
        <v>ND</v>
      </c>
      <c r="AF48" s="32" t="str">
        <f>IF(OR(('Data Entry'!AF48)=("ND"),('Data Entry'!AF48)=0),"ND",(ROUND('Data Entry'!AF48,2)))</f>
        <v>ND</v>
      </c>
      <c r="AG48" s="32" t="str">
        <f>IF(OR(('Data Entry'!AG48)=("ND"),('Data Entry'!AG48)=0),"ND",(ROUND('Data Entry'!AG48,2)))</f>
        <v>ND</v>
      </c>
      <c r="AH48" s="32" t="str">
        <f>IF(OR(('Data Entry'!AH48)=("ND"),('Data Entry'!AH48)=0),"ND",(ROUND('Data Entry'!AH48,2)))</f>
        <v>ND</v>
      </c>
      <c r="AI48" s="32" t="str">
        <f>IF(OR(('Data Entry'!AI48)=("ND"),('Data Entry'!AI48)=0),"ND",(ROUND('Data Entry'!AI48,2)))</f>
        <v>ND</v>
      </c>
      <c r="AK48" s="27" t="e">
        <f>'Total Toxin Summary'!#REF!</f>
        <v>#REF!</v>
      </c>
      <c r="AL48" s="27" t="e">
        <f>'Total Toxin Summary'!#REF!</f>
        <v>#REF!</v>
      </c>
      <c r="AM48" s="18" t="e">
        <f>'Total Toxin Summary'!#REF!</f>
        <v>#REF!</v>
      </c>
      <c r="AN48" s="35" t="e">
        <f>'Total Toxin Summary'!#REF!</f>
        <v>#REF!</v>
      </c>
      <c r="AO48" s="35" t="e">
        <f>'Total Toxin Summary'!#REF!</f>
        <v>#REF!</v>
      </c>
      <c r="AP48" s="62" t="e">
        <f>'Total Toxin Summary'!#REF!</f>
        <v>#REF!</v>
      </c>
      <c r="AQ48" s="32" t="str">
        <f t="shared" si="30"/>
        <v>ND</v>
      </c>
      <c r="AR48" s="32" t="str">
        <f t="shared" si="31"/>
        <v>ND</v>
      </c>
      <c r="AS48" s="32" t="str">
        <f t="shared" si="32"/>
        <v>ND</v>
      </c>
      <c r="AT48" s="32" t="str">
        <f t="shared" si="33"/>
        <v>ND</v>
      </c>
      <c r="AU48" s="32" t="str">
        <f t="shared" si="34"/>
        <v>ND</v>
      </c>
      <c r="AV48" s="32" t="str">
        <f t="shared" si="35"/>
        <v>ND</v>
      </c>
      <c r="AW48" s="32" t="str">
        <f t="shared" si="36"/>
        <v>ND</v>
      </c>
      <c r="AX48" s="32" t="str">
        <f t="shared" si="37"/>
        <v>ND</v>
      </c>
      <c r="AY48" s="32" t="str">
        <f t="shared" si="38"/>
        <v>ND</v>
      </c>
      <c r="AZ48" s="32" t="str">
        <f t="shared" si="39"/>
        <v>ND</v>
      </c>
      <c r="BA48" s="32" t="str">
        <f t="shared" si="40"/>
        <v>ND</v>
      </c>
      <c r="BB48" s="32" t="str">
        <f t="shared" si="41"/>
        <v>ND</v>
      </c>
      <c r="BC48" s="32" t="str">
        <f t="shared" si="42"/>
        <v>ND</v>
      </c>
      <c r="BD48" s="32" t="str">
        <f t="shared" si="43"/>
        <v>ND</v>
      </c>
      <c r="BE48" s="32" t="str">
        <f t="shared" si="44"/>
        <v>ND</v>
      </c>
      <c r="BF48" s="32" t="str">
        <f t="shared" si="45"/>
        <v>ND</v>
      </c>
      <c r="BG48" s="32" t="str">
        <f t="shared" si="46"/>
        <v>ND</v>
      </c>
      <c r="BH48" s="32" t="str">
        <f t="shared" si="47"/>
        <v>ND</v>
      </c>
      <c r="BI48" s="32" t="str">
        <f t="shared" si="48"/>
        <v>ND</v>
      </c>
      <c r="BJ48" s="32" t="str">
        <f t="shared" si="49"/>
        <v>ND</v>
      </c>
      <c r="BK48" s="32" t="str">
        <f t="shared" si="50"/>
        <v>ND</v>
      </c>
      <c r="BL48" s="32" t="str">
        <f t="shared" si="51"/>
        <v>ND</v>
      </c>
      <c r="BM48" s="32" t="str">
        <f t="shared" si="52"/>
        <v>ND</v>
      </c>
      <c r="BN48" s="32" t="str">
        <f t="shared" si="53"/>
        <v>ND</v>
      </c>
      <c r="BO48" s="32" t="str">
        <f t="shared" si="54"/>
        <v>ND</v>
      </c>
      <c r="BP48" s="32" t="str">
        <f t="shared" si="55"/>
        <v>ND</v>
      </c>
      <c r="BQ48" s="32" t="str">
        <f t="shared" si="56"/>
        <v>ND</v>
      </c>
      <c r="BR48" s="32" t="str">
        <f t="shared" si="57"/>
        <v>ND</v>
      </c>
      <c r="BS48" s="32" t="str">
        <f t="shared" si="58"/>
        <v>ND</v>
      </c>
      <c r="BT48" s="32" t="str">
        <f t="shared" si="58"/>
        <v>ND</v>
      </c>
    </row>
    <row r="49" spans="1:72" ht="15.75" thickBot="1">
      <c r="A49" s="27" t="e">
        <f>'Total Toxin Summary'!#REF!</f>
        <v>#REF!</v>
      </c>
      <c r="B49" s="27" t="e">
        <f>'Total Toxin Summary'!#REF!</f>
        <v>#REF!</v>
      </c>
      <c r="C49" s="18" t="e">
        <f>'Total Toxin Summary'!#REF!</f>
        <v>#REF!</v>
      </c>
      <c r="D49" s="35" t="e">
        <f>'Total Toxin Summary'!#REF!</f>
        <v>#REF!</v>
      </c>
      <c r="E49" s="35" t="e">
        <f>'Total Toxin Summary'!#REF!</f>
        <v>#REF!</v>
      </c>
      <c r="F49" s="62" t="e">
        <f>'Total Toxin Summary'!#REF!</f>
        <v>#REF!</v>
      </c>
      <c r="G49" s="32" t="str">
        <f>IF(OR(('Data Entry'!G49)=("ND"),('Data Entry'!G49)=0),"ND",(ROUND('Data Entry'!G49,2)))</f>
        <v>ND</v>
      </c>
      <c r="H49" s="32" t="str">
        <f>IF(OR(('Data Entry'!H49)=("ND"),('Data Entry'!H49)=0),"ND",(ROUND('Data Entry'!H49,2)))</f>
        <v>ND</v>
      </c>
      <c r="I49" s="32" t="str">
        <f>IF(OR(('Data Entry'!I49)=("ND"),('Data Entry'!I49)=0),"ND",(ROUND('Data Entry'!I49,2)))</f>
        <v>ND</v>
      </c>
      <c r="J49" s="32" t="str">
        <f>IF(OR(('Data Entry'!J49)=("ND"),('Data Entry'!J49)=0),"ND",(ROUND('Data Entry'!J49,2)))</f>
        <v>ND</v>
      </c>
      <c r="K49" s="32" t="str">
        <f>IF(OR(('Data Entry'!K49)=("ND"),('Data Entry'!K49)=0),"ND",(ROUND('Data Entry'!K49,2)))</f>
        <v>ND</v>
      </c>
      <c r="L49" s="32" t="str">
        <f>IF(OR(('Data Entry'!L49)=("ND"),('Data Entry'!L49)=0),"ND",(ROUND('Data Entry'!L49,2)))</f>
        <v>ND</v>
      </c>
      <c r="M49" s="32" t="str">
        <f>IF(OR(('Data Entry'!M49)=("ND"),('Data Entry'!M49)=0),"ND",(ROUND('Data Entry'!M49,2)))</f>
        <v>ND</v>
      </c>
      <c r="N49" s="32" t="str">
        <f>IF(OR(('Data Entry'!N49)=("ND"),('Data Entry'!N49)=0),"ND",(ROUND('Data Entry'!N49,2)))</f>
        <v>ND</v>
      </c>
      <c r="O49" s="32" t="str">
        <f>IF(OR(('Data Entry'!O49)=("ND"),('Data Entry'!O49)=0),"ND",(ROUND('Data Entry'!O49,2)))</f>
        <v>ND</v>
      </c>
      <c r="P49" s="32" t="str">
        <f>IF(OR(('Data Entry'!P49)=("ND"),('Data Entry'!P49)=0),"ND",(ROUND('Data Entry'!P49,2)))</f>
        <v>ND</v>
      </c>
      <c r="Q49" s="32" t="str">
        <f>IF(OR(('Data Entry'!Q49)=("ND"),('Data Entry'!Q49)=0),"ND",(ROUND('Data Entry'!Q49,2)))</f>
        <v>ND</v>
      </c>
      <c r="R49" s="32" t="str">
        <f>IF(OR(('Data Entry'!R49)=("ND"),('Data Entry'!R49)=0),"ND",(ROUND('Data Entry'!R49,2)))</f>
        <v>ND</v>
      </c>
      <c r="S49" s="32" t="str">
        <f>IF(OR(('Data Entry'!S49)=("ND"),('Data Entry'!S49)=0),"ND",(ROUND('Data Entry'!S49,2)))</f>
        <v>ND</v>
      </c>
      <c r="T49" s="32" t="str">
        <f>IF(OR(('Data Entry'!T49)=("ND"),('Data Entry'!T49)=0),"ND",(ROUND('Data Entry'!T49,2)))</f>
        <v>ND</v>
      </c>
      <c r="U49" s="32" t="str">
        <f>IF(OR(('Data Entry'!U49)=("ND"),('Data Entry'!U49)=0),"ND",(ROUND('Data Entry'!U49,2)))</f>
        <v>ND</v>
      </c>
      <c r="V49" s="32" t="str">
        <f>IF(OR(('Data Entry'!V49)=("ND"),('Data Entry'!V49)=0),"ND",(ROUND('Data Entry'!V49,2)))</f>
        <v>ND</v>
      </c>
      <c r="W49" s="32" t="str">
        <f>IF(OR(('Data Entry'!W49)=("ND"),('Data Entry'!W49)=0),"ND",(ROUND('Data Entry'!W49,2)))</f>
        <v>ND</v>
      </c>
      <c r="X49" s="32" t="str">
        <f>IF(OR(('Data Entry'!X49)=("ND"),('Data Entry'!X49)=0),"ND",(ROUND('Data Entry'!X49,2)))</f>
        <v>ND</v>
      </c>
      <c r="Y49" s="32" t="str">
        <f>IF(OR(('Data Entry'!Y49)=("ND"),('Data Entry'!Y49)=0),"ND",(ROUND('Data Entry'!Y49,2)))</f>
        <v>ND</v>
      </c>
      <c r="Z49" s="32" t="str">
        <f>IF(OR(('Data Entry'!Z49)=("ND"),('Data Entry'!Z49)=0),"ND",(ROUND('Data Entry'!Z49,2)))</f>
        <v>ND</v>
      </c>
      <c r="AA49" s="32" t="str">
        <f>IF(OR(('Data Entry'!AA49)=("ND"),('Data Entry'!AA49)=0),"ND",(ROUND('Data Entry'!AA49,2)))</f>
        <v>ND</v>
      </c>
      <c r="AB49" s="32" t="str">
        <f>IF(OR(('Data Entry'!AB49)=("ND"),('Data Entry'!AB49)=0),"ND",(ROUND('Data Entry'!AB49,2)))</f>
        <v>ND</v>
      </c>
      <c r="AC49" s="32" t="str">
        <f>IF(OR(('Data Entry'!AC49)=("ND"),('Data Entry'!AC49)=0),"ND",(ROUND('Data Entry'!AC49,2)))</f>
        <v>ND</v>
      </c>
      <c r="AD49" s="32" t="str">
        <f>IF(OR(('Data Entry'!AD49)=("ND"),('Data Entry'!AD49)=0),"ND",(ROUND('Data Entry'!AD49,2)))</f>
        <v>ND</v>
      </c>
      <c r="AE49" s="32" t="str">
        <f>IF(OR(('Data Entry'!AE49)=("ND"),('Data Entry'!AE49)=0),"ND",(ROUND('Data Entry'!AE49,2)))</f>
        <v>ND</v>
      </c>
      <c r="AF49" s="32" t="str">
        <f>IF(OR(('Data Entry'!AF49)=("ND"),('Data Entry'!AF49)=0),"ND",(ROUND('Data Entry'!AF49,2)))</f>
        <v>ND</v>
      </c>
      <c r="AG49" s="32" t="str">
        <f>IF(OR(('Data Entry'!AG49)=("ND"),('Data Entry'!AG49)=0),"ND",(ROUND('Data Entry'!AG49,2)))</f>
        <v>ND</v>
      </c>
      <c r="AH49" s="32" t="str">
        <f>IF(OR(('Data Entry'!AH49)=("ND"),('Data Entry'!AH49)=0),"ND",(ROUND('Data Entry'!AH49,2)))</f>
        <v>ND</v>
      </c>
      <c r="AI49" s="32" t="str">
        <f>IF(OR(('Data Entry'!AI49)=("ND"),('Data Entry'!AI49)=0),"ND",(ROUND('Data Entry'!AI49,2)))</f>
        <v>ND</v>
      </c>
      <c r="AK49" s="27" t="e">
        <f>'Total Toxin Summary'!#REF!</f>
        <v>#REF!</v>
      </c>
      <c r="AL49" s="27" t="e">
        <f>'Total Toxin Summary'!#REF!</f>
        <v>#REF!</v>
      </c>
      <c r="AM49" s="18" t="e">
        <f>'Total Toxin Summary'!#REF!</f>
        <v>#REF!</v>
      </c>
      <c r="AN49" s="35" t="e">
        <f>'Total Toxin Summary'!#REF!</f>
        <v>#REF!</v>
      </c>
      <c r="AO49" s="35" t="e">
        <f>'Total Toxin Summary'!#REF!</f>
        <v>#REF!</v>
      </c>
      <c r="AP49" s="62" t="e">
        <f>'Total Toxin Summary'!#REF!</f>
        <v>#REF!</v>
      </c>
      <c r="AQ49" s="32" t="str">
        <f t="shared" si="30"/>
        <v>ND</v>
      </c>
      <c r="AR49" s="32" t="str">
        <f t="shared" si="31"/>
        <v>ND</v>
      </c>
      <c r="AS49" s="32" t="str">
        <f t="shared" si="32"/>
        <v>ND</v>
      </c>
      <c r="AT49" s="32" t="str">
        <f t="shared" si="33"/>
        <v>ND</v>
      </c>
      <c r="AU49" s="32" t="str">
        <f t="shared" si="34"/>
        <v>ND</v>
      </c>
      <c r="AV49" s="32" t="str">
        <f t="shared" si="35"/>
        <v>ND</v>
      </c>
      <c r="AW49" s="32" t="str">
        <f t="shared" si="36"/>
        <v>ND</v>
      </c>
      <c r="AX49" s="32" t="str">
        <f t="shared" si="37"/>
        <v>ND</v>
      </c>
      <c r="AY49" s="32" t="str">
        <f t="shared" si="38"/>
        <v>ND</v>
      </c>
      <c r="AZ49" s="32" t="str">
        <f t="shared" si="39"/>
        <v>ND</v>
      </c>
      <c r="BA49" s="32" t="str">
        <f t="shared" si="40"/>
        <v>ND</v>
      </c>
      <c r="BB49" s="32" t="str">
        <f t="shared" si="41"/>
        <v>ND</v>
      </c>
      <c r="BC49" s="32" t="str">
        <f t="shared" si="42"/>
        <v>ND</v>
      </c>
      <c r="BD49" s="32" t="str">
        <f t="shared" si="43"/>
        <v>ND</v>
      </c>
      <c r="BE49" s="32" t="str">
        <f t="shared" si="44"/>
        <v>ND</v>
      </c>
      <c r="BF49" s="32" t="str">
        <f t="shared" si="45"/>
        <v>ND</v>
      </c>
      <c r="BG49" s="32" t="str">
        <f t="shared" si="46"/>
        <v>ND</v>
      </c>
      <c r="BH49" s="32" t="str">
        <f t="shared" si="47"/>
        <v>ND</v>
      </c>
      <c r="BI49" s="32" t="str">
        <f t="shared" si="48"/>
        <v>ND</v>
      </c>
      <c r="BJ49" s="32" t="str">
        <f t="shared" si="49"/>
        <v>ND</v>
      </c>
      <c r="BK49" s="32" t="str">
        <f t="shared" si="50"/>
        <v>ND</v>
      </c>
      <c r="BL49" s="32" t="str">
        <f t="shared" si="51"/>
        <v>ND</v>
      </c>
      <c r="BM49" s="32" t="str">
        <f t="shared" si="52"/>
        <v>ND</v>
      </c>
      <c r="BN49" s="32" t="str">
        <f t="shared" si="53"/>
        <v>ND</v>
      </c>
      <c r="BO49" s="32" t="str">
        <f t="shared" si="54"/>
        <v>ND</v>
      </c>
      <c r="BP49" s="32" t="str">
        <f t="shared" si="55"/>
        <v>ND</v>
      </c>
      <c r="BQ49" s="32" t="str">
        <f t="shared" si="56"/>
        <v>ND</v>
      </c>
      <c r="BR49" s="32" t="str">
        <f t="shared" si="57"/>
        <v>ND</v>
      </c>
      <c r="BS49" s="32" t="str">
        <f t="shared" si="58"/>
        <v>ND</v>
      </c>
      <c r="BT49" s="32" t="str">
        <f t="shared" si="58"/>
        <v>ND</v>
      </c>
    </row>
    <row r="50" spans="1:72" ht="15.75" thickBot="1">
      <c r="A50" s="27" t="e">
        <f>'Total Toxin Summary'!#REF!</f>
        <v>#REF!</v>
      </c>
      <c r="B50" s="27" t="e">
        <f>'Total Toxin Summary'!#REF!</f>
        <v>#REF!</v>
      </c>
      <c r="C50" s="18" t="e">
        <f>'Total Toxin Summary'!#REF!</f>
        <v>#REF!</v>
      </c>
      <c r="D50" s="35" t="e">
        <f>'Total Toxin Summary'!#REF!</f>
        <v>#REF!</v>
      </c>
      <c r="E50" s="35" t="e">
        <f>'Total Toxin Summary'!#REF!</f>
        <v>#REF!</v>
      </c>
      <c r="F50" s="62" t="e">
        <f>'Total Toxin Summary'!#REF!</f>
        <v>#REF!</v>
      </c>
      <c r="G50" s="32" t="str">
        <f>IF(OR(('Data Entry'!G50)=("ND"),('Data Entry'!G50)=0),"ND",(ROUND('Data Entry'!G50,2)))</f>
        <v>ND</v>
      </c>
      <c r="H50" s="32" t="str">
        <f>IF(OR(('Data Entry'!H50)=("ND"),('Data Entry'!H50)=0),"ND",(ROUND('Data Entry'!H50,2)))</f>
        <v>ND</v>
      </c>
      <c r="I50" s="32" t="str">
        <f>IF(OR(('Data Entry'!I50)=("ND"),('Data Entry'!I50)=0),"ND",(ROUND('Data Entry'!I50,2)))</f>
        <v>ND</v>
      </c>
      <c r="J50" s="32" t="str">
        <f>IF(OR(('Data Entry'!J50)=("ND"),('Data Entry'!J50)=0),"ND",(ROUND('Data Entry'!J50,2)))</f>
        <v>ND</v>
      </c>
      <c r="K50" s="32" t="str">
        <f>IF(OR(('Data Entry'!K50)=("ND"),('Data Entry'!K50)=0),"ND",(ROUND('Data Entry'!K50,2)))</f>
        <v>ND</v>
      </c>
      <c r="L50" s="32" t="str">
        <f>IF(OR(('Data Entry'!L50)=("ND"),('Data Entry'!L50)=0),"ND",(ROUND('Data Entry'!L50,2)))</f>
        <v>ND</v>
      </c>
      <c r="M50" s="32" t="str">
        <f>IF(OR(('Data Entry'!M50)=("ND"),('Data Entry'!M50)=0),"ND",(ROUND('Data Entry'!M50,2)))</f>
        <v>ND</v>
      </c>
      <c r="N50" s="32" t="str">
        <f>IF(OR(('Data Entry'!N50)=("ND"),('Data Entry'!N50)=0),"ND",(ROUND('Data Entry'!N50,2)))</f>
        <v>ND</v>
      </c>
      <c r="O50" s="32" t="str">
        <f>IF(OR(('Data Entry'!O50)=("ND"),('Data Entry'!O50)=0),"ND",(ROUND('Data Entry'!O50,2)))</f>
        <v>ND</v>
      </c>
      <c r="P50" s="32" t="str">
        <f>IF(OR(('Data Entry'!P50)=("ND"),('Data Entry'!P50)=0),"ND",(ROUND('Data Entry'!P50,2)))</f>
        <v>ND</v>
      </c>
      <c r="Q50" s="32" t="str">
        <f>IF(OR(('Data Entry'!Q50)=("ND"),('Data Entry'!Q50)=0),"ND",(ROUND('Data Entry'!Q50,2)))</f>
        <v>ND</v>
      </c>
      <c r="R50" s="32" t="str">
        <f>IF(OR(('Data Entry'!R50)=("ND"),('Data Entry'!R50)=0),"ND",(ROUND('Data Entry'!R50,2)))</f>
        <v>ND</v>
      </c>
      <c r="S50" s="32" t="str">
        <f>IF(OR(('Data Entry'!S50)=("ND"),('Data Entry'!S50)=0),"ND",(ROUND('Data Entry'!S50,2)))</f>
        <v>ND</v>
      </c>
      <c r="T50" s="32" t="str">
        <f>IF(OR(('Data Entry'!T50)=("ND"),('Data Entry'!T50)=0),"ND",(ROUND('Data Entry'!T50,2)))</f>
        <v>ND</v>
      </c>
      <c r="U50" s="32" t="str">
        <f>IF(OR(('Data Entry'!U50)=("ND"),('Data Entry'!U50)=0),"ND",(ROUND('Data Entry'!U50,2)))</f>
        <v>ND</v>
      </c>
      <c r="V50" s="32" t="str">
        <f>IF(OR(('Data Entry'!V50)=("ND"),('Data Entry'!V50)=0),"ND",(ROUND('Data Entry'!V50,2)))</f>
        <v>ND</v>
      </c>
      <c r="W50" s="32" t="str">
        <f>IF(OR(('Data Entry'!W50)=("ND"),('Data Entry'!W50)=0),"ND",(ROUND('Data Entry'!W50,2)))</f>
        <v>ND</v>
      </c>
      <c r="X50" s="32" t="str">
        <f>IF(OR(('Data Entry'!X50)=("ND"),('Data Entry'!X50)=0),"ND",(ROUND('Data Entry'!X50,2)))</f>
        <v>ND</v>
      </c>
      <c r="Y50" s="32" t="str">
        <f>IF(OR(('Data Entry'!Y50)=("ND"),('Data Entry'!Y50)=0),"ND",(ROUND('Data Entry'!Y50,2)))</f>
        <v>ND</v>
      </c>
      <c r="Z50" s="32" t="str">
        <f>IF(OR(('Data Entry'!Z50)=("ND"),('Data Entry'!Z50)=0),"ND",(ROUND('Data Entry'!Z50,2)))</f>
        <v>ND</v>
      </c>
      <c r="AA50" s="32" t="str">
        <f>IF(OR(('Data Entry'!AA50)=("ND"),('Data Entry'!AA50)=0),"ND",(ROUND('Data Entry'!AA50,2)))</f>
        <v>ND</v>
      </c>
      <c r="AB50" s="32" t="str">
        <f>IF(OR(('Data Entry'!AB50)=("ND"),('Data Entry'!AB50)=0),"ND",(ROUND('Data Entry'!AB50,2)))</f>
        <v>ND</v>
      </c>
      <c r="AC50" s="32" t="str">
        <f>IF(OR(('Data Entry'!AC50)=("ND"),('Data Entry'!AC50)=0),"ND",(ROUND('Data Entry'!AC50,2)))</f>
        <v>ND</v>
      </c>
      <c r="AD50" s="32" t="str">
        <f>IF(OR(('Data Entry'!AD50)=("ND"),('Data Entry'!AD50)=0),"ND",(ROUND('Data Entry'!AD50,2)))</f>
        <v>ND</v>
      </c>
      <c r="AE50" s="32" t="str">
        <f>IF(OR(('Data Entry'!AE50)=("ND"),('Data Entry'!AE50)=0),"ND",(ROUND('Data Entry'!AE50,2)))</f>
        <v>ND</v>
      </c>
      <c r="AF50" s="32" t="str">
        <f>IF(OR(('Data Entry'!AF50)=("ND"),('Data Entry'!AF50)=0),"ND",(ROUND('Data Entry'!AF50,2)))</f>
        <v>ND</v>
      </c>
      <c r="AG50" s="32" t="str">
        <f>IF(OR(('Data Entry'!AG50)=("ND"),('Data Entry'!AG50)=0),"ND",(ROUND('Data Entry'!AG50,2)))</f>
        <v>ND</v>
      </c>
      <c r="AH50" s="32" t="str">
        <f>IF(OR(('Data Entry'!AH50)=("ND"),('Data Entry'!AH50)=0),"ND",(ROUND('Data Entry'!AH50,2)))</f>
        <v>ND</v>
      </c>
      <c r="AI50" s="32" t="str">
        <f>IF(OR(('Data Entry'!AI50)=("ND"),('Data Entry'!AI50)=0),"ND",(ROUND('Data Entry'!AI50,2)))</f>
        <v>ND</v>
      </c>
      <c r="AK50" s="27" t="e">
        <f>'Total Toxin Summary'!#REF!</f>
        <v>#REF!</v>
      </c>
      <c r="AL50" s="27" t="e">
        <f>'Total Toxin Summary'!#REF!</f>
        <v>#REF!</v>
      </c>
      <c r="AM50" s="18" t="e">
        <f>'Total Toxin Summary'!#REF!</f>
        <v>#REF!</v>
      </c>
      <c r="AN50" s="35" t="e">
        <f>'Total Toxin Summary'!#REF!</f>
        <v>#REF!</v>
      </c>
      <c r="AO50" s="35" t="e">
        <f>'Total Toxin Summary'!#REF!</f>
        <v>#REF!</v>
      </c>
      <c r="AP50" s="62" t="e">
        <f>'Total Toxin Summary'!#REF!</f>
        <v>#REF!</v>
      </c>
      <c r="AQ50" s="32" t="str">
        <f t="shared" si="30"/>
        <v>ND</v>
      </c>
      <c r="AR50" s="32" t="str">
        <f t="shared" si="31"/>
        <v>ND</v>
      </c>
      <c r="AS50" s="32" t="str">
        <f t="shared" si="32"/>
        <v>ND</v>
      </c>
      <c r="AT50" s="32" t="str">
        <f t="shared" si="33"/>
        <v>ND</v>
      </c>
      <c r="AU50" s="32" t="str">
        <f t="shared" si="34"/>
        <v>ND</v>
      </c>
      <c r="AV50" s="32" t="str">
        <f t="shared" si="35"/>
        <v>ND</v>
      </c>
      <c r="AW50" s="32" t="str">
        <f t="shared" si="36"/>
        <v>ND</v>
      </c>
      <c r="AX50" s="32" t="str">
        <f t="shared" si="37"/>
        <v>ND</v>
      </c>
      <c r="AY50" s="32" t="str">
        <f t="shared" si="38"/>
        <v>ND</v>
      </c>
      <c r="AZ50" s="32" t="str">
        <f t="shared" si="39"/>
        <v>ND</v>
      </c>
      <c r="BA50" s="32" t="str">
        <f t="shared" si="40"/>
        <v>ND</v>
      </c>
      <c r="BB50" s="32" t="str">
        <f t="shared" si="41"/>
        <v>ND</v>
      </c>
      <c r="BC50" s="32" t="str">
        <f t="shared" si="42"/>
        <v>ND</v>
      </c>
      <c r="BD50" s="32" t="str">
        <f t="shared" si="43"/>
        <v>ND</v>
      </c>
      <c r="BE50" s="32" t="str">
        <f t="shared" si="44"/>
        <v>ND</v>
      </c>
      <c r="BF50" s="32" t="str">
        <f t="shared" si="45"/>
        <v>ND</v>
      </c>
      <c r="BG50" s="32" t="str">
        <f t="shared" si="46"/>
        <v>ND</v>
      </c>
      <c r="BH50" s="32" t="str">
        <f t="shared" si="47"/>
        <v>ND</v>
      </c>
      <c r="BI50" s="32" t="str">
        <f t="shared" si="48"/>
        <v>ND</v>
      </c>
      <c r="BJ50" s="32" t="str">
        <f t="shared" si="49"/>
        <v>ND</v>
      </c>
      <c r="BK50" s="32" t="str">
        <f t="shared" si="50"/>
        <v>ND</v>
      </c>
      <c r="BL50" s="32" t="str">
        <f t="shared" si="51"/>
        <v>ND</v>
      </c>
      <c r="BM50" s="32" t="str">
        <f t="shared" si="52"/>
        <v>ND</v>
      </c>
      <c r="BN50" s="32" t="str">
        <f t="shared" si="53"/>
        <v>ND</v>
      </c>
      <c r="BO50" s="32" t="str">
        <f t="shared" si="54"/>
        <v>ND</v>
      </c>
      <c r="BP50" s="32" t="str">
        <f t="shared" si="55"/>
        <v>ND</v>
      </c>
      <c r="BQ50" s="32" t="str">
        <f t="shared" si="56"/>
        <v>ND</v>
      </c>
      <c r="BR50" s="32" t="str">
        <f t="shared" si="57"/>
        <v>ND</v>
      </c>
      <c r="BS50" s="32" t="str">
        <f t="shared" si="58"/>
        <v>ND</v>
      </c>
      <c r="BT50" s="32" t="str">
        <f t="shared" si="58"/>
        <v>ND</v>
      </c>
    </row>
    <row r="51" spans="1:72" ht="15.75" thickBot="1">
      <c r="A51" s="27" t="e">
        <f>'Total Toxin Summary'!#REF!</f>
        <v>#REF!</v>
      </c>
      <c r="B51" s="27" t="e">
        <f>'Total Toxin Summary'!#REF!</f>
        <v>#REF!</v>
      </c>
      <c r="C51" s="18" t="e">
        <f>'Total Toxin Summary'!#REF!</f>
        <v>#REF!</v>
      </c>
      <c r="D51" s="35" t="e">
        <f>'Total Toxin Summary'!#REF!</f>
        <v>#REF!</v>
      </c>
      <c r="E51" s="35" t="e">
        <f>'Total Toxin Summary'!#REF!</f>
        <v>#REF!</v>
      </c>
      <c r="F51" s="62" t="e">
        <f>'Total Toxin Summary'!#REF!</f>
        <v>#REF!</v>
      </c>
      <c r="G51" s="32" t="str">
        <f>IF(OR(('Data Entry'!G51)=("ND"),('Data Entry'!G51)=0),"ND",(ROUND('Data Entry'!G51,2)))</f>
        <v>ND</v>
      </c>
      <c r="H51" s="32" t="str">
        <f>IF(OR(('Data Entry'!H51)=("ND"),('Data Entry'!H51)=0),"ND",(ROUND('Data Entry'!H51,2)))</f>
        <v>ND</v>
      </c>
      <c r="I51" s="32" t="str">
        <f>IF(OR(('Data Entry'!I51)=("ND"),('Data Entry'!I51)=0),"ND",(ROUND('Data Entry'!I51,2)))</f>
        <v>ND</v>
      </c>
      <c r="J51" s="32" t="str">
        <f>IF(OR(('Data Entry'!J51)=("ND"),('Data Entry'!J51)=0),"ND",(ROUND('Data Entry'!J51,2)))</f>
        <v>ND</v>
      </c>
      <c r="K51" s="32" t="str">
        <f>IF(OR(('Data Entry'!K51)=("ND"),('Data Entry'!K51)=0),"ND",(ROUND('Data Entry'!K51,2)))</f>
        <v>ND</v>
      </c>
      <c r="L51" s="32" t="str">
        <f>IF(OR(('Data Entry'!L51)=("ND"),('Data Entry'!L51)=0),"ND",(ROUND('Data Entry'!L51,2)))</f>
        <v>ND</v>
      </c>
      <c r="M51" s="32" t="str">
        <f>IF(OR(('Data Entry'!M51)=("ND"),('Data Entry'!M51)=0),"ND",(ROUND('Data Entry'!M51,2)))</f>
        <v>ND</v>
      </c>
      <c r="N51" s="32" t="str">
        <f>IF(OR(('Data Entry'!N51)=("ND"),('Data Entry'!N51)=0),"ND",(ROUND('Data Entry'!N51,2)))</f>
        <v>ND</v>
      </c>
      <c r="O51" s="32" t="str">
        <f>IF(OR(('Data Entry'!O51)=("ND"),('Data Entry'!O51)=0),"ND",(ROUND('Data Entry'!O51,2)))</f>
        <v>ND</v>
      </c>
      <c r="P51" s="32" t="str">
        <f>IF(OR(('Data Entry'!P51)=("ND"),('Data Entry'!P51)=0),"ND",(ROUND('Data Entry'!P51,2)))</f>
        <v>ND</v>
      </c>
      <c r="Q51" s="32" t="str">
        <f>IF(OR(('Data Entry'!Q51)=("ND"),('Data Entry'!Q51)=0),"ND",(ROUND('Data Entry'!Q51,2)))</f>
        <v>ND</v>
      </c>
      <c r="R51" s="32" t="str">
        <f>IF(OR(('Data Entry'!R51)=("ND"),('Data Entry'!R51)=0),"ND",(ROUND('Data Entry'!R51,2)))</f>
        <v>ND</v>
      </c>
      <c r="S51" s="32" t="str">
        <f>IF(OR(('Data Entry'!S51)=("ND"),('Data Entry'!S51)=0),"ND",(ROUND('Data Entry'!S51,2)))</f>
        <v>ND</v>
      </c>
      <c r="T51" s="32" t="str">
        <f>IF(OR(('Data Entry'!T51)=("ND"),('Data Entry'!T51)=0),"ND",(ROUND('Data Entry'!T51,2)))</f>
        <v>ND</v>
      </c>
      <c r="U51" s="32" t="str">
        <f>IF(OR(('Data Entry'!U51)=("ND"),('Data Entry'!U51)=0),"ND",(ROUND('Data Entry'!U51,2)))</f>
        <v>ND</v>
      </c>
      <c r="V51" s="32" t="str">
        <f>IF(OR(('Data Entry'!V51)=("ND"),('Data Entry'!V51)=0),"ND",(ROUND('Data Entry'!V51,2)))</f>
        <v>ND</v>
      </c>
      <c r="W51" s="32" t="str">
        <f>IF(OR(('Data Entry'!W51)=("ND"),('Data Entry'!W51)=0),"ND",(ROUND('Data Entry'!W51,2)))</f>
        <v>ND</v>
      </c>
      <c r="X51" s="32" t="str">
        <f>IF(OR(('Data Entry'!X51)=("ND"),('Data Entry'!X51)=0),"ND",(ROUND('Data Entry'!X51,2)))</f>
        <v>ND</v>
      </c>
      <c r="Y51" s="32" t="str">
        <f>IF(OR(('Data Entry'!Y51)=("ND"),('Data Entry'!Y51)=0),"ND",(ROUND('Data Entry'!Y51,2)))</f>
        <v>ND</v>
      </c>
      <c r="Z51" s="32" t="str">
        <f>IF(OR(('Data Entry'!Z51)=("ND"),('Data Entry'!Z51)=0),"ND",(ROUND('Data Entry'!Z51,2)))</f>
        <v>ND</v>
      </c>
      <c r="AA51" s="32" t="str">
        <f>IF(OR(('Data Entry'!AA51)=("ND"),('Data Entry'!AA51)=0),"ND",(ROUND('Data Entry'!AA51,2)))</f>
        <v>ND</v>
      </c>
      <c r="AB51" s="32" t="str">
        <f>IF(OR(('Data Entry'!AB51)=("ND"),('Data Entry'!AB51)=0),"ND",(ROUND('Data Entry'!AB51,2)))</f>
        <v>ND</v>
      </c>
      <c r="AC51" s="32" t="str">
        <f>IF(OR(('Data Entry'!AC51)=("ND"),('Data Entry'!AC51)=0),"ND",(ROUND('Data Entry'!AC51,2)))</f>
        <v>ND</v>
      </c>
      <c r="AD51" s="32" t="str">
        <f>IF(OR(('Data Entry'!AD51)=("ND"),('Data Entry'!AD51)=0),"ND",(ROUND('Data Entry'!AD51,2)))</f>
        <v>ND</v>
      </c>
      <c r="AE51" s="32" t="str">
        <f>IF(OR(('Data Entry'!AE51)=("ND"),('Data Entry'!AE51)=0),"ND",(ROUND('Data Entry'!AE51,2)))</f>
        <v>ND</v>
      </c>
      <c r="AF51" s="32" t="str">
        <f>IF(OR(('Data Entry'!AF51)=("ND"),('Data Entry'!AF51)=0),"ND",(ROUND('Data Entry'!AF51,2)))</f>
        <v>ND</v>
      </c>
      <c r="AG51" s="32" t="str">
        <f>IF(OR(('Data Entry'!AG51)=("ND"),('Data Entry'!AG51)=0),"ND",(ROUND('Data Entry'!AG51,2)))</f>
        <v>ND</v>
      </c>
      <c r="AH51" s="32" t="str">
        <f>IF(OR(('Data Entry'!AH51)=("ND"),('Data Entry'!AH51)=0),"ND",(ROUND('Data Entry'!AH51,2)))</f>
        <v>ND</v>
      </c>
      <c r="AI51" s="32" t="str">
        <f>IF(OR(('Data Entry'!AI51)=("ND"),('Data Entry'!AI51)=0),"ND",(ROUND('Data Entry'!AI51,2)))</f>
        <v>ND</v>
      </c>
      <c r="AK51" s="27" t="e">
        <f>'Total Toxin Summary'!#REF!</f>
        <v>#REF!</v>
      </c>
      <c r="AL51" s="27" t="e">
        <f>'Total Toxin Summary'!#REF!</f>
        <v>#REF!</v>
      </c>
      <c r="AM51" s="18" t="e">
        <f>'Total Toxin Summary'!#REF!</f>
        <v>#REF!</v>
      </c>
      <c r="AN51" s="35" t="e">
        <f>'Total Toxin Summary'!#REF!</f>
        <v>#REF!</v>
      </c>
      <c r="AO51" s="35" t="e">
        <f>'Total Toxin Summary'!#REF!</f>
        <v>#REF!</v>
      </c>
      <c r="AP51" s="62" t="e">
        <f>'Total Toxin Summary'!#REF!</f>
        <v>#REF!</v>
      </c>
      <c r="AQ51" s="32" t="str">
        <f t="shared" si="30"/>
        <v>ND</v>
      </c>
      <c r="AR51" s="32" t="str">
        <f t="shared" si="31"/>
        <v>ND</v>
      </c>
      <c r="AS51" s="32" t="str">
        <f t="shared" si="32"/>
        <v>ND</v>
      </c>
      <c r="AT51" s="32" t="str">
        <f t="shared" si="33"/>
        <v>ND</v>
      </c>
      <c r="AU51" s="32" t="str">
        <f t="shared" si="34"/>
        <v>ND</v>
      </c>
      <c r="AV51" s="32" t="str">
        <f t="shared" si="35"/>
        <v>ND</v>
      </c>
      <c r="AW51" s="32" t="str">
        <f t="shared" si="36"/>
        <v>ND</v>
      </c>
      <c r="AX51" s="32" t="str">
        <f t="shared" si="37"/>
        <v>ND</v>
      </c>
      <c r="AY51" s="32" t="str">
        <f t="shared" si="38"/>
        <v>ND</v>
      </c>
      <c r="AZ51" s="32" t="str">
        <f t="shared" si="39"/>
        <v>ND</v>
      </c>
      <c r="BA51" s="32" t="str">
        <f t="shared" si="40"/>
        <v>ND</v>
      </c>
      <c r="BB51" s="32" t="str">
        <f t="shared" si="41"/>
        <v>ND</v>
      </c>
      <c r="BC51" s="32" t="str">
        <f t="shared" si="42"/>
        <v>ND</v>
      </c>
      <c r="BD51" s="32" t="str">
        <f t="shared" si="43"/>
        <v>ND</v>
      </c>
      <c r="BE51" s="32" t="str">
        <f t="shared" si="44"/>
        <v>ND</v>
      </c>
      <c r="BF51" s="32" t="str">
        <f t="shared" si="45"/>
        <v>ND</v>
      </c>
      <c r="BG51" s="32" t="str">
        <f t="shared" si="46"/>
        <v>ND</v>
      </c>
      <c r="BH51" s="32" t="str">
        <f t="shared" si="47"/>
        <v>ND</v>
      </c>
      <c r="BI51" s="32" t="str">
        <f t="shared" si="48"/>
        <v>ND</v>
      </c>
      <c r="BJ51" s="32" t="str">
        <f t="shared" si="49"/>
        <v>ND</v>
      </c>
      <c r="BK51" s="32" t="str">
        <f t="shared" si="50"/>
        <v>ND</v>
      </c>
      <c r="BL51" s="32" t="str">
        <f t="shared" si="51"/>
        <v>ND</v>
      </c>
      <c r="BM51" s="32" t="str">
        <f t="shared" si="52"/>
        <v>ND</v>
      </c>
      <c r="BN51" s="32" t="str">
        <f t="shared" si="53"/>
        <v>ND</v>
      </c>
      <c r="BO51" s="32" t="str">
        <f t="shared" si="54"/>
        <v>ND</v>
      </c>
      <c r="BP51" s="32" t="str">
        <f t="shared" si="55"/>
        <v>ND</v>
      </c>
      <c r="BQ51" s="32" t="str">
        <f t="shared" si="56"/>
        <v>ND</v>
      </c>
      <c r="BR51" s="32" t="str">
        <f t="shared" si="57"/>
        <v>ND</v>
      </c>
      <c r="BS51" s="32" t="str">
        <f t="shared" si="58"/>
        <v>ND</v>
      </c>
      <c r="BT51" s="32" t="str">
        <f t="shared" si="58"/>
        <v>ND</v>
      </c>
    </row>
    <row r="52" spans="1:72" ht="15.75" thickBot="1">
      <c r="A52" s="27" t="e">
        <f>'Total Toxin Summary'!#REF!</f>
        <v>#REF!</v>
      </c>
      <c r="B52" s="27" t="e">
        <f>'Total Toxin Summary'!#REF!</f>
        <v>#REF!</v>
      </c>
      <c r="C52" s="18" t="e">
        <f>'Total Toxin Summary'!#REF!</f>
        <v>#REF!</v>
      </c>
      <c r="D52" s="35" t="e">
        <f>'Total Toxin Summary'!#REF!</f>
        <v>#REF!</v>
      </c>
      <c r="E52" s="35" t="e">
        <f>'Total Toxin Summary'!#REF!</f>
        <v>#REF!</v>
      </c>
      <c r="F52" s="62" t="e">
        <f>'Total Toxin Summary'!#REF!</f>
        <v>#REF!</v>
      </c>
      <c r="G52" s="32" t="str">
        <f>IF(OR(('Data Entry'!G52)=("ND"),('Data Entry'!G52)=0),"ND",(ROUND('Data Entry'!G52,2)))</f>
        <v>ND</v>
      </c>
      <c r="H52" s="32" t="str">
        <f>IF(OR(('Data Entry'!H52)=("ND"),('Data Entry'!H52)=0),"ND",(ROUND('Data Entry'!H52,2)))</f>
        <v>ND</v>
      </c>
      <c r="I52" s="32" t="str">
        <f>IF(OR(('Data Entry'!I52)=("ND"),('Data Entry'!I52)=0),"ND",(ROUND('Data Entry'!I52,2)))</f>
        <v>ND</v>
      </c>
      <c r="J52" s="32" t="str">
        <f>IF(OR(('Data Entry'!J52)=("ND"),('Data Entry'!J52)=0),"ND",(ROUND('Data Entry'!J52,2)))</f>
        <v>ND</v>
      </c>
      <c r="K52" s="32" t="str">
        <f>IF(OR(('Data Entry'!K52)=("ND"),('Data Entry'!K52)=0),"ND",(ROUND('Data Entry'!K52,2)))</f>
        <v>ND</v>
      </c>
      <c r="L52" s="32" t="str">
        <f>IF(OR(('Data Entry'!L52)=("ND"),('Data Entry'!L52)=0),"ND",(ROUND('Data Entry'!L52,2)))</f>
        <v>ND</v>
      </c>
      <c r="M52" s="32" t="str">
        <f>IF(OR(('Data Entry'!M52)=("ND"),('Data Entry'!M52)=0),"ND",(ROUND('Data Entry'!M52,2)))</f>
        <v>ND</v>
      </c>
      <c r="N52" s="32" t="str">
        <f>IF(OR(('Data Entry'!N52)=("ND"),('Data Entry'!N52)=0),"ND",(ROUND('Data Entry'!N52,2)))</f>
        <v>ND</v>
      </c>
      <c r="O52" s="32" t="str">
        <f>IF(OR(('Data Entry'!O52)=("ND"),('Data Entry'!O52)=0),"ND",(ROUND('Data Entry'!O52,2)))</f>
        <v>ND</v>
      </c>
      <c r="P52" s="32" t="str">
        <f>IF(OR(('Data Entry'!P52)=("ND"),('Data Entry'!P52)=0),"ND",(ROUND('Data Entry'!P52,2)))</f>
        <v>ND</v>
      </c>
      <c r="Q52" s="32" t="str">
        <f>IF(OR(('Data Entry'!Q52)=("ND"),('Data Entry'!Q52)=0),"ND",(ROUND('Data Entry'!Q52,2)))</f>
        <v>ND</v>
      </c>
      <c r="R52" s="32" t="str">
        <f>IF(OR(('Data Entry'!R52)=("ND"),('Data Entry'!R52)=0),"ND",(ROUND('Data Entry'!R52,2)))</f>
        <v>ND</v>
      </c>
      <c r="S52" s="32" t="str">
        <f>IF(OR(('Data Entry'!S52)=("ND"),('Data Entry'!S52)=0),"ND",(ROUND('Data Entry'!S52,2)))</f>
        <v>ND</v>
      </c>
      <c r="T52" s="32" t="str">
        <f>IF(OR(('Data Entry'!T52)=("ND"),('Data Entry'!T52)=0),"ND",(ROUND('Data Entry'!T52,2)))</f>
        <v>ND</v>
      </c>
      <c r="U52" s="32" t="str">
        <f>IF(OR(('Data Entry'!U52)=("ND"),('Data Entry'!U52)=0),"ND",(ROUND('Data Entry'!U52,2)))</f>
        <v>ND</v>
      </c>
      <c r="V52" s="32" t="str">
        <f>IF(OR(('Data Entry'!V52)=("ND"),('Data Entry'!V52)=0),"ND",(ROUND('Data Entry'!V52,2)))</f>
        <v>ND</v>
      </c>
      <c r="W52" s="32" t="str">
        <f>IF(OR(('Data Entry'!W52)=("ND"),('Data Entry'!W52)=0),"ND",(ROUND('Data Entry'!W52,2)))</f>
        <v>ND</v>
      </c>
      <c r="X52" s="32" t="str">
        <f>IF(OR(('Data Entry'!X52)=("ND"),('Data Entry'!X52)=0),"ND",(ROUND('Data Entry'!X52,2)))</f>
        <v>ND</v>
      </c>
      <c r="Y52" s="32" t="str">
        <f>IF(OR(('Data Entry'!Y52)=("ND"),('Data Entry'!Y52)=0),"ND",(ROUND('Data Entry'!Y52,2)))</f>
        <v>ND</v>
      </c>
      <c r="Z52" s="32" t="str">
        <f>IF(OR(('Data Entry'!Z52)=("ND"),('Data Entry'!Z52)=0),"ND",(ROUND('Data Entry'!Z52,2)))</f>
        <v>ND</v>
      </c>
      <c r="AA52" s="32" t="str">
        <f>IF(OR(('Data Entry'!AA52)=("ND"),('Data Entry'!AA52)=0),"ND",(ROUND('Data Entry'!AA52,2)))</f>
        <v>ND</v>
      </c>
      <c r="AB52" s="32" t="str">
        <f>IF(OR(('Data Entry'!AB52)=("ND"),('Data Entry'!AB52)=0),"ND",(ROUND('Data Entry'!AB52,2)))</f>
        <v>ND</v>
      </c>
      <c r="AC52" s="32" t="str">
        <f>IF(OR(('Data Entry'!AC52)=("ND"),('Data Entry'!AC52)=0),"ND",(ROUND('Data Entry'!AC52,2)))</f>
        <v>ND</v>
      </c>
      <c r="AD52" s="32" t="str">
        <f>IF(OR(('Data Entry'!AD52)=("ND"),('Data Entry'!AD52)=0),"ND",(ROUND('Data Entry'!AD52,2)))</f>
        <v>ND</v>
      </c>
      <c r="AE52" s="32" t="str">
        <f>IF(OR(('Data Entry'!AE52)=("ND"),('Data Entry'!AE52)=0),"ND",(ROUND('Data Entry'!AE52,2)))</f>
        <v>ND</v>
      </c>
      <c r="AF52" s="32" t="str">
        <f>IF(OR(('Data Entry'!AF52)=("ND"),('Data Entry'!AF52)=0),"ND",(ROUND('Data Entry'!AF52,2)))</f>
        <v>ND</v>
      </c>
      <c r="AG52" s="32" t="str">
        <f>IF(OR(('Data Entry'!AG52)=("ND"),('Data Entry'!AG52)=0),"ND",(ROUND('Data Entry'!AG52,2)))</f>
        <v>ND</v>
      </c>
      <c r="AH52" s="32" t="str">
        <f>IF(OR(('Data Entry'!AH52)=("ND"),('Data Entry'!AH52)=0),"ND",(ROUND('Data Entry'!AH52,2)))</f>
        <v>ND</v>
      </c>
      <c r="AI52" s="32" t="str">
        <f>IF(OR(('Data Entry'!AI52)=("ND"),('Data Entry'!AI52)=0),"ND",(ROUND('Data Entry'!AI52,2)))</f>
        <v>ND</v>
      </c>
      <c r="AK52" s="27" t="e">
        <f>'Total Toxin Summary'!#REF!</f>
        <v>#REF!</v>
      </c>
      <c r="AL52" s="27" t="e">
        <f>'Total Toxin Summary'!#REF!</f>
        <v>#REF!</v>
      </c>
      <c r="AM52" s="18" t="e">
        <f>'Total Toxin Summary'!#REF!</f>
        <v>#REF!</v>
      </c>
      <c r="AN52" s="35" t="e">
        <f>'Total Toxin Summary'!#REF!</f>
        <v>#REF!</v>
      </c>
      <c r="AO52" s="35" t="e">
        <f>'Total Toxin Summary'!#REF!</f>
        <v>#REF!</v>
      </c>
      <c r="AP52" s="62" t="e">
        <f>'Total Toxin Summary'!#REF!</f>
        <v>#REF!</v>
      </c>
      <c r="AQ52" s="32" t="str">
        <f t="shared" si="30"/>
        <v>ND</v>
      </c>
      <c r="AR52" s="32" t="str">
        <f t="shared" si="31"/>
        <v>ND</v>
      </c>
      <c r="AS52" s="32" t="str">
        <f t="shared" si="32"/>
        <v>ND</v>
      </c>
      <c r="AT52" s="32" t="str">
        <f t="shared" si="33"/>
        <v>ND</v>
      </c>
      <c r="AU52" s="32" t="str">
        <f t="shared" si="34"/>
        <v>ND</v>
      </c>
      <c r="AV52" s="32" t="str">
        <f t="shared" si="35"/>
        <v>ND</v>
      </c>
      <c r="AW52" s="32" t="str">
        <f t="shared" si="36"/>
        <v>ND</v>
      </c>
      <c r="AX52" s="32" t="str">
        <f t="shared" si="37"/>
        <v>ND</v>
      </c>
      <c r="AY52" s="32" t="str">
        <f t="shared" si="38"/>
        <v>ND</v>
      </c>
      <c r="AZ52" s="32" t="str">
        <f t="shared" si="39"/>
        <v>ND</v>
      </c>
      <c r="BA52" s="32" t="str">
        <f t="shared" si="40"/>
        <v>ND</v>
      </c>
      <c r="BB52" s="32" t="str">
        <f t="shared" si="41"/>
        <v>ND</v>
      </c>
      <c r="BC52" s="32" t="str">
        <f t="shared" si="42"/>
        <v>ND</v>
      </c>
      <c r="BD52" s="32" t="str">
        <f t="shared" si="43"/>
        <v>ND</v>
      </c>
      <c r="BE52" s="32" t="str">
        <f t="shared" si="44"/>
        <v>ND</v>
      </c>
      <c r="BF52" s="32" t="str">
        <f t="shared" si="45"/>
        <v>ND</v>
      </c>
      <c r="BG52" s="32" t="str">
        <f t="shared" si="46"/>
        <v>ND</v>
      </c>
      <c r="BH52" s="32" t="str">
        <f t="shared" si="47"/>
        <v>ND</v>
      </c>
      <c r="BI52" s="32" t="str">
        <f t="shared" si="48"/>
        <v>ND</v>
      </c>
      <c r="BJ52" s="32" t="str">
        <f t="shared" si="49"/>
        <v>ND</v>
      </c>
      <c r="BK52" s="32" t="str">
        <f t="shared" si="50"/>
        <v>ND</v>
      </c>
      <c r="BL52" s="32" t="str">
        <f t="shared" si="51"/>
        <v>ND</v>
      </c>
      <c r="BM52" s="32" t="str">
        <f t="shared" si="52"/>
        <v>ND</v>
      </c>
      <c r="BN52" s="32" t="str">
        <f t="shared" si="53"/>
        <v>ND</v>
      </c>
      <c r="BO52" s="32" t="str">
        <f t="shared" si="54"/>
        <v>ND</v>
      </c>
      <c r="BP52" s="32" t="str">
        <f t="shared" si="55"/>
        <v>ND</v>
      </c>
      <c r="BQ52" s="32" t="str">
        <f t="shared" si="56"/>
        <v>ND</v>
      </c>
      <c r="BR52" s="32" t="str">
        <f t="shared" si="57"/>
        <v>ND</v>
      </c>
      <c r="BS52" s="32" t="str">
        <f t="shared" si="58"/>
        <v>ND</v>
      </c>
      <c r="BT52" s="32" t="str">
        <f t="shared" si="58"/>
        <v>ND</v>
      </c>
    </row>
    <row r="53" spans="1:72" ht="15.75" thickBot="1">
      <c r="A53" s="27" t="e">
        <f>'Total Toxin Summary'!#REF!</f>
        <v>#REF!</v>
      </c>
      <c r="B53" s="27" t="e">
        <f>'Total Toxin Summary'!#REF!</f>
        <v>#REF!</v>
      </c>
      <c r="C53" s="18" t="e">
        <f>'Total Toxin Summary'!#REF!</f>
        <v>#REF!</v>
      </c>
      <c r="D53" s="35" t="e">
        <f>'Total Toxin Summary'!#REF!</f>
        <v>#REF!</v>
      </c>
      <c r="E53" s="35" t="e">
        <f>'Total Toxin Summary'!#REF!</f>
        <v>#REF!</v>
      </c>
      <c r="F53" s="62" t="e">
        <f>'Total Toxin Summary'!#REF!</f>
        <v>#REF!</v>
      </c>
      <c r="G53" s="32" t="str">
        <f>IF(OR(('Data Entry'!G53)=("ND"),('Data Entry'!G53)=0),"ND",(ROUND('Data Entry'!G53,2)))</f>
        <v>ND</v>
      </c>
      <c r="H53" s="32" t="str">
        <f>IF(OR(('Data Entry'!H53)=("ND"),('Data Entry'!H53)=0),"ND",(ROUND('Data Entry'!H53,2)))</f>
        <v>ND</v>
      </c>
      <c r="I53" s="32" t="str">
        <f>IF(OR(('Data Entry'!I53)=("ND"),('Data Entry'!I53)=0),"ND",(ROUND('Data Entry'!I53,2)))</f>
        <v>ND</v>
      </c>
      <c r="J53" s="32" t="str">
        <f>IF(OR(('Data Entry'!J53)=("ND"),('Data Entry'!J53)=0),"ND",(ROUND('Data Entry'!J53,2)))</f>
        <v>ND</v>
      </c>
      <c r="K53" s="32" t="str">
        <f>IF(OR(('Data Entry'!K53)=("ND"),('Data Entry'!K53)=0),"ND",(ROUND('Data Entry'!K53,2)))</f>
        <v>ND</v>
      </c>
      <c r="L53" s="32" t="str">
        <f>IF(OR(('Data Entry'!L53)=("ND"),('Data Entry'!L53)=0),"ND",(ROUND('Data Entry'!L53,2)))</f>
        <v>ND</v>
      </c>
      <c r="M53" s="32" t="str">
        <f>IF(OR(('Data Entry'!M53)=("ND"),('Data Entry'!M53)=0),"ND",(ROUND('Data Entry'!M53,2)))</f>
        <v>ND</v>
      </c>
      <c r="N53" s="32" t="str">
        <f>IF(OR(('Data Entry'!N53)=("ND"),('Data Entry'!N53)=0),"ND",(ROUND('Data Entry'!N53,2)))</f>
        <v>ND</v>
      </c>
      <c r="O53" s="32" t="str">
        <f>IF(OR(('Data Entry'!O53)=("ND"),('Data Entry'!O53)=0),"ND",(ROUND('Data Entry'!O53,2)))</f>
        <v>ND</v>
      </c>
      <c r="P53" s="32" t="str">
        <f>IF(OR(('Data Entry'!P53)=("ND"),('Data Entry'!P53)=0),"ND",(ROUND('Data Entry'!P53,2)))</f>
        <v>ND</v>
      </c>
      <c r="Q53" s="32" t="str">
        <f>IF(OR(('Data Entry'!Q53)=("ND"),('Data Entry'!Q53)=0),"ND",(ROUND('Data Entry'!Q53,2)))</f>
        <v>ND</v>
      </c>
      <c r="R53" s="32" t="str">
        <f>IF(OR(('Data Entry'!R53)=("ND"),('Data Entry'!R53)=0),"ND",(ROUND('Data Entry'!R53,2)))</f>
        <v>ND</v>
      </c>
      <c r="S53" s="32" t="str">
        <f>IF(OR(('Data Entry'!S53)=("ND"),('Data Entry'!S53)=0),"ND",(ROUND('Data Entry'!S53,2)))</f>
        <v>ND</v>
      </c>
      <c r="T53" s="32" t="str">
        <f>IF(OR(('Data Entry'!T53)=("ND"),('Data Entry'!T53)=0),"ND",(ROUND('Data Entry'!T53,2)))</f>
        <v>ND</v>
      </c>
      <c r="U53" s="32" t="str">
        <f>IF(OR(('Data Entry'!U53)=("ND"),('Data Entry'!U53)=0),"ND",(ROUND('Data Entry'!U53,2)))</f>
        <v>ND</v>
      </c>
      <c r="V53" s="32" t="str">
        <f>IF(OR(('Data Entry'!V53)=("ND"),('Data Entry'!V53)=0),"ND",(ROUND('Data Entry'!V53,2)))</f>
        <v>ND</v>
      </c>
      <c r="W53" s="32" t="str">
        <f>IF(OR(('Data Entry'!W53)=("ND"),('Data Entry'!W53)=0),"ND",(ROUND('Data Entry'!W53,2)))</f>
        <v>ND</v>
      </c>
      <c r="X53" s="32" t="str">
        <f>IF(OR(('Data Entry'!X53)=("ND"),('Data Entry'!X53)=0),"ND",(ROUND('Data Entry'!X53,2)))</f>
        <v>ND</v>
      </c>
      <c r="Y53" s="32" t="str">
        <f>IF(OR(('Data Entry'!Y53)=("ND"),('Data Entry'!Y53)=0),"ND",(ROUND('Data Entry'!Y53,2)))</f>
        <v>ND</v>
      </c>
      <c r="Z53" s="32" t="str">
        <f>IF(OR(('Data Entry'!Z53)=("ND"),('Data Entry'!Z53)=0),"ND",(ROUND('Data Entry'!Z53,2)))</f>
        <v>ND</v>
      </c>
      <c r="AA53" s="32" t="str">
        <f>IF(OR(('Data Entry'!AA53)=("ND"),('Data Entry'!AA53)=0),"ND",(ROUND('Data Entry'!AA53,2)))</f>
        <v>ND</v>
      </c>
      <c r="AB53" s="32" t="str">
        <f>IF(OR(('Data Entry'!AB53)=("ND"),('Data Entry'!AB53)=0),"ND",(ROUND('Data Entry'!AB53,2)))</f>
        <v>ND</v>
      </c>
      <c r="AC53" s="32" t="str">
        <f>IF(OR(('Data Entry'!AC53)=("ND"),('Data Entry'!AC53)=0),"ND",(ROUND('Data Entry'!AC53,2)))</f>
        <v>ND</v>
      </c>
      <c r="AD53" s="32" t="str">
        <f>IF(OR(('Data Entry'!AD53)=("ND"),('Data Entry'!AD53)=0),"ND",(ROUND('Data Entry'!AD53,2)))</f>
        <v>ND</v>
      </c>
      <c r="AE53" s="32" t="str">
        <f>IF(OR(('Data Entry'!AE53)=("ND"),('Data Entry'!AE53)=0),"ND",(ROUND('Data Entry'!AE53,2)))</f>
        <v>ND</v>
      </c>
      <c r="AF53" s="32" t="str">
        <f>IF(OR(('Data Entry'!AF53)=("ND"),('Data Entry'!AF53)=0),"ND",(ROUND('Data Entry'!AF53,2)))</f>
        <v>ND</v>
      </c>
      <c r="AG53" s="32" t="str">
        <f>IF(OR(('Data Entry'!AG53)=("ND"),('Data Entry'!AG53)=0),"ND",(ROUND('Data Entry'!AG53,2)))</f>
        <v>ND</v>
      </c>
      <c r="AH53" s="32" t="str">
        <f>IF(OR(('Data Entry'!AH53)=("ND"),('Data Entry'!AH53)=0),"ND",(ROUND('Data Entry'!AH53,2)))</f>
        <v>ND</v>
      </c>
      <c r="AI53" s="32" t="str">
        <f>IF(OR(('Data Entry'!AI53)=("ND"),('Data Entry'!AI53)=0),"ND",(ROUND('Data Entry'!AI53,2)))</f>
        <v>ND</v>
      </c>
      <c r="AK53" s="27" t="e">
        <f>'Total Toxin Summary'!#REF!</f>
        <v>#REF!</v>
      </c>
      <c r="AL53" s="27" t="e">
        <f>'Total Toxin Summary'!#REF!</f>
        <v>#REF!</v>
      </c>
      <c r="AM53" s="18" t="e">
        <f>'Total Toxin Summary'!#REF!</f>
        <v>#REF!</v>
      </c>
      <c r="AN53" s="35" t="e">
        <f>'Total Toxin Summary'!#REF!</f>
        <v>#REF!</v>
      </c>
      <c r="AO53" s="35" t="e">
        <f>'Total Toxin Summary'!#REF!</f>
        <v>#REF!</v>
      </c>
      <c r="AP53" s="62" t="e">
        <f>'Total Toxin Summary'!#REF!</f>
        <v>#REF!</v>
      </c>
      <c r="AQ53" s="32" t="str">
        <f t="shared" si="30"/>
        <v>ND</v>
      </c>
      <c r="AR53" s="32" t="str">
        <f t="shared" si="31"/>
        <v>ND</v>
      </c>
      <c r="AS53" s="32" t="str">
        <f t="shared" si="32"/>
        <v>ND</v>
      </c>
      <c r="AT53" s="32" t="str">
        <f t="shared" si="33"/>
        <v>ND</v>
      </c>
      <c r="AU53" s="32" t="str">
        <f t="shared" si="34"/>
        <v>ND</v>
      </c>
      <c r="AV53" s="32" t="str">
        <f t="shared" si="35"/>
        <v>ND</v>
      </c>
      <c r="AW53" s="32" t="str">
        <f t="shared" si="36"/>
        <v>ND</v>
      </c>
      <c r="AX53" s="32" t="str">
        <f t="shared" si="37"/>
        <v>ND</v>
      </c>
      <c r="AY53" s="32" t="str">
        <f t="shared" si="38"/>
        <v>ND</v>
      </c>
      <c r="AZ53" s="32" t="str">
        <f t="shared" si="39"/>
        <v>ND</v>
      </c>
      <c r="BA53" s="32" t="str">
        <f t="shared" si="40"/>
        <v>ND</v>
      </c>
      <c r="BB53" s="32" t="str">
        <f t="shared" si="41"/>
        <v>ND</v>
      </c>
      <c r="BC53" s="32" t="str">
        <f t="shared" si="42"/>
        <v>ND</v>
      </c>
      <c r="BD53" s="32" t="str">
        <f t="shared" si="43"/>
        <v>ND</v>
      </c>
      <c r="BE53" s="32" t="str">
        <f t="shared" si="44"/>
        <v>ND</v>
      </c>
      <c r="BF53" s="32" t="str">
        <f t="shared" si="45"/>
        <v>ND</v>
      </c>
      <c r="BG53" s="32" t="str">
        <f t="shared" si="46"/>
        <v>ND</v>
      </c>
      <c r="BH53" s="32" t="str">
        <f t="shared" si="47"/>
        <v>ND</v>
      </c>
      <c r="BI53" s="32" t="str">
        <f t="shared" si="48"/>
        <v>ND</v>
      </c>
      <c r="BJ53" s="32" t="str">
        <f t="shared" si="49"/>
        <v>ND</v>
      </c>
      <c r="BK53" s="32" t="str">
        <f t="shared" si="50"/>
        <v>ND</v>
      </c>
      <c r="BL53" s="32" t="str">
        <f t="shared" si="51"/>
        <v>ND</v>
      </c>
      <c r="BM53" s="32" t="str">
        <f t="shared" si="52"/>
        <v>ND</v>
      </c>
      <c r="BN53" s="32" t="str">
        <f t="shared" si="53"/>
        <v>ND</v>
      </c>
      <c r="BO53" s="32" t="str">
        <f t="shared" si="54"/>
        <v>ND</v>
      </c>
      <c r="BP53" s="32" t="str">
        <f t="shared" si="55"/>
        <v>ND</v>
      </c>
      <c r="BQ53" s="32" t="str">
        <f t="shared" si="56"/>
        <v>ND</v>
      </c>
      <c r="BR53" s="32" t="str">
        <f t="shared" si="57"/>
        <v>ND</v>
      </c>
      <c r="BS53" s="32" t="str">
        <f t="shared" si="58"/>
        <v>ND</v>
      </c>
      <c r="BT53" s="32" t="str">
        <f t="shared" si="58"/>
        <v>ND</v>
      </c>
    </row>
    <row r="54" spans="1:72">
      <c r="A54" s="27" t="e">
        <f>'Total Toxin Summary'!#REF!</f>
        <v>#REF!</v>
      </c>
      <c r="B54" s="27" t="e">
        <f>'Total Toxin Summary'!#REF!</f>
        <v>#REF!</v>
      </c>
      <c r="C54" s="18" t="e">
        <f>'Total Toxin Summary'!#REF!</f>
        <v>#REF!</v>
      </c>
      <c r="D54" s="35" t="e">
        <f>'Total Toxin Summary'!#REF!</f>
        <v>#REF!</v>
      </c>
      <c r="E54" s="35" t="e">
        <f>'Total Toxin Summary'!#REF!</f>
        <v>#REF!</v>
      </c>
      <c r="F54" s="62" t="e">
        <f>'Total Toxin Summary'!#REF!</f>
        <v>#REF!</v>
      </c>
      <c r="G54" s="32" t="str">
        <f>IF(OR(('Data Entry'!G54)=("ND"),('Data Entry'!G54)=0),"ND",(ROUND('Data Entry'!G54,2)))</f>
        <v>ND</v>
      </c>
      <c r="H54" s="32" t="str">
        <f>IF(OR(('Data Entry'!H54)=("ND"),('Data Entry'!H54)=0),"ND",(ROUND('Data Entry'!H54,2)))</f>
        <v>ND</v>
      </c>
      <c r="I54" s="32" t="str">
        <f>IF(OR(('Data Entry'!I54)=("ND"),('Data Entry'!I54)=0),"ND",(ROUND('Data Entry'!I54,2)))</f>
        <v>ND</v>
      </c>
      <c r="J54" s="32" t="str">
        <f>IF(OR(('Data Entry'!J54)=("ND"),('Data Entry'!J54)=0),"ND",(ROUND('Data Entry'!J54,2)))</f>
        <v>ND</v>
      </c>
      <c r="K54" s="32" t="str">
        <f>IF(OR(('Data Entry'!K54)=("ND"),('Data Entry'!K54)=0),"ND",(ROUND('Data Entry'!K54,2)))</f>
        <v>ND</v>
      </c>
      <c r="L54" s="32" t="str">
        <f>IF(OR(('Data Entry'!L54)=("ND"),('Data Entry'!L54)=0),"ND",(ROUND('Data Entry'!L54,2)))</f>
        <v>ND</v>
      </c>
      <c r="M54" s="32" t="str">
        <f>IF(OR(('Data Entry'!M54)=("ND"),('Data Entry'!M54)=0),"ND",(ROUND('Data Entry'!M54,2)))</f>
        <v>ND</v>
      </c>
      <c r="N54" s="32" t="str">
        <f>IF(OR(('Data Entry'!N54)=("ND"),('Data Entry'!N54)=0),"ND",(ROUND('Data Entry'!N54,2)))</f>
        <v>ND</v>
      </c>
      <c r="O54" s="32" t="str">
        <f>IF(OR(('Data Entry'!O54)=("ND"),('Data Entry'!O54)=0),"ND",(ROUND('Data Entry'!O54,2)))</f>
        <v>ND</v>
      </c>
      <c r="P54" s="32" t="str">
        <f>IF(OR(('Data Entry'!P54)=("ND"),('Data Entry'!P54)=0),"ND",(ROUND('Data Entry'!P54,2)))</f>
        <v>ND</v>
      </c>
      <c r="Q54" s="32" t="str">
        <f>IF(OR(('Data Entry'!Q54)=("ND"),('Data Entry'!Q54)=0),"ND",(ROUND('Data Entry'!Q54,2)))</f>
        <v>ND</v>
      </c>
      <c r="R54" s="32" t="str">
        <f>IF(OR(('Data Entry'!R54)=("ND"),('Data Entry'!R54)=0),"ND",(ROUND('Data Entry'!R54,2)))</f>
        <v>ND</v>
      </c>
      <c r="S54" s="32" t="str">
        <f>IF(OR(('Data Entry'!S54)=("ND"),('Data Entry'!S54)=0),"ND",(ROUND('Data Entry'!S54,2)))</f>
        <v>ND</v>
      </c>
      <c r="T54" s="32" t="str">
        <f>IF(OR(('Data Entry'!T54)=("ND"),('Data Entry'!T54)=0),"ND",(ROUND('Data Entry'!T54,2)))</f>
        <v>ND</v>
      </c>
      <c r="U54" s="32" t="str">
        <f>IF(OR(('Data Entry'!U54)=("ND"),('Data Entry'!U54)=0),"ND",(ROUND('Data Entry'!U54,2)))</f>
        <v>ND</v>
      </c>
      <c r="V54" s="32" t="str">
        <f>IF(OR(('Data Entry'!V54)=("ND"),('Data Entry'!V54)=0),"ND",(ROUND('Data Entry'!V54,2)))</f>
        <v>ND</v>
      </c>
      <c r="W54" s="32" t="str">
        <f>IF(OR(('Data Entry'!W54)=("ND"),('Data Entry'!W54)=0),"ND",(ROUND('Data Entry'!W54,2)))</f>
        <v>ND</v>
      </c>
      <c r="X54" s="32" t="str">
        <f>IF(OR(('Data Entry'!X54)=("ND"),('Data Entry'!X54)=0),"ND",(ROUND('Data Entry'!X54,2)))</f>
        <v>ND</v>
      </c>
      <c r="Y54" s="32" t="str">
        <f>IF(OR(('Data Entry'!Y54)=("ND"),('Data Entry'!Y54)=0),"ND",(ROUND('Data Entry'!Y54,2)))</f>
        <v>ND</v>
      </c>
      <c r="Z54" s="32" t="str">
        <f>IF(OR(('Data Entry'!Z54)=("ND"),('Data Entry'!Z54)=0),"ND",(ROUND('Data Entry'!Z54,2)))</f>
        <v>ND</v>
      </c>
      <c r="AA54" s="32" t="str">
        <f>IF(OR(('Data Entry'!AA54)=("ND"),('Data Entry'!AA54)=0),"ND",(ROUND('Data Entry'!AA54,2)))</f>
        <v>ND</v>
      </c>
      <c r="AB54" s="32" t="str">
        <f>IF(OR(('Data Entry'!AB54)=("ND"),('Data Entry'!AB54)=0),"ND",(ROUND('Data Entry'!AB54,2)))</f>
        <v>ND</v>
      </c>
      <c r="AC54" s="32" t="str">
        <f>IF(OR(('Data Entry'!AC54)=("ND"),('Data Entry'!AC54)=0),"ND",(ROUND('Data Entry'!AC54,2)))</f>
        <v>ND</v>
      </c>
      <c r="AD54" s="32" t="str">
        <f>IF(OR(('Data Entry'!AD54)=("ND"),('Data Entry'!AD54)=0),"ND",(ROUND('Data Entry'!AD54,2)))</f>
        <v>ND</v>
      </c>
      <c r="AE54" s="32" t="str">
        <f>IF(OR(('Data Entry'!AE54)=("ND"),('Data Entry'!AE54)=0),"ND",(ROUND('Data Entry'!AE54,2)))</f>
        <v>ND</v>
      </c>
      <c r="AF54" s="32" t="str">
        <f>IF(OR(('Data Entry'!AF54)=("ND"),('Data Entry'!AF54)=0),"ND",(ROUND('Data Entry'!AF54,2)))</f>
        <v>ND</v>
      </c>
      <c r="AG54" s="32" t="str">
        <f>IF(OR(('Data Entry'!AG54)=("ND"),('Data Entry'!AG54)=0),"ND",(ROUND('Data Entry'!AG54,2)))</f>
        <v>ND</v>
      </c>
      <c r="AH54" s="32" t="str">
        <f>IF(OR(('Data Entry'!AH54)=("ND"),('Data Entry'!AH54)=0),"ND",(ROUND('Data Entry'!AH54,2)))</f>
        <v>ND</v>
      </c>
      <c r="AI54" s="32" t="str">
        <f>IF(OR(('Data Entry'!AI54)=("ND"),('Data Entry'!AI54)=0),"ND",(ROUND('Data Entry'!AI54,2)))</f>
        <v>ND</v>
      </c>
      <c r="AK54" s="27" t="e">
        <f>'Total Toxin Summary'!#REF!</f>
        <v>#REF!</v>
      </c>
      <c r="AL54" s="27" t="e">
        <f>'Total Toxin Summary'!#REF!</f>
        <v>#REF!</v>
      </c>
      <c r="AM54" s="18" t="e">
        <f>'Total Toxin Summary'!#REF!</f>
        <v>#REF!</v>
      </c>
      <c r="AN54" s="35" t="e">
        <f>'Total Toxin Summary'!#REF!</f>
        <v>#REF!</v>
      </c>
      <c r="AO54" s="35" t="e">
        <f>'Total Toxin Summary'!#REF!</f>
        <v>#REF!</v>
      </c>
      <c r="AP54" s="62" t="e">
        <f>'Total Toxin Summary'!#REF!</f>
        <v>#REF!</v>
      </c>
      <c r="AQ54" s="32" t="str">
        <f t="shared" si="30"/>
        <v>ND</v>
      </c>
      <c r="AR54" s="32" t="str">
        <f t="shared" si="31"/>
        <v>ND</v>
      </c>
      <c r="AS54" s="32" t="str">
        <f t="shared" si="32"/>
        <v>ND</v>
      </c>
      <c r="AT54" s="32" t="str">
        <f t="shared" si="33"/>
        <v>ND</v>
      </c>
      <c r="AU54" s="32" t="str">
        <f t="shared" si="34"/>
        <v>ND</v>
      </c>
      <c r="AV54" s="32" t="str">
        <f t="shared" si="35"/>
        <v>ND</v>
      </c>
      <c r="AW54" s="32" t="str">
        <f t="shared" si="36"/>
        <v>ND</v>
      </c>
      <c r="AX54" s="32" t="str">
        <f t="shared" si="37"/>
        <v>ND</v>
      </c>
      <c r="AY54" s="32" t="str">
        <f t="shared" si="38"/>
        <v>ND</v>
      </c>
      <c r="AZ54" s="32" t="str">
        <f t="shared" si="39"/>
        <v>ND</v>
      </c>
      <c r="BA54" s="32" t="str">
        <f t="shared" si="40"/>
        <v>ND</v>
      </c>
      <c r="BB54" s="32" t="str">
        <f t="shared" si="41"/>
        <v>ND</v>
      </c>
      <c r="BC54" s="32" t="str">
        <f t="shared" si="42"/>
        <v>ND</v>
      </c>
      <c r="BD54" s="32" t="str">
        <f t="shared" si="43"/>
        <v>ND</v>
      </c>
      <c r="BE54" s="32" t="str">
        <f t="shared" si="44"/>
        <v>ND</v>
      </c>
      <c r="BF54" s="32" t="str">
        <f t="shared" si="45"/>
        <v>ND</v>
      </c>
      <c r="BG54" s="32" t="str">
        <f t="shared" si="46"/>
        <v>ND</v>
      </c>
      <c r="BH54" s="32" t="str">
        <f t="shared" si="47"/>
        <v>ND</v>
      </c>
      <c r="BI54" s="32" t="str">
        <f t="shared" si="48"/>
        <v>ND</v>
      </c>
      <c r="BJ54" s="32" t="str">
        <f t="shared" si="49"/>
        <v>ND</v>
      </c>
      <c r="BK54" s="32" t="str">
        <f t="shared" si="50"/>
        <v>ND</v>
      </c>
      <c r="BL54" s="32" t="str">
        <f t="shared" si="51"/>
        <v>ND</v>
      </c>
      <c r="BM54" s="32" t="str">
        <f t="shared" si="52"/>
        <v>ND</v>
      </c>
      <c r="BN54" s="32" t="str">
        <f t="shared" si="53"/>
        <v>ND</v>
      </c>
      <c r="BO54" s="32" t="str">
        <f t="shared" si="54"/>
        <v>ND</v>
      </c>
      <c r="BP54" s="32" t="str">
        <f t="shared" si="55"/>
        <v>ND</v>
      </c>
      <c r="BQ54" s="32" t="str">
        <f t="shared" si="56"/>
        <v>ND</v>
      </c>
      <c r="BR54" s="32" t="str">
        <f t="shared" si="57"/>
        <v>ND</v>
      </c>
      <c r="BS54" s="32" t="str">
        <f t="shared" si="58"/>
        <v>ND</v>
      </c>
      <c r="BT54" s="32" t="str">
        <f t="shared" si="58"/>
        <v>ND</v>
      </c>
    </row>
    <row r="55" spans="1:72">
      <c r="F55"/>
      <c r="AP55" s="77" t="s">
        <v>70</v>
      </c>
      <c r="AQ55" s="22">
        <v>0.01</v>
      </c>
      <c r="AR55" s="22">
        <v>0.01</v>
      </c>
      <c r="AS55" s="22">
        <v>0.01</v>
      </c>
      <c r="AT55" s="22">
        <v>0.01</v>
      </c>
      <c r="AU55" s="22">
        <v>0.01</v>
      </c>
      <c r="AV55" s="22">
        <v>0.01</v>
      </c>
      <c r="AW55" s="22">
        <v>0.01</v>
      </c>
      <c r="AX55" s="22">
        <v>0.01</v>
      </c>
      <c r="AY55" s="22">
        <v>0.01</v>
      </c>
      <c r="AZ55" s="22">
        <v>0.01</v>
      </c>
      <c r="BA55" s="22">
        <v>0.01</v>
      </c>
      <c r="BB55" s="22">
        <v>0.01</v>
      </c>
      <c r="BC55" s="22">
        <v>0.01</v>
      </c>
      <c r="BD55" s="22">
        <v>0.01</v>
      </c>
      <c r="BE55" s="20">
        <v>0.01</v>
      </c>
      <c r="BF55" s="20">
        <v>0.01</v>
      </c>
      <c r="BG55" s="20">
        <v>0.01</v>
      </c>
      <c r="BH55" s="20">
        <v>0.01</v>
      </c>
      <c r="BI55" s="160">
        <v>0.01</v>
      </c>
      <c r="BJ55" s="160">
        <v>0.01</v>
      </c>
      <c r="BK55" s="12">
        <v>0.05</v>
      </c>
      <c r="BL55" s="12">
        <v>0.05</v>
      </c>
      <c r="BM55" s="12">
        <v>0.05</v>
      </c>
      <c r="BN55" s="12">
        <v>0.05</v>
      </c>
      <c r="BO55" s="12">
        <v>0.05</v>
      </c>
      <c r="BP55" s="12">
        <v>0.05</v>
      </c>
      <c r="BQ55" s="161">
        <v>0.5</v>
      </c>
      <c r="BR55" s="161">
        <v>1</v>
      </c>
      <c r="BS55" s="161">
        <v>0.5</v>
      </c>
      <c r="BT55" s="162">
        <v>0.5</v>
      </c>
    </row>
  </sheetData>
  <conditionalFormatting sqref="AI1">
    <cfRule type="expression" dxfId="26" priority="16" stopIfTrue="1">
      <formula>#REF!&lt;&gt;1</formula>
    </cfRule>
  </conditionalFormatting>
  <conditionalFormatting sqref="U1">
    <cfRule type="expression" dxfId="25" priority="28" stopIfTrue="1">
      <formula>#REF!&lt;&gt;1</formula>
    </cfRule>
  </conditionalFormatting>
  <conditionalFormatting sqref="W1">
    <cfRule type="expression" dxfId="24" priority="27" stopIfTrue="1">
      <formula>#REF!&lt;&gt;1</formula>
    </cfRule>
  </conditionalFormatting>
  <conditionalFormatting sqref="V1">
    <cfRule type="expression" dxfId="23" priority="26" stopIfTrue="1">
      <formula>#REF!&lt;&gt;1</formula>
    </cfRule>
  </conditionalFormatting>
  <conditionalFormatting sqref="Y1:Z1">
    <cfRule type="expression" dxfId="22" priority="25" stopIfTrue="1">
      <formula>#REF!&lt;&gt;1</formula>
    </cfRule>
  </conditionalFormatting>
  <conditionalFormatting sqref="AA1">
    <cfRule type="expression" dxfId="21" priority="24" stopIfTrue="1">
      <formula>#REF!&lt;&gt;1</formula>
    </cfRule>
  </conditionalFormatting>
  <conditionalFormatting sqref="AC1">
    <cfRule type="expression" dxfId="20" priority="23" stopIfTrue="1">
      <formula>#REF!&lt;&gt;1</formula>
    </cfRule>
  </conditionalFormatting>
  <conditionalFormatting sqref="AB1">
    <cfRule type="expression" dxfId="19" priority="22" stopIfTrue="1">
      <formula>#REF!&lt;&gt;1</formula>
    </cfRule>
  </conditionalFormatting>
  <conditionalFormatting sqref="AD1">
    <cfRule type="expression" dxfId="18" priority="21" stopIfTrue="1">
      <formula>#REF!&lt;&gt;1</formula>
    </cfRule>
  </conditionalFormatting>
  <conditionalFormatting sqref="AF1">
    <cfRule type="expression" dxfId="17" priority="20" stopIfTrue="1">
      <formula>#REF!&lt;&gt;1</formula>
    </cfRule>
  </conditionalFormatting>
  <conditionalFormatting sqref="AE1">
    <cfRule type="expression" dxfId="16" priority="19" stopIfTrue="1">
      <formula>#REF!&lt;&gt;1</formula>
    </cfRule>
  </conditionalFormatting>
  <conditionalFormatting sqref="AG1">
    <cfRule type="expression" dxfId="15" priority="18" stopIfTrue="1">
      <formula>#REF!&lt;&gt;1</formula>
    </cfRule>
  </conditionalFormatting>
  <conditionalFormatting sqref="AH1">
    <cfRule type="expression" dxfId="14" priority="17" stopIfTrue="1">
      <formula>#REF!&lt;&gt;1</formula>
    </cfRule>
  </conditionalFormatting>
  <conditionalFormatting sqref="BE1">
    <cfRule type="expression" dxfId="13" priority="15" stopIfTrue="1">
      <formula>#REF!&lt;&gt;1</formula>
    </cfRule>
  </conditionalFormatting>
  <conditionalFormatting sqref="BG1">
    <cfRule type="expression" dxfId="12" priority="14" stopIfTrue="1">
      <formula>#REF!&lt;&gt;1</formula>
    </cfRule>
  </conditionalFormatting>
  <conditionalFormatting sqref="BF1">
    <cfRule type="expression" dxfId="11" priority="13" stopIfTrue="1">
      <formula>#REF!&lt;&gt;1</formula>
    </cfRule>
  </conditionalFormatting>
  <conditionalFormatting sqref="BI1:BJ1">
    <cfRule type="expression" dxfId="10" priority="12" stopIfTrue="1">
      <formula>#REF!&lt;&gt;1</formula>
    </cfRule>
  </conditionalFormatting>
  <conditionalFormatting sqref="BK1">
    <cfRule type="expression" dxfId="9" priority="11" stopIfTrue="1">
      <formula>#REF!&lt;&gt;1</formula>
    </cfRule>
  </conditionalFormatting>
  <conditionalFormatting sqref="BM1">
    <cfRule type="expression" dxfId="8" priority="10" stopIfTrue="1">
      <formula>#REF!&lt;&gt;1</formula>
    </cfRule>
  </conditionalFormatting>
  <conditionalFormatting sqref="BL1">
    <cfRule type="expression" dxfId="7" priority="9" stopIfTrue="1">
      <formula>#REF!&lt;&gt;1</formula>
    </cfRule>
  </conditionalFormatting>
  <conditionalFormatting sqref="BN1">
    <cfRule type="expression" dxfId="6" priority="8" stopIfTrue="1">
      <formula>#REF!&lt;&gt;1</formula>
    </cfRule>
  </conditionalFormatting>
  <conditionalFormatting sqref="BP1">
    <cfRule type="expression" dxfId="5" priority="7" stopIfTrue="1">
      <formula>#REF!&lt;&gt;1</formula>
    </cfRule>
  </conditionalFormatting>
  <conditionalFormatting sqref="BO1">
    <cfRule type="expression" dxfId="4" priority="6" stopIfTrue="1">
      <formula>#REF!&lt;&gt;1</formula>
    </cfRule>
  </conditionalFormatting>
  <conditionalFormatting sqref="BQ1">
    <cfRule type="expression" dxfId="3" priority="5" stopIfTrue="1">
      <formula>#REF!&lt;&gt;1</formula>
    </cfRule>
  </conditionalFormatting>
  <conditionalFormatting sqref="BR1">
    <cfRule type="expression" dxfId="2" priority="4" stopIfTrue="1">
      <formula>#REF!&lt;&gt;1</formula>
    </cfRule>
  </conditionalFormatting>
  <conditionalFormatting sqref="BT1">
    <cfRule type="expression" dxfId="1" priority="1" stopIfTrue="1">
      <formula>#REF!&lt;&gt;1</formula>
    </cfRule>
  </conditionalFormatting>
  <conditionalFormatting sqref="BS1">
    <cfRule type="expression" dxfId="0" priority="2" stopIfTrue="1">
      <formula>#REF!&lt;&gt;1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2"/>
  <sheetViews>
    <sheetView view="pageLayout" zoomScaleNormal="100" workbookViewId="0">
      <selection activeCell="J2" sqref="J2:J22"/>
    </sheetView>
  </sheetViews>
  <sheetFormatPr defaultColWidth="9.140625" defaultRowHeight="15"/>
  <cols>
    <col min="1" max="1" width="7.5703125" style="2" customWidth="1"/>
    <col min="2" max="2" width="12" style="2" customWidth="1"/>
    <col min="3" max="3" width="9.85546875" style="2" bestFit="1" customWidth="1"/>
    <col min="4" max="4" width="20.85546875" style="2" customWidth="1"/>
    <col min="5" max="5" width="10.42578125" style="2" bestFit="1" customWidth="1"/>
    <col min="6" max="6" width="8.42578125" style="3" customWidth="1"/>
    <col min="7" max="7" width="12.5703125" style="4" customWidth="1"/>
    <col min="8" max="8" width="15.28515625" style="4" customWidth="1"/>
    <col min="9" max="9" width="10.140625" style="4" customWidth="1"/>
    <col min="10" max="10" width="10.140625" style="5" customWidth="1"/>
    <col min="11" max="11" width="12.28515625" style="2" customWidth="1"/>
    <col min="12" max="12" width="9" style="2" bestFit="1" customWidth="1"/>
    <col min="13" max="16384" width="9.140625" style="2"/>
  </cols>
  <sheetData>
    <row r="1" spans="1:12" s="1" customFormat="1" ht="60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5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</row>
    <row r="2" spans="1:12" s="1" customFormat="1" ht="14.25" customHeight="1">
      <c r="A2" s="84">
        <v>1</v>
      </c>
      <c r="B2" s="85" t="s">
        <v>12</v>
      </c>
      <c r="C2" s="85" t="s">
        <v>13</v>
      </c>
      <c r="D2" s="92">
        <v>11337190</v>
      </c>
      <c r="E2" s="86">
        <v>44769</v>
      </c>
      <c r="F2" s="87">
        <v>0.48958333333333331</v>
      </c>
      <c r="G2" s="9">
        <f>IF(SUM(Microcystins!G2:T2)=0,"ND",SUM(Microcystins!G2:T2))</f>
        <v>7.0000000000000007E-2</v>
      </c>
      <c r="H2" s="9" t="str">
        <f>IF(SUM(Anabaenopeptins!G2:J2)=0,"ND",SUM(Anabaenopeptins!G2:J2))</f>
        <v>ND</v>
      </c>
      <c r="I2" s="9" t="str">
        <f>IF(SUM(Anatoxins!G2:I2)=0,"ND",SUM(Anatoxins!G2:I2))</f>
        <v>ND</v>
      </c>
      <c r="J2" s="165" t="str">
        <f>IF(SUM(Cylindrospermopsins!G2:I2)=0,"ND",SUM(Cylindrospermopsins!G2:I2))</f>
        <v>ND</v>
      </c>
      <c r="K2" s="10" t="str">
        <f>IF(SUM(Saxitoxins!G2:H2)=0,"ND",SUM(Saxitoxins!G2:H2))</f>
        <v>ND</v>
      </c>
      <c r="L2" s="10" t="str">
        <f>IF(SUM(Other!G2:H2)=0,"ND",SUM(Other!G2:H2))</f>
        <v>ND</v>
      </c>
    </row>
    <row r="3" spans="1:12" s="1" customFormat="1" ht="14.25" customHeight="1">
      <c r="A3" s="88">
        <v>2</v>
      </c>
      <c r="B3" s="89" t="s">
        <v>14</v>
      </c>
      <c r="C3" s="89" t="s">
        <v>15</v>
      </c>
      <c r="D3" s="93">
        <v>375747121215401</v>
      </c>
      <c r="E3" s="90">
        <v>44775</v>
      </c>
      <c r="F3" s="91">
        <v>0.38541666666666669</v>
      </c>
      <c r="G3" s="9">
        <f>IF(SUM(Microcystins!G3:T3)=0,"ND",SUM(Microcystins!G3:T3))</f>
        <v>0.04</v>
      </c>
      <c r="H3" s="9" t="str">
        <f>IF(SUM(Anabaenopeptins!G3:J3)=0,"ND",SUM(Anabaenopeptins!G3:J3))</f>
        <v>ND</v>
      </c>
      <c r="I3" s="9" t="str">
        <f>IF(SUM(Anatoxins!G3:I3)=0,"ND",SUM(Anatoxins!G3:I3))</f>
        <v>ND</v>
      </c>
      <c r="J3" s="165" t="str">
        <f>IF(SUM(Cylindrospermopsins!G3:I3)=0,"ND",SUM(Cylindrospermopsins!G3:I3))</f>
        <v>ND</v>
      </c>
      <c r="K3" s="10" t="str">
        <f>IF(SUM(Saxitoxins!G3:H3)=0,"ND",SUM(Saxitoxins!G3:H3))</f>
        <v>ND</v>
      </c>
      <c r="L3" s="10" t="str">
        <f>IF(SUM(Other!G3:H3)=0,"ND",SUM(Other!G3:H3))</f>
        <v>ND</v>
      </c>
    </row>
    <row r="4" spans="1:12" s="1" customFormat="1" ht="14.25" customHeight="1">
      <c r="A4" s="88">
        <v>3</v>
      </c>
      <c r="B4" s="89" t="s">
        <v>16</v>
      </c>
      <c r="C4" s="89" t="s">
        <v>17</v>
      </c>
      <c r="D4" s="93">
        <v>374045121155200</v>
      </c>
      <c r="E4" s="90">
        <v>44775</v>
      </c>
      <c r="F4" s="91">
        <v>0.42708333333333331</v>
      </c>
      <c r="G4" s="9" t="str">
        <f>IF(SUM(Microcystins!G4:T4)=0,"ND",SUM(Microcystins!G4:T4))</f>
        <v>ND</v>
      </c>
      <c r="H4" s="9" t="str">
        <f>IF(SUM(Anabaenopeptins!G4:J4)=0,"ND",SUM(Anabaenopeptins!G4:J4))</f>
        <v>ND</v>
      </c>
      <c r="I4" s="9" t="str">
        <f>IF(SUM(Anatoxins!G4:I4)=0,"ND",SUM(Anatoxins!G4:I4))</f>
        <v>ND</v>
      </c>
      <c r="J4" s="165" t="str">
        <f>IF(SUM(Cylindrospermopsins!G4:I4)=0,"ND",SUM(Cylindrospermopsins!G4:I4))</f>
        <v>ND</v>
      </c>
      <c r="K4" s="10" t="str">
        <f>IF(SUM(Saxitoxins!G4:H4)=0,"ND",SUM(Saxitoxins!G4:H4))</f>
        <v>ND</v>
      </c>
      <c r="L4" s="10" t="str">
        <f>IF(SUM(Other!G4:H4)=0,"ND",SUM(Other!G4:H4))</f>
        <v>ND</v>
      </c>
    </row>
    <row r="5" spans="1:12" s="1" customFormat="1" ht="14.25" customHeight="1">
      <c r="A5" s="88">
        <v>4</v>
      </c>
      <c r="B5" s="89" t="s">
        <v>18</v>
      </c>
      <c r="C5" s="89" t="s">
        <v>19</v>
      </c>
      <c r="D5" s="93">
        <v>11455315</v>
      </c>
      <c r="E5" s="90">
        <v>44782</v>
      </c>
      <c r="F5" s="91">
        <v>0.39583333333333331</v>
      </c>
      <c r="G5" s="9" t="str">
        <f>IF(SUM(Microcystins!G5:T5)=0,"ND",SUM(Microcystins!G5:T5))</f>
        <v>ND</v>
      </c>
      <c r="H5" s="9" t="str">
        <f>IF(SUM(Anabaenopeptins!G5:J5)=0,"ND",SUM(Anabaenopeptins!G5:J5))</f>
        <v>ND</v>
      </c>
      <c r="I5" s="9" t="str">
        <f>IF(SUM(Anatoxins!G5:I5)=0,"ND",SUM(Anatoxins!G5:I5))</f>
        <v>ND</v>
      </c>
      <c r="J5" s="165" t="str">
        <f>IF(SUM(Cylindrospermopsins!G5:I5)=0,"ND",SUM(Cylindrospermopsins!G5:I5))</f>
        <v>ND</v>
      </c>
      <c r="K5" s="10" t="str">
        <f>IF(SUM(Saxitoxins!G5:H5)=0,"ND",SUM(Saxitoxins!G5:H5))</f>
        <v>ND</v>
      </c>
      <c r="L5" s="10" t="str">
        <f>IF(SUM(Other!G5:H5)=0,"ND",SUM(Other!G5:H5))</f>
        <v>ND</v>
      </c>
    </row>
    <row r="6" spans="1:12" s="1" customFormat="1" ht="14.25" customHeight="1">
      <c r="A6" s="88">
        <v>5</v>
      </c>
      <c r="B6" s="89" t="s">
        <v>20</v>
      </c>
      <c r="C6" s="89" t="s">
        <v>21</v>
      </c>
      <c r="D6" s="93">
        <v>380245121354801</v>
      </c>
      <c r="E6" s="90">
        <v>44783</v>
      </c>
      <c r="F6" s="91">
        <v>0.58333333333333337</v>
      </c>
      <c r="G6" s="9">
        <f>IF(SUM(Microcystins!G6:T6)=0,"ND",SUM(Microcystins!G6:T6))</f>
        <v>0.03</v>
      </c>
      <c r="H6" s="9">
        <f>IF(SUM(Anabaenopeptins!G6:J6)=0,"ND",SUM(Anabaenopeptins!G6:J6))</f>
        <v>0.03</v>
      </c>
      <c r="I6" s="9" t="str">
        <f>IF(SUM(Anatoxins!G6:I6)=0,"ND",SUM(Anatoxins!G6:I6))</f>
        <v>ND</v>
      </c>
      <c r="J6" s="165" t="str">
        <f>IF(SUM(Cylindrospermopsins!G6:I6)=0,"ND",SUM(Cylindrospermopsins!G6:I6))</f>
        <v>ND</v>
      </c>
      <c r="K6" s="10" t="str">
        <f>IF(SUM(Saxitoxins!G6:H6)=0,"ND",SUM(Saxitoxins!G6:H6))</f>
        <v>ND</v>
      </c>
      <c r="L6" s="10" t="str">
        <f>IF(SUM(Other!G6:H6)=0,"ND",SUM(Other!G6:H6))</f>
        <v>ND</v>
      </c>
    </row>
    <row r="7" spans="1:12" s="1" customFormat="1" ht="14.25" customHeight="1">
      <c r="A7" s="88">
        <v>6</v>
      </c>
      <c r="B7" s="89" t="s">
        <v>22</v>
      </c>
      <c r="C7" s="89" t="s">
        <v>21</v>
      </c>
      <c r="D7" s="93">
        <v>380245121354801</v>
      </c>
      <c r="E7" s="90">
        <v>44783</v>
      </c>
      <c r="F7" s="91">
        <v>0.58402777777777781</v>
      </c>
      <c r="G7" s="9">
        <f>IF(SUM(Microcystins!G7:T7)=0,"ND",SUM(Microcystins!G7:T7))</f>
        <v>0.03</v>
      </c>
      <c r="H7" s="9">
        <f>IF(SUM(Anabaenopeptins!G7:J7)=0,"ND",SUM(Anabaenopeptins!G7:J7))</f>
        <v>0.02</v>
      </c>
      <c r="I7" s="9" t="str">
        <f>IF(SUM(Anatoxins!G7:I7)=0,"ND",SUM(Anatoxins!G7:I7))</f>
        <v>ND</v>
      </c>
      <c r="J7" s="165" t="str">
        <f>IF(SUM(Cylindrospermopsins!G7:I7)=0,"ND",SUM(Cylindrospermopsins!G7:I7))</f>
        <v>ND</v>
      </c>
      <c r="K7" s="10" t="str">
        <f>IF(SUM(Saxitoxins!G7:H7)=0,"ND",SUM(Saxitoxins!G7:H7))</f>
        <v>ND</v>
      </c>
      <c r="L7" s="10" t="str">
        <f>IF(SUM(Other!G7:H7)=0,"ND",SUM(Other!G7:H7))</f>
        <v>ND</v>
      </c>
    </row>
    <row r="8" spans="1:12" s="1" customFormat="1" ht="14.25" customHeight="1">
      <c r="A8" s="88">
        <v>7</v>
      </c>
      <c r="B8" s="89" t="s">
        <v>23</v>
      </c>
      <c r="C8" s="89" t="s">
        <v>13</v>
      </c>
      <c r="D8" s="93">
        <v>11337190</v>
      </c>
      <c r="E8" s="90">
        <v>44784</v>
      </c>
      <c r="F8" s="91">
        <v>0.44791666666666669</v>
      </c>
      <c r="G8" s="9">
        <f>IF(SUM(Microcystins!G8:T8)=0,"ND",SUM(Microcystins!G8:T8))</f>
        <v>0.02</v>
      </c>
      <c r="H8" s="9">
        <f>IF(SUM(Anabaenopeptins!G8:J8)=0,"ND",SUM(Anabaenopeptins!G8:J8))</f>
        <v>0.01</v>
      </c>
      <c r="I8" s="9" t="str">
        <f>IF(SUM(Anatoxins!G8:I8)=0,"ND",SUM(Anatoxins!G8:I8))</f>
        <v>ND</v>
      </c>
      <c r="J8" s="165" t="str">
        <f>IF(SUM(Cylindrospermopsins!G8:I8)=0,"ND",SUM(Cylindrospermopsins!G8:I8))</f>
        <v>ND</v>
      </c>
      <c r="K8" s="10" t="str">
        <f>IF(SUM(Saxitoxins!G8:H8)=0,"ND",SUM(Saxitoxins!G8:H8))</f>
        <v>ND</v>
      </c>
      <c r="L8" s="10" t="str">
        <f>IF(SUM(Other!G8:H8)=0,"ND",SUM(Other!G8:H8))</f>
        <v>ND</v>
      </c>
    </row>
    <row r="9" spans="1:12" s="1" customFormat="1" ht="14.25" customHeight="1">
      <c r="A9" s="88">
        <v>8</v>
      </c>
      <c r="B9" s="89" t="s">
        <v>24</v>
      </c>
      <c r="C9" s="89" t="s">
        <v>25</v>
      </c>
      <c r="D9" s="93">
        <v>11455485</v>
      </c>
      <c r="E9" s="90">
        <v>44784</v>
      </c>
      <c r="F9" s="91">
        <v>0.58333333333333337</v>
      </c>
      <c r="G9" s="9">
        <f>IF(SUM(Microcystins!G9:T9)=0,"ND",SUM(Microcystins!G9:T9))</f>
        <v>0.02</v>
      </c>
      <c r="H9" s="9">
        <f>IF(SUM(Anabaenopeptins!G9:J9)=0,"ND",SUM(Anabaenopeptins!G9:J9))</f>
        <v>0.02</v>
      </c>
      <c r="I9" s="9" t="str">
        <f>IF(SUM(Anatoxins!G9:I9)=0,"ND",SUM(Anatoxins!G9:I9))</f>
        <v>ND</v>
      </c>
      <c r="J9" s="165" t="str">
        <f>IF(SUM(Cylindrospermopsins!G9:I9)=0,"ND",SUM(Cylindrospermopsins!G9:I9))</f>
        <v>ND</v>
      </c>
      <c r="K9" s="10" t="str">
        <f>IF(SUM(Saxitoxins!G9:H9)=0,"ND",SUM(Saxitoxins!G9:H9))</f>
        <v>ND</v>
      </c>
      <c r="L9" s="10" t="str">
        <f>IF(SUM(Other!G9:H9)=0,"ND",SUM(Other!G9:H9))</f>
        <v>ND</v>
      </c>
    </row>
    <row r="10" spans="1:12" s="1" customFormat="1" ht="14.25" customHeight="1">
      <c r="A10" s="88">
        <v>9</v>
      </c>
      <c r="B10" s="89" t="s">
        <v>26</v>
      </c>
      <c r="C10" s="89" t="s">
        <v>17</v>
      </c>
      <c r="D10" s="93">
        <v>374045121155200</v>
      </c>
      <c r="E10" s="90">
        <v>44788</v>
      </c>
      <c r="F10" s="91">
        <v>0.47916666666666669</v>
      </c>
      <c r="G10" s="9" t="str">
        <f>IF(SUM(Microcystins!G10:T10)=0,"ND",SUM(Microcystins!G10:T10))</f>
        <v>ND</v>
      </c>
      <c r="H10" s="9" t="str">
        <f>IF(SUM(Anabaenopeptins!G10:J10)=0,"ND",SUM(Anabaenopeptins!G10:J10))</f>
        <v>ND</v>
      </c>
      <c r="I10" s="9" t="str">
        <f>IF(SUM(Anatoxins!G10:I10)=0,"ND",SUM(Anatoxins!G10:I10))</f>
        <v>ND</v>
      </c>
      <c r="J10" s="165" t="str">
        <f>IF(SUM(Cylindrospermopsins!G10:I10)=0,"ND",SUM(Cylindrospermopsins!G10:I10))</f>
        <v>ND</v>
      </c>
      <c r="K10" s="10" t="str">
        <f>IF(SUM(Saxitoxins!G10:H10)=0,"ND",SUM(Saxitoxins!G10:H10))</f>
        <v>ND</v>
      </c>
      <c r="L10" s="10" t="str">
        <f>IF(SUM(Other!G10:H10)=0,"ND",SUM(Other!G10:H10))</f>
        <v>ND</v>
      </c>
    </row>
    <row r="11" spans="1:12" s="1" customFormat="1" ht="14.25" customHeight="1">
      <c r="A11" s="88">
        <v>10</v>
      </c>
      <c r="B11" s="89" t="s">
        <v>27</v>
      </c>
      <c r="C11" s="89" t="s">
        <v>28</v>
      </c>
      <c r="D11" s="93">
        <v>375841121225601</v>
      </c>
      <c r="E11" s="90">
        <v>44790</v>
      </c>
      <c r="F11" s="91">
        <v>0.4548611111111111</v>
      </c>
      <c r="G11" s="9">
        <f>IF(SUM(Microcystins!G11:T11)=0,"ND",SUM(Microcystins!G11:T11))</f>
        <v>0.03</v>
      </c>
      <c r="H11" s="9">
        <f>IF(SUM(Anabaenopeptins!G11:J11)=0,"ND",SUM(Anabaenopeptins!G11:J11))</f>
        <v>0.01</v>
      </c>
      <c r="I11" s="9" t="str">
        <f>IF(SUM(Anatoxins!G11:I11)=0,"ND",SUM(Anatoxins!G11:I11))</f>
        <v>ND</v>
      </c>
      <c r="J11" s="165" t="str">
        <f>IF(SUM(Cylindrospermopsins!G11:I11)=0,"ND",SUM(Cylindrospermopsins!G11:I11))</f>
        <v>ND</v>
      </c>
      <c r="K11" s="10" t="str">
        <f>IF(SUM(Saxitoxins!G11:H11)=0,"ND",SUM(Saxitoxins!G11:H11))</f>
        <v>ND</v>
      </c>
      <c r="L11" s="10" t="str">
        <f>IF(SUM(Other!G11:H11)=0,"ND",SUM(Other!G11:H11))</f>
        <v>ND</v>
      </c>
    </row>
    <row r="12" spans="1:12" s="1" customFormat="1" ht="14.25" customHeight="1">
      <c r="A12" s="88">
        <v>11</v>
      </c>
      <c r="B12" s="89" t="s">
        <v>29</v>
      </c>
      <c r="C12" s="89" t="s">
        <v>28</v>
      </c>
      <c r="D12" s="93">
        <v>375841121225601</v>
      </c>
      <c r="E12" s="90">
        <v>44790</v>
      </c>
      <c r="F12" s="91">
        <v>0.45555555555555555</v>
      </c>
      <c r="G12" s="9">
        <f>IF(SUM(Microcystins!G12:T12)=0,"ND",SUM(Microcystins!G12:T12))</f>
        <v>0.02</v>
      </c>
      <c r="H12" s="9" t="str">
        <f>IF(SUM(Anabaenopeptins!G12:J12)=0,"ND",SUM(Anabaenopeptins!G12:J12))</f>
        <v>ND</v>
      </c>
      <c r="I12" s="9" t="str">
        <f>IF(SUM(Anatoxins!G12:I12)=0,"ND",SUM(Anatoxins!G12:I12))</f>
        <v>ND</v>
      </c>
      <c r="J12" s="165" t="str">
        <f>IF(SUM(Cylindrospermopsins!G12:I12)=0,"ND",SUM(Cylindrospermopsins!G12:I12))</f>
        <v>ND</v>
      </c>
      <c r="K12" s="10" t="str">
        <f>IF(SUM(Saxitoxins!G12:H12)=0,"ND",SUM(Saxitoxins!G12:H12))</f>
        <v>ND</v>
      </c>
      <c r="L12" s="10" t="str">
        <f>IF(SUM(Other!G12:H12)=0,"ND",SUM(Other!G12:H12))</f>
        <v>ND</v>
      </c>
    </row>
    <row r="13" spans="1:12" s="1" customFormat="1" ht="14.25" customHeight="1">
      <c r="A13" s="88">
        <v>12</v>
      </c>
      <c r="B13" s="89" t="s">
        <v>30</v>
      </c>
      <c r="C13" s="89" t="s">
        <v>28</v>
      </c>
      <c r="D13" s="93">
        <v>375841121225601</v>
      </c>
      <c r="E13" s="90">
        <v>44790</v>
      </c>
      <c r="F13" s="91">
        <v>0.4861111111111111</v>
      </c>
      <c r="G13" s="9" t="str">
        <f>IF(SUM(Microcystins!G13:T13)=0,"ND",SUM(Microcystins!G13:T13))</f>
        <v>ND</v>
      </c>
      <c r="H13" s="9" t="str">
        <f>IF(SUM(Anabaenopeptins!G13:J13)=0,"ND",SUM(Anabaenopeptins!G13:J13))</f>
        <v>ND</v>
      </c>
      <c r="I13" s="9" t="str">
        <f>IF(SUM(Anatoxins!G13:I13)=0,"ND",SUM(Anatoxins!G13:I13))</f>
        <v>ND</v>
      </c>
      <c r="J13" s="165" t="str">
        <f>IF(SUM(Cylindrospermopsins!G13:I13)=0,"ND",SUM(Cylindrospermopsins!G13:I13))</f>
        <v>ND</v>
      </c>
      <c r="K13" s="10" t="str">
        <f>IF(SUM(Saxitoxins!G13:H13)=0,"ND",SUM(Saxitoxins!G13:H13))</f>
        <v>ND</v>
      </c>
      <c r="L13" s="10" t="str">
        <f>IF(SUM(Other!G13:H13)=0,"ND",SUM(Other!G13:H13))</f>
        <v>ND</v>
      </c>
    </row>
    <row r="14" spans="1:12">
      <c r="A14" s="88">
        <v>13</v>
      </c>
      <c r="B14" s="89" t="s">
        <v>31</v>
      </c>
      <c r="C14" s="89" t="s">
        <v>19</v>
      </c>
      <c r="D14" s="93">
        <v>11455315</v>
      </c>
      <c r="E14" s="90">
        <v>44796</v>
      </c>
      <c r="F14" s="91">
        <v>0.45833333333333331</v>
      </c>
      <c r="G14" s="9" t="str">
        <f>IF(SUM(Microcystins!G14:T14)=0,"ND",SUM(Microcystins!G14:T14))</f>
        <v>ND</v>
      </c>
      <c r="H14" s="9" t="str">
        <f>IF(SUM(Anabaenopeptins!G14:J14)=0,"ND",SUM(Anabaenopeptins!G14:J14))</f>
        <v>ND</v>
      </c>
      <c r="I14" s="9" t="str">
        <f>IF(SUM(Anatoxins!G14:I14)=0,"ND",SUM(Anatoxins!G14:I14))</f>
        <v>ND</v>
      </c>
      <c r="J14" s="165" t="str">
        <f>IF(SUM(Cylindrospermopsins!G14:I14)=0,"ND",SUM(Cylindrospermopsins!G14:I14))</f>
        <v>ND</v>
      </c>
      <c r="K14" s="10" t="str">
        <f>IF(SUM(Saxitoxins!G14:H14)=0,"ND",SUM(Saxitoxins!G14:H14))</f>
        <v>ND</v>
      </c>
      <c r="L14" s="10" t="str">
        <f>IF(SUM(Other!G14:H14)=0,"ND",SUM(Other!G14:H14))</f>
        <v>ND</v>
      </c>
    </row>
    <row r="15" spans="1:12">
      <c r="A15" s="88">
        <v>14</v>
      </c>
      <c r="B15" s="89" t="s">
        <v>32</v>
      </c>
      <c r="C15" s="89" t="s">
        <v>21</v>
      </c>
      <c r="D15" s="93">
        <v>380245121354801</v>
      </c>
      <c r="E15" s="90">
        <v>44796</v>
      </c>
      <c r="F15" s="91">
        <v>0.48958333333333331</v>
      </c>
      <c r="G15" s="9">
        <f>IF(SUM(Microcystins!G15:T15)=0,"ND",SUM(Microcystins!G15:T15))</f>
        <v>0.02</v>
      </c>
      <c r="H15" s="9">
        <f>IF(SUM(Anabaenopeptins!G15:J15)=0,"ND",SUM(Anabaenopeptins!G15:J15))</f>
        <v>0.09</v>
      </c>
      <c r="I15" s="9" t="str">
        <f>IF(SUM(Anatoxins!G15:I15)=0,"ND",SUM(Anatoxins!G15:I15))</f>
        <v>ND</v>
      </c>
      <c r="J15" s="165" t="str">
        <f>IF(SUM(Cylindrospermopsins!G15:I15)=0,"ND",SUM(Cylindrospermopsins!G15:I15))</f>
        <v>ND</v>
      </c>
      <c r="K15" s="10" t="str">
        <f>IF(SUM(Saxitoxins!G15:H15)=0,"ND",SUM(Saxitoxins!G15:H15))</f>
        <v>ND</v>
      </c>
      <c r="L15" s="10" t="str">
        <f>IF(SUM(Other!G15:H15)=0,"ND",SUM(Other!G15:H15))</f>
        <v>ND</v>
      </c>
    </row>
    <row r="16" spans="1:12">
      <c r="A16" s="88">
        <v>15</v>
      </c>
      <c r="B16" s="89" t="s">
        <v>33</v>
      </c>
      <c r="C16" s="89" t="s">
        <v>13</v>
      </c>
      <c r="D16" s="93">
        <v>11337190</v>
      </c>
      <c r="E16" s="90">
        <v>44797</v>
      </c>
      <c r="F16" s="91">
        <v>0.375</v>
      </c>
      <c r="G16" s="9" t="str">
        <f>IF(SUM(Microcystins!G16:T16)=0,"ND",SUM(Microcystins!G16:T16))</f>
        <v>ND</v>
      </c>
      <c r="H16" s="9" t="str">
        <f>IF(SUM(Anabaenopeptins!G16:J16)=0,"ND",SUM(Anabaenopeptins!G16:J16))</f>
        <v>ND</v>
      </c>
      <c r="I16" s="9" t="str">
        <f>IF(SUM(Anatoxins!G16:I16)=0,"ND",SUM(Anatoxins!G16:I16))</f>
        <v>ND</v>
      </c>
      <c r="J16" s="165" t="str">
        <f>IF(SUM(Cylindrospermopsins!G16:I16)=0,"ND",SUM(Cylindrospermopsins!G16:I16))</f>
        <v>ND</v>
      </c>
      <c r="K16" s="10" t="str">
        <f>IF(SUM(Saxitoxins!G16:H16)=0,"ND",SUM(Saxitoxins!G16:H16))</f>
        <v>ND</v>
      </c>
      <c r="L16" s="10" t="str">
        <f>IF(SUM(Other!G16:H16)=0,"ND",SUM(Other!G16:H16))</f>
        <v>ND</v>
      </c>
    </row>
    <row r="17" spans="1:12">
      <c r="A17" s="88">
        <v>16</v>
      </c>
      <c r="B17" s="89" t="s">
        <v>34</v>
      </c>
      <c r="C17" s="89" t="s">
        <v>25</v>
      </c>
      <c r="D17" s="93">
        <v>11455485</v>
      </c>
      <c r="E17" s="90">
        <v>44797</v>
      </c>
      <c r="F17" s="91">
        <v>0.57291666666666663</v>
      </c>
      <c r="G17" s="9" t="str">
        <f>IF(SUM(Microcystins!G17:T17)=0,"ND",SUM(Microcystins!G17:T17))</f>
        <v>ND</v>
      </c>
      <c r="H17" s="9" t="str">
        <f>IF(SUM(Anabaenopeptins!G17:J17)=0,"ND",SUM(Anabaenopeptins!G17:J17))</f>
        <v>ND</v>
      </c>
      <c r="I17" s="9" t="str">
        <f>IF(SUM(Anatoxins!G17:I17)=0,"ND",SUM(Anatoxins!G17:I17))</f>
        <v>ND</v>
      </c>
      <c r="J17" s="165" t="str">
        <f>IF(SUM(Cylindrospermopsins!G17:I17)=0,"ND",SUM(Cylindrospermopsins!G17:I17))</f>
        <v>ND</v>
      </c>
      <c r="K17" s="10" t="str">
        <f>IF(SUM(Saxitoxins!G17:H17)=0,"ND",SUM(Saxitoxins!G17:H17))</f>
        <v>ND</v>
      </c>
      <c r="L17" s="10" t="str">
        <f>IF(SUM(Other!G17:H17)=0,"ND",SUM(Other!G17:H17))</f>
        <v>ND</v>
      </c>
    </row>
    <row r="18" spans="1:12">
      <c r="A18" s="88">
        <v>17</v>
      </c>
      <c r="B18" s="89" t="s">
        <v>35</v>
      </c>
      <c r="C18" s="89" t="s">
        <v>15</v>
      </c>
      <c r="D18" s="93">
        <v>375747121215401</v>
      </c>
      <c r="E18" s="90">
        <v>44803</v>
      </c>
      <c r="F18" s="91">
        <v>0.38541666666666669</v>
      </c>
      <c r="G18" s="9">
        <f>IF(SUM(Microcystins!G18:T18)=0,"ND",SUM(Microcystins!G18:T18))</f>
        <v>0.02</v>
      </c>
      <c r="H18" s="9">
        <f>IF(SUM(Anabaenopeptins!G18:J18)=0,"ND",SUM(Anabaenopeptins!G18:J18))</f>
        <v>0.03</v>
      </c>
      <c r="I18" s="9" t="str">
        <f>IF(SUM(Anatoxins!G18:I18)=0,"ND",SUM(Anatoxins!G18:I18))</f>
        <v>ND</v>
      </c>
      <c r="J18" s="165" t="str">
        <f>IF(SUM(Cylindrospermopsins!G18:I18)=0,"ND",SUM(Cylindrospermopsins!G18:I18))</f>
        <v>ND</v>
      </c>
      <c r="K18" s="10" t="str">
        <f>IF(SUM(Saxitoxins!G18:H18)=0,"ND",SUM(Saxitoxins!G18:H18))</f>
        <v>ND</v>
      </c>
      <c r="L18" s="10" t="str">
        <f>IF(SUM(Other!G18:H18)=0,"ND",SUM(Other!G18:H18))</f>
        <v>ND</v>
      </c>
    </row>
    <row r="19" spans="1:12">
      <c r="A19" s="88">
        <v>18</v>
      </c>
      <c r="B19" s="89" t="s">
        <v>36</v>
      </c>
      <c r="C19" s="89" t="s">
        <v>17</v>
      </c>
      <c r="D19" s="93">
        <v>374045121155200</v>
      </c>
      <c r="E19" s="90">
        <v>44803</v>
      </c>
      <c r="F19" s="91">
        <v>0.4375</v>
      </c>
      <c r="G19" s="9" t="str">
        <f>IF(SUM(Microcystins!G19:T19)=0,"ND",SUM(Microcystins!G19:T19))</f>
        <v>ND</v>
      </c>
      <c r="H19" s="9">
        <f>IF(SUM(Anabaenopeptins!G19:J19)=0,"ND",SUM(Anabaenopeptins!G19:J19))</f>
        <v>0.01</v>
      </c>
      <c r="I19" s="9" t="str">
        <f>IF(SUM(Anatoxins!G19:I19)=0,"ND",SUM(Anatoxins!G19:I19))</f>
        <v>ND</v>
      </c>
      <c r="J19" s="165" t="str">
        <f>IF(SUM(Cylindrospermopsins!G19:I19)=0,"ND",SUM(Cylindrospermopsins!G19:I19))</f>
        <v>ND</v>
      </c>
      <c r="K19" s="10" t="str">
        <f>IF(SUM(Saxitoxins!G19:H19)=0,"ND",SUM(Saxitoxins!G19:H19))</f>
        <v>ND</v>
      </c>
      <c r="L19" s="10" t="str">
        <f>IF(SUM(Other!G19:H19)=0,"ND",SUM(Other!G19:H19))</f>
        <v>ND</v>
      </c>
    </row>
    <row r="20" spans="1:12">
      <c r="A20" s="88">
        <v>19</v>
      </c>
      <c r="B20" s="89" t="s">
        <v>37</v>
      </c>
      <c r="C20" s="89" t="s">
        <v>25</v>
      </c>
      <c r="D20" s="93">
        <v>11455485</v>
      </c>
      <c r="E20" s="90">
        <v>44811</v>
      </c>
      <c r="F20" s="91">
        <v>0.44791666666666669</v>
      </c>
      <c r="G20" s="9" t="str">
        <f>IF(SUM(Microcystins!G20:T20)=0,"ND",SUM(Microcystins!G20:T20))</f>
        <v>ND</v>
      </c>
      <c r="H20" s="9" t="str">
        <f>IF(SUM(Anabaenopeptins!G20:J20)=0,"ND",SUM(Anabaenopeptins!G20:J20))</f>
        <v>ND</v>
      </c>
      <c r="I20" s="9" t="str">
        <f>IF(SUM(Anatoxins!G20:I20)=0,"ND",SUM(Anatoxins!G20:I20))</f>
        <v>ND</v>
      </c>
      <c r="J20" s="165" t="str">
        <f>IF(SUM(Cylindrospermopsins!G20:I20)=0,"ND",SUM(Cylindrospermopsins!G20:I20))</f>
        <v>ND</v>
      </c>
      <c r="K20" s="10" t="str">
        <f>IF(SUM(Saxitoxins!G20:H20)=0,"ND",SUM(Saxitoxins!G20:H20))</f>
        <v>ND</v>
      </c>
      <c r="L20" s="10" t="str">
        <f>IF(SUM(Other!G20:H20)=0,"ND",SUM(Other!G20:H20))</f>
        <v>ND</v>
      </c>
    </row>
    <row r="21" spans="1:12">
      <c r="A21" s="88">
        <v>20</v>
      </c>
      <c r="B21" s="89" t="s">
        <v>38</v>
      </c>
      <c r="C21" s="89" t="s">
        <v>13</v>
      </c>
      <c r="D21" s="93">
        <v>11337190</v>
      </c>
      <c r="E21" s="90">
        <v>44811</v>
      </c>
      <c r="F21" s="91">
        <v>0.5625</v>
      </c>
      <c r="G21" s="9">
        <f>IF(SUM(Microcystins!G21:T21)=0,"ND",SUM(Microcystins!G21:T21))</f>
        <v>0.02</v>
      </c>
      <c r="H21" s="9">
        <f>IF(SUM(Anabaenopeptins!G21:J21)=0,"ND",SUM(Anabaenopeptins!G21:J21))</f>
        <v>0.02</v>
      </c>
      <c r="I21" s="9" t="str">
        <f>IF(SUM(Anatoxins!G21:I21)=0,"ND",SUM(Anatoxins!G21:I21))</f>
        <v>ND</v>
      </c>
      <c r="J21" s="165" t="str">
        <f>IF(SUM(Cylindrospermopsins!G21:I21)=0,"ND",SUM(Cylindrospermopsins!G21:I21))</f>
        <v>ND</v>
      </c>
      <c r="K21" s="10" t="str">
        <f>IF(SUM(Saxitoxins!G21:H21)=0,"ND",SUM(Saxitoxins!G21:H21))</f>
        <v>ND</v>
      </c>
      <c r="L21" s="10" t="str">
        <f>IF(SUM(Other!G21:H21)=0,"ND",SUM(Other!G21:H21))</f>
        <v>ND</v>
      </c>
    </row>
    <row r="22" spans="1:12" ht="14.25" customHeight="1">
      <c r="A22" s="88">
        <v>21</v>
      </c>
      <c r="B22" s="89" t="s">
        <v>39</v>
      </c>
      <c r="C22" s="89" t="s">
        <v>19</v>
      </c>
      <c r="D22" s="93">
        <v>11455315</v>
      </c>
      <c r="E22" s="90">
        <v>44813</v>
      </c>
      <c r="F22" s="91">
        <v>0.3125</v>
      </c>
      <c r="G22" s="9" t="str">
        <f>IF(SUM(Microcystins!G22:T22)=0,"ND",SUM(Microcystins!G22:T22))</f>
        <v>ND</v>
      </c>
      <c r="H22" s="9" t="str">
        <f>IF(SUM(Anabaenopeptins!G22:J22)=0,"ND",SUM(Anabaenopeptins!G22:J22))</f>
        <v>ND</v>
      </c>
      <c r="I22" s="9" t="str">
        <f>IF(SUM(Anatoxins!G22:I22)=0,"ND",SUM(Anatoxins!G22:I22))</f>
        <v>ND</v>
      </c>
      <c r="J22" s="165" t="str">
        <f>IF(SUM(Cylindrospermopsins!G22:I22)=0,"ND",SUM(Cylindrospermopsins!G22:I22))</f>
        <v>ND</v>
      </c>
      <c r="K22" s="10" t="str">
        <f>IF(SUM(Saxitoxins!G22:H22)=0,"ND",SUM(Saxitoxins!G22:H22))</f>
        <v>ND</v>
      </c>
      <c r="L22" s="10" t="str">
        <f>IF(SUM(Other!G22:H22)=0,"ND",SUM(Other!G22:H22))</f>
        <v>ND</v>
      </c>
    </row>
  </sheetData>
  <conditionalFormatting sqref="G1">
    <cfRule type="expression" dxfId="106" priority="3" stopIfTrue="1">
      <formula>#REF!&lt;&gt;1</formula>
    </cfRule>
  </conditionalFormatting>
  <conditionalFormatting sqref="I1">
    <cfRule type="expression" dxfId="105" priority="2" stopIfTrue="1">
      <formula>#REF!&lt;&gt;1</formula>
    </cfRule>
  </conditionalFormatting>
  <conditionalFormatting sqref="H1">
    <cfRule type="expression" dxfId="104" priority="1" stopIfTrue="1">
      <formula>#REF!&lt;&gt;1</formula>
    </cfRule>
  </conditionalFormatting>
  <pageMargins left="0.48958333333333331" right="0.1875" top="0.77083333333333304" bottom="0.75" header="0.20833333333333301" footer="0.3"/>
  <pageSetup fitToWidth="0" fitToHeight="0" orientation="landscape" r:id="rId1"/>
  <headerFooter>
    <oddHeader>&amp;LBSA and USGS
Meets QC/QA for EPA 544 and 545:  &amp;C&amp;"-,Bold"&amp;15&amp;K00594FWayne State University&amp;"-,Regular"&amp;K01+000
Lumigen Instrument Center&amp;R&amp;8A. Paul Schaap Chemistry Building
5101 Cass Ave.
Detroit, Mi 48202</oddHeader>
    <oddFooter>&amp;LND = not detected
&amp;CLC-MSMS data
Prepared by Elliot Furr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2"/>
  <sheetViews>
    <sheetView topLeftCell="S25" workbookViewId="0">
      <selection activeCell="A23" sqref="A23:XFD55"/>
    </sheetView>
  </sheetViews>
  <sheetFormatPr defaultRowHeight="15"/>
  <cols>
    <col min="4" max="4" width="12.7109375" style="75" bestFit="1" customWidth="1"/>
    <col min="5" max="5" width="9.28515625" style="75" bestFit="1" customWidth="1"/>
    <col min="6" max="6" width="11.28515625" style="5" customWidth="1"/>
  </cols>
  <sheetData>
    <row r="1" spans="1:36" ht="60.75" thickBot="1">
      <c r="A1" s="33" t="s">
        <v>0</v>
      </c>
      <c r="B1" s="34" t="s">
        <v>1</v>
      </c>
      <c r="C1" s="34" t="s">
        <v>2</v>
      </c>
      <c r="D1" s="72" t="s">
        <v>3</v>
      </c>
      <c r="E1" s="73" t="s">
        <v>4</v>
      </c>
      <c r="F1" s="17" t="s">
        <v>5</v>
      </c>
      <c r="G1" s="31" t="s">
        <v>40</v>
      </c>
      <c r="H1" s="28" t="s">
        <v>41</v>
      </c>
      <c r="I1" s="28" t="s">
        <v>42</v>
      </c>
      <c r="J1" s="28" t="s">
        <v>43</v>
      </c>
      <c r="K1" s="28" t="s">
        <v>44</v>
      </c>
      <c r="L1" s="28" t="s">
        <v>45</v>
      </c>
      <c r="M1" s="28" t="s">
        <v>46</v>
      </c>
      <c r="N1" s="28" t="s">
        <v>47</v>
      </c>
      <c r="O1" s="28" t="s">
        <v>48</v>
      </c>
      <c r="P1" s="28" t="s">
        <v>49</v>
      </c>
      <c r="Q1" s="28" t="s">
        <v>50</v>
      </c>
      <c r="R1" s="28" t="s">
        <v>51</v>
      </c>
      <c r="S1" s="28" t="s">
        <v>52</v>
      </c>
      <c r="T1" s="28" t="s">
        <v>53</v>
      </c>
      <c r="U1" s="29" t="s">
        <v>54</v>
      </c>
      <c r="V1" s="29" t="s">
        <v>55</v>
      </c>
      <c r="W1" s="29" t="s">
        <v>56</v>
      </c>
      <c r="X1" s="29" t="s">
        <v>57</v>
      </c>
      <c r="Y1" s="29" t="s">
        <v>58</v>
      </c>
      <c r="Z1" s="29" t="s">
        <v>59</v>
      </c>
      <c r="AA1" s="29" t="s">
        <v>60</v>
      </c>
      <c r="AB1" s="29" t="s">
        <v>61</v>
      </c>
      <c r="AC1" s="29" t="s">
        <v>62</v>
      </c>
      <c r="AD1" s="29" t="s">
        <v>63</v>
      </c>
      <c r="AE1" s="29" t="s">
        <v>64</v>
      </c>
      <c r="AF1" s="29" t="s">
        <v>65</v>
      </c>
      <c r="AG1" s="29" t="s">
        <v>66</v>
      </c>
      <c r="AH1" s="29" t="s">
        <v>67</v>
      </c>
      <c r="AI1" s="29" t="s">
        <v>68</v>
      </c>
      <c r="AJ1" s="30" t="s">
        <v>69</v>
      </c>
    </row>
    <row r="2" spans="1:36">
      <c r="A2" s="27">
        <f>'Total Toxin Summary'!A2</f>
        <v>1</v>
      </c>
      <c r="B2" s="27" t="str">
        <f>'Total Toxin Summary'!B2</f>
        <v>BGC007446</v>
      </c>
      <c r="C2" s="27" t="str">
        <f>'Total Toxin Summary'!C2</f>
        <v>JPT</v>
      </c>
      <c r="D2" s="74">
        <f>'Total Toxin Summary'!D2</f>
        <v>11337190</v>
      </c>
      <c r="E2" s="80">
        <f>'Total Toxin Summary'!E2</f>
        <v>44769</v>
      </c>
      <c r="F2" s="81">
        <f>'Total Toxin Summary'!F2</f>
        <v>0.48958333333333331</v>
      </c>
      <c r="G2" s="32" t="str">
        <f>'Hidden Formulas'!AQ2</f>
        <v>ND</v>
      </c>
      <c r="H2" s="32">
        <f>'Hidden Formulas'!AR2</f>
        <v>0.01</v>
      </c>
      <c r="I2" s="32" t="str">
        <f>'Hidden Formulas'!AS2</f>
        <v>ND</v>
      </c>
      <c r="J2" s="32" t="str">
        <f>'Hidden Formulas'!AT2</f>
        <v>ND</v>
      </c>
      <c r="K2" s="32">
        <f>'Hidden Formulas'!AU2</f>
        <v>0.04</v>
      </c>
      <c r="L2" s="32" t="str">
        <f>'Hidden Formulas'!AV2</f>
        <v>ND</v>
      </c>
      <c r="M2" s="32" t="str">
        <f>'Hidden Formulas'!AW2</f>
        <v>ND</v>
      </c>
      <c r="N2" s="32" t="str">
        <f>'Hidden Formulas'!AX2</f>
        <v>ND</v>
      </c>
      <c r="O2" s="32" t="str">
        <f>'Hidden Formulas'!AY2</f>
        <v>ND</v>
      </c>
      <c r="P2" s="32" t="str">
        <f>'Hidden Formulas'!AZ2</f>
        <v>ND</v>
      </c>
      <c r="Q2" s="32">
        <f>'Hidden Formulas'!BA2</f>
        <v>0.02</v>
      </c>
      <c r="R2" s="32" t="str">
        <f>'Hidden Formulas'!BB2</f>
        <v>ND</v>
      </c>
      <c r="S2" s="32" t="str">
        <f>'Hidden Formulas'!BC2</f>
        <v>ND</v>
      </c>
      <c r="T2" s="32" t="str">
        <f>'Hidden Formulas'!BD2</f>
        <v>ND</v>
      </c>
      <c r="U2" s="32" t="str">
        <f>'Hidden Formulas'!BE2</f>
        <v>ND</v>
      </c>
      <c r="V2" s="32" t="str">
        <f>'Hidden Formulas'!BF2</f>
        <v>ND</v>
      </c>
      <c r="W2" s="32" t="str">
        <f>'Hidden Formulas'!BG2</f>
        <v>ND</v>
      </c>
      <c r="X2" s="32" t="str">
        <f>'Hidden Formulas'!BH2</f>
        <v>ND</v>
      </c>
      <c r="Y2" s="32" t="str">
        <f>'Hidden Formulas'!BI2</f>
        <v>ND</v>
      </c>
      <c r="Z2" s="32" t="str">
        <f>'Hidden Formulas'!BJ2</f>
        <v>ND</v>
      </c>
      <c r="AA2" s="32" t="str">
        <f>'Hidden Formulas'!BK2</f>
        <v>ND</v>
      </c>
      <c r="AB2" s="32" t="str">
        <f>'Hidden Formulas'!BL2</f>
        <v>ND</v>
      </c>
      <c r="AC2" s="32" t="str">
        <f>'Hidden Formulas'!BM2</f>
        <v>ND</v>
      </c>
      <c r="AD2" s="32" t="str">
        <f>'Hidden Formulas'!BN2</f>
        <v>ND</v>
      </c>
      <c r="AE2" s="32" t="str">
        <f>'Hidden Formulas'!BO2</f>
        <v>ND</v>
      </c>
      <c r="AF2" s="32" t="str">
        <f>'Hidden Formulas'!BP2</f>
        <v>ND</v>
      </c>
      <c r="AG2" s="32" t="str">
        <f>'Hidden Formulas'!BQ2</f>
        <v>ND</v>
      </c>
      <c r="AH2" s="32" t="str">
        <f>'Hidden Formulas'!BR2</f>
        <v>ND</v>
      </c>
      <c r="AI2" s="32" t="str">
        <f>'Hidden Formulas'!BS2</f>
        <v>ND</v>
      </c>
      <c r="AJ2" s="32" t="str">
        <f>'Hidden Formulas'!BT2</f>
        <v>ND</v>
      </c>
    </row>
    <row r="3" spans="1:36">
      <c r="A3" s="18">
        <f>'Total Toxin Summary'!A3</f>
        <v>2</v>
      </c>
      <c r="B3" s="18" t="str">
        <f>'Total Toxin Summary'!B3</f>
        <v>BGC008016</v>
      </c>
      <c r="C3" s="18" t="str">
        <f>'Total Toxin Summary'!C3</f>
        <v>RRI</v>
      </c>
      <c r="D3" s="35">
        <f>'Total Toxin Summary'!D3</f>
        <v>375747121215401</v>
      </c>
      <c r="E3" s="19">
        <f>'Total Toxin Summary'!E3</f>
        <v>44775</v>
      </c>
      <c r="F3" s="82">
        <f>'Total Toxin Summary'!F3</f>
        <v>0.38541666666666669</v>
      </c>
      <c r="G3" s="32" t="str">
        <f>'Hidden Formulas'!AQ3</f>
        <v>ND</v>
      </c>
      <c r="H3" s="32">
        <f>'Hidden Formulas'!AR3</f>
        <v>0.01</v>
      </c>
      <c r="I3" s="32" t="str">
        <f>'Hidden Formulas'!AS3</f>
        <v>ND</v>
      </c>
      <c r="J3" s="32" t="str">
        <f>'Hidden Formulas'!AT3</f>
        <v>ND</v>
      </c>
      <c r="K3" s="32">
        <f>'Hidden Formulas'!AU3</f>
        <v>0.02</v>
      </c>
      <c r="L3" s="32" t="str">
        <f>'Hidden Formulas'!AV3</f>
        <v>ND</v>
      </c>
      <c r="M3" s="32" t="str">
        <f>'Hidden Formulas'!AW3</f>
        <v>ND</v>
      </c>
      <c r="N3" s="32" t="str">
        <f>'Hidden Formulas'!AX3</f>
        <v>ND</v>
      </c>
      <c r="O3" s="32" t="str">
        <f>'Hidden Formulas'!AY3</f>
        <v>ND</v>
      </c>
      <c r="P3" s="32" t="str">
        <f>'Hidden Formulas'!AZ3</f>
        <v>ND</v>
      </c>
      <c r="Q3" s="32">
        <f>'Hidden Formulas'!BA3</f>
        <v>0.01</v>
      </c>
      <c r="R3" s="32" t="str">
        <f>'Hidden Formulas'!BB3</f>
        <v>ND</v>
      </c>
      <c r="S3" s="32" t="str">
        <f>'Hidden Formulas'!BC3</f>
        <v>ND</v>
      </c>
      <c r="T3" s="32" t="str">
        <f>'Hidden Formulas'!BD3</f>
        <v>ND</v>
      </c>
      <c r="U3" s="32" t="str">
        <f>'Hidden Formulas'!BE3</f>
        <v>ND</v>
      </c>
      <c r="V3" s="32" t="str">
        <f>'Hidden Formulas'!BF3</f>
        <v>ND</v>
      </c>
      <c r="W3" s="32" t="str">
        <f>'Hidden Formulas'!BG3</f>
        <v>ND</v>
      </c>
      <c r="X3" s="32" t="str">
        <f>'Hidden Formulas'!BH3</f>
        <v>ND</v>
      </c>
      <c r="Y3" s="32" t="str">
        <f>'Hidden Formulas'!BI3</f>
        <v>ND</v>
      </c>
      <c r="Z3" s="32" t="str">
        <f>'Hidden Formulas'!BJ3</f>
        <v>ND</v>
      </c>
      <c r="AA3" s="32" t="str">
        <f>'Hidden Formulas'!BK3</f>
        <v>ND</v>
      </c>
      <c r="AB3" s="32" t="str">
        <f>'Hidden Formulas'!BL3</f>
        <v>ND</v>
      </c>
      <c r="AC3" s="32" t="str">
        <f>'Hidden Formulas'!BM3</f>
        <v>ND</v>
      </c>
      <c r="AD3" s="32" t="str">
        <f>'Hidden Formulas'!BN3</f>
        <v>ND</v>
      </c>
      <c r="AE3" s="32" t="str">
        <f>'Hidden Formulas'!BO3</f>
        <v>ND</v>
      </c>
      <c r="AF3" s="32" t="str">
        <f>'Hidden Formulas'!BP3</f>
        <v>ND</v>
      </c>
      <c r="AG3" s="32" t="str">
        <f>'Hidden Formulas'!BQ3</f>
        <v>ND</v>
      </c>
      <c r="AH3" s="32" t="str">
        <f>'Hidden Formulas'!BR3</f>
        <v>ND</v>
      </c>
      <c r="AI3" s="32" t="str">
        <f>'Hidden Formulas'!BS3</f>
        <v>ND</v>
      </c>
      <c r="AJ3" s="32" t="str">
        <f>'Hidden Formulas'!BT3</f>
        <v>ND</v>
      </c>
    </row>
    <row r="4" spans="1:36">
      <c r="A4" s="18">
        <f>'Total Toxin Summary'!A4</f>
        <v>3</v>
      </c>
      <c r="B4" s="18" t="str">
        <f>'Total Toxin Summary'!B4</f>
        <v>BGC008017</v>
      </c>
      <c r="C4" s="18" t="str">
        <f>'Total Toxin Summary'!C4</f>
        <v>C10A</v>
      </c>
      <c r="D4" s="35">
        <f>'Total Toxin Summary'!D4</f>
        <v>374045121155200</v>
      </c>
      <c r="E4" s="19">
        <f>'Total Toxin Summary'!E4</f>
        <v>44775</v>
      </c>
      <c r="F4" s="82">
        <f>'Total Toxin Summary'!F4</f>
        <v>0.42708333333333331</v>
      </c>
      <c r="G4" s="32" t="str">
        <f>'Hidden Formulas'!AQ4</f>
        <v>ND</v>
      </c>
      <c r="H4" s="32" t="str">
        <f>'Hidden Formulas'!AR4</f>
        <v>ND</v>
      </c>
      <c r="I4" s="32" t="str">
        <f>'Hidden Formulas'!AS4</f>
        <v>ND</v>
      </c>
      <c r="J4" s="32" t="str">
        <f>'Hidden Formulas'!AT4</f>
        <v>ND</v>
      </c>
      <c r="K4" s="32" t="str">
        <f>'Hidden Formulas'!AU4</f>
        <v>ND</v>
      </c>
      <c r="L4" s="32" t="str">
        <f>'Hidden Formulas'!AV4</f>
        <v>ND</v>
      </c>
      <c r="M4" s="32" t="str">
        <f>'Hidden Formulas'!AW4</f>
        <v>ND</v>
      </c>
      <c r="N4" s="32" t="str">
        <f>'Hidden Formulas'!AX4</f>
        <v>ND</v>
      </c>
      <c r="O4" s="32" t="str">
        <f>'Hidden Formulas'!AY4</f>
        <v>ND</v>
      </c>
      <c r="P4" s="32" t="str">
        <f>'Hidden Formulas'!AZ4</f>
        <v>ND</v>
      </c>
      <c r="Q4" s="32" t="str">
        <f>'Hidden Formulas'!BA4</f>
        <v>ND</v>
      </c>
      <c r="R4" s="32" t="str">
        <f>'Hidden Formulas'!BB4</f>
        <v>ND</v>
      </c>
      <c r="S4" s="32" t="str">
        <f>'Hidden Formulas'!BC4</f>
        <v>ND</v>
      </c>
      <c r="T4" s="32" t="str">
        <f>'Hidden Formulas'!BD4</f>
        <v>ND</v>
      </c>
      <c r="U4" s="32" t="str">
        <f>'Hidden Formulas'!BE4</f>
        <v>ND</v>
      </c>
      <c r="V4" s="32" t="str">
        <f>'Hidden Formulas'!BF4</f>
        <v>ND</v>
      </c>
      <c r="W4" s="32" t="str">
        <f>'Hidden Formulas'!BG4</f>
        <v>ND</v>
      </c>
      <c r="X4" s="32" t="str">
        <f>'Hidden Formulas'!BH4</f>
        <v>ND</v>
      </c>
      <c r="Y4" s="32" t="str">
        <f>'Hidden Formulas'!BI4</f>
        <v>ND</v>
      </c>
      <c r="Z4" s="32" t="str">
        <f>'Hidden Formulas'!BJ4</f>
        <v>ND</v>
      </c>
      <c r="AA4" s="32" t="str">
        <f>'Hidden Formulas'!BK4</f>
        <v>ND</v>
      </c>
      <c r="AB4" s="32" t="str">
        <f>'Hidden Formulas'!BL4</f>
        <v>ND</v>
      </c>
      <c r="AC4" s="32" t="str">
        <f>'Hidden Formulas'!BM4</f>
        <v>ND</v>
      </c>
      <c r="AD4" s="32" t="str">
        <f>'Hidden Formulas'!BN4</f>
        <v>ND</v>
      </c>
      <c r="AE4" s="32" t="str">
        <f>'Hidden Formulas'!BO4</f>
        <v>ND</v>
      </c>
      <c r="AF4" s="32" t="str">
        <f>'Hidden Formulas'!BP4</f>
        <v>ND</v>
      </c>
      <c r="AG4" s="32" t="str">
        <f>'Hidden Formulas'!BQ4</f>
        <v>ND</v>
      </c>
      <c r="AH4" s="32" t="str">
        <f>'Hidden Formulas'!BR4</f>
        <v>ND</v>
      </c>
      <c r="AI4" s="32" t="str">
        <f>'Hidden Formulas'!BS4</f>
        <v>ND</v>
      </c>
      <c r="AJ4" s="32" t="str">
        <f>'Hidden Formulas'!BT4</f>
        <v>ND</v>
      </c>
    </row>
    <row r="5" spans="1:36">
      <c r="A5" s="18">
        <f>'Total Toxin Summary'!A5</f>
        <v>4</v>
      </c>
      <c r="B5" s="18" t="str">
        <f>'Total Toxin Summary'!B5</f>
        <v>BGC007545</v>
      </c>
      <c r="C5" s="18" t="str">
        <f>'Total Toxin Summary'!C5</f>
        <v>LIB</v>
      </c>
      <c r="D5" s="35">
        <f>'Total Toxin Summary'!D5</f>
        <v>11455315</v>
      </c>
      <c r="E5" s="19">
        <f>'Total Toxin Summary'!E5</f>
        <v>44782</v>
      </c>
      <c r="F5" s="82">
        <f>'Total Toxin Summary'!F5</f>
        <v>0.39583333333333331</v>
      </c>
      <c r="G5" s="32" t="str">
        <f>'Hidden Formulas'!AQ5</f>
        <v>ND</v>
      </c>
      <c r="H5" s="32" t="str">
        <f>'Hidden Formulas'!AR5</f>
        <v>ND</v>
      </c>
      <c r="I5" s="32" t="str">
        <f>'Hidden Formulas'!AS5</f>
        <v>ND</v>
      </c>
      <c r="J5" s="32" t="str">
        <f>'Hidden Formulas'!AT5</f>
        <v>ND</v>
      </c>
      <c r="K5" s="32" t="str">
        <f>'Hidden Formulas'!AU5</f>
        <v>ND</v>
      </c>
      <c r="L5" s="32" t="str">
        <f>'Hidden Formulas'!AV5</f>
        <v>ND</v>
      </c>
      <c r="M5" s="32" t="str">
        <f>'Hidden Formulas'!AW5</f>
        <v>ND</v>
      </c>
      <c r="N5" s="32" t="str">
        <f>'Hidden Formulas'!AX5</f>
        <v>ND</v>
      </c>
      <c r="O5" s="32" t="str">
        <f>'Hidden Formulas'!AY5</f>
        <v>ND</v>
      </c>
      <c r="P5" s="32" t="str">
        <f>'Hidden Formulas'!AZ5</f>
        <v>ND</v>
      </c>
      <c r="Q5" s="32" t="str">
        <f>'Hidden Formulas'!BA5</f>
        <v>ND</v>
      </c>
      <c r="R5" s="32" t="str">
        <f>'Hidden Formulas'!BB5</f>
        <v>ND</v>
      </c>
      <c r="S5" s="32" t="str">
        <f>'Hidden Formulas'!BC5</f>
        <v>ND</v>
      </c>
      <c r="T5" s="32" t="str">
        <f>'Hidden Formulas'!BD5</f>
        <v>ND</v>
      </c>
      <c r="U5" s="32" t="str">
        <f>'Hidden Formulas'!BE5</f>
        <v>ND</v>
      </c>
      <c r="V5" s="32" t="str">
        <f>'Hidden Formulas'!BF5</f>
        <v>ND</v>
      </c>
      <c r="W5" s="32" t="str">
        <f>'Hidden Formulas'!BG5</f>
        <v>ND</v>
      </c>
      <c r="X5" s="32" t="str">
        <f>'Hidden Formulas'!BH5</f>
        <v>ND</v>
      </c>
      <c r="Y5" s="32" t="str">
        <f>'Hidden Formulas'!BI5</f>
        <v>ND</v>
      </c>
      <c r="Z5" s="32" t="str">
        <f>'Hidden Formulas'!BJ5</f>
        <v>ND</v>
      </c>
      <c r="AA5" s="32" t="str">
        <f>'Hidden Formulas'!BK5</f>
        <v>ND</v>
      </c>
      <c r="AB5" s="32" t="str">
        <f>'Hidden Formulas'!BL5</f>
        <v>ND</v>
      </c>
      <c r="AC5" s="32" t="str">
        <f>'Hidden Formulas'!BM5</f>
        <v>ND</v>
      </c>
      <c r="AD5" s="32" t="str">
        <f>'Hidden Formulas'!BN5</f>
        <v>ND</v>
      </c>
      <c r="AE5" s="32" t="str">
        <f>'Hidden Formulas'!BO5</f>
        <v>ND</v>
      </c>
      <c r="AF5" s="32" t="str">
        <f>'Hidden Formulas'!BP5</f>
        <v>ND</v>
      </c>
      <c r="AG5" s="32" t="str">
        <f>'Hidden Formulas'!BQ5</f>
        <v>ND</v>
      </c>
      <c r="AH5" s="32" t="str">
        <f>'Hidden Formulas'!BR5</f>
        <v>ND</v>
      </c>
      <c r="AI5" s="32" t="str">
        <f>'Hidden Formulas'!BS5</f>
        <v>ND</v>
      </c>
      <c r="AJ5" s="32" t="str">
        <f>'Hidden Formulas'!BT5</f>
        <v>ND</v>
      </c>
    </row>
    <row r="6" spans="1:36">
      <c r="A6" s="18">
        <f>'Total Toxin Summary'!A6</f>
        <v>5</v>
      </c>
      <c r="B6" s="18" t="str">
        <f>'Total Toxin Summary'!B6</f>
        <v>BGC008018</v>
      </c>
      <c r="C6" s="18" t="str">
        <f>'Total Toxin Summary'!C6</f>
        <v>FRK</v>
      </c>
      <c r="D6" s="35">
        <f>'Total Toxin Summary'!D6</f>
        <v>380245121354801</v>
      </c>
      <c r="E6" s="19">
        <f>'Total Toxin Summary'!E6</f>
        <v>44783</v>
      </c>
      <c r="F6" s="82">
        <f>'Total Toxin Summary'!F6</f>
        <v>0.58333333333333337</v>
      </c>
      <c r="G6" s="32" t="str">
        <f>'Hidden Formulas'!AQ6</f>
        <v>ND</v>
      </c>
      <c r="H6" s="32">
        <f>'Hidden Formulas'!AR6</f>
        <v>0.01</v>
      </c>
      <c r="I6" s="32" t="str">
        <f>'Hidden Formulas'!AS6</f>
        <v>ND</v>
      </c>
      <c r="J6" s="32" t="str">
        <f>'Hidden Formulas'!AT6</f>
        <v>ND</v>
      </c>
      <c r="K6" s="32">
        <f>'Hidden Formulas'!AU6</f>
        <v>0.01</v>
      </c>
      <c r="L6" s="32" t="str">
        <f>'Hidden Formulas'!AV6</f>
        <v>ND</v>
      </c>
      <c r="M6" s="32" t="str">
        <f>'Hidden Formulas'!AW6</f>
        <v>ND</v>
      </c>
      <c r="N6" s="32" t="str">
        <f>'Hidden Formulas'!AX6</f>
        <v>ND</v>
      </c>
      <c r="O6" s="32" t="str">
        <f>'Hidden Formulas'!AY6</f>
        <v>ND</v>
      </c>
      <c r="P6" s="32" t="str">
        <f>'Hidden Formulas'!AZ6</f>
        <v>ND</v>
      </c>
      <c r="Q6" s="32">
        <f>'Hidden Formulas'!BA6</f>
        <v>0.01</v>
      </c>
      <c r="R6" s="32" t="str">
        <f>'Hidden Formulas'!BB6</f>
        <v>ND</v>
      </c>
      <c r="S6" s="32" t="str">
        <f>'Hidden Formulas'!BC6</f>
        <v>ND</v>
      </c>
      <c r="T6" s="32" t="str">
        <f>'Hidden Formulas'!BD6</f>
        <v>ND</v>
      </c>
      <c r="U6" s="32" t="str">
        <f>'Hidden Formulas'!BE6</f>
        <v>ND</v>
      </c>
      <c r="V6" s="32">
        <f>'Hidden Formulas'!BF6</f>
        <v>0.03</v>
      </c>
      <c r="W6" s="32" t="str">
        <f>'Hidden Formulas'!BG6</f>
        <v>ND</v>
      </c>
      <c r="X6" s="32" t="str">
        <f>'Hidden Formulas'!BH6</f>
        <v>ND</v>
      </c>
      <c r="Y6" s="32" t="str">
        <f>'Hidden Formulas'!BI6</f>
        <v>ND</v>
      </c>
      <c r="Z6" s="32" t="str">
        <f>'Hidden Formulas'!BJ6</f>
        <v>ND</v>
      </c>
      <c r="AA6" s="32" t="str">
        <f>'Hidden Formulas'!BK6</f>
        <v>ND</v>
      </c>
      <c r="AB6" s="32" t="str">
        <f>'Hidden Formulas'!BL6</f>
        <v>ND</v>
      </c>
      <c r="AC6" s="32" t="str">
        <f>'Hidden Formulas'!BM6</f>
        <v>ND</v>
      </c>
      <c r="AD6" s="32" t="str">
        <f>'Hidden Formulas'!BN6</f>
        <v>ND</v>
      </c>
      <c r="AE6" s="32" t="str">
        <f>'Hidden Formulas'!BO6</f>
        <v>ND</v>
      </c>
      <c r="AF6" s="32" t="str">
        <f>'Hidden Formulas'!BP6</f>
        <v>ND</v>
      </c>
      <c r="AG6" s="32" t="str">
        <f>'Hidden Formulas'!BQ6</f>
        <v>ND</v>
      </c>
      <c r="AH6" s="32" t="str">
        <f>'Hidden Formulas'!BR6</f>
        <v>ND</v>
      </c>
      <c r="AI6" s="32" t="str">
        <f>'Hidden Formulas'!BS6</f>
        <v>ND</v>
      </c>
      <c r="AJ6" s="32" t="str">
        <f>'Hidden Formulas'!BT6</f>
        <v>ND</v>
      </c>
    </row>
    <row r="7" spans="1:36">
      <c r="A7" s="18">
        <f>'Total Toxin Summary'!A7</f>
        <v>6</v>
      </c>
      <c r="B7" s="18" t="str">
        <f>'Total Toxin Summary'!B7</f>
        <v>BGC008019</v>
      </c>
      <c r="C7" s="18" t="str">
        <f>'Total Toxin Summary'!C7</f>
        <v>FRK</v>
      </c>
      <c r="D7" s="35">
        <f>'Total Toxin Summary'!D7</f>
        <v>380245121354801</v>
      </c>
      <c r="E7" s="19">
        <f>'Total Toxin Summary'!E7</f>
        <v>44783</v>
      </c>
      <c r="F7" s="82">
        <f>'Total Toxin Summary'!F7</f>
        <v>0.58402777777777781</v>
      </c>
      <c r="G7" s="32" t="str">
        <f>'Hidden Formulas'!AQ7</f>
        <v>ND</v>
      </c>
      <c r="H7" s="32">
        <f>'Hidden Formulas'!AR7</f>
        <v>0.01</v>
      </c>
      <c r="I7" s="32" t="str">
        <f>'Hidden Formulas'!AS7</f>
        <v>ND</v>
      </c>
      <c r="J7" s="32" t="str">
        <f>'Hidden Formulas'!AT7</f>
        <v>ND</v>
      </c>
      <c r="K7" s="32">
        <f>'Hidden Formulas'!AU7</f>
        <v>0.01</v>
      </c>
      <c r="L7" s="32" t="str">
        <f>'Hidden Formulas'!AV7</f>
        <v>ND</v>
      </c>
      <c r="M7" s="32" t="str">
        <f>'Hidden Formulas'!AW7</f>
        <v>ND</v>
      </c>
      <c r="N7" s="32" t="str">
        <f>'Hidden Formulas'!AX7</f>
        <v>ND</v>
      </c>
      <c r="O7" s="32" t="str">
        <f>'Hidden Formulas'!AY7</f>
        <v>ND</v>
      </c>
      <c r="P7" s="32" t="str">
        <f>'Hidden Formulas'!AZ7</f>
        <v>ND</v>
      </c>
      <c r="Q7" s="32">
        <f>'Hidden Formulas'!BA7</f>
        <v>0.01</v>
      </c>
      <c r="R7" s="32" t="str">
        <f>'Hidden Formulas'!BB7</f>
        <v>ND</v>
      </c>
      <c r="S7" s="32" t="str">
        <f>'Hidden Formulas'!BC7</f>
        <v>ND</v>
      </c>
      <c r="T7" s="32" t="str">
        <f>'Hidden Formulas'!BD7</f>
        <v>ND</v>
      </c>
      <c r="U7" s="32" t="str">
        <f>'Hidden Formulas'!BE7</f>
        <v>ND</v>
      </c>
      <c r="V7" s="32">
        <f>'Hidden Formulas'!BF7</f>
        <v>0.02</v>
      </c>
      <c r="W7" s="32" t="str">
        <f>'Hidden Formulas'!BG7</f>
        <v>ND</v>
      </c>
      <c r="X7" s="32" t="str">
        <f>'Hidden Formulas'!BH7</f>
        <v>ND</v>
      </c>
      <c r="Y7" s="32" t="str">
        <f>'Hidden Formulas'!BI7</f>
        <v>ND</v>
      </c>
      <c r="Z7" s="32" t="str">
        <f>'Hidden Formulas'!BJ7</f>
        <v>ND</v>
      </c>
      <c r="AA7" s="32" t="str">
        <f>'Hidden Formulas'!BK7</f>
        <v>ND</v>
      </c>
      <c r="AB7" s="32" t="str">
        <f>'Hidden Formulas'!BL7</f>
        <v>ND</v>
      </c>
      <c r="AC7" s="32" t="str">
        <f>'Hidden Formulas'!BM7</f>
        <v>ND</v>
      </c>
      <c r="AD7" s="32" t="str">
        <f>'Hidden Formulas'!BN7</f>
        <v>ND</v>
      </c>
      <c r="AE7" s="32" t="str">
        <f>'Hidden Formulas'!BO7</f>
        <v>ND</v>
      </c>
      <c r="AF7" s="32" t="str">
        <f>'Hidden Formulas'!BP7</f>
        <v>ND</v>
      </c>
      <c r="AG7" s="32" t="str">
        <f>'Hidden Formulas'!BQ7</f>
        <v>ND</v>
      </c>
      <c r="AH7" s="32" t="str">
        <f>'Hidden Formulas'!BR7</f>
        <v>ND</v>
      </c>
      <c r="AI7" s="32" t="str">
        <f>'Hidden Formulas'!BS7</f>
        <v>ND</v>
      </c>
      <c r="AJ7" s="32" t="str">
        <f>'Hidden Formulas'!BT7</f>
        <v>ND</v>
      </c>
    </row>
    <row r="8" spans="1:36">
      <c r="A8" s="18">
        <f>'Total Toxin Summary'!A8</f>
        <v>7</v>
      </c>
      <c r="B8" s="18" t="str">
        <f>'Total Toxin Summary'!B8</f>
        <v>BGC007572</v>
      </c>
      <c r="C8" s="18" t="str">
        <f>'Total Toxin Summary'!C8</f>
        <v>JPT</v>
      </c>
      <c r="D8" s="35">
        <f>'Total Toxin Summary'!D8</f>
        <v>11337190</v>
      </c>
      <c r="E8" s="19">
        <f>'Total Toxin Summary'!E8</f>
        <v>44784</v>
      </c>
      <c r="F8" s="82">
        <f>'Total Toxin Summary'!F8</f>
        <v>0.44791666666666669</v>
      </c>
      <c r="G8" s="32" t="str">
        <f>'Hidden Formulas'!AQ8</f>
        <v>ND</v>
      </c>
      <c r="H8" s="32" t="str">
        <f>'Hidden Formulas'!AR8</f>
        <v>ND</v>
      </c>
      <c r="I8" s="32" t="str">
        <f>'Hidden Formulas'!AS8</f>
        <v>ND</v>
      </c>
      <c r="J8" s="32" t="str">
        <f>'Hidden Formulas'!AT8</f>
        <v>ND</v>
      </c>
      <c r="K8" s="32">
        <f>'Hidden Formulas'!AU8</f>
        <v>0.01</v>
      </c>
      <c r="L8" s="32" t="str">
        <f>'Hidden Formulas'!AV8</f>
        <v>ND</v>
      </c>
      <c r="M8" s="32" t="str">
        <f>'Hidden Formulas'!AW8</f>
        <v>ND</v>
      </c>
      <c r="N8" s="32" t="str">
        <f>'Hidden Formulas'!AX8</f>
        <v>ND</v>
      </c>
      <c r="O8" s="32" t="str">
        <f>'Hidden Formulas'!AY8</f>
        <v>ND</v>
      </c>
      <c r="P8" s="32" t="str">
        <f>'Hidden Formulas'!AZ8</f>
        <v>ND</v>
      </c>
      <c r="Q8" s="32">
        <f>'Hidden Formulas'!BA8</f>
        <v>0.01</v>
      </c>
      <c r="R8" s="32" t="str">
        <f>'Hidden Formulas'!BB8</f>
        <v>ND</v>
      </c>
      <c r="S8" s="32" t="str">
        <f>'Hidden Formulas'!BC8</f>
        <v>ND</v>
      </c>
      <c r="T8" s="32" t="str">
        <f>'Hidden Formulas'!BD8</f>
        <v>ND</v>
      </c>
      <c r="U8" s="32" t="str">
        <f>'Hidden Formulas'!BE8</f>
        <v>ND</v>
      </c>
      <c r="V8" s="32">
        <f>'Hidden Formulas'!BF8</f>
        <v>0.01</v>
      </c>
      <c r="W8" s="32" t="str">
        <f>'Hidden Formulas'!BG8</f>
        <v>ND</v>
      </c>
      <c r="X8" s="32" t="str">
        <f>'Hidden Formulas'!BH8</f>
        <v>ND</v>
      </c>
      <c r="Y8" s="32" t="str">
        <f>'Hidden Formulas'!BI8</f>
        <v>ND</v>
      </c>
      <c r="Z8" s="32" t="str">
        <f>'Hidden Formulas'!BJ8</f>
        <v>ND</v>
      </c>
      <c r="AA8" s="32" t="str">
        <f>'Hidden Formulas'!BK8</f>
        <v>ND</v>
      </c>
      <c r="AB8" s="32" t="str">
        <f>'Hidden Formulas'!BL8</f>
        <v>ND</v>
      </c>
      <c r="AC8" s="32" t="str">
        <f>'Hidden Formulas'!BM8</f>
        <v>ND</v>
      </c>
      <c r="AD8" s="32" t="str">
        <f>'Hidden Formulas'!BN8</f>
        <v>ND</v>
      </c>
      <c r="AE8" s="32" t="str">
        <f>'Hidden Formulas'!BO8</f>
        <v>ND</v>
      </c>
      <c r="AF8" s="32" t="str">
        <f>'Hidden Formulas'!BP8</f>
        <v>ND</v>
      </c>
      <c r="AG8" s="32" t="str">
        <f>'Hidden Formulas'!BQ8</f>
        <v>ND</v>
      </c>
      <c r="AH8" s="32" t="str">
        <f>'Hidden Formulas'!BR8</f>
        <v>ND</v>
      </c>
      <c r="AI8" s="32" t="str">
        <f>'Hidden Formulas'!BS8</f>
        <v>ND</v>
      </c>
      <c r="AJ8" s="32" t="str">
        <f>'Hidden Formulas'!BT8</f>
        <v>ND</v>
      </c>
    </row>
    <row r="9" spans="1:36">
      <c r="A9" s="18">
        <f>'Total Toxin Summary'!A9</f>
        <v>8</v>
      </c>
      <c r="B9" s="18" t="str">
        <f>'Total Toxin Summary'!B9</f>
        <v>BGC007575</v>
      </c>
      <c r="C9" s="18" t="str">
        <f>'Total Toxin Summary'!C9</f>
        <v>TOL</v>
      </c>
      <c r="D9" s="35">
        <f>'Total Toxin Summary'!D9</f>
        <v>11455485</v>
      </c>
      <c r="E9" s="19">
        <f>'Total Toxin Summary'!E9</f>
        <v>44784</v>
      </c>
      <c r="F9" s="82">
        <f>'Total Toxin Summary'!F9</f>
        <v>0.58333333333333337</v>
      </c>
      <c r="G9" s="32" t="str">
        <f>'Hidden Formulas'!AQ9</f>
        <v>ND</v>
      </c>
      <c r="H9" s="32">
        <f>'Hidden Formulas'!AR9</f>
        <v>0.01</v>
      </c>
      <c r="I9" s="32" t="str">
        <f>'Hidden Formulas'!AS9</f>
        <v>ND</v>
      </c>
      <c r="J9" s="32" t="str">
        <f>'Hidden Formulas'!AT9</f>
        <v>ND</v>
      </c>
      <c r="K9" s="32">
        <f>'Hidden Formulas'!AU9</f>
        <v>0.01</v>
      </c>
      <c r="L9" s="32" t="str">
        <f>'Hidden Formulas'!AV9</f>
        <v>ND</v>
      </c>
      <c r="M9" s="32" t="str">
        <f>'Hidden Formulas'!AW9</f>
        <v>ND</v>
      </c>
      <c r="N9" s="32" t="str">
        <f>'Hidden Formulas'!AX9</f>
        <v>ND</v>
      </c>
      <c r="O9" s="32" t="str">
        <f>'Hidden Formulas'!AY9</f>
        <v>ND</v>
      </c>
      <c r="P9" s="32" t="str">
        <f>'Hidden Formulas'!AZ9</f>
        <v>ND</v>
      </c>
      <c r="Q9" s="32" t="str">
        <f>'Hidden Formulas'!BA9</f>
        <v>ND</v>
      </c>
      <c r="R9" s="32" t="str">
        <f>'Hidden Formulas'!BB9</f>
        <v>ND</v>
      </c>
      <c r="S9" s="32" t="str">
        <f>'Hidden Formulas'!BC9</f>
        <v>ND</v>
      </c>
      <c r="T9" s="32" t="str">
        <f>'Hidden Formulas'!BD9</f>
        <v>ND</v>
      </c>
      <c r="U9" s="32">
        <f>'Hidden Formulas'!BE9</f>
        <v>0.01</v>
      </c>
      <c r="V9" s="32" t="str">
        <f>'Hidden Formulas'!BF9</f>
        <v>ND</v>
      </c>
      <c r="W9" s="32">
        <f>'Hidden Formulas'!BG9</f>
        <v>0.01</v>
      </c>
      <c r="X9" s="32" t="str">
        <f>'Hidden Formulas'!BH9</f>
        <v>ND</v>
      </c>
      <c r="Y9" s="32" t="str">
        <f>'Hidden Formulas'!BI9</f>
        <v>ND</v>
      </c>
      <c r="Z9" s="32" t="str">
        <f>'Hidden Formulas'!BJ9</f>
        <v>ND</v>
      </c>
      <c r="AA9" s="32" t="str">
        <f>'Hidden Formulas'!BK9</f>
        <v>ND</v>
      </c>
      <c r="AB9" s="32" t="str">
        <f>'Hidden Formulas'!BL9</f>
        <v>ND</v>
      </c>
      <c r="AC9" s="32" t="str">
        <f>'Hidden Formulas'!BM9</f>
        <v>ND</v>
      </c>
      <c r="AD9" s="32" t="str">
        <f>'Hidden Formulas'!BN9</f>
        <v>ND</v>
      </c>
      <c r="AE9" s="32" t="str">
        <f>'Hidden Formulas'!BO9</f>
        <v>ND</v>
      </c>
      <c r="AF9" s="32" t="str">
        <f>'Hidden Formulas'!BP9</f>
        <v>ND</v>
      </c>
      <c r="AG9" s="32" t="str">
        <f>'Hidden Formulas'!BQ9</f>
        <v>ND</v>
      </c>
      <c r="AH9" s="32" t="str">
        <f>'Hidden Formulas'!BR9</f>
        <v>ND</v>
      </c>
      <c r="AI9" s="32" t="str">
        <f>'Hidden Formulas'!BS9</f>
        <v>ND</v>
      </c>
      <c r="AJ9" s="32" t="str">
        <f>'Hidden Formulas'!BT9</f>
        <v>ND</v>
      </c>
    </row>
    <row r="10" spans="1:36">
      <c r="A10" s="18">
        <f>'Total Toxin Summary'!A10</f>
        <v>9</v>
      </c>
      <c r="B10" s="18" t="str">
        <f>'Total Toxin Summary'!B10</f>
        <v>BGC008020</v>
      </c>
      <c r="C10" s="18" t="str">
        <f>'Total Toxin Summary'!C10</f>
        <v>C10A</v>
      </c>
      <c r="D10" s="35">
        <f>'Total Toxin Summary'!D10</f>
        <v>374045121155200</v>
      </c>
      <c r="E10" s="19">
        <f>'Total Toxin Summary'!E10</f>
        <v>44788</v>
      </c>
      <c r="F10" s="82">
        <f>'Total Toxin Summary'!F10</f>
        <v>0.47916666666666669</v>
      </c>
      <c r="G10" s="32" t="str">
        <f>'Hidden Formulas'!AQ10</f>
        <v>ND</v>
      </c>
      <c r="H10" s="32" t="str">
        <f>'Hidden Formulas'!AR10</f>
        <v>ND</v>
      </c>
      <c r="I10" s="32" t="str">
        <f>'Hidden Formulas'!AS10</f>
        <v>ND</v>
      </c>
      <c r="J10" s="32" t="str">
        <f>'Hidden Formulas'!AT10</f>
        <v>ND</v>
      </c>
      <c r="K10" s="32" t="str">
        <f>'Hidden Formulas'!AU10</f>
        <v>ND</v>
      </c>
      <c r="L10" s="32" t="str">
        <f>'Hidden Formulas'!AV10</f>
        <v>ND</v>
      </c>
      <c r="M10" s="32" t="str">
        <f>'Hidden Formulas'!AW10</f>
        <v>ND</v>
      </c>
      <c r="N10" s="32" t="str">
        <f>'Hidden Formulas'!AX10</f>
        <v>ND</v>
      </c>
      <c r="O10" s="32" t="str">
        <f>'Hidden Formulas'!AY10</f>
        <v>ND</v>
      </c>
      <c r="P10" s="32" t="str">
        <f>'Hidden Formulas'!AZ10</f>
        <v>ND</v>
      </c>
      <c r="Q10" s="32" t="str">
        <f>'Hidden Formulas'!BA10</f>
        <v>ND</v>
      </c>
      <c r="R10" s="32" t="str">
        <f>'Hidden Formulas'!BB10</f>
        <v>ND</v>
      </c>
      <c r="S10" s="32" t="str">
        <f>'Hidden Formulas'!BC10</f>
        <v>ND</v>
      </c>
      <c r="T10" s="32" t="str">
        <f>'Hidden Formulas'!BD10</f>
        <v>ND</v>
      </c>
      <c r="U10" s="32" t="str">
        <f>'Hidden Formulas'!BE10</f>
        <v>ND</v>
      </c>
      <c r="V10" s="32" t="str">
        <f>'Hidden Formulas'!BF10</f>
        <v>ND</v>
      </c>
      <c r="W10" s="32" t="str">
        <f>'Hidden Formulas'!BG10</f>
        <v>ND</v>
      </c>
      <c r="X10" s="32" t="str">
        <f>'Hidden Formulas'!BH10</f>
        <v>ND</v>
      </c>
      <c r="Y10" s="32" t="str">
        <f>'Hidden Formulas'!BI10</f>
        <v>ND</v>
      </c>
      <c r="Z10" s="32" t="str">
        <f>'Hidden Formulas'!BJ10</f>
        <v>ND</v>
      </c>
      <c r="AA10" s="32" t="str">
        <f>'Hidden Formulas'!BK10</f>
        <v>ND</v>
      </c>
      <c r="AB10" s="32" t="str">
        <f>'Hidden Formulas'!BL10</f>
        <v>ND</v>
      </c>
      <c r="AC10" s="32" t="str">
        <f>'Hidden Formulas'!BM10</f>
        <v>ND</v>
      </c>
      <c r="AD10" s="32" t="str">
        <f>'Hidden Formulas'!BN10</f>
        <v>ND</v>
      </c>
      <c r="AE10" s="32" t="str">
        <f>'Hidden Formulas'!BO10</f>
        <v>ND</v>
      </c>
      <c r="AF10" s="32" t="str">
        <f>'Hidden Formulas'!BP10</f>
        <v>ND</v>
      </c>
      <c r="AG10" s="32" t="str">
        <f>'Hidden Formulas'!BQ10</f>
        <v>ND</v>
      </c>
      <c r="AH10" s="32" t="str">
        <f>'Hidden Formulas'!BR10</f>
        <v>ND</v>
      </c>
      <c r="AI10" s="32" t="str">
        <f>'Hidden Formulas'!BS10</f>
        <v>ND</v>
      </c>
      <c r="AJ10" s="32" t="str">
        <f>'Hidden Formulas'!BT10</f>
        <v>ND</v>
      </c>
    </row>
    <row r="11" spans="1:36">
      <c r="A11" s="18">
        <f>'Total Toxin Summary'!A11</f>
        <v>10</v>
      </c>
      <c r="B11" s="18" t="str">
        <f>'Total Toxin Summary'!B11</f>
        <v>BGC008021</v>
      </c>
      <c r="C11" s="18" t="str">
        <f>'Total Toxin Summary'!C11</f>
        <v>P8</v>
      </c>
      <c r="D11" s="35">
        <f>'Total Toxin Summary'!D11</f>
        <v>375841121225601</v>
      </c>
      <c r="E11" s="19">
        <f>'Total Toxin Summary'!E11</f>
        <v>44790</v>
      </c>
      <c r="F11" s="82">
        <f>'Total Toxin Summary'!F11</f>
        <v>0.4548611111111111</v>
      </c>
      <c r="G11" s="32" t="str">
        <f>'Hidden Formulas'!AQ11</f>
        <v>ND</v>
      </c>
      <c r="H11" s="32">
        <f>'Hidden Formulas'!AR11</f>
        <v>0.01</v>
      </c>
      <c r="I11" s="32" t="str">
        <f>'Hidden Formulas'!AS11</f>
        <v>ND</v>
      </c>
      <c r="J11" s="32" t="str">
        <f>'Hidden Formulas'!AT11</f>
        <v>ND</v>
      </c>
      <c r="K11" s="32">
        <f>'Hidden Formulas'!AU11</f>
        <v>0.01</v>
      </c>
      <c r="L11" s="32" t="str">
        <f>'Hidden Formulas'!AV11</f>
        <v>ND</v>
      </c>
      <c r="M11" s="32" t="str">
        <f>'Hidden Formulas'!AW11</f>
        <v>ND</v>
      </c>
      <c r="N11" s="32" t="str">
        <f>'Hidden Formulas'!AX11</f>
        <v>ND</v>
      </c>
      <c r="O11" s="32" t="str">
        <f>'Hidden Formulas'!AY11</f>
        <v>ND</v>
      </c>
      <c r="P11" s="32" t="str">
        <f>'Hidden Formulas'!AZ11</f>
        <v>ND</v>
      </c>
      <c r="Q11" s="32">
        <f>'Hidden Formulas'!BA11</f>
        <v>0.01</v>
      </c>
      <c r="R11" s="32" t="str">
        <f>'Hidden Formulas'!BB11</f>
        <v>ND</v>
      </c>
      <c r="S11" s="32" t="str">
        <f>'Hidden Formulas'!BC11</f>
        <v>ND</v>
      </c>
      <c r="T11" s="32" t="str">
        <f>'Hidden Formulas'!BD11</f>
        <v>ND</v>
      </c>
      <c r="U11" s="32" t="str">
        <f>'Hidden Formulas'!BE11</f>
        <v>ND</v>
      </c>
      <c r="V11" s="32">
        <f>'Hidden Formulas'!BF11</f>
        <v>0.01</v>
      </c>
      <c r="W11" s="32" t="str">
        <f>'Hidden Formulas'!BG11</f>
        <v>ND</v>
      </c>
      <c r="X11" s="32" t="str">
        <f>'Hidden Formulas'!BH11</f>
        <v>ND</v>
      </c>
      <c r="Y11" s="32" t="str">
        <f>'Hidden Formulas'!BI11</f>
        <v>ND</v>
      </c>
      <c r="Z11" s="32" t="str">
        <f>'Hidden Formulas'!BJ11</f>
        <v>ND</v>
      </c>
      <c r="AA11" s="32" t="str">
        <f>'Hidden Formulas'!BK11</f>
        <v>ND</v>
      </c>
      <c r="AB11" s="32" t="str">
        <f>'Hidden Formulas'!BL11</f>
        <v>ND</v>
      </c>
      <c r="AC11" s="32" t="str">
        <f>'Hidden Formulas'!BM11</f>
        <v>ND</v>
      </c>
      <c r="AD11" s="32" t="str">
        <f>'Hidden Formulas'!BN11</f>
        <v>ND</v>
      </c>
      <c r="AE11" s="32" t="str">
        <f>'Hidden Formulas'!BO11</f>
        <v>ND</v>
      </c>
      <c r="AF11" s="32" t="str">
        <f>'Hidden Formulas'!BP11</f>
        <v>ND</v>
      </c>
      <c r="AG11" s="32" t="str">
        <f>'Hidden Formulas'!BQ11</f>
        <v>ND</v>
      </c>
      <c r="AH11" s="32" t="str">
        <f>'Hidden Formulas'!BR11</f>
        <v>ND</v>
      </c>
      <c r="AI11" s="32" t="str">
        <f>'Hidden Formulas'!BS11</f>
        <v>ND</v>
      </c>
      <c r="AJ11" s="32" t="str">
        <f>'Hidden Formulas'!BT11</f>
        <v>ND</v>
      </c>
    </row>
    <row r="12" spans="1:36">
      <c r="A12" s="18">
        <f>'Total Toxin Summary'!A12</f>
        <v>11</v>
      </c>
      <c r="B12" s="18" t="str">
        <f>'Total Toxin Summary'!B12</f>
        <v>BGC008022</v>
      </c>
      <c r="C12" s="18" t="str">
        <f>'Total Toxin Summary'!C12</f>
        <v>P8</v>
      </c>
      <c r="D12" s="35">
        <f>'Total Toxin Summary'!D12</f>
        <v>375841121225601</v>
      </c>
      <c r="E12" s="19">
        <f>'Total Toxin Summary'!E12</f>
        <v>44790</v>
      </c>
      <c r="F12" s="82">
        <f>'Total Toxin Summary'!F12</f>
        <v>0.45555555555555555</v>
      </c>
      <c r="G12" s="32" t="str">
        <f>'Hidden Formulas'!AQ12</f>
        <v>ND</v>
      </c>
      <c r="H12" s="32">
        <f>'Hidden Formulas'!AR12</f>
        <v>0.01</v>
      </c>
      <c r="I12" s="32" t="str">
        <f>'Hidden Formulas'!AS12</f>
        <v>ND</v>
      </c>
      <c r="J12" s="32" t="str">
        <f>'Hidden Formulas'!AT12</f>
        <v>ND</v>
      </c>
      <c r="K12" s="32">
        <f>'Hidden Formulas'!AU12</f>
        <v>0.01</v>
      </c>
      <c r="L12" s="32" t="str">
        <f>'Hidden Formulas'!AV12</f>
        <v>ND</v>
      </c>
      <c r="M12" s="32" t="str">
        <f>'Hidden Formulas'!AW12</f>
        <v>ND</v>
      </c>
      <c r="N12" s="32" t="str">
        <f>'Hidden Formulas'!AX12</f>
        <v>ND</v>
      </c>
      <c r="O12" s="32" t="str">
        <f>'Hidden Formulas'!AY12</f>
        <v>ND</v>
      </c>
      <c r="P12" s="32" t="str">
        <f>'Hidden Formulas'!AZ12</f>
        <v>ND</v>
      </c>
      <c r="Q12" s="32" t="str">
        <f>'Hidden Formulas'!BA12</f>
        <v>ND</v>
      </c>
      <c r="R12" s="32" t="str">
        <f>'Hidden Formulas'!BB12</f>
        <v>ND</v>
      </c>
      <c r="S12" s="32" t="str">
        <f>'Hidden Formulas'!BC12</f>
        <v>ND</v>
      </c>
      <c r="T12" s="32" t="str">
        <f>'Hidden Formulas'!BD12</f>
        <v>ND</v>
      </c>
      <c r="U12" s="32" t="str">
        <f>'Hidden Formulas'!BE12</f>
        <v>ND</v>
      </c>
      <c r="V12" s="32" t="str">
        <f>'Hidden Formulas'!BF12</f>
        <v>ND</v>
      </c>
      <c r="W12" s="32" t="str">
        <f>'Hidden Formulas'!BG12</f>
        <v>ND</v>
      </c>
      <c r="X12" s="32" t="str">
        <f>'Hidden Formulas'!BH12</f>
        <v>ND</v>
      </c>
      <c r="Y12" s="32" t="str">
        <f>'Hidden Formulas'!BI12</f>
        <v>ND</v>
      </c>
      <c r="Z12" s="32" t="str">
        <f>'Hidden Formulas'!BJ12</f>
        <v>ND</v>
      </c>
      <c r="AA12" s="32" t="str">
        <f>'Hidden Formulas'!BK12</f>
        <v>ND</v>
      </c>
      <c r="AB12" s="32" t="str">
        <f>'Hidden Formulas'!BL12</f>
        <v>ND</v>
      </c>
      <c r="AC12" s="32" t="str">
        <f>'Hidden Formulas'!BM12</f>
        <v>ND</v>
      </c>
      <c r="AD12" s="32" t="str">
        <f>'Hidden Formulas'!BN12</f>
        <v>ND</v>
      </c>
      <c r="AE12" s="32" t="str">
        <f>'Hidden Formulas'!BO12</f>
        <v>ND</v>
      </c>
      <c r="AF12" s="32" t="str">
        <f>'Hidden Formulas'!BP12</f>
        <v>ND</v>
      </c>
      <c r="AG12" s="32" t="str">
        <f>'Hidden Formulas'!BQ12</f>
        <v>ND</v>
      </c>
      <c r="AH12" s="32" t="str">
        <f>'Hidden Formulas'!BR12</f>
        <v>ND</v>
      </c>
      <c r="AI12" s="32" t="str">
        <f>'Hidden Formulas'!BS12</f>
        <v>ND</v>
      </c>
      <c r="AJ12" s="32" t="str">
        <f>'Hidden Formulas'!BT12</f>
        <v>ND</v>
      </c>
    </row>
    <row r="13" spans="1:36">
      <c r="A13" s="18">
        <f>'Total Toxin Summary'!A13</f>
        <v>12</v>
      </c>
      <c r="B13" s="18" t="str">
        <f>'Total Toxin Summary'!B13</f>
        <v>BGC008023</v>
      </c>
      <c r="C13" s="18" t="str">
        <f>'Total Toxin Summary'!C13</f>
        <v>P8</v>
      </c>
      <c r="D13" s="35">
        <f>'Total Toxin Summary'!D13</f>
        <v>375841121225601</v>
      </c>
      <c r="E13" s="19">
        <f>'Total Toxin Summary'!E13</f>
        <v>44790</v>
      </c>
      <c r="F13" s="82">
        <f>'Total Toxin Summary'!F13</f>
        <v>0.4861111111111111</v>
      </c>
      <c r="G13" s="32" t="str">
        <f>'Hidden Formulas'!AQ13</f>
        <v>ND</v>
      </c>
      <c r="H13" s="32" t="str">
        <f>'Hidden Formulas'!AR13</f>
        <v>ND</v>
      </c>
      <c r="I13" s="32" t="str">
        <f>'Hidden Formulas'!AS13</f>
        <v>ND</v>
      </c>
      <c r="J13" s="32" t="str">
        <f>'Hidden Formulas'!AT13</f>
        <v>ND</v>
      </c>
      <c r="K13" s="32" t="str">
        <f>'Hidden Formulas'!AU13</f>
        <v>ND</v>
      </c>
      <c r="L13" s="32" t="str">
        <f>'Hidden Formulas'!AV13</f>
        <v>ND</v>
      </c>
      <c r="M13" s="32" t="str">
        <f>'Hidden Formulas'!AW13</f>
        <v>ND</v>
      </c>
      <c r="N13" s="32" t="str">
        <f>'Hidden Formulas'!AX13</f>
        <v>ND</v>
      </c>
      <c r="O13" s="32" t="str">
        <f>'Hidden Formulas'!AY13</f>
        <v>ND</v>
      </c>
      <c r="P13" s="32" t="str">
        <f>'Hidden Formulas'!AZ13</f>
        <v>ND</v>
      </c>
      <c r="Q13" s="32" t="str">
        <f>'Hidden Formulas'!BA13</f>
        <v>ND</v>
      </c>
      <c r="R13" s="32" t="str">
        <f>'Hidden Formulas'!BB13</f>
        <v>ND</v>
      </c>
      <c r="S13" s="32" t="str">
        <f>'Hidden Formulas'!BC13</f>
        <v>ND</v>
      </c>
      <c r="T13" s="32" t="str">
        <f>'Hidden Formulas'!BD13</f>
        <v>ND</v>
      </c>
      <c r="U13" s="32" t="str">
        <f>'Hidden Formulas'!BE13</f>
        <v>ND</v>
      </c>
      <c r="V13" s="32" t="str">
        <f>'Hidden Formulas'!BF13</f>
        <v>ND</v>
      </c>
      <c r="W13" s="32" t="str">
        <f>'Hidden Formulas'!BG13</f>
        <v>ND</v>
      </c>
      <c r="X13" s="32" t="str">
        <f>'Hidden Formulas'!BH13</f>
        <v>ND</v>
      </c>
      <c r="Y13" s="32" t="str">
        <f>'Hidden Formulas'!BI13</f>
        <v>ND</v>
      </c>
      <c r="Z13" s="32" t="str">
        <f>'Hidden Formulas'!BJ13</f>
        <v>ND</v>
      </c>
      <c r="AA13" s="32" t="str">
        <f>'Hidden Formulas'!BK13</f>
        <v>ND</v>
      </c>
      <c r="AB13" s="32" t="str">
        <f>'Hidden Formulas'!BL13</f>
        <v>ND</v>
      </c>
      <c r="AC13" s="32" t="str">
        <f>'Hidden Formulas'!BM13</f>
        <v>ND</v>
      </c>
      <c r="AD13" s="32" t="str">
        <f>'Hidden Formulas'!BN13</f>
        <v>ND</v>
      </c>
      <c r="AE13" s="32" t="str">
        <f>'Hidden Formulas'!BO13</f>
        <v>ND</v>
      </c>
      <c r="AF13" s="32" t="str">
        <f>'Hidden Formulas'!BP13</f>
        <v>ND</v>
      </c>
      <c r="AG13" s="32" t="str">
        <f>'Hidden Formulas'!BQ13</f>
        <v>ND</v>
      </c>
      <c r="AH13" s="32" t="str">
        <f>'Hidden Formulas'!BR13</f>
        <v>ND</v>
      </c>
      <c r="AI13" s="32" t="str">
        <f>'Hidden Formulas'!BS13</f>
        <v>ND</v>
      </c>
      <c r="AJ13" s="32" t="str">
        <f>'Hidden Formulas'!BT13</f>
        <v>ND</v>
      </c>
    </row>
    <row r="14" spans="1:36">
      <c r="A14" s="18">
        <f>'Total Toxin Summary'!A14</f>
        <v>13</v>
      </c>
      <c r="B14" s="18" t="str">
        <f>'Total Toxin Summary'!B14</f>
        <v>BGC007778</v>
      </c>
      <c r="C14" s="18" t="str">
        <f>'Total Toxin Summary'!C14</f>
        <v>LIB</v>
      </c>
      <c r="D14" s="35">
        <f>'Total Toxin Summary'!D14</f>
        <v>11455315</v>
      </c>
      <c r="E14" s="19">
        <f>'Total Toxin Summary'!E14</f>
        <v>44796</v>
      </c>
      <c r="F14" s="82">
        <f>'Total Toxin Summary'!F14</f>
        <v>0.45833333333333331</v>
      </c>
      <c r="G14" s="32" t="str">
        <f>'Hidden Formulas'!AQ14</f>
        <v>ND</v>
      </c>
      <c r="H14" s="32" t="str">
        <f>'Hidden Formulas'!AR14</f>
        <v>ND</v>
      </c>
      <c r="I14" s="32" t="str">
        <f>'Hidden Formulas'!AS14</f>
        <v>ND</v>
      </c>
      <c r="J14" s="32" t="str">
        <f>'Hidden Formulas'!AT14</f>
        <v>ND</v>
      </c>
      <c r="K14" s="32" t="str">
        <f>'Hidden Formulas'!AU14</f>
        <v>ND</v>
      </c>
      <c r="L14" s="32" t="str">
        <f>'Hidden Formulas'!AV14</f>
        <v>ND</v>
      </c>
      <c r="M14" s="32" t="str">
        <f>'Hidden Formulas'!AW14</f>
        <v>ND</v>
      </c>
      <c r="N14" s="32" t="str">
        <f>'Hidden Formulas'!AX14</f>
        <v>ND</v>
      </c>
      <c r="O14" s="32" t="str">
        <f>'Hidden Formulas'!AY14</f>
        <v>ND</v>
      </c>
      <c r="P14" s="32" t="str">
        <f>'Hidden Formulas'!AZ14</f>
        <v>ND</v>
      </c>
      <c r="Q14" s="32" t="str">
        <f>'Hidden Formulas'!BA14</f>
        <v>ND</v>
      </c>
      <c r="R14" s="32" t="str">
        <f>'Hidden Formulas'!BB14</f>
        <v>ND</v>
      </c>
      <c r="S14" s="32" t="str">
        <f>'Hidden Formulas'!BC14</f>
        <v>ND</v>
      </c>
      <c r="T14" s="32" t="str">
        <f>'Hidden Formulas'!BD14</f>
        <v>ND</v>
      </c>
      <c r="U14" s="32" t="str">
        <f>'Hidden Formulas'!BE14</f>
        <v>ND</v>
      </c>
      <c r="V14" s="32" t="str">
        <f>'Hidden Formulas'!BF14</f>
        <v>ND</v>
      </c>
      <c r="W14" s="32" t="str">
        <f>'Hidden Formulas'!BG14</f>
        <v>ND</v>
      </c>
      <c r="X14" s="32" t="str">
        <f>'Hidden Formulas'!BH14</f>
        <v>ND</v>
      </c>
      <c r="Y14" s="32" t="str">
        <f>'Hidden Formulas'!BI14</f>
        <v>ND</v>
      </c>
      <c r="Z14" s="32" t="str">
        <f>'Hidden Formulas'!BJ14</f>
        <v>ND</v>
      </c>
      <c r="AA14" s="32" t="str">
        <f>'Hidden Formulas'!BK14</f>
        <v>ND</v>
      </c>
      <c r="AB14" s="32" t="str">
        <f>'Hidden Formulas'!BL14</f>
        <v>ND</v>
      </c>
      <c r="AC14" s="32" t="str">
        <f>'Hidden Formulas'!BM14</f>
        <v>ND</v>
      </c>
      <c r="AD14" s="32" t="str">
        <f>'Hidden Formulas'!BN14</f>
        <v>ND</v>
      </c>
      <c r="AE14" s="32" t="str">
        <f>'Hidden Formulas'!BO14</f>
        <v>ND</v>
      </c>
      <c r="AF14" s="32" t="str">
        <f>'Hidden Formulas'!BP14</f>
        <v>ND</v>
      </c>
      <c r="AG14" s="32" t="str">
        <f>'Hidden Formulas'!BQ14</f>
        <v>ND</v>
      </c>
      <c r="AH14" s="32" t="str">
        <f>'Hidden Formulas'!BR14</f>
        <v>ND</v>
      </c>
      <c r="AI14" s="32" t="str">
        <f>'Hidden Formulas'!BS14</f>
        <v>ND</v>
      </c>
      <c r="AJ14" s="32" t="str">
        <f>'Hidden Formulas'!BT14</f>
        <v>ND</v>
      </c>
    </row>
    <row r="15" spans="1:36">
      <c r="A15" s="18">
        <f>'Total Toxin Summary'!A15</f>
        <v>14</v>
      </c>
      <c r="B15" s="18" t="str">
        <f>'Total Toxin Summary'!B15</f>
        <v>BGC008024</v>
      </c>
      <c r="C15" s="18" t="str">
        <f>'Total Toxin Summary'!C15</f>
        <v>FRK</v>
      </c>
      <c r="D15" s="35">
        <f>'Total Toxin Summary'!D15</f>
        <v>380245121354801</v>
      </c>
      <c r="E15" s="19">
        <f>'Total Toxin Summary'!E15</f>
        <v>44796</v>
      </c>
      <c r="F15" s="82">
        <f>'Total Toxin Summary'!F15</f>
        <v>0.48958333333333331</v>
      </c>
      <c r="G15" s="32" t="str">
        <f>'Hidden Formulas'!AQ15</f>
        <v>ND</v>
      </c>
      <c r="H15" s="32">
        <f>'Hidden Formulas'!AR15</f>
        <v>0.01</v>
      </c>
      <c r="I15" s="32" t="str">
        <f>'Hidden Formulas'!AS15</f>
        <v>ND</v>
      </c>
      <c r="J15" s="32" t="str">
        <f>'Hidden Formulas'!AT15</f>
        <v>ND</v>
      </c>
      <c r="K15" s="32" t="str">
        <f>'Hidden Formulas'!AU15</f>
        <v>ND</v>
      </c>
      <c r="L15" s="32" t="str">
        <f>'Hidden Formulas'!AV15</f>
        <v>ND</v>
      </c>
      <c r="M15" s="32" t="str">
        <f>'Hidden Formulas'!AW15</f>
        <v>ND</v>
      </c>
      <c r="N15" s="32" t="str">
        <f>'Hidden Formulas'!AX15</f>
        <v>ND</v>
      </c>
      <c r="O15" s="32" t="str">
        <f>'Hidden Formulas'!AY15</f>
        <v>ND</v>
      </c>
      <c r="P15" s="32" t="str">
        <f>'Hidden Formulas'!AZ15</f>
        <v>ND</v>
      </c>
      <c r="Q15" s="32">
        <f>'Hidden Formulas'!BA15</f>
        <v>0.01</v>
      </c>
      <c r="R15" s="32" t="str">
        <f>'Hidden Formulas'!BB15</f>
        <v>ND</v>
      </c>
      <c r="S15" s="32" t="str">
        <f>'Hidden Formulas'!BC15</f>
        <v>ND</v>
      </c>
      <c r="T15" s="32" t="str">
        <f>'Hidden Formulas'!BD15</f>
        <v>ND</v>
      </c>
      <c r="U15" s="32" t="str">
        <f>'Hidden Formulas'!BE15</f>
        <v>ND</v>
      </c>
      <c r="V15" s="32">
        <f>'Hidden Formulas'!BF15</f>
        <v>0.09</v>
      </c>
      <c r="W15" s="32" t="str">
        <f>'Hidden Formulas'!BG15</f>
        <v>ND</v>
      </c>
      <c r="X15" s="32" t="str">
        <f>'Hidden Formulas'!BH15</f>
        <v>ND</v>
      </c>
      <c r="Y15" s="32" t="str">
        <f>'Hidden Formulas'!BI15</f>
        <v>ND</v>
      </c>
      <c r="Z15" s="32" t="str">
        <f>'Hidden Formulas'!BJ15</f>
        <v>ND</v>
      </c>
      <c r="AA15" s="32" t="str">
        <f>'Hidden Formulas'!BK15</f>
        <v>ND</v>
      </c>
      <c r="AB15" s="32" t="str">
        <f>'Hidden Formulas'!BL15</f>
        <v>ND</v>
      </c>
      <c r="AC15" s="32" t="str">
        <f>'Hidden Formulas'!BM15</f>
        <v>ND</v>
      </c>
      <c r="AD15" s="32" t="str">
        <f>'Hidden Formulas'!BN15</f>
        <v>ND</v>
      </c>
      <c r="AE15" s="32" t="str">
        <f>'Hidden Formulas'!BO15</f>
        <v>ND</v>
      </c>
      <c r="AF15" s="32" t="str">
        <f>'Hidden Formulas'!BP15</f>
        <v>ND</v>
      </c>
      <c r="AG15" s="32" t="str">
        <f>'Hidden Formulas'!BQ15</f>
        <v>ND</v>
      </c>
      <c r="AH15" s="32" t="str">
        <f>'Hidden Formulas'!BR15</f>
        <v>ND</v>
      </c>
      <c r="AI15" s="32" t="str">
        <f>'Hidden Formulas'!BS15</f>
        <v>ND</v>
      </c>
      <c r="AJ15" s="32" t="str">
        <f>'Hidden Formulas'!BT15</f>
        <v>ND</v>
      </c>
    </row>
    <row r="16" spans="1:36">
      <c r="A16" s="18">
        <f>'Total Toxin Summary'!A16</f>
        <v>15</v>
      </c>
      <c r="B16" s="18" t="str">
        <f>'Total Toxin Summary'!B16</f>
        <v>BGC007784</v>
      </c>
      <c r="C16" s="18" t="str">
        <f>'Total Toxin Summary'!C16</f>
        <v>JPT</v>
      </c>
      <c r="D16" s="35">
        <f>'Total Toxin Summary'!D16</f>
        <v>11337190</v>
      </c>
      <c r="E16" s="19">
        <f>'Total Toxin Summary'!E16</f>
        <v>44797</v>
      </c>
      <c r="F16" s="82">
        <f>'Total Toxin Summary'!F16</f>
        <v>0.375</v>
      </c>
      <c r="G16" s="32" t="str">
        <f>'Hidden Formulas'!AQ16</f>
        <v>ND</v>
      </c>
      <c r="H16" s="32" t="str">
        <f>'Hidden Formulas'!AR16</f>
        <v>ND</v>
      </c>
      <c r="I16" s="32" t="str">
        <f>'Hidden Formulas'!AS16</f>
        <v>ND</v>
      </c>
      <c r="J16" s="32" t="str">
        <f>'Hidden Formulas'!AT16</f>
        <v>ND</v>
      </c>
      <c r="K16" s="32" t="str">
        <f>'Hidden Formulas'!AU16</f>
        <v>ND</v>
      </c>
      <c r="L16" s="32" t="str">
        <f>'Hidden Formulas'!AV16</f>
        <v>ND</v>
      </c>
      <c r="M16" s="32" t="str">
        <f>'Hidden Formulas'!AW16</f>
        <v>ND</v>
      </c>
      <c r="N16" s="32" t="str">
        <f>'Hidden Formulas'!AX16</f>
        <v>ND</v>
      </c>
      <c r="O16" s="32" t="str">
        <f>'Hidden Formulas'!AY16</f>
        <v>ND</v>
      </c>
      <c r="P16" s="32" t="str">
        <f>'Hidden Formulas'!AZ16</f>
        <v>ND</v>
      </c>
      <c r="Q16" s="32" t="str">
        <f>'Hidden Formulas'!BA16</f>
        <v>ND</v>
      </c>
      <c r="R16" s="32" t="str">
        <f>'Hidden Formulas'!BB16</f>
        <v>ND</v>
      </c>
      <c r="S16" s="32" t="str">
        <f>'Hidden Formulas'!BC16</f>
        <v>ND</v>
      </c>
      <c r="T16" s="32" t="str">
        <f>'Hidden Formulas'!BD16</f>
        <v>ND</v>
      </c>
      <c r="U16" s="32" t="str">
        <f>'Hidden Formulas'!BE16</f>
        <v>ND</v>
      </c>
      <c r="V16" s="32" t="str">
        <f>'Hidden Formulas'!BF16</f>
        <v>ND</v>
      </c>
      <c r="W16" s="32" t="str">
        <f>'Hidden Formulas'!BG16</f>
        <v>ND</v>
      </c>
      <c r="X16" s="32" t="str">
        <f>'Hidden Formulas'!BH16</f>
        <v>ND</v>
      </c>
      <c r="Y16" s="32" t="str">
        <f>'Hidden Formulas'!BI16</f>
        <v>ND</v>
      </c>
      <c r="Z16" s="32" t="str">
        <f>'Hidden Formulas'!BJ16</f>
        <v>ND</v>
      </c>
      <c r="AA16" s="32" t="str">
        <f>'Hidden Formulas'!BK16</f>
        <v>ND</v>
      </c>
      <c r="AB16" s="32" t="str">
        <f>'Hidden Formulas'!BL16</f>
        <v>ND</v>
      </c>
      <c r="AC16" s="32" t="str">
        <f>'Hidden Formulas'!BM16</f>
        <v>ND</v>
      </c>
      <c r="AD16" s="32" t="str">
        <f>'Hidden Formulas'!BN16</f>
        <v>ND</v>
      </c>
      <c r="AE16" s="32" t="str">
        <f>'Hidden Formulas'!BO16</f>
        <v>ND</v>
      </c>
      <c r="AF16" s="32" t="str">
        <f>'Hidden Formulas'!BP16</f>
        <v>ND</v>
      </c>
      <c r="AG16" s="32" t="str">
        <f>'Hidden Formulas'!BQ16</f>
        <v>ND</v>
      </c>
      <c r="AH16" s="32" t="str">
        <f>'Hidden Formulas'!BR16</f>
        <v>ND</v>
      </c>
      <c r="AI16" s="32" t="str">
        <f>'Hidden Formulas'!BS16</f>
        <v>ND</v>
      </c>
      <c r="AJ16" s="32" t="str">
        <f>'Hidden Formulas'!BT16</f>
        <v>ND</v>
      </c>
    </row>
    <row r="17" spans="1:36">
      <c r="A17" s="18">
        <f>'Total Toxin Summary'!A17</f>
        <v>16</v>
      </c>
      <c r="B17" s="18" t="str">
        <f>'Total Toxin Summary'!B17</f>
        <v>BGC007785</v>
      </c>
      <c r="C17" s="18" t="str">
        <f>'Total Toxin Summary'!C17</f>
        <v>TOL</v>
      </c>
      <c r="D17" s="35">
        <f>'Total Toxin Summary'!D17</f>
        <v>11455485</v>
      </c>
      <c r="E17" s="19">
        <f>'Total Toxin Summary'!E17</f>
        <v>44797</v>
      </c>
      <c r="F17" s="82">
        <f>'Total Toxin Summary'!F17</f>
        <v>0.57291666666666663</v>
      </c>
      <c r="G17" s="32" t="str">
        <f>'Hidden Formulas'!AQ17</f>
        <v>ND</v>
      </c>
      <c r="H17" s="32" t="str">
        <f>'Hidden Formulas'!AR17</f>
        <v>ND</v>
      </c>
      <c r="I17" s="32" t="str">
        <f>'Hidden Formulas'!AS17</f>
        <v>ND</v>
      </c>
      <c r="J17" s="32" t="str">
        <f>'Hidden Formulas'!AT17</f>
        <v>ND</v>
      </c>
      <c r="K17" s="32" t="str">
        <f>'Hidden Formulas'!AU17</f>
        <v>ND</v>
      </c>
      <c r="L17" s="32" t="str">
        <f>'Hidden Formulas'!AV17</f>
        <v>ND</v>
      </c>
      <c r="M17" s="32" t="str">
        <f>'Hidden Formulas'!AW17</f>
        <v>ND</v>
      </c>
      <c r="N17" s="32" t="str">
        <f>'Hidden Formulas'!AX17</f>
        <v>ND</v>
      </c>
      <c r="O17" s="32" t="str">
        <f>'Hidden Formulas'!AY17</f>
        <v>ND</v>
      </c>
      <c r="P17" s="32" t="str">
        <f>'Hidden Formulas'!AZ17</f>
        <v>ND</v>
      </c>
      <c r="Q17" s="32" t="str">
        <f>'Hidden Formulas'!BA17</f>
        <v>ND</v>
      </c>
      <c r="R17" s="32" t="str">
        <f>'Hidden Formulas'!BB17</f>
        <v>ND</v>
      </c>
      <c r="S17" s="32" t="str">
        <f>'Hidden Formulas'!BC17</f>
        <v>ND</v>
      </c>
      <c r="T17" s="32" t="str">
        <f>'Hidden Formulas'!BD17</f>
        <v>ND</v>
      </c>
      <c r="U17" s="32" t="str">
        <f>'Hidden Formulas'!BE17</f>
        <v>ND</v>
      </c>
      <c r="V17" s="32" t="str">
        <f>'Hidden Formulas'!BF17</f>
        <v>ND</v>
      </c>
      <c r="W17" s="32" t="str">
        <f>'Hidden Formulas'!BG17</f>
        <v>ND</v>
      </c>
      <c r="X17" s="32" t="str">
        <f>'Hidden Formulas'!BH17</f>
        <v>ND</v>
      </c>
      <c r="Y17" s="32" t="str">
        <f>'Hidden Formulas'!BI17</f>
        <v>ND</v>
      </c>
      <c r="Z17" s="32" t="str">
        <f>'Hidden Formulas'!BJ17</f>
        <v>ND</v>
      </c>
      <c r="AA17" s="32" t="str">
        <f>'Hidden Formulas'!BK17</f>
        <v>ND</v>
      </c>
      <c r="AB17" s="32" t="str">
        <f>'Hidden Formulas'!BL17</f>
        <v>ND</v>
      </c>
      <c r="AC17" s="32" t="str">
        <f>'Hidden Formulas'!BM17</f>
        <v>ND</v>
      </c>
      <c r="AD17" s="32" t="str">
        <f>'Hidden Formulas'!BN17</f>
        <v>ND</v>
      </c>
      <c r="AE17" s="32" t="str">
        <f>'Hidden Formulas'!BO17</f>
        <v>ND</v>
      </c>
      <c r="AF17" s="32" t="str">
        <f>'Hidden Formulas'!BP17</f>
        <v>ND</v>
      </c>
      <c r="AG17" s="32" t="str">
        <f>'Hidden Formulas'!BQ17</f>
        <v>ND</v>
      </c>
      <c r="AH17" s="32" t="str">
        <f>'Hidden Formulas'!BR17</f>
        <v>ND</v>
      </c>
      <c r="AI17" s="32" t="str">
        <f>'Hidden Formulas'!BS17</f>
        <v>ND</v>
      </c>
      <c r="AJ17" s="32" t="str">
        <f>'Hidden Formulas'!BT17</f>
        <v>ND</v>
      </c>
    </row>
    <row r="18" spans="1:36">
      <c r="A18" s="18">
        <f>'Total Toxin Summary'!A18</f>
        <v>17</v>
      </c>
      <c r="B18" s="18" t="str">
        <f>'Total Toxin Summary'!B18</f>
        <v>BGC008025</v>
      </c>
      <c r="C18" s="18" t="str">
        <f>'Total Toxin Summary'!C18</f>
        <v>RRI</v>
      </c>
      <c r="D18" s="35">
        <f>'Total Toxin Summary'!D18</f>
        <v>375747121215401</v>
      </c>
      <c r="E18" s="19">
        <f>'Total Toxin Summary'!E18</f>
        <v>44803</v>
      </c>
      <c r="F18" s="82">
        <f>'Total Toxin Summary'!F18</f>
        <v>0.38541666666666669</v>
      </c>
      <c r="G18" s="32" t="str">
        <f>'Hidden Formulas'!AQ18</f>
        <v>ND</v>
      </c>
      <c r="H18" s="32">
        <f>'Hidden Formulas'!AR18</f>
        <v>0.01</v>
      </c>
      <c r="I18" s="32" t="str">
        <f>'Hidden Formulas'!AS18</f>
        <v>ND</v>
      </c>
      <c r="J18" s="32" t="str">
        <f>'Hidden Formulas'!AT18</f>
        <v>ND</v>
      </c>
      <c r="K18" s="32">
        <f>'Hidden Formulas'!AU18</f>
        <v>0.01</v>
      </c>
      <c r="L18" s="32" t="str">
        <f>'Hidden Formulas'!AV18</f>
        <v>ND</v>
      </c>
      <c r="M18" s="32" t="str">
        <f>'Hidden Formulas'!AW18</f>
        <v>ND</v>
      </c>
      <c r="N18" s="32" t="str">
        <f>'Hidden Formulas'!AX18</f>
        <v>ND</v>
      </c>
      <c r="O18" s="32" t="str">
        <f>'Hidden Formulas'!AY18</f>
        <v>ND</v>
      </c>
      <c r="P18" s="32" t="str">
        <f>'Hidden Formulas'!AZ18</f>
        <v>ND</v>
      </c>
      <c r="Q18" s="32" t="str">
        <f>'Hidden Formulas'!BA18</f>
        <v>ND</v>
      </c>
      <c r="R18" s="32" t="str">
        <f>'Hidden Formulas'!BB18</f>
        <v>ND</v>
      </c>
      <c r="S18" s="32" t="str">
        <f>'Hidden Formulas'!BC18</f>
        <v>ND</v>
      </c>
      <c r="T18" s="32" t="str">
        <f>'Hidden Formulas'!BD18</f>
        <v>ND</v>
      </c>
      <c r="U18" s="32" t="str">
        <f>'Hidden Formulas'!BE18</f>
        <v>ND</v>
      </c>
      <c r="V18" s="32">
        <f>'Hidden Formulas'!BF18</f>
        <v>0.02</v>
      </c>
      <c r="W18" s="32">
        <f>'Hidden Formulas'!BG18</f>
        <v>0.01</v>
      </c>
      <c r="X18" s="32" t="str">
        <f>'Hidden Formulas'!BH18</f>
        <v>ND</v>
      </c>
      <c r="Y18" s="32" t="str">
        <f>'Hidden Formulas'!BI18</f>
        <v>ND</v>
      </c>
      <c r="Z18" s="32" t="str">
        <f>'Hidden Formulas'!BJ18</f>
        <v>ND</v>
      </c>
      <c r="AA18" s="32" t="str">
        <f>'Hidden Formulas'!BK18</f>
        <v>ND</v>
      </c>
      <c r="AB18" s="32" t="str">
        <f>'Hidden Formulas'!BL18</f>
        <v>ND</v>
      </c>
      <c r="AC18" s="32" t="str">
        <f>'Hidden Formulas'!BM18</f>
        <v>ND</v>
      </c>
      <c r="AD18" s="32" t="str">
        <f>'Hidden Formulas'!BN18</f>
        <v>ND</v>
      </c>
      <c r="AE18" s="32" t="str">
        <f>'Hidden Formulas'!BO18</f>
        <v>ND</v>
      </c>
      <c r="AF18" s="32" t="str">
        <f>'Hidden Formulas'!BP18</f>
        <v>ND</v>
      </c>
      <c r="AG18" s="32" t="str">
        <f>'Hidden Formulas'!BQ18</f>
        <v>ND</v>
      </c>
      <c r="AH18" s="32" t="str">
        <f>'Hidden Formulas'!BR18</f>
        <v>ND</v>
      </c>
      <c r="AI18" s="32" t="str">
        <f>'Hidden Formulas'!BS18</f>
        <v>ND</v>
      </c>
      <c r="AJ18" s="32" t="str">
        <f>'Hidden Formulas'!BT18</f>
        <v>ND</v>
      </c>
    </row>
    <row r="19" spans="1:36">
      <c r="A19" s="18">
        <f>'Total Toxin Summary'!A19</f>
        <v>18</v>
      </c>
      <c r="B19" s="18" t="str">
        <f>'Total Toxin Summary'!B19</f>
        <v>BGC008026</v>
      </c>
      <c r="C19" s="18" t="str">
        <f>'Total Toxin Summary'!C19</f>
        <v>C10A</v>
      </c>
      <c r="D19" s="35">
        <f>'Total Toxin Summary'!D19</f>
        <v>374045121155200</v>
      </c>
      <c r="E19" s="19">
        <f>'Total Toxin Summary'!E19</f>
        <v>44803</v>
      </c>
      <c r="F19" s="82">
        <f>'Total Toxin Summary'!F19</f>
        <v>0.4375</v>
      </c>
      <c r="G19" s="32" t="str">
        <f>'Hidden Formulas'!AQ19</f>
        <v>ND</v>
      </c>
      <c r="H19" s="32" t="str">
        <f>'Hidden Formulas'!AR19</f>
        <v>ND</v>
      </c>
      <c r="I19" s="32" t="str">
        <f>'Hidden Formulas'!AS19</f>
        <v>ND</v>
      </c>
      <c r="J19" s="32" t="str">
        <f>'Hidden Formulas'!AT19</f>
        <v>ND</v>
      </c>
      <c r="K19" s="32" t="str">
        <f>'Hidden Formulas'!AU19</f>
        <v>ND</v>
      </c>
      <c r="L19" s="32" t="str">
        <f>'Hidden Formulas'!AV19</f>
        <v>ND</v>
      </c>
      <c r="M19" s="32" t="str">
        <f>'Hidden Formulas'!AW19</f>
        <v>ND</v>
      </c>
      <c r="N19" s="32" t="str">
        <f>'Hidden Formulas'!AX19</f>
        <v>ND</v>
      </c>
      <c r="O19" s="32" t="str">
        <f>'Hidden Formulas'!AY19</f>
        <v>ND</v>
      </c>
      <c r="P19" s="32" t="str">
        <f>'Hidden Formulas'!AZ19</f>
        <v>ND</v>
      </c>
      <c r="Q19" s="32" t="str">
        <f>'Hidden Formulas'!BA19</f>
        <v>ND</v>
      </c>
      <c r="R19" s="32" t="str">
        <f>'Hidden Formulas'!BB19</f>
        <v>ND</v>
      </c>
      <c r="S19" s="32" t="str">
        <f>'Hidden Formulas'!BC19</f>
        <v>ND</v>
      </c>
      <c r="T19" s="32" t="str">
        <f>'Hidden Formulas'!BD19</f>
        <v>ND</v>
      </c>
      <c r="U19" s="32" t="str">
        <f>'Hidden Formulas'!BE19</f>
        <v>ND</v>
      </c>
      <c r="V19" s="32" t="str">
        <f>'Hidden Formulas'!BF19</f>
        <v>ND</v>
      </c>
      <c r="W19" s="32" t="str">
        <f>'Hidden Formulas'!BG19</f>
        <v>ND</v>
      </c>
      <c r="X19" s="32">
        <f>'Hidden Formulas'!BH19</f>
        <v>0.01</v>
      </c>
      <c r="Y19" s="32" t="str">
        <f>'Hidden Formulas'!BI19</f>
        <v>ND</v>
      </c>
      <c r="Z19" s="32" t="str">
        <f>'Hidden Formulas'!BJ19</f>
        <v>ND</v>
      </c>
      <c r="AA19" s="32" t="str">
        <f>'Hidden Formulas'!BK19</f>
        <v>ND</v>
      </c>
      <c r="AB19" s="32" t="str">
        <f>'Hidden Formulas'!BL19</f>
        <v>ND</v>
      </c>
      <c r="AC19" s="32" t="str">
        <f>'Hidden Formulas'!BM19</f>
        <v>ND</v>
      </c>
      <c r="AD19" s="32" t="str">
        <f>'Hidden Formulas'!BN19</f>
        <v>ND</v>
      </c>
      <c r="AE19" s="32" t="str">
        <f>'Hidden Formulas'!BO19</f>
        <v>ND</v>
      </c>
      <c r="AF19" s="32" t="str">
        <f>'Hidden Formulas'!BP19</f>
        <v>ND</v>
      </c>
      <c r="AG19" s="32" t="str">
        <f>'Hidden Formulas'!BQ19</f>
        <v>ND</v>
      </c>
      <c r="AH19" s="32" t="str">
        <f>'Hidden Formulas'!BR19</f>
        <v>ND</v>
      </c>
      <c r="AI19" s="32" t="str">
        <f>'Hidden Formulas'!BS19</f>
        <v>ND</v>
      </c>
      <c r="AJ19" s="32" t="str">
        <f>'Hidden Formulas'!BT19</f>
        <v>ND</v>
      </c>
    </row>
    <row r="20" spans="1:36">
      <c r="A20" s="18">
        <f>'Total Toxin Summary'!A20</f>
        <v>19</v>
      </c>
      <c r="B20" s="18" t="str">
        <f>'Total Toxin Summary'!B20</f>
        <v>BGC007994</v>
      </c>
      <c r="C20" s="18" t="str">
        <f>'Total Toxin Summary'!C20</f>
        <v>TOL</v>
      </c>
      <c r="D20" s="35">
        <f>'Total Toxin Summary'!D20</f>
        <v>11455485</v>
      </c>
      <c r="E20" s="19">
        <f>'Total Toxin Summary'!E20</f>
        <v>44811</v>
      </c>
      <c r="F20" s="82">
        <f>'Total Toxin Summary'!F20</f>
        <v>0.44791666666666669</v>
      </c>
      <c r="G20" s="32" t="str">
        <f>'Hidden Formulas'!AQ20</f>
        <v>ND</v>
      </c>
      <c r="H20" s="32" t="str">
        <f>'Hidden Formulas'!AR20</f>
        <v>ND</v>
      </c>
      <c r="I20" s="32" t="str">
        <f>'Hidden Formulas'!AS20</f>
        <v>ND</v>
      </c>
      <c r="J20" s="32" t="str">
        <f>'Hidden Formulas'!AT20</f>
        <v>ND</v>
      </c>
      <c r="K20" s="32" t="str">
        <f>'Hidden Formulas'!AU20</f>
        <v>ND</v>
      </c>
      <c r="L20" s="32" t="str">
        <f>'Hidden Formulas'!AV20</f>
        <v>ND</v>
      </c>
      <c r="M20" s="32" t="str">
        <f>'Hidden Formulas'!AW20</f>
        <v>ND</v>
      </c>
      <c r="N20" s="32" t="str">
        <f>'Hidden Formulas'!AX20</f>
        <v>ND</v>
      </c>
      <c r="O20" s="32" t="str">
        <f>'Hidden Formulas'!AY20</f>
        <v>ND</v>
      </c>
      <c r="P20" s="32" t="str">
        <f>'Hidden Formulas'!AZ20</f>
        <v>ND</v>
      </c>
      <c r="Q20" s="32" t="str">
        <f>'Hidden Formulas'!BA20</f>
        <v>ND</v>
      </c>
      <c r="R20" s="32" t="str">
        <f>'Hidden Formulas'!BB20</f>
        <v>ND</v>
      </c>
      <c r="S20" s="32" t="str">
        <f>'Hidden Formulas'!BC20</f>
        <v>ND</v>
      </c>
      <c r="T20" s="32" t="str">
        <f>'Hidden Formulas'!BD20</f>
        <v>ND</v>
      </c>
      <c r="U20" s="32" t="str">
        <f>'Hidden Formulas'!BE20</f>
        <v>ND</v>
      </c>
      <c r="V20" s="32" t="str">
        <f>'Hidden Formulas'!BF20</f>
        <v>ND</v>
      </c>
      <c r="W20" s="32" t="str">
        <f>'Hidden Formulas'!BG20</f>
        <v>ND</v>
      </c>
      <c r="X20" s="32" t="str">
        <f>'Hidden Formulas'!BH20</f>
        <v>ND</v>
      </c>
      <c r="Y20" s="32" t="str">
        <f>'Hidden Formulas'!BI20</f>
        <v>ND</v>
      </c>
      <c r="Z20" s="32" t="str">
        <f>'Hidden Formulas'!BJ20</f>
        <v>ND</v>
      </c>
      <c r="AA20" s="32" t="str">
        <f>'Hidden Formulas'!BK20</f>
        <v>ND</v>
      </c>
      <c r="AB20" s="32" t="str">
        <f>'Hidden Formulas'!BL20</f>
        <v>ND</v>
      </c>
      <c r="AC20" s="32" t="str">
        <f>'Hidden Formulas'!BM20</f>
        <v>ND</v>
      </c>
      <c r="AD20" s="32" t="str">
        <f>'Hidden Formulas'!BN20</f>
        <v>ND</v>
      </c>
      <c r="AE20" s="32" t="str">
        <f>'Hidden Formulas'!BO20</f>
        <v>ND</v>
      </c>
      <c r="AF20" s="32" t="str">
        <f>'Hidden Formulas'!BP20</f>
        <v>ND</v>
      </c>
      <c r="AG20" s="32" t="str">
        <f>'Hidden Formulas'!BQ20</f>
        <v>ND</v>
      </c>
      <c r="AH20" s="32" t="str">
        <f>'Hidden Formulas'!BR20</f>
        <v>ND</v>
      </c>
      <c r="AI20" s="32" t="str">
        <f>'Hidden Formulas'!BS20</f>
        <v>ND</v>
      </c>
      <c r="AJ20" s="32" t="str">
        <f>'Hidden Formulas'!BT20</f>
        <v>ND</v>
      </c>
    </row>
    <row r="21" spans="1:36">
      <c r="A21" s="18">
        <f>'Total Toxin Summary'!A21</f>
        <v>20</v>
      </c>
      <c r="B21" s="18" t="str">
        <f>'Total Toxin Summary'!B21</f>
        <v>BGC007993</v>
      </c>
      <c r="C21" s="18" t="str">
        <f>'Total Toxin Summary'!C21</f>
        <v>JPT</v>
      </c>
      <c r="D21" s="35">
        <f>'Total Toxin Summary'!D21</f>
        <v>11337190</v>
      </c>
      <c r="E21" s="19">
        <f>'Total Toxin Summary'!E21</f>
        <v>44811</v>
      </c>
      <c r="F21" s="82">
        <f>'Total Toxin Summary'!F21</f>
        <v>0.5625</v>
      </c>
      <c r="G21" s="32" t="str">
        <f>'Hidden Formulas'!AQ21</f>
        <v>ND</v>
      </c>
      <c r="H21" s="32">
        <f>'Hidden Formulas'!AR21</f>
        <v>0.01</v>
      </c>
      <c r="I21" s="32" t="str">
        <f>'Hidden Formulas'!AS21</f>
        <v>ND</v>
      </c>
      <c r="J21" s="32" t="str">
        <f>'Hidden Formulas'!AT21</f>
        <v>ND</v>
      </c>
      <c r="K21" s="32">
        <f>'Hidden Formulas'!AU21</f>
        <v>0.01</v>
      </c>
      <c r="L21" s="32" t="str">
        <f>'Hidden Formulas'!AV21</f>
        <v>ND</v>
      </c>
      <c r="M21" s="32" t="str">
        <f>'Hidden Formulas'!AW21</f>
        <v>ND</v>
      </c>
      <c r="N21" s="32" t="str">
        <f>'Hidden Formulas'!AX21</f>
        <v>ND</v>
      </c>
      <c r="O21" s="32" t="str">
        <f>'Hidden Formulas'!AY21</f>
        <v>ND</v>
      </c>
      <c r="P21" s="32" t="str">
        <f>'Hidden Formulas'!AZ21</f>
        <v>ND</v>
      </c>
      <c r="Q21" s="32" t="str">
        <f>'Hidden Formulas'!BA21</f>
        <v>ND</v>
      </c>
      <c r="R21" s="32" t="str">
        <f>'Hidden Formulas'!BB21</f>
        <v>ND</v>
      </c>
      <c r="S21" s="32" t="str">
        <f>'Hidden Formulas'!BC21</f>
        <v>ND</v>
      </c>
      <c r="T21" s="32" t="str">
        <f>'Hidden Formulas'!BD21</f>
        <v>ND</v>
      </c>
      <c r="U21" s="32" t="str">
        <f>'Hidden Formulas'!BE21</f>
        <v>ND</v>
      </c>
      <c r="V21" s="32">
        <f>'Hidden Formulas'!BF21</f>
        <v>0.02</v>
      </c>
      <c r="W21" s="32" t="str">
        <f>'Hidden Formulas'!BG21</f>
        <v>ND</v>
      </c>
      <c r="X21" s="32" t="str">
        <f>'Hidden Formulas'!BH21</f>
        <v>ND</v>
      </c>
      <c r="Y21" s="32" t="str">
        <f>'Hidden Formulas'!BI21</f>
        <v>ND</v>
      </c>
      <c r="Z21" s="32" t="str">
        <f>'Hidden Formulas'!BJ21</f>
        <v>ND</v>
      </c>
      <c r="AA21" s="32" t="str">
        <f>'Hidden Formulas'!BK21</f>
        <v>ND</v>
      </c>
      <c r="AB21" s="32" t="str">
        <f>'Hidden Formulas'!BL21</f>
        <v>ND</v>
      </c>
      <c r="AC21" s="32" t="str">
        <f>'Hidden Formulas'!BM21</f>
        <v>ND</v>
      </c>
      <c r="AD21" s="32" t="str">
        <f>'Hidden Formulas'!BN21</f>
        <v>ND</v>
      </c>
      <c r="AE21" s="32" t="str">
        <f>'Hidden Formulas'!BO21</f>
        <v>ND</v>
      </c>
      <c r="AF21" s="32" t="str">
        <f>'Hidden Formulas'!BP21</f>
        <v>ND</v>
      </c>
      <c r="AG21" s="32" t="str">
        <f>'Hidden Formulas'!BQ21</f>
        <v>ND</v>
      </c>
      <c r="AH21" s="32" t="str">
        <f>'Hidden Formulas'!BR21</f>
        <v>ND</v>
      </c>
      <c r="AI21" s="32" t="str">
        <f>'Hidden Formulas'!BS21</f>
        <v>ND</v>
      </c>
      <c r="AJ21" s="32" t="str">
        <f>'Hidden Formulas'!BT21</f>
        <v>ND</v>
      </c>
    </row>
    <row r="22" spans="1:36">
      <c r="A22" s="18">
        <f>'Total Toxin Summary'!A22</f>
        <v>21</v>
      </c>
      <c r="B22" s="18" t="str">
        <f>'Total Toxin Summary'!B22</f>
        <v>BGC008073</v>
      </c>
      <c r="C22" s="18" t="str">
        <f>'Total Toxin Summary'!C22</f>
        <v>LIB</v>
      </c>
      <c r="D22" s="35">
        <f>'Total Toxin Summary'!D22</f>
        <v>11455315</v>
      </c>
      <c r="E22" s="19">
        <f>'Total Toxin Summary'!E22</f>
        <v>44813</v>
      </c>
      <c r="F22" s="82">
        <f>'Total Toxin Summary'!F22</f>
        <v>0.3125</v>
      </c>
      <c r="G22" s="32" t="str">
        <f>'Hidden Formulas'!AQ22</f>
        <v>ND</v>
      </c>
      <c r="H22" s="32" t="str">
        <f>'Hidden Formulas'!AR22</f>
        <v>ND</v>
      </c>
      <c r="I22" s="32" t="str">
        <f>'Hidden Formulas'!AS22</f>
        <v>ND</v>
      </c>
      <c r="J22" s="32" t="str">
        <f>'Hidden Formulas'!AT22</f>
        <v>ND</v>
      </c>
      <c r="K22" s="32" t="str">
        <f>'Hidden Formulas'!AU22</f>
        <v>ND</v>
      </c>
      <c r="L22" s="32" t="str">
        <f>'Hidden Formulas'!AV22</f>
        <v>ND</v>
      </c>
      <c r="M22" s="32" t="str">
        <f>'Hidden Formulas'!AW22</f>
        <v>ND</v>
      </c>
      <c r="N22" s="32" t="str">
        <f>'Hidden Formulas'!AX22</f>
        <v>ND</v>
      </c>
      <c r="O22" s="32" t="str">
        <f>'Hidden Formulas'!AY22</f>
        <v>ND</v>
      </c>
      <c r="P22" s="32" t="str">
        <f>'Hidden Formulas'!AZ22</f>
        <v>ND</v>
      </c>
      <c r="Q22" s="32" t="str">
        <f>'Hidden Formulas'!BA22</f>
        <v>ND</v>
      </c>
      <c r="R22" s="32" t="str">
        <f>'Hidden Formulas'!BB22</f>
        <v>ND</v>
      </c>
      <c r="S22" s="32" t="str">
        <f>'Hidden Formulas'!BC22</f>
        <v>ND</v>
      </c>
      <c r="T22" s="32" t="str">
        <f>'Hidden Formulas'!BD22</f>
        <v>ND</v>
      </c>
      <c r="U22" s="32" t="str">
        <f>'Hidden Formulas'!BE22</f>
        <v>ND</v>
      </c>
      <c r="V22" s="32" t="str">
        <f>'Hidden Formulas'!BF22</f>
        <v>ND</v>
      </c>
      <c r="W22" s="32" t="str">
        <f>'Hidden Formulas'!BG22</f>
        <v>ND</v>
      </c>
      <c r="X22" s="32" t="str">
        <f>'Hidden Formulas'!BH22</f>
        <v>ND</v>
      </c>
      <c r="Y22" s="32" t="str">
        <f>'Hidden Formulas'!BI22</f>
        <v>ND</v>
      </c>
      <c r="Z22" s="32" t="str">
        <f>'Hidden Formulas'!BJ22</f>
        <v>ND</v>
      </c>
      <c r="AA22" s="32" t="str">
        <f>'Hidden Formulas'!BK22</f>
        <v>ND</v>
      </c>
      <c r="AB22" s="32" t="str">
        <f>'Hidden Formulas'!BL22</f>
        <v>ND</v>
      </c>
      <c r="AC22" s="32" t="str">
        <f>'Hidden Formulas'!BM22</f>
        <v>ND</v>
      </c>
      <c r="AD22" s="32" t="str">
        <f>'Hidden Formulas'!BN22</f>
        <v>ND</v>
      </c>
      <c r="AE22" s="32" t="str">
        <f>'Hidden Formulas'!BO22</f>
        <v>ND</v>
      </c>
      <c r="AF22" s="32" t="str">
        <f>'Hidden Formulas'!BP22</f>
        <v>ND</v>
      </c>
      <c r="AG22" s="32" t="str">
        <f>'Hidden Formulas'!BQ22</f>
        <v>ND</v>
      </c>
      <c r="AH22" s="32" t="str">
        <f>'Hidden Formulas'!BR22</f>
        <v>ND</v>
      </c>
      <c r="AI22" s="32" t="str">
        <f>'Hidden Formulas'!BS22</f>
        <v>ND</v>
      </c>
      <c r="AJ22" s="159" t="str">
        <f>'Hidden Formulas'!BT22</f>
        <v>ND</v>
      </c>
    </row>
  </sheetData>
  <conditionalFormatting sqref="U1">
    <cfRule type="expression" dxfId="103" priority="15" stopIfTrue="1">
      <formula>#REF!&lt;&gt;1</formula>
    </cfRule>
  </conditionalFormatting>
  <conditionalFormatting sqref="W1">
    <cfRule type="expression" dxfId="102" priority="14" stopIfTrue="1">
      <formula>#REF!&lt;&gt;1</formula>
    </cfRule>
  </conditionalFormatting>
  <conditionalFormatting sqref="V1">
    <cfRule type="expression" dxfId="101" priority="13" stopIfTrue="1">
      <formula>#REF!&lt;&gt;1</formula>
    </cfRule>
  </conditionalFormatting>
  <conditionalFormatting sqref="Y1:Z1">
    <cfRule type="expression" dxfId="100" priority="12" stopIfTrue="1">
      <formula>#REF!&lt;&gt;1</formula>
    </cfRule>
  </conditionalFormatting>
  <conditionalFormatting sqref="AA1">
    <cfRule type="expression" dxfId="99" priority="11" stopIfTrue="1">
      <formula>#REF!&lt;&gt;1</formula>
    </cfRule>
  </conditionalFormatting>
  <conditionalFormatting sqref="AC1">
    <cfRule type="expression" dxfId="98" priority="10" stopIfTrue="1">
      <formula>#REF!&lt;&gt;1</formula>
    </cfRule>
  </conditionalFormatting>
  <conditionalFormatting sqref="AB1">
    <cfRule type="expression" dxfId="97" priority="9" stopIfTrue="1">
      <formula>#REF!&lt;&gt;1</formula>
    </cfRule>
  </conditionalFormatting>
  <conditionalFormatting sqref="AD1">
    <cfRule type="expression" dxfId="96" priority="8" stopIfTrue="1">
      <formula>#REF!&lt;&gt;1</formula>
    </cfRule>
  </conditionalFormatting>
  <conditionalFormatting sqref="AF1">
    <cfRule type="expression" dxfId="95" priority="7" stopIfTrue="1">
      <formula>#REF!&lt;&gt;1</formula>
    </cfRule>
  </conditionalFormatting>
  <conditionalFormatting sqref="AE1">
    <cfRule type="expression" dxfId="94" priority="6" stopIfTrue="1">
      <formula>#REF!&lt;&gt;1</formula>
    </cfRule>
  </conditionalFormatting>
  <conditionalFormatting sqref="AG1">
    <cfRule type="expression" dxfId="93" priority="5" stopIfTrue="1">
      <formula>#REF!&lt;&gt;1</formula>
    </cfRule>
  </conditionalFormatting>
  <conditionalFormatting sqref="AH1">
    <cfRule type="expression" dxfId="92" priority="4" stopIfTrue="1">
      <formula>#REF!&lt;&gt;1</formula>
    </cfRule>
  </conditionalFormatting>
  <conditionalFormatting sqref="AJ1">
    <cfRule type="expression" dxfId="91" priority="1" stopIfTrue="1">
      <formula>#REF!&lt;&gt;1</formula>
    </cfRule>
  </conditionalFormatting>
  <conditionalFormatting sqref="AI1">
    <cfRule type="expression" dxfId="90" priority="2" stopIfTrue="1">
      <formula>#REF!&lt;&gt;1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54"/>
  <sheetViews>
    <sheetView view="pageLayout" topLeftCell="C1" zoomScaleNormal="100" workbookViewId="0">
      <selection activeCell="P18" sqref="P18"/>
    </sheetView>
  </sheetViews>
  <sheetFormatPr defaultColWidth="9.140625" defaultRowHeight="15"/>
  <cols>
    <col min="1" max="1" width="10.42578125" style="3" customWidth="1"/>
    <col min="2" max="2" width="8.42578125" style="4" customWidth="1"/>
    <col min="3" max="3" width="7.28515625" style="4" customWidth="1"/>
    <col min="4" max="4" width="12.7109375" style="70" bestFit="1" customWidth="1"/>
    <col min="5" max="5" width="8.28515625" style="71" bestFit="1" customWidth="1"/>
    <col min="6" max="6" width="18.7109375" style="78" bestFit="1" customWidth="1"/>
    <col min="7" max="7" width="8.28515625" style="4" bestFit="1" customWidth="1"/>
    <col min="8" max="8" width="8.28515625" style="4" customWidth="1"/>
    <col min="9" max="9" width="7" style="4" bestFit="1" customWidth="1"/>
    <col min="10" max="10" width="7" style="3" customWidth="1"/>
    <col min="11" max="12" width="7.28515625" style="4" customWidth="1"/>
    <col min="13" max="13" width="6.42578125" style="4" bestFit="1" customWidth="1"/>
    <col min="14" max="14" width="6.42578125" style="4" customWidth="1"/>
    <col min="15" max="15" width="6.5703125" style="4" bestFit="1" customWidth="1"/>
    <col min="16" max="16" width="10.28515625" style="2" bestFit="1" customWidth="1"/>
    <col min="17" max="17" width="9" style="2" bestFit="1" customWidth="1"/>
    <col min="18" max="16384" width="9.140625" style="2"/>
  </cols>
  <sheetData>
    <row r="1" spans="1:21" s="1" customFormat="1" ht="63" thickBot="1">
      <c r="A1" s="16" t="s">
        <v>0</v>
      </c>
      <c r="B1" s="17" t="s">
        <v>1</v>
      </c>
      <c r="C1" s="17" t="s">
        <v>2</v>
      </c>
      <c r="D1" s="68" t="s">
        <v>3</v>
      </c>
      <c r="E1" s="68" t="s">
        <v>4</v>
      </c>
      <c r="F1" s="76" t="s">
        <v>5</v>
      </c>
      <c r="G1" s="13" t="s">
        <v>40</v>
      </c>
      <c r="H1" s="13" t="s">
        <v>41</v>
      </c>
      <c r="I1" s="13" t="s">
        <v>42</v>
      </c>
      <c r="J1" s="13" t="s">
        <v>43</v>
      </c>
      <c r="K1" s="13" t="s">
        <v>44</v>
      </c>
      <c r="L1" s="13" t="s">
        <v>45</v>
      </c>
      <c r="M1" s="13" t="s">
        <v>46</v>
      </c>
      <c r="N1" s="13" t="s">
        <v>47</v>
      </c>
      <c r="O1" s="13" t="s">
        <v>48</v>
      </c>
      <c r="P1" s="13" t="s">
        <v>49</v>
      </c>
      <c r="Q1" s="13" t="s">
        <v>50</v>
      </c>
      <c r="R1" s="13" t="s">
        <v>51</v>
      </c>
      <c r="S1" s="13" t="s">
        <v>52</v>
      </c>
      <c r="T1" s="13" t="s">
        <v>53</v>
      </c>
    </row>
    <row r="2" spans="1:21" s="1" customFormat="1" ht="14.25" customHeight="1">
      <c r="A2" s="18">
        <f>'Total Toxin Summary'!A2</f>
        <v>1</v>
      </c>
      <c r="B2" s="18" t="str">
        <f>'Total Toxin Summary'!B2</f>
        <v>BGC007446</v>
      </c>
      <c r="C2" s="18" t="str">
        <f>'Total Toxin Summary'!C2</f>
        <v>JPT</v>
      </c>
      <c r="D2" s="35">
        <f>'Total Toxin Summary'!D2</f>
        <v>11337190</v>
      </c>
      <c r="E2" s="19">
        <f>'Total Toxin Summary'!E2</f>
        <v>44769</v>
      </c>
      <c r="F2" s="83">
        <f>'Total Toxin Summary'!F2</f>
        <v>0.48958333333333331</v>
      </c>
      <c r="G2" s="10" t="str">
        <f>'Total Toxin Data'!G2</f>
        <v>ND</v>
      </c>
      <c r="H2" s="10">
        <f>'Total Toxin Data'!H2</f>
        <v>0.01</v>
      </c>
      <c r="I2" s="10" t="str">
        <f>'Total Toxin Data'!I2</f>
        <v>ND</v>
      </c>
      <c r="J2" s="10" t="str">
        <f>'Total Toxin Data'!J2</f>
        <v>ND</v>
      </c>
      <c r="K2" s="10">
        <f>'Total Toxin Data'!K2</f>
        <v>0.04</v>
      </c>
      <c r="L2" s="10" t="str">
        <f>'Total Toxin Data'!L2</f>
        <v>ND</v>
      </c>
      <c r="M2" s="10" t="str">
        <f>'Total Toxin Data'!M2</f>
        <v>ND</v>
      </c>
      <c r="N2" s="10" t="str">
        <f>'Total Toxin Data'!N2</f>
        <v>ND</v>
      </c>
      <c r="O2" s="10" t="str">
        <f>'Total Toxin Data'!O2</f>
        <v>ND</v>
      </c>
      <c r="P2" s="10" t="str">
        <f>'Total Toxin Data'!P2</f>
        <v>ND</v>
      </c>
      <c r="Q2" s="10">
        <f>'Total Toxin Data'!Q2</f>
        <v>0.02</v>
      </c>
      <c r="R2" s="10" t="str">
        <f>'Total Toxin Data'!R2</f>
        <v>ND</v>
      </c>
      <c r="S2" s="10" t="str">
        <f>'Total Toxin Data'!S2</f>
        <v>ND</v>
      </c>
      <c r="T2" s="10" t="str">
        <f>'Total Toxin Data'!T2</f>
        <v>ND</v>
      </c>
    </row>
    <row r="3" spans="1:21" s="1" customFormat="1" ht="14.25" customHeight="1">
      <c r="A3" s="18">
        <f>'Total Toxin Summary'!A3</f>
        <v>2</v>
      </c>
      <c r="B3" s="18" t="str">
        <f>'Total Toxin Summary'!B3</f>
        <v>BGC008016</v>
      </c>
      <c r="C3" s="18" t="str">
        <f>'Total Toxin Summary'!C3</f>
        <v>RRI</v>
      </c>
      <c r="D3" s="35">
        <f>'Total Toxin Summary'!D3</f>
        <v>375747121215401</v>
      </c>
      <c r="E3" s="19">
        <f>'Total Toxin Summary'!E3</f>
        <v>44775</v>
      </c>
      <c r="F3" s="83">
        <f>'Total Toxin Summary'!F3</f>
        <v>0.38541666666666669</v>
      </c>
      <c r="G3" s="10" t="str">
        <f>'Total Toxin Data'!G3</f>
        <v>ND</v>
      </c>
      <c r="H3" s="10">
        <f>'Total Toxin Data'!H3</f>
        <v>0.01</v>
      </c>
      <c r="I3" s="10" t="str">
        <f>'Total Toxin Data'!I3</f>
        <v>ND</v>
      </c>
      <c r="J3" s="10" t="str">
        <f>'Total Toxin Data'!J3</f>
        <v>ND</v>
      </c>
      <c r="K3" s="10">
        <f>'Total Toxin Data'!K3</f>
        <v>0.02</v>
      </c>
      <c r="L3" s="10" t="str">
        <f>'Total Toxin Data'!L3</f>
        <v>ND</v>
      </c>
      <c r="M3" s="10" t="str">
        <f>'Total Toxin Data'!M3</f>
        <v>ND</v>
      </c>
      <c r="N3" s="10" t="str">
        <f>'Total Toxin Data'!N3</f>
        <v>ND</v>
      </c>
      <c r="O3" s="10" t="str">
        <f>'Total Toxin Data'!O3</f>
        <v>ND</v>
      </c>
      <c r="P3" s="10" t="str">
        <f>'Total Toxin Data'!P3</f>
        <v>ND</v>
      </c>
      <c r="Q3" s="10">
        <f>'Total Toxin Data'!Q3</f>
        <v>0.01</v>
      </c>
      <c r="R3" s="10" t="str">
        <f>'Total Toxin Data'!R3</f>
        <v>ND</v>
      </c>
      <c r="S3" s="10" t="str">
        <f>'Total Toxin Data'!S3</f>
        <v>ND</v>
      </c>
      <c r="T3" s="10" t="str">
        <f>'Total Toxin Data'!T3</f>
        <v>ND</v>
      </c>
    </row>
    <row r="4" spans="1:21" s="1" customFormat="1" ht="14.25" customHeight="1">
      <c r="A4" s="18">
        <f>'Total Toxin Summary'!A4</f>
        <v>3</v>
      </c>
      <c r="B4" s="18" t="str">
        <f>'Total Toxin Summary'!B4</f>
        <v>BGC008017</v>
      </c>
      <c r="C4" s="18" t="str">
        <f>'Total Toxin Summary'!C4</f>
        <v>C10A</v>
      </c>
      <c r="D4" s="35">
        <f>'Total Toxin Summary'!D4</f>
        <v>374045121155200</v>
      </c>
      <c r="E4" s="19">
        <f>'Total Toxin Summary'!E4</f>
        <v>44775</v>
      </c>
      <c r="F4" s="83">
        <f>'Total Toxin Summary'!F4</f>
        <v>0.42708333333333331</v>
      </c>
      <c r="G4" s="10" t="str">
        <f>'Total Toxin Data'!G4</f>
        <v>ND</v>
      </c>
      <c r="H4" s="10" t="str">
        <f>'Total Toxin Data'!H4</f>
        <v>ND</v>
      </c>
      <c r="I4" s="10" t="str">
        <f>'Total Toxin Data'!I4</f>
        <v>ND</v>
      </c>
      <c r="J4" s="10" t="str">
        <f>'Total Toxin Data'!J4</f>
        <v>ND</v>
      </c>
      <c r="K4" s="10" t="str">
        <f>'Total Toxin Data'!K4</f>
        <v>ND</v>
      </c>
      <c r="L4" s="10" t="str">
        <f>'Total Toxin Data'!L4</f>
        <v>ND</v>
      </c>
      <c r="M4" s="10" t="str">
        <f>'Total Toxin Data'!M4</f>
        <v>ND</v>
      </c>
      <c r="N4" s="10" t="str">
        <f>'Total Toxin Data'!N4</f>
        <v>ND</v>
      </c>
      <c r="O4" s="10" t="str">
        <f>'Total Toxin Data'!O4</f>
        <v>ND</v>
      </c>
      <c r="P4" s="10" t="str">
        <f>'Total Toxin Data'!P4</f>
        <v>ND</v>
      </c>
      <c r="Q4" s="10" t="str">
        <f>'Total Toxin Data'!Q4</f>
        <v>ND</v>
      </c>
      <c r="R4" s="10" t="str">
        <f>'Total Toxin Data'!R4</f>
        <v>ND</v>
      </c>
      <c r="S4" s="10" t="str">
        <f>'Total Toxin Data'!S4</f>
        <v>ND</v>
      </c>
      <c r="T4" s="10" t="str">
        <f>'Total Toxin Data'!T4</f>
        <v>ND</v>
      </c>
    </row>
    <row r="5" spans="1:21" s="1" customFormat="1" ht="14.25" customHeight="1">
      <c r="A5" s="18">
        <f>'Total Toxin Summary'!A5</f>
        <v>4</v>
      </c>
      <c r="B5" s="18" t="str">
        <f>'Total Toxin Summary'!B5</f>
        <v>BGC007545</v>
      </c>
      <c r="C5" s="18" t="str">
        <f>'Total Toxin Summary'!C5</f>
        <v>LIB</v>
      </c>
      <c r="D5" s="35">
        <f>'Total Toxin Summary'!D5</f>
        <v>11455315</v>
      </c>
      <c r="E5" s="19">
        <f>'Total Toxin Summary'!E5</f>
        <v>44782</v>
      </c>
      <c r="F5" s="83">
        <f>'Total Toxin Summary'!F5</f>
        <v>0.39583333333333331</v>
      </c>
      <c r="G5" s="10" t="str">
        <f>'Total Toxin Data'!G5</f>
        <v>ND</v>
      </c>
      <c r="H5" s="10" t="str">
        <f>'Total Toxin Data'!H5</f>
        <v>ND</v>
      </c>
      <c r="I5" s="10" t="str">
        <f>'Total Toxin Data'!I5</f>
        <v>ND</v>
      </c>
      <c r="J5" s="10" t="str">
        <f>'Total Toxin Data'!J5</f>
        <v>ND</v>
      </c>
      <c r="K5" s="10" t="str">
        <f>'Total Toxin Data'!K5</f>
        <v>ND</v>
      </c>
      <c r="L5" s="10" t="str">
        <f>'Total Toxin Data'!L5</f>
        <v>ND</v>
      </c>
      <c r="M5" s="10" t="str">
        <f>'Total Toxin Data'!M5</f>
        <v>ND</v>
      </c>
      <c r="N5" s="10" t="str">
        <f>'Total Toxin Data'!N5</f>
        <v>ND</v>
      </c>
      <c r="O5" s="10" t="str">
        <f>'Total Toxin Data'!O5</f>
        <v>ND</v>
      </c>
      <c r="P5" s="10" t="str">
        <f>'Total Toxin Data'!P5</f>
        <v>ND</v>
      </c>
      <c r="Q5" s="10" t="str">
        <f>'Total Toxin Data'!Q5</f>
        <v>ND</v>
      </c>
      <c r="R5" s="10" t="str">
        <f>'Total Toxin Data'!R5</f>
        <v>ND</v>
      </c>
      <c r="S5" s="10" t="str">
        <f>'Total Toxin Data'!S5</f>
        <v>ND</v>
      </c>
      <c r="T5" s="10" t="str">
        <f>'Total Toxin Data'!T5</f>
        <v>ND</v>
      </c>
      <c r="U5" s="2"/>
    </row>
    <row r="6" spans="1:21" s="1" customFormat="1" ht="14.25" customHeight="1">
      <c r="A6" s="18">
        <f>'Total Toxin Summary'!A6</f>
        <v>5</v>
      </c>
      <c r="B6" s="18" t="str">
        <f>'Total Toxin Summary'!B6</f>
        <v>BGC008018</v>
      </c>
      <c r="C6" s="18" t="str">
        <f>'Total Toxin Summary'!C6</f>
        <v>FRK</v>
      </c>
      <c r="D6" s="35">
        <f>'Total Toxin Summary'!D6</f>
        <v>380245121354801</v>
      </c>
      <c r="E6" s="19">
        <f>'Total Toxin Summary'!E6</f>
        <v>44783</v>
      </c>
      <c r="F6" s="83">
        <f>'Total Toxin Summary'!F6</f>
        <v>0.58333333333333337</v>
      </c>
      <c r="G6" s="10" t="str">
        <f>'Total Toxin Data'!G6</f>
        <v>ND</v>
      </c>
      <c r="H6" s="10">
        <f>'Total Toxin Data'!H6</f>
        <v>0.01</v>
      </c>
      <c r="I6" s="10" t="str">
        <f>'Total Toxin Data'!I6</f>
        <v>ND</v>
      </c>
      <c r="J6" s="10" t="str">
        <f>'Total Toxin Data'!J6</f>
        <v>ND</v>
      </c>
      <c r="K6" s="10">
        <f>'Total Toxin Data'!K6</f>
        <v>0.01</v>
      </c>
      <c r="L6" s="10" t="str">
        <f>'Total Toxin Data'!L6</f>
        <v>ND</v>
      </c>
      <c r="M6" s="10" t="str">
        <f>'Total Toxin Data'!M6</f>
        <v>ND</v>
      </c>
      <c r="N6" s="10" t="str">
        <f>'Total Toxin Data'!N6</f>
        <v>ND</v>
      </c>
      <c r="O6" s="10" t="str">
        <f>'Total Toxin Data'!O6</f>
        <v>ND</v>
      </c>
      <c r="P6" s="10" t="str">
        <f>'Total Toxin Data'!P6</f>
        <v>ND</v>
      </c>
      <c r="Q6" s="10">
        <f>'Total Toxin Data'!Q6</f>
        <v>0.01</v>
      </c>
      <c r="R6" s="10" t="str">
        <f>'Total Toxin Data'!R6</f>
        <v>ND</v>
      </c>
      <c r="S6" s="10" t="str">
        <f>'Total Toxin Data'!S6</f>
        <v>ND</v>
      </c>
      <c r="T6" s="10" t="str">
        <f>'Total Toxin Data'!T6</f>
        <v>ND</v>
      </c>
    </row>
    <row r="7" spans="1:21" s="1" customFormat="1" ht="14.25" customHeight="1">
      <c r="A7" s="18">
        <f>'Total Toxin Summary'!A7</f>
        <v>6</v>
      </c>
      <c r="B7" s="18" t="str">
        <f>'Total Toxin Summary'!B7</f>
        <v>BGC008019</v>
      </c>
      <c r="C7" s="18" t="str">
        <f>'Total Toxin Summary'!C7</f>
        <v>FRK</v>
      </c>
      <c r="D7" s="35">
        <f>'Total Toxin Summary'!D7</f>
        <v>380245121354801</v>
      </c>
      <c r="E7" s="19">
        <f>'Total Toxin Summary'!E7</f>
        <v>44783</v>
      </c>
      <c r="F7" s="83">
        <f>'Total Toxin Summary'!F7</f>
        <v>0.58402777777777781</v>
      </c>
      <c r="G7" s="10" t="str">
        <f>'Total Toxin Data'!G7</f>
        <v>ND</v>
      </c>
      <c r="H7" s="10">
        <f>'Total Toxin Data'!H7</f>
        <v>0.01</v>
      </c>
      <c r="I7" s="10" t="str">
        <f>'Total Toxin Data'!I7</f>
        <v>ND</v>
      </c>
      <c r="J7" s="10" t="str">
        <f>'Total Toxin Data'!J7</f>
        <v>ND</v>
      </c>
      <c r="K7" s="10">
        <f>'Total Toxin Data'!K7</f>
        <v>0.01</v>
      </c>
      <c r="L7" s="10" t="str">
        <f>'Total Toxin Data'!L7</f>
        <v>ND</v>
      </c>
      <c r="M7" s="10" t="str">
        <f>'Total Toxin Data'!M7</f>
        <v>ND</v>
      </c>
      <c r="N7" s="10" t="str">
        <f>'Total Toxin Data'!N7</f>
        <v>ND</v>
      </c>
      <c r="O7" s="10" t="str">
        <f>'Total Toxin Data'!O7</f>
        <v>ND</v>
      </c>
      <c r="P7" s="10" t="str">
        <f>'Total Toxin Data'!P7</f>
        <v>ND</v>
      </c>
      <c r="Q7" s="10">
        <f>'Total Toxin Data'!Q7</f>
        <v>0.01</v>
      </c>
      <c r="R7" s="10" t="str">
        <f>'Total Toxin Data'!R7</f>
        <v>ND</v>
      </c>
      <c r="S7" s="10" t="str">
        <f>'Total Toxin Data'!S7</f>
        <v>ND</v>
      </c>
      <c r="T7" s="10" t="str">
        <f>'Total Toxin Data'!T7</f>
        <v>ND</v>
      </c>
    </row>
    <row r="8" spans="1:21" s="1" customFormat="1" ht="14.25" customHeight="1">
      <c r="A8" s="18">
        <f>'Total Toxin Summary'!A8</f>
        <v>7</v>
      </c>
      <c r="B8" s="18" t="str">
        <f>'Total Toxin Summary'!B8</f>
        <v>BGC007572</v>
      </c>
      <c r="C8" s="18" t="str">
        <f>'Total Toxin Summary'!C8</f>
        <v>JPT</v>
      </c>
      <c r="D8" s="35">
        <f>'Total Toxin Summary'!D8</f>
        <v>11337190</v>
      </c>
      <c r="E8" s="19">
        <f>'Total Toxin Summary'!E8</f>
        <v>44784</v>
      </c>
      <c r="F8" s="83">
        <f>'Total Toxin Summary'!F8</f>
        <v>0.44791666666666669</v>
      </c>
      <c r="G8" s="10" t="str">
        <f>'Total Toxin Data'!G8</f>
        <v>ND</v>
      </c>
      <c r="H8" s="10" t="str">
        <f>'Total Toxin Data'!H8</f>
        <v>ND</v>
      </c>
      <c r="I8" s="10" t="str">
        <f>'Total Toxin Data'!I8</f>
        <v>ND</v>
      </c>
      <c r="J8" s="10" t="str">
        <f>'Total Toxin Data'!J8</f>
        <v>ND</v>
      </c>
      <c r="K8" s="10">
        <f>'Total Toxin Data'!K8</f>
        <v>0.01</v>
      </c>
      <c r="L8" s="10" t="str">
        <f>'Total Toxin Data'!L8</f>
        <v>ND</v>
      </c>
      <c r="M8" s="10" t="str">
        <f>'Total Toxin Data'!M8</f>
        <v>ND</v>
      </c>
      <c r="N8" s="10" t="str">
        <f>'Total Toxin Data'!N8</f>
        <v>ND</v>
      </c>
      <c r="O8" s="10" t="str">
        <f>'Total Toxin Data'!O8</f>
        <v>ND</v>
      </c>
      <c r="P8" s="10" t="str">
        <f>'Total Toxin Data'!P8</f>
        <v>ND</v>
      </c>
      <c r="Q8" s="10">
        <f>'Total Toxin Data'!Q8</f>
        <v>0.01</v>
      </c>
      <c r="R8" s="10" t="str">
        <f>'Total Toxin Data'!R8</f>
        <v>ND</v>
      </c>
      <c r="S8" s="10" t="str">
        <f>'Total Toxin Data'!S8</f>
        <v>ND</v>
      </c>
      <c r="T8" s="10" t="str">
        <f>'Total Toxin Data'!T8</f>
        <v>ND</v>
      </c>
    </row>
    <row r="9" spans="1:21" s="1" customFormat="1" ht="14.25" customHeight="1">
      <c r="A9" s="18">
        <f>'Total Toxin Summary'!A9</f>
        <v>8</v>
      </c>
      <c r="B9" s="18" t="str">
        <f>'Total Toxin Summary'!B9</f>
        <v>BGC007575</v>
      </c>
      <c r="C9" s="18" t="str">
        <f>'Total Toxin Summary'!C9</f>
        <v>TOL</v>
      </c>
      <c r="D9" s="35">
        <f>'Total Toxin Summary'!D9</f>
        <v>11455485</v>
      </c>
      <c r="E9" s="19">
        <f>'Total Toxin Summary'!E9</f>
        <v>44784</v>
      </c>
      <c r="F9" s="83">
        <f>'Total Toxin Summary'!F9</f>
        <v>0.58333333333333337</v>
      </c>
      <c r="G9" s="10" t="str">
        <f>'Total Toxin Data'!G9</f>
        <v>ND</v>
      </c>
      <c r="H9" s="10">
        <f>'Total Toxin Data'!H9</f>
        <v>0.01</v>
      </c>
      <c r="I9" s="10" t="str">
        <f>'Total Toxin Data'!I9</f>
        <v>ND</v>
      </c>
      <c r="J9" s="10" t="str">
        <f>'Total Toxin Data'!J9</f>
        <v>ND</v>
      </c>
      <c r="K9" s="10">
        <f>'Total Toxin Data'!K9</f>
        <v>0.01</v>
      </c>
      <c r="L9" s="10" t="str">
        <f>'Total Toxin Data'!L9</f>
        <v>ND</v>
      </c>
      <c r="M9" s="10" t="str">
        <f>'Total Toxin Data'!M9</f>
        <v>ND</v>
      </c>
      <c r="N9" s="10" t="str">
        <f>'Total Toxin Data'!N9</f>
        <v>ND</v>
      </c>
      <c r="O9" s="10" t="str">
        <f>'Total Toxin Data'!O9</f>
        <v>ND</v>
      </c>
      <c r="P9" s="10" t="str">
        <f>'Total Toxin Data'!P9</f>
        <v>ND</v>
      </c>
      <c r="Q9" s="10" t="str">
        <f>'Total Toxin Data'!Q9</f>
        <v>ND</v>
      </c>
      <c r="R9" s="10" t="str">
        <f>'Total Toxin Data'!R9</f>
        <v>ND</v>
      </c>
      <c r="S9" s="10" t="str">
        <f>'Total Toxin Data'!S9</f>
        <v>ND</v>
      </c>
      <c r="T9" s="10" t="str">
        <f>'Total Toxin Data'!T9</f>
        <v>ND</v>
      </c>
    </row>
    <row r="10" spans="1:21" s="1" customFormat="1" ht="14.25" customHeight="1">
      <c r="A10" s="18">
        <f>'Total Toxin Summary'!A10</f>
        <v>9</v>
      </c>
      <c r="B10" s="18" t="str">
        <f>'Total Toxin Summary'!B10</f>
        <v>BGC008020</v>
      </c>
      <c r="C10" s="18" t="str">
        <f>'Total Toxin Summary'!C10</f>
        <v>C10A</v>
      </c>
      <c r="D10" s="35">
        <f>'Total Toxin Summary'!D10</f>
        <v>374045121155200</v>
      </c>
      <c r="E10" s="19">
        <f>'Total Toxin Summary'!E10</f>
        <v>44788</v>
      </c>
      <c r="F10" s="83">
        <f>'Total Toxin Summary'!F10</f>
        <v>0.47916666666666669</v>
      </c>
      <c r="G10" s="10" t="str">
        <f>'Total Toxin Data'!G10</f>
        <v>ND</v>
      </c>
      <c r="H10" s="10" t="str">
        <f>'Total Toxin Data'!H10</f>
        <v>ND</v>
      </c>
      <c r="I10" s="10" t="str">
        <f>'Total Toxin Data'!I10</f>
        <v>ND</v>
      </c>
      <c r="J10" s="10" t="str">
        <f>'Total Toxin Data'!J10</f>
        <v>ND</v>
      </c>
      <c r="K10" s="10" t="str">
        <f>'Total Toxin Data'!K10</f>
        <v>ND</v>
      </c>
      <c r="L10" s="10" t="str">
        <f>'Total Toxin Data'!L10</f>
        <v>ND</v>
      </c>
      <c r="M10" s="10" t="str">
        <f>'Total Toxin Data'!M10</f>
        <v>ND</v>
      </c>
      <c r="N10" s="10" t="str">
        <f>'Total Toxin Data'!N10</f>
        <v>ND</v>
      </c>
      <c r="O10" s="10" t="str">
        <f>'Total Toxin Data'!O10</f>
        <v>ND</v>
      </c>
      <c r="P10" s="10" t="str">
        <f>'Total Toxin Data'!P10</f>
        <v>ND</v>
      </c>
      <c r="Q10" s="10" t="str">
        <f>'Total Toxin Data'!Q10</f>
        <v>ND</v>
      </c>
      <c r="R10" s="10" t="str">
        <f>'Total Toxin Data'!R10</f>
        <v>ND</v>
      </c>
      <c r="S10" s="10" t="str">
        <f>'Total Toxin Data'!S10</f>
        <v>ND</v>
      </c>
      <c r="T10" s="10" t="str">
        <f>'Total Toxin Data'!T10</f>
        <v>ND</v>
      </c>
    </row>
    <row r="11" spans="1:21" s="1" customFormat="1" ht="14.25" customHeight="1">
      <c r="A11" s="18">
        <f>'Total Toxin Summary'!A11</f>
        <v>10</v>
      </c>
      <c r="B11" s="18" t="str">
        <f>'Total Toxin Summary'!B11</f>
        <v>BGC008021</v>
      </c>
      <c r="C11" s="18" t="str">
        <f>'Total Toxin Summary'!C11</f>
        <v>P8</v>
      </c>
      <c r="D11" s="35">
        <f>'Total Toxin Summary'!D11</f>
        <v>375841121225601</v>
      </c>
      <c r="E11" s="19">
        <f>'Total Toxin Summary'!E11</f>
        <v>44790</v>
      </c>
      <c r="F11" s="83">
        <f>'Total Toxin Summary'!F11</f>
        <v>0.4548611111111111</v>
      </c>
      <c r="G11" s="10" t="str">
        <f>'Total Toxin Data'!G11</f>
        <v>ND</v>
      </c>
      <c r="H11" s="10">
        <f>'Total Toxin Data'!H11</f>
        <v>0.01</v>
      </c>
      <c r="I11" s="10" t="str">
        <f>'Total Toxin Data'!I11</f>
        <v>ND</v>
      </c>
      <c r="J11" s="10" t="str">
        <f>'Total Toxin Data'!J11</f>
        <v>ND</v>
      </c>
      <c r="K11" s="10">
        <f>'Total Toxin Data'!K11</f>
        <v>0.01</v>
      </c>
      <c r="L11" s="10" t="str">
        <f>'Total Toxin Data'!L11</f>
        <v>ND</v>
      </c>
      <c r="M11" s="10" t="str">
        <f>'Total Toxin Data'!M11</f>
        <v>ND</v>
      </c>
      <c r="N11" s="10" t="str">
        <f>'Total Toxin Data'!N11</f>
        <v>ND</v>
      </c>
      <c r="O11" s="10" t="str">
        <f>'Total Toxin Data'!O11</f>
        <v>ND</v>
      </c>
      <c r="P11" s="10" t="str">
        <f>'Total Toxin Data'!P11</f>
        <v>ND</v>
      </c>
      <c r="Q11" s="10">
        <f>'Total Toxin Data'!Q11</f>
        <v>0.01</v>
      </c>
      <c r="R11" s="10" t="str">
        <f>'Total Toxin Data'!R11</f>
        <v>ND</v>
      </c>
      <c r="S11" s="10" t="str">
        <f>'Total Toxin Data'!S11</f>
        <v>ND</v>
      </c>
      <c r="T11" s="10" t="str">
        <f>'Total Toxin Data'!T11</f>
        <v>ND</v>
      </c>
    </row>
    <row r="12" spans="1:21" s="1" customFormat="1" ht="14.25" customHeight="1">
      <c r="A12" s="18">
        <f>'Total Toxin Summary'!A12</f>
        <v>11</v>
      </c>
      <c r="B12" s="18" t="str">
        <f>'Total Toxin Summary'!B12</f>
        <v>BGC008022</v>
      </c>
      <c r="C12" s="18" t="str">
        <f>'Total Toxin Summary'!C12</f>
        <v>P8</v>
      </c>
      <c r="D12" s="35">
        <f>'Total Toxin Summary'!D12</f>
        <v>375841121225601</v>
      </c>
      <c r="E12" s="19">
        <f>'Total Toxin Summary'!E12</f>
        <v>44790</v>
      </c>
      <c r="F12" s="83">
        <f>'Total Toxin Summary'!F12</f>
        <v>0.45555555555555555</v>
      </c>
      <c r="G12" s="10" t="str">
        <f>'Total Toxin Data'!G12</f>
        <v>ND</v>
      </c>
      <c r="H12" s="10">
        <f>'Total Toxin Data'!H12</f>
        <v>0.01</v>
      </c>
      <c r="I12" s="10" t="str">
        <f>'Total Toxin Data'!I12</f>
        <v>ND</v>
      </c>
      <c r="J12" s="10" t="str">
        <f>'Total Toxin Data'!J12</f>
        <v>ND</v>
      </c>
      <c r="K12" s="10">
        <f>'Total Toxin Data'!K12</f>
        <v>0.01</v>
      </c>
      <c r="L12" s="10" t="str">
        <f>'Total Toxin Data'!L12</f>
        <v>ND</v>
      </c>
      <c r="M12" s="10" t="str">
        <f>'Total Toxin Data'!M12</f>
        <v>ND</v>
      </c>
      <c r="N12" s="10" t="str">
        <f>'Total Toxin Data'!N12</f>
        <v>ND</v>
      </c>
      <c r="O12" s="10" t="str">
        <f>'Total Toxin Data'!O12</f>
        <v>ND</v>
      </c>
      <c r="P12" s="10" t="str">
        <f>'Total Toxin Data'!P12</f>
        <v>ND</v>
      </c>
      <c r="Q12" s="10" t="str">
        <f>'Total Toxin Data'!Q12</f>
        <v>ND</v>
      </c>
      <c r="R12" s="10" t="str">
        <f>'Total Toxin Data'!R12</f>
        <v>ND</v>
      </c>
      <c r="S12" s="10" t="str">
        <f>'Total Toxin Data'!S12</f>
        <v>ND</v>
      </c>
      <c r="T12" s="10" t="str">
        <f>'Total Toxin Data'!T12</f>
        <v>ND</v>
      </c>
      <c r="U12" s="2"/>
    </row>
    <row r="13" spans="1:21" s="1" customFormat="1" ht="14.25" customHeight="1">
      <c r="A13" s="18">
        <f>'Total Toxin Summary'!A13</f>
        <v>12</v>
      </c>
      <c r="B13" s="18" t="str">
        <f>'Total Toxin Summary'!B13</f>
        <v>BGC008023</v>
      </c>
      <c r="C13" s="18" t="str">
        <f>'Total Toxin Summary'!C13</f>
        <v>P8</v>
      </c>
      <c r="D13" s="35">
        <f>'Total Toxin Summary'!D13</f>
        <v>375841121225601</v>
      </c>
      <c r="E13" s="19">
        <f>'Total Toxin Summary'!E13</f>
        <v>44790</v>
      </c>
      <c r="F13" s="83">
        <f>'Total Toxin Summary'!F13</f>
        <v>0.4861111111111111</v>
      </c>
      <c r="G13" s="10" t="str">
        <f>'Total Toxin Data'!G13</f>
        <v>ND</v>
      </c>
      <c r="H13" s="10" t="str">
        <f>'Total Toxin Data'!H13</f>
        <v>ND</v>
      </c>
      <c r="I13" s="10" t="str">
        <f>'Total Toxin Data'!I13</f>
        <v>ND</v>
      </c>
      <c r="J13" s="10" t="str">
        <f>'Total Toxin Data'!J13</f>
        <v>ND</v>
      </c>
      <c r="K13" s="10" t="str">
        <f>'Total Toxin Data'!K13</f>
        <v>ND</v>
      </c>
      <c r="L13" s="10" t="str">
        <f>'Total Toxin Data'!L13</f>
        <v>ND</v>
      </c>
      <c r="M13" s="10" t="str">
        <f>'Total Toxin Data'!M13</f>
        <v>ND</v>
      </c>
      <c r="N13" s="10" t="str">
        <f>'Total Toxin Data'!N13</f>
        <v>ND</v>
      </c>
      <c r="O13" s="10" t="str">
        <f>'Total Toxin Data'!O13</f>
        <v>ND</v>
      </c>
      <c r="P13" s="10" t="str">
        <f>'Total Toxin Data'!P13</f>
        <v>ND</v>
      </c>
      <c r="Q13" s="10" t="str">
        <f>'Total Toxin Data'!Q13</f>
        <v>ND</v>
      </c>
      <c r="R13" s="10" t="str">
        <f>'Total Toxin Data'!R13</f>
        <v>ND</v>
      </c>
      <c r="S13" s="10" t="str">
        <f>'Total Toxin Data'!S13</f>
        <v>ND</v>
      </c>
      <c r="T13" s="10" t="str">
        <f>'Total Toxin Data'!T13</f>
        <v>ND</v>
      </c>
      <c r="U13" s="2"/>
    </row>
    <row r="14" spans="1:21" s="1" customFormat="1" ht="14.25" customHeight="1">
      <c r="A14" s="18">
        <f>'Total Toxin Summary'!A14</f>
        <v>13</v>
      </c>
      <c r="B14" s="18" t="str">
        <f>'Total Toxin Summary'!B14</f>
        <v>BGC007778</v>
      </c>
      <c r="C14" s="18" t="str">
        <f>'Total Toxin Summary'!C14</f>
        <v>LIB</v>
      </c>
      <c r="D14" s="35">
        <f>'Total Toxin Summary'!D14</f>
        <v>11455315</v>
      </c>
      <c r="E14" s="19">
        <f>'Total Toxin Summary'!E14</f>
        <v>44796</v>
      </c>
      <c r="F14" s="83">
        <f>'Total Toxin Summary'!F14</f>
        <v>0.45833333333333331</v>
      </c>
      <c r="G14" s="10" t="str">
        <f>'Total Toxin Data'!G14</f>
        <v>ND</v>
      </c>
      <c r="H14" s="10" t="str">
        <f>'Total Toxin Data'!H14</f>
        <v>ND</v>
      </c>
      <c r="I14" s="10" t="str">
        <f>'Total Toxin Data'!I14</f>
        <v>ND</v>
      </c>
      <c r="J14" s="10" t="str">
        <f>'Total Toxin Data'!J14</f>
        <v>ND</v>
      </c>
      <c r="K14" s="10" t="str">
        <f>'Total Toxin Data'!K14</f>
        <v>ND</v>
      </c>
      <c r="L14" s="10" t="str">
        <f>'Total Toxin Data'!L14</f>
        <v>ND</v>
      </c>
      <c r="M14" s="10" t="str">
        <f>'Total Toxin Data'!M14</f>
        <v>ND</v>
      </c>
      <c r="N14" s="10" t="str">
        <f>'Total Toxin Data'!N14</f>
        <v>ND</v>
      </c>
      <c r="O14" s="10" t="str">
        <f>'Total Toxin Data'!O14</f>
        <v>ND</v>
      </c>
      <c r="P14" s="10" t="str">
        <f>'Total Toxin Data'!P14</f>
        <v>ND</v>
      </c>
      <c r="Q14" s="10" t="str">
        <f>'Total Toxin Data'!Q14</f>
        <v>ND</v>
      </c>
      <c r="R14" s="10" t="str">
        <f>'Total Toxin Data'!R14</f>
        <v>ND</v>
      </c>
      <c r="S14" s="10" t="str">
        <f>'Total Toxin Data'!S14</f>
        <v>ND</v>
      </c>
      <c r="T14" s="10" t="str">
        <f>'Total Toxin Data'!T14</f>
        <v>ND</v>
      </c>
    </row>
    <row r="15" spans="1:21" s="1" customFormat="1" ht="14.25" customHeight="1">
      <c r="A15" s="18">
        <f>'Total Toxin Summary'!A15</f>
        <v>14</v>
      </c>
      <c r="B15" s="18" t="str">
        <f>'Total Toxin Summary'!B15</f>
        <v>BGC008024</v>
      </c>
      <c r="C15" s="18" t="str">
        <f>'Total Toxin Summary'!C15</f>
        <v>FRK</v>
      </c>
      <c r="D15" s="35">
        <f>'Total Toxin Summary'!D15</f>
        <v>380245121354801</v>
      </c>
      <c r="E15" s="19">
        <f>'Total Toxin Summary'!E15</f>
        <v>44796</v>
      </c>
      <c r="F15" s="83">
        <f>'Total Toxin Summary'!F15</f>
        <v>0.48958333333333331</v>
      </c>
      <c r="G15" s="10" t="str">
        <f>'Total Toxin Data'!G15</f>
        <v>ND</v>
      </c>
      <c r="H15" s="10">
        <f>'Total Toxin Data'!H15</f>
        <v>0.01</v>
      </c>
      <c r="I15" s="10" t="str">
        <f>'Total Toxin Data'!I15</f>
        <v>ND</v>
      </c>
      <c r="J15" s="10" t="str">
        <f>'Total Toxin Data'!J15</f>
        <v>ND</v>
      </c>
      <c r="K15" s="10" t="str">
        <f>'Total Toxin Data'!K15</f>
        <v>ND</v>
      </c>
      <c r="L15" s="10" t="str">
        <f>'Total Toxin Data'!L15</f>
        <v>ND</v>
      </c>
      <c r="M15" s="10" t="str">
        <f>'Total Toxin Data'!M15</f>
        <v>ND</v>
      </c>
      <c r="N15" s="10" t="str">
        <f>'Total Toxin Data'!N15</f>
        <v>ND</v>
      </c>
      <c r="O15" s="10" t="str">
        <f>'Total Toxin Data'!O15</f>
        <v>ND</v>
      </c>
      <c r="P15" s="10" t="str">
        <f>'Total Toxin Data'!P15</f>
        <v>ND</v>
      </c>
      <c r="Q15" s="10">
        <f>'Total Toxin Data'!Q15</f>
        <v>0.01</v>
      </c>
      <c r="R15" s="10" t="str">
        <f>'Total Toxin Data'!R15</f>
        <v>ND</v>
      </c>
      <c r="S15" s="10" t="str">
        <f>'Total Toxin Data'!S15</f>
        <v>ND</v>
      </c>
      <c r="T15" s="10" t="str">
        <f>'Total Toxin Data'!T15</f>
        <v>ND</v>
      </c>
    </row>
    <row r="16" spans="1:21" s="1" customFormat="1" ht="14.25" customHeight="1">
      <c r="A16" s="18">
        <f>'Total Toxin Summary'!A16</f>
        <v>15</v>
      </c>
      <c r="B16" s="18" t="str">
        <f>'Total Toxin Summary'!B16</f>
        <v>BGC007784</v>
      </c>
      <c r="C16" s="18" t="str">
        <f>'Total Toxin Summary'!C16</f>
        <v>JPT</v>
      </c>
      <c r="D16" s="35">
        <f>'Total Toxin Summary'!D16</f>
        <v>11337190</v>
      </c>
      <c r="E16" s="19">
        <f>'Total Toxin Summary'!E16</f>
        <v>44797</v>
      </c>
      <c r="F16" s="83">
        <f>'Total Toxin Summary'!F16</f>
        <v>0.375</v>
      </c>
      <c r="G16" s="10" t="str">
        <f>'Total Toxin Data'!G16</f>
        <v>ND</v>
      </c>
      <c r="H16" s="10" t="str">
        <f>'Total Toxin Data'!H16</f>
        <v>ND</v>
      </c>
      <c r="I16" s="10" t="str">
        <f>'Total Toxin Data'!I16</f>
        <v>ND</v>
      </c>
      <c r="J16" s="10" t="str">
        <f>'Total Toxin Data'!J16</f>
        <v>ND</v>
      </c>
      <c r="K16" s="10" t="str">
        <f>'Total Toxin Data'!K16</f>
        <v>ND</v>
      </c>
      <c r="L16" s="10" t="str">
        <f>'Total Toxin Data'!L16</f>
        <v>ND</v>
      </c>
      <c r="M16" s="10" t="str">
        <f>'Total Toxin Data'!M16</f>
        <v>ND</v>
      </c>
      <c r="N16" s="10" t="str">
        <f>'Total Toxin Data'!N16</f>
        <v>ND</v>
      </c>
      <c r="O16" s="10" t="str">
        <f>'Total Toxin Data'!O16</f>
        <v>ND</v>
      </c>
      <c r="P16" s="10" t="str">
        <f>'Total Toxin Data'!P16</f>
        <v>ND</v>
      </c>
      <c r="Q16" s="10" t="str">
        <f>'Total Toxin Data'!Q16</f>
        <v>ND</v>
      </c>
      <c r="R16" s="10" t="str">
        <f>'Total Toxin Data'!R16</f>
        <v>ND</v>
      </c>
      <c r="S16" s="10" t="str">
        <f>'Total Toxin Data'!S16</f>
        <v>ND</v>
      </c>
      <c r="T16" s="10" t="str">
        <f>'Total Toxin Data'!T16</f>
        <v>ND</v>
      </c>
    </row>
    <row r="17" spans="1:20" s="1" customFormat="1" ht="14.25" customHeight="1">
      <c r="A17" s="18">
        <f>'Total Toxin Summary'!A17</f>
        <v>16</v>
      </c>
      <c r="B17" s="18" t="str">
        <f>'Total Toxin Summary'!B17</f>
        <v>BGC007785</v>
      </c>
      <c r="C17" s="18" t="str">
        <f>'Total Toxin Summary'!C17</f>
        <v>TOL</v>
      </c>
      <c r="D17" s="35">
        <f>'Total Toxin Summary'!D17</f>
        <v>11455485</v>
      </c>
      <c r="E17" s="19">
        <f>'Total Toxin Summary'!E17</f>
        <v>44797</v>
      </c>
      <c r="F17" s="83">
        <f>'Total Toxin Summary'!F17</f>
        <v>0.57291666666666663</v>
      </c>
      <c r="G17" s="10" t="str">
        <f>'Total Toxin Data'!G17</f>
        <v>ND</v>
      </c>
      <c r="H17" s="10" t="str">
        <f>'Total Toxin Data'!H17</f>
        <v>ND</v>
      </c>
      <c r="I17" s="10" t="str">
        <f>'Total Toxin Data'!I17</f>
        <v>ND</v>
      </c>
      <c r="J17" s="10" t="str">
        <f>'Total Toxin Data'!J17</f>
        <v>ND</v>
      </c>
      <c r="K17" s="10" t="str">
        <f>'Total Toxin Data'!K17</f>
        <v>ND</v>
      </c>
      <c r="L17" s="10" t="str">
        <f>'Total Toxin Data'!L17</f>
        <v>ND</v>
      </c>
      <c r="M17" s="10" t="str">
        <f>'Total Toxin Data'!M17</f>
        <v>ND</v>
      </c>
      <c r="N17" s="10" t="str">
        <f>'Total Toxin Data'!N17</f>
        <v>ND</v>
      </c>
      <c r="O17" s="10" t="str">
        <f>'Total Toxin Data'!O17</f>
        <v>ND</v>
      </c>
      <c r="P17" s="10" t="str">
        <f>'Total Toxin Data'!P17</f>
        <v>ND</v>
      </c>
      <c r="Q17" s="10" t="str">
        <f>'Total Toxin Data'!Q17</f>
        <v>ND</v>
      </c>
      <c r="R17" s="10" t="str">
        <f>'Total Toxin Data'!R17</f>
        <v>ND</v>
      </c>
      <c r="S17" s="10" t="str">
        <f>'Total Toxin Data'!S17</f>
        <v>ND</v>
      </c>
      <c r="T17" s="10" t="str">
        <f>'Total Toxin Data'!T17</f>
        <v>ND</v>
      </c>
    </row>
    <row r="18" spans="1:20" s="1" customFormat="1" ht="14.25" customHeight="1">
      <c r="A18" s="18">
        <f>'Total Toxin Summary'!A18</f>
        <v>17</v>
      </c>
      <c r="B18" s="18" t="str">
        <f>'Total Toxin Summary'!B18</f>
        <v>BGC008025</v>
      </c>
      <c r="C18" s="18" t="str">
        <f>'Total Toxin Summary'!C18</f>
        <v>RRI</v>
      </c>
      <c r="D18" s="35">
        <f>'Total Toxin Summary'!D18</f>
        <v>375747121215401</v>
      </c>
      <c r="E18" s="19">
        <f>'Total Toxin Summary'!E18</f>
        <v>44803</v>
      </c>
      <c r="F18" s="83">
        <f>'Total Toxin Summary'!F18</f>
        <v>0.38541666666666669</v>
      </c>
      <c r="G18" s="10" t="str">
        <f>'Total Toxin Data'!G18</f>
        <v>ND</v>
      </c>
      <c r="H18" s="10">
        <f>'Total Toxin Data'!H18</f>
        <v>0.01</v>
      </c>
      <c r="I18" s="10" t="str">
        <f>'Total Toxin Data'!I18</f>
        <v>ND</v>
      </c>
      <c r="J18" s="10" t="str">
        <f>'Total Toxin Data'!J18</f>
        <v>ND</v>
      </c>
      <c r="K18" s="10">
        <f>'Total Toxin Data'!K18</f>
        <v>0.01</v>
      </c>
      <c r="L18" s="10" t="str">
        <f>'Total Toxin Data'!L18</f>
        <v>ND</v>
      </c>
      <c r="M18" s="10" t="str">
        <f>'Total Toxin Data'!M18</f>
        <v>ND</v>
      </c>
      <c r="N18" s="10" t="str">
        <f>'Total Toxin Data'!N18</f>
        <v>ND</v>
      </c>
      <c r="O18" s="10" t="str">
        <f>'Total Toxin Data'!O18</f>
        <v>ND</v>
      </c>
      <c r="P18" s="10" t="str">
        <f>'Total Toxin Data'!P18</f>
        <v>ND</v>
      </c>
      <c r="Q18" s="10" t="str">
        <f>'Total Toxin Data'!Q18</f>
        <v>ND</v>
      </c>
      <c r="R18" s="10" t="str">
        <f>'Total Toxin Data'!R18</f>
        <v>ND</v>
      </c>
      <c r="S18" s="10" t="str">
        <f>'Total Toxin Data'!S18</f>
        <v>ND</v>
      </c>
      <c r="T18" s="10" t="str">
        <f>'Total Toxin Data'!T18</f>
        <v>ND</v>
      </c>
    </row>
    <row r="19" spans="1:20" s="1" customFormat="1" ht="14.25" customHeight="1">
      <c r="A19" s="18">
        <f>'Total Toxin Summary'!A19</f>
        <v>18</v>
      </c>
      <c r="B19" s="18" t="str">
        <f>'Total Toxin Summary'!B19</f>
        <v>BGC008026</v>
      </c>
      <c r="C19" s="18" t="str">
        <f>'Total Toxin Summary'!C19</f>
        <v>C10A</v>
      </c>
      <c r="D19" s="35">
        <f>'Total Toxin Summary'!D19</f>
        <v>374045121155200</v>
      </c>
      <c r="E19" s="19">
        <f>'Total Toxin Summary'!E19</f>
        <v>44803</v>
      </c>
      <c r="F19" s="83">
        <f>'Total Toxin Summary'!F19</f>
        <v>0.4375</v>
      </c>
      <c r="G19" s="10" t="str">
        <f>'Total Toxin Data'!G19</f>
        <v>ND</v>
      </c>
      <c r="H19" s="10" t="str">
        <f>'Total Toxin Data'!H19</f>
        <v>ND</v>
      </c>
      <c r="I19" s="10" t="str">
        <f>'Total Toxin Data'!I19</f>
        <v>ND</v>
      </c>
      <c r="J19" s="10" t="str">
        <f>'Total Toxin Data'!J19</f>
        <v>ND</v>
      </c>
      <c r="K19" s="10" t="str">
        <f>'Total Toxin Data'!K19</f>
        <v>ND</v>
      </c>
      <c r="L19" s="10" t="str">
        <f>'Total Toxin Data'!L19</f>
        <v>ND</v>
      </c>
      <c r="M19" s="10" t="str">
        <f>'Total Toxin Data'!M19</f>
        <v>ND</v>
      </c>
      <c r="N19" s="10" t="str">
        <f>'Total Toxin Data'!N19</f>
        <v>ND</v>
      </c>
      <c r="O19" s="10" t="str">
        <f>'Total Toxin Data'!O19</f>
        <v>ND</v>
      </c>
      <c r="P19" s="10" t="str">
        <f>'Total Toxin Data'!P19</f>
        <v>ND</v>
      </c>
      <c r="Q19" s="10" t="str">
        <f>'Total Toxin Data'!Q19</f>
        <v>ND</v>
      </c>
      <c r="R19" s="10" t="str">
        <f>'Total Toxin Data'!R19</f>
        <v>ND</v>
      </c>
      <c r="S19" s="10" t="str">
        <f>'Total Toxin Data'!S19</f>
        <v>ND</v>
      </c>
      <c r="T19" s="10" t="str">
        <f>'Total Toxin Data'!T19</f>
        <v>ND</v>
      </c>
    </row>
    <row r="20" spans="1:20" s="1" customFormat="1" ht="14.25" customHeight="1">
      <c r="A20" s="18">
        <f>'Total Toxin Summary'!A20</f>
        <v>19</v>
      </c>
      <c r="B20" s="18" t="str">
        <f>'Total Toxin Summary'!B20</f>
        <v>BGC007994</v>
      </c>
      <c r="C20" s="18" t="str">
        <f>'Total Toxin Summary'!C20</f>
        <v>TOL</v>
      </c>
      <c r="D20" s="35">
        <f>'Total Toxin Summary'!D20</f>
        <v>11455485</v>
      </c>
      <c r="E20" s="19">
        <f>'Total Toxin Summary'!E20</f>
        <v>44811</v>
      </c>
      <c r="F20" s="83">
        <f>'Total Toxin Summary'!F20</f>
        <v>0.44791666666666669</v>
      </c>
      <c r="G20" s="10" t="str">
        <f>'Total Toxin Data'!G20</f>
        <v>ND</v>
      </c>
      <c r="H20" s="10" t="str">
        <f>'Total Toxin Data'!H20</f>
        <v>ND</v>
      </c>
      <c r="I20" s="10" t="str">
        <f>'Total Toxin Data'!I20</f>
        <v>ND</v>
      </c>
      <c r="J20" s="10" t="str">
        <f>'Total Toxin Data'!J20</f>
        <v>ND</v>
      </c>
      <c r="K20" s="10" t="str">
        <f>'Total Toxin Data'!K20</f>
        <v>ND</v>
      </c>
      <c r="L20" s="10" t="str">
        <f>'Total Toxin Data'!L20</f>
        <v>ND</v>
      </c>
      <c r="M20" s="10" t="str">
        <f>'Total Toxin Data'!M20</f>
        <v>ND</v>
      </c>
      <c r="N20" s="10" t="str">
        <f>'Total Toxin Data'!N20</f>
        <v>ND</v>
      </c>
      <c r="O20" s="10" t="str">
        <f>'Total Toxin Data'!O20</f>
        <v>ND</v>
      </c>
      <c r="P20" s="10" t="str">
        <f>'Total Toxin Data'!P20</f>
        <v>ND</v>
      </c>
      <c r="Q20" s="10" t="str">
        <f>'Total Toxin Data'!Q20</f>
        <v>ND</v>
      </c>
      <c r="R20" s="10" t="str">
        <f>'Total Toxin Data'!R20</f>
        <v>ND</v>
      </c>
      <c r="S20" s="10" t="str">
        <f>'Total Toxin Data'!S20</f>
        <v>ND</v>
      </c>
      <c r="T20" s="10" t="str">
        <f>'Total Toxin Data'!T20</f>
        <v>ND</v>
      </c>
    </row>
    <row r="21" spans="1:20" s="1" customFormat="1" ht="14.25" customHeight="1">
      <c r="A21" s="18">
        <f>'Total Toxin Summary'!A21</f>
        <v>20</v>
      </c>
      <c r="B21" s="18" t="str">
        <f>'Total Toxin Summary'!B21</f>
        <v>BGC007993</v>
      </c>
      <c r="C21" s="18" t="str">
        <f>'Total Toxin Summary'!C21</f>
        <v>JPT</v>
      </c>
      <c r="D21" s="35">
        <f>'Total Toxin Summary'!D21</f>
        <v>11337190</v>
      </c>
      <c r="E21" s="19">
        <f>'Total Toxin Summary'!E21</f>
        <v>44811</v>
      </c>
      <c r="F21" s="83">
        <f>'Total Toxin Summary'!F21</f>
        <v>0.5625</v>
      </c>
      <c r="G21" s="10" t="str">
        <f>'Total Toxin Data'!G21</f>
        <v>ND</v>
      </c>
      <c r="H21" s="10">
        <f>'Total Toxin Data'!H21</f>
        <v>0.01</v>
      </c>
      <c r="I21" s="10" t="str">
        <f>'Total Toxin Data'!I21</f>
        <v>ND</v>
      </c>
      <c r="J21" s="10" t="str">
        <f>'Total Toxin Data'!J21</f>
        <v>ND</v>
      </c>
      <c r="K21" s="10">
        <f>'Total Toxin Data'!K21</f>
        <v>0.01</v>
      </c>
      <c r="L21" s="10" t="str">
        <f>'Total Toxin Data'!L21</f>
        <v>ND</v>
      </c>
      <c r="M21" s="10" t="str">
        <f>'Total Toxin Data'!M21</f>
        <v>ND</v>
      </c>
      <c r="N21" s="10" t="str">
        <f>'Total Toxin Data'!N21</f>
        <v>ND</v>
      </c>
      <c r="O21" s="10" t="str">
        <f>'Total Toxin Data'!O21</f>
        <v>ND</v>
      </c>
      <c r="P21" s="10" t="str">
        <f>'Total Toxin Data'!P21</f>
        <v>ND</v>
      </c>
      <c r="Q21" s="10" t="str">
        <f>'Total Toxin Data'!Q21</f>
        <v>ND</v>
      </c>
      <c r="R21" s="10" t="str">
        <f>'Total Toxin Data'!R21</f>
        <v>ND</v>
      </c>
      <c r="S21" s="10" t="str">
        <f>'Total Toxin Data'!S21</f>
        <v>ND</v>
      </c>
      <c r="T21" s="10" t="str">
        <f>'Total Toxin Data'!T21</f>
        <v>ND</v>
      </c>
    </row>
    <row r="22" spans="1:20">
      <c r="A22" s="18">
        <f>'Total Toxin Summary'!A22</f>
        <v>21</v>
      </c>
      <c r="B22" s="18" t="str">
        <f>'Total Toxin Summary'!B22</f>
        <v>BGC008073</v>
      </c>
      <c r="C22" s="18" t="str">
        <f>'Total Toxin Summary'!C22</f>
        <v>LIB</v>
      </c>
      <c r="D22" s="35">
        <f>'Total Toxin Summary'!D22</f>
        <v>11455315</v>
      </c>
      <c r="E22" s="19">
        <f>'Total Toxin Summary'!E22</f>
        <v>44813</v>
      </c>
      <c r="F22" s="83">
        <f>'Total Toxin Summary'!F22</f>
        <v>0.3125</v>
      </c>
      <c r="G22" s="10" t="str">
        <f>'Total Toxin Data'!G22</f>
        <v>ND</v>
      </c>
      <c r="H22" s="10" t="str">
        <f>'Total Toxin Data'!H22</f>
        <v>ND</v>
      </c>
      <c r="I22" s="10" t="str">
        <f>'Total Toxin Data'!I22</f>
        <v>ND</v>
      </c>
      <c r="J22" s="10" t="str">
        <f>'Total Toxin Data'!J22</f>
        <v>ND</v>
      </c>
      <c r="K22" s="10" t="str">
        <f>'Total Toxin Data'!K22</f>
        <v>ND</v>
      </c>
      <c r="L22" s="10" t="str">
        <f>'Total Toxin Data'!L22</f>
        <v>ND</v>
      </c>
      <c r="M22" s="10" t="str">
        <f>'Total Toxin Data'!M22</f>
        <v>ND</v>
      </c>
      <c r="N22" s="10" t="str">
        <f>'Total Toxin Data'!N22</f>
        <v>ND</v>
      </c>
      <c r="O22" s="10" t="str">
        <f>'Total Toxin Data'!O22</f>
        <v>ND</v>
      </c>
      <c r="P22" s="10" t="str">
        <f>'Total Toxin Data'!P22</f>
        <v>ND</v>
      </c>
      <c r="Q22" s="10" t="str">
        <f>'Total Toxin Data'!Q22</f>
        <v>ND</v>
      </c>
      <c r="R22" s="10" t="str">
        <f>'Total Toxin Data'!R22</f>
        <v>ND</v>
      </c>
      <c r="S22" s="10" t="str">
        <f>'Total Toxin Data'!S22</f>
        <v>ND</v>
      </c>
      <c r="T22" s="10" t="str">
        <f>'Total Toxin Data'!T22</f>
        <v>ND</v>
      </c>
    </row>
    <row r="23" spans="1:20">
      <c r="A23" s="18" t="e">
        <f>'Total Toxin Summary'!#REF!</f>
        <v>#REF!</v>
      </c>
      <c r="B23" s="18"/>
      <c r="C23" s="18"/>
      <c r="D23" s="35"/>
      <c r="E23" s="19"/>
      <c r="F23" s="77" t="s">
        <v>70</v>
      </c>
      <c r="G23" s="22">
        <v>0.01</v>
      </c>
      <c r="H23" s="22">
        <v>0.01</v>
      </c>
      <c r="I23" s="22">
        <v>0.01</v>
      </c>
      <c r="J23" s="22">
        <v>0.01</v>
      </c>
      <c r="K23" s="22">
        <v>0.01</v>
      </c>
      <c r="L23" s="22">
        <v>0.01</v>
      </c>
      <c r="M23" s="22">
        <v>0.01</v>
      </c>
      <c r="N23" s="22">
        <v>0.01</v>
      </c>
      <c r="O23" s="22">
        <v>0.01</v>
      </c>
      <c r="P23" s="22">
        <v>0.01</v>
      </c>
      <c r="Q23" s="22">
        <v>0.01</v>
      </c>
      <c r="R23" s="22">
        <v>0.01</v>
      </c>
      <c r="S23" s="22">
        <v>0.01</v>
      </c>
      <c r="T23" s="22">
        <v>0.01</v>
      </c>
    </row>
    <row r="24" spans="1:20">
      <c r="A24" s="18" t="e">
        <f>'Total Toxin Summary'!#REF!</f>
        <v>#REF!</v>
      </c>
      <c r="B24" s="18"/>
      <c r="C24" s="18"/>
      <c r="D24" s="35"/>
      <c r="E24" s="19"/>
      <c r="F24" s="83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</row>
    <row r="25" spans="1:20">
      <c r="A25" s="18" t="e">
        <f>'Total Toxin Summary'!#REF!</f>
        <v>#REF!</v>
      </c>
      <c r="B25" s="18"/>
      <c r="C25" s="18"/>
      <c r="D25" s="35"/>
      <c r="E25" s="19"/>
      <c r="F25" s="83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</row>
    <row r="26" spans="1:20">
      <c r="A26" s="18" t="e">
        <f>'Total Toxin Summary'!#REF!</f>
        <v>#REF!</v>
      </c>
      <c r="B26" s="18"/>
      <c r="C26" s="18"/>
      <c r="D26" s="35"/>
      <c r="E26" s="19"/>
      <c r="F26" s="83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</row>
    <row r="27" spans="1:20">
      <c r="A27" s="18" t="e">
        <f>'Total Toxin Summary'!#REF!</f>
        <v>#REF!</v>
      </c>
      <c r="B27" s="18"/>
      <c r="C27" s="18"/>
      <c r="D27" s="35"/>
      <c r="E27" s="19"/>
      <c r="F27" s="83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</row>
    <row r="28" spans="1:20">
      <c r="A28" s="18" t="e">
        <f>'Total Toxin Summary'!#REF!</f>
        <v>#REF!</v>
      </c>
      <c r="B28" s="18"/>
      <c r="C28" s="18"/>
      <c r="D28" s="35"/>
      <c r="E28" s="19"/>
      <c r="F28" s="83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</row>
    <row r="29" spans="1:20">
      <c r="A29" s="18" t="e">
        <f>'Total Toxin Summary'!#REF!</f>
        <v>#REF!</v>
      </c>
      <c r="B29" s="18"/>
      <c r="C29" s="18"/>
      <c r="D29" s="35"/>
      <c r="E29" s="19"/>
      <c r="F29" s="83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</row>
    <row r="30" spans="1:20">
      <c r="A30" s="18" t="e">
        <f>'Total Toxin Summary'!#REF!</f>
        <v>#REF!</v>
      </c>
      <c r="B30" s="18"/>
      <c r="C30" s="18"/>
      <c r="D30" s="35"/>
      <c r="E30" s="19"/>
      <c r="F30" s="83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</row>
    <row r="31" spans="1:20" ht="14.25" customHeight="1">
      <c r="A31" s="18" t="e">
        <f>'Total Toxin Summary'!#REF!</f>
        <v>#REF!</v>
      </c>
      <c r="B31" s="18"/>
      <c r="C31" s="18"/>
      <c r="D31" s="35"/>
      <c r="E31" s="19"/>
      <c r="F31" s="83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</row>
    <row r="32" spans="1:20" ht="14.25" customHeight="1">
      <c r="A32" s="18" t="e">
        <f>'Total Toxin Summary'!#REF!</f>
        <v>#REF!</v>
      </c>
      <c r="B32" s="18"/>
      <c r="C32" s="18"/>
      <c r="D32" s="35"/>
      <c r="E32" s="19"/>
      <c r="F32" s="83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</row>
    <row r="33" spans="1:20" ht="14.25" customHeight="1">
      <c r="A33" s="18" t="e">
        <f>'Total Toxin Summary'!#REF!</f>
        <v>#REF!</v>
      </c>
      <c r="B33" s="18"/>
      <c r="C33" s="18"/>
      <c r="D33" s="35"/>
      <c r="E33" s="19"/>
      <c r="F33" s="83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</row>
    <row r="34" spans="1:20" ht="14.25" customHeight="1">
      <c r="A34" s="18" t="e">
        <f>'Total Toxin Summary'!#REF!</f>
        <v>#REF!</v>
      </c>
      <c r="B34" s="18"/>
      <c r="C34" s="18"/>
      <c r="D34" s="35"/>
      <c r="E34" s="19"/>
      <c r="F34" s="83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</row>
    <row r="35" spans="1:20" ht="14.25" customHeight="1">
      <c r="A35" s="18" t="e">
        <f>'Total Toxin Summary'!#REF!</f>
        <v>#REF!</v>
      </c>
      <c r="B35" s="18"/>
      <c r="C35" s="18"/>
      <c r="D35" s="35"/>
      <c r="E35" s="19"/>
      <c r="F35" s="83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</row>
    <row r="36" spans="1:20" ht="14.25" customHeight="1">
      <c r="A36" s="18" t="e">
        <f>'Total Toxin Summary'!#REF!</f>
        <v>#REF!</v>
      </c>
      <c r="B36" s="18"/>
      <c r="C36" s="18"/>
      <c r="D36" s="35"/>
      <c r="E36" s="19"/>
      <c r="F36" s="83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</row>
    <row r="37" spans="1:20" ht="14.25" customHeight="1">
      <c r="A37" s="18" t="e">
        <f>'Total Toxin Summary'!#REF!</f>
        <v>#REF!</v>
      </c>
      <c r="B37" s="18"/>
      <c r="C37" s="18"/>
      <c r="D37" s="35"/>
      <c r="E37" s="19"/>
      <c r="F37" s="83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</row>
    <row r="38" spans="1:20" ht="14.25" customHeight="1">
      <c r="A38" s="18" t="e">
        <f>'Total Toxin Summary'!#REF!</f>
        <v>#REF!</v>
      </c>
      <c r="B38" s="18"/>
      <c r="C38" s="18"/>
      <c r="D38" s="35"/>
      <c r="E38" s="19"/>
      <c r="F38" s="83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</row>
    <row r="39" spans="1:20" ht="14.25" customHeight="1">
      <c r="A39" s="18" t="e">
        <f>'Total Toxin Summary'!#REF!</f>
        <v>#REF!</v>
      </c>
      <c r="B39" s="18"/>
      <c r="C39" s="18"/>
      <c r="D39" s="35"/>
      <c r="E39" s="19"/>
      <c r="F39" s="83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</row>
    <row r="40" spans="1:20" ht="14.25" customHeight="1">
      <c r="A40" s="18" t="e">
        <f>'Total Toxin Summary'!#REF!</f>
        <v>#REF!</v>
      </c>
      <c r="B40" s="18"/>
      <c r="C40" s="18"/>
      <c r="D40" s="35"/>
      <c r="E40" s="19"/>
      <c r="F40" s="83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</row>
    <row r="41" spans="1:20" ht="14.25" customHeight="1">
      <c r="A41" s="18" t="e">
        <f>'Total Toxin Summary'!#REF!</f>
        <v>#REF!</v>
      </c>
      <c r="B41" s="18"/>
      <c r="C41" s="18"/>
      <c r="D41" s="35"/>
      <c r="E41" s="19"/>
      <c r="F41" s="83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</row>
    <row r="42" spans="1:20" ht="14.25" customHeight="1">
      <c r="A42" s="18" t="e">
        <f>'Total Toxin Summary'!#REF!</f>
        <v>#REF!</v>
      </c>
      <c r="B42" s="18"/>
      <c r="C42" s="18"/>
      <c r="D42" s="35"/>
      <c r="E42" s="19"/>
      <c r="F42" s="83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</row>
    <row r="43" spans="1:20" ht="14.25" customHeight="1">
      <c r="A43" s="18" t="e">
        <f>'Total Toxin Summary'!#REF!</f>
        <v>#REF!</v>
      </c>
      <c r="B43" s="18"/>
      <c r="C43" s="18"/>
      <c r="D43" s="35"/>
      <c r="E43" s="19"/>
      <c r="F43" s="83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</row>
    <row r="44" spans="1:20" ht="14.25" customHeight="1">
      <c r="A44" s="18" t="e">
        <f>'Total Toxin Summary'!#REF!</f>
        <v>#REF!</v>
      </c>
      <c r="B44" s="18"/>
      <c r="C44" s="18"/>
      <c r="D44" s="35"/>
      <c r="E44" s="19"/>
      <c r="F44" s="83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</row>
    <row r="45" spans="1:20" ht="14.25" customHeight="1">
      <c r="A45" s="18" t="e">
        <f>'Total Toxin Summary'!#REF!</f>
        <v>#REF!</v>
      </c>
      <c r="B45" s="18"/>
      <c r="C45" s="18"/>
      <c r="D45" s="35"/>
      <c r="E45" s="19"/>
      <c r="F45" s="83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</row>
    <row r="46" spans="1:20" ht="14.25" customHeight="1">
      <c r="A46" s="18" t="e">
        <f>'Total Toxin Summary'!#REF!</f>
        <v>#REF!</v>
      </c>
      <c r="B46" s="18"/>
      <c r="C46" s="18"/>
      <c r="D46" s="35"/>
      <c r="E46" s="19"/>
      <c r="F46" s="83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</row>
    <row r="47" spans="1:20" ht="14.25" customHeight="1">
      <c r="A47" s="18" t="e">
        <f>'Total Toxin Summary'!#REF!</f>
        <v>#REF!</v>
      </c>
      <c r="B47" s="18"/>
      <c r="C47" s="18"/>
      <c r="D47" s="35"/>
      <c r="E47" s="19"/>
      <c r="F47" s="83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</row>
    <row r="48" spans="1:20" ht="14.25" customHeight="1">
      <c r="A48" s="18" t="e">
        <f>'Total Toxin Summary'!#REF!</f>
        <v>#REF!</v>
      </c>
      <c r="B48" s="18"/>
      <c r="C48" s="18"/>
      <c r="D48" s="35"/>
      <c r="E48" s="19"/>
      <c r="F48" s="83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</row>
    <row r="49" spans="1:20" ht="14.25" customHeight="1">
      <c r="A49" s="18" t="e">
        <f>'Total Toxin Summary'!#REF!</f>
        <v>#REF!</v>
      </c>
      <c r="B49" s="18"/>
      <c r="C49" s="18"/>
      <c r="D49" s="35"/>
      <c r="E49" s="19"/>
      <c r="F49" s="83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</row>
    <row r="50" spans="1:20" ht="14.25" customHeight="1">
      <c r="A50" s="18" t="e">
        <f>'Total Toxin Summary'!#REF!</f>
        <v>#REF!</v>
      </c>
      <c r="B50" s="18"/>
      <c r="C50" s="18"/>
      <c r="D50" s="35"/>
      <c r="E50" s="19"/>
      <c r="F50" s="83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</row>
    <row r="51" spans="1:20" ht="14.25" customHeight="1">
      <c r="A51" s="18" t="e">
        <f>'Total Toxin Summary'!#REF!</f>
        <v>#REF!</v>
      </c>
      <c r="B51" s="18"/>
      <c r="C51" s="18"/>
      <c r="D51" s="35"/>
      <c r="E51" s="19"/>
      <c r="F51" s="83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</row>
    <row r="52" spans="1:20" ht="14.25" customHeight="1">
      <c r="A52" s="18" t="e">
        <f>'Total Toxin Summary'!#REF!</f>
        <v>#REF!</v>
      </c>
      <c r="B52" s="18"/>
      <c r="C52" s="18"/>
      <c r="D52" s="35"/>
      <c r="E52" s="19"/>
      <c r="F52" s="83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</row>
    <row r="53" spans="1:20" ht="14.25" customHeight="1">
      <c r="A53" s="18" t="e">
        <f>'Total Toxin Summary'!#REF!</f>
        <v>#REF!</v>
      </c>
      <c r="B53" s="18"/>
      <c r="C53" s="18"/>
      <c r="D53" s="35"/>
      <c r="E53" s="19"/>
      <c r="F53" s="83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</row>
    <row r="54" spans="1:20" ht="14.25" customHeight="1">
      <c r="A54" s="18" t="e">
        <f>'Total Toxin Summary'!#REF!</f>
        <v>#REF!</v>
      </c>
      <c r="B54" s="18"/>
      <c r="C54" s="18"/>
      <c r="D54" s="35"/>
      <c r="E54" s="19"/>
      <c r="F54" s="83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</row>
  </sheetData>
  <pageMargins left="0.45833333333333331" right="0.25" top="0.77083333333333304" bottom="0.75" header="0.20833333333333301" footer="0.3"/>
  <pageSetup fitToWidth="0" fitToHeight="0" orientation="landscape" r:id="rId1"/>
  <headerFooter>
    <oddHeader>&amp;C&amp;"-,Bold"&amp;15&amp;K00594FWayne State University&amp;"-,Regular"&amp;K01+000
Lumigen Instrument Center&amp;R&amp;8A. Paul Schaap Chemistry Building
5101 Cass Ave.
Detroit, Mi 48202</oddHeader>
    <oddFooter>&amp;LND = not detected
&amp;CLC-MSMS data
Prepared by Elliot Furr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4"/>
  <sheetViews>
    <sheetView view="pageLayout" topLeftCell="B1" zoomScaleNormal="100" workbookViewId="0">
      <selection activeCell="J1" sqref="J1"/>
    </sheetView>
  </sheetViews>
  <sheetFormatPr defaultColWidth="9.140625" defaultRowHeight="15"/>
  <cols>
    <col min="1" max="1" width="10.42578125" style="3" customWidth="1"/>
    <col min="2" max="2" width="8.42578125" style="4" customWidth="1"/>
    <col min="3" max="3" width="7.28515625" style="4" customWidth="1"/>
    <col min="4" max="4" width="12.7109375" style="70" bestFit="1" customWidth="1"/>
    <col min="5" max="5" width="8.28515625" style="71" bestFit="1" customWidth="1"/>
    <col min="6" max="6" width="18.5703125" style="78" bestFit="1" customWidth="1"/>
    <col min="7" max="7" width="16.7109375" style="3" customWidth="1"/>
    <col min="8" max="8" width="16.42578125" style="4" customWidth="1"/>
    <col min="9" max="9" width="16" style="4" customWidth="1"/>
    <col min="10" max="10" width="14" style="4" customWidth="1"/>
    <col min="11" max="11" width="11.140625" style="5" customWidth="1"/>
    <col min="12" max="12" width="10.28515625" style="2" bestFit="1" customWidth="1"/>
    <col min="13" max="13" width="9" style="2" bestFit="1" customWidth="1"/>
    <col min="14" max="16384" width="9.140625" style="2"/>
  </cols>
  <sheetData>
    <row r="1" spans="1:11" s="1" customFormat="1" ht="36.75" thickBot="1">
      <c r="A1" s="16" t="s">
        <v>0</v>
      </c>
      <c r="B1" s="17" t="s">
        <v>1</v>
      </c>
      <c r="C1" s="17" t="s">
        <v>2</v>
      </c>
      <c r="D1" s="68" t="s">
        <v>3</v>
      </c>
      <c r="E1" s="68" t="s">
        <v>4</v>
      </c>
      <c r="F1" s="76" t="s">
        <v>5</v>
      </c>
      <c r="G1" s="11" t="s">
        <v>54</v>
      </c>
      <c r="H1" s="11" t="s">
        <v>55</v>
      </c>
      <c r="I1" s="11" t="s">
        <v>56</v>
      </c>
      <c r="J1" s="11" t="s">
        <v>57</v>
      </c>
    </row>
    <row r="2" spans="1:11" s="1" customFormat="1" ht="14.25" customHeight="1">
      <c r="A2" s="18">
        <f>'Total Toxin Summary'!A2</f>
        <v>1</v>
      </c>
      <c r="B2" s="18" t="str">
        <f>'Total Toxin Summary'!B2</f>
        <v>BGC007446</v>
      </c>
      <c r="C2" s="18" t="str">
        <f>'Total Toxin Summary'!C2</f>
        <v>JPT</v>
      </c>
      <c r="D2" s="35">
        <f>'Total Toxin Summary'!D2</f>
        <v>11337190</v>
      </c>
      <c r="E2" s="19">
        <f>'Total Toxin Summary'!E2</f>
        <v>44769</v>
      </c>
      <c r="F2" s="83">
        <f>'Total Toxin Summary'!F2</f>
        <v>0.48958333333333331</v>
      </c>
      <c r="G2" s="21" t="str">
        <f>'Total Toxin Data'!U2</f>
        <v>ND</v>
      </c>
      <c r="H2" s="21" t="str">
        <f>'Total Toxin Data'!V2</f>
        <v>ND</v>
      </c>
      <c r="I2" s="21" t="str">
        <f>'Total Toxin Data'!W2</f>
        <v>ND</v>
      </c>
      <c r="J2" s="21" t="str">
        <f>'Total Toxin Data'!X2</f>
        <v>ND</v>
      </c>
    </row>
    <row r="3" spans="1:11" s="1" customFormat="1" ht="14.25" customHeight="1">
      <c r="A3" s="18">
        <f>'Total Toxin Summary'!A3</f>
        <v>2</v>
      </c>
      <c r="B3" s="18" t="str">
        <f>'Total Toxin Summary'!B3</f>
        <v>BGC008016</v>
      </c>
      <c r="C3" s="18" t="str">
        <f>'Total Toxin Summary'!C3</f>
        <v>RRI</v>
      </c>
      <c r="D3" s="35">
        <f>'Total Toxin Summary'!D3</f>
        <v>375747121215401</v>
      </c>
      <c r="E3" s="19">
        <f>'Total Toxin Summary'!E3</f>
        <v>44775</v>
      </c>
      <c r="F3" s="83">
        <f>'Total Toxin Summary'!F3</f>
        <v>0.38541666666666669</v>
      </c>
      <c r="G3" s="21" t="str">
        <f>'Total Toxin Data'!U3</f>
        <v>ND</v>
      </c>
      <c r="H3" s="21" t="str">
        <f>'Total Toxin Data'!V3</f>
        <v>ND</v>
      </c>
      <c r="I3" s="21" t="str">
        <f>'Total Toxin Data'!W3</f>
        <v>ND</v>
      </c>
      <c r="J3" s="21" t="str">
        <f>'Total Toxin Data'!X3</f>
        <v>ND</v>
      </c>
    </row>
    <row r="4" spans="1:11" s="1" customFormat="1" ht="14.25" customHeight="1">
      <c r="A4" s="18">
        <f>'Total Toxin Summary'!A4</f>
        <v>3</v>
      </c>
      <c r="B4" s="18" t="str">
        <f>'Total Toxin Summary'!B4</f>
        <v>BGC008017</v>
      </c>
      <c r="C4" s="18" t="str">
        <f>'Total Toxin Summary'!C4</f>
        <v>C10A</v>
      </c>
      <c r="D4" s="35">
        <f>'Total Toxin Summary'!D4</f>
        <v>374045121155200</v>
      </c>
      <c r="E4" s="19">
        <f>'Total Toxin Summary'!E4</f>
        <v>44775</v>
      </c>
      <c r="F4" s="83">
        <f>'Total Toxin Summary'!F4</f>
        <v>0.42708333333333331</v>
      </c>
      <c r="G4" s="21" t="str">
        <f>'Total Toxin Data'!U4</f>
        <v>ND</v>
      </c>
      <c r="H4" s="21" t="str">
        <f>'Total Toxin Data'!V4</f>
        <v>ND</v>
      </c>
      <c r="I4" s="21" t="str">
        <f>'Total Toxin Data'!W4</f>
        <v>ND</v>
      </c>
      <c r="J4" s="21" t="str">
        <f>'Total Toxin Data'!X4</f>
        <v>ND</v>
      </c>
    </row>
    <row r="5" spans="1:11" s="1" customFormat="1" ht="14.25" customHeight="1">
      <c r="A5" s="18">
        <f>'Total Toxin Summary'!A5</f>
        <v>4</v>
      </c>
      <c r="B5" s="18" t="str">
        <f>'Total Toxin Summary'!B5</f>
        <v>BGC007545</v>
      </c>
      <c r="C5" s="18" t="str">
        <f>'Total Toxin Summary'!C5</f>
        <v>LIB</v>
      </c>
      <c r="D5" s="35">
        <f>'Total Toxin Summary'!D5</f>
        <v>11455315</v>
      </c>
      <c r="E5" s="19">
        <f>'Total Toxin Summary'!E5</f>
        <v>44782</v>
      </c>
      <c r="F5" s="83">
        <f>'Total Toxin Summary'!F5</f>
        <v>0.39583333333333331</v>
      </c>
      <c r="G5" s="21" t="str">
        <f>'Total Toxin Data'!U5</f>
        <v>ND</v>
      </c>
      <c r="H5" s="21" t="str">
        <f>'Total Toxin Data'!V5</f>
        <v>ND</v>
      </c>
      <c r="I5" s="21" t="str">
        <f>'Total Toxin Data'!W5</f>
        <v>ND</v>
      </c>
      <c r="J5" s="21" t="str">
        <f>'Total Toxin Data'!X5</f>
        <v>ND</v>
      </c>
    </row>
    <row r="6" spans="1:11" s="1" customFormat="1" ht="14.25" customHeight="1">
      <c r="A6" s="18">
        <f>'Total Toxin Summary'!A6</f>
        <v>5</v>
      </c>
      <c r="B6" s="18" t="str">
        <f>'Total Toxin Summary'!B6</f>
        <v>BGC008018</v>
      </c>
      <c r="C6" s="18" t="str">
        <f>'Total Toxin Summary'!C6</f>
        <v>FRK</v>
      </c>
      <c r="D6" s="35">
        <f>'Total Toxin Summary'!D6</f>
        <v>380245121354801</v>
      </c>
      <c r="E6" s="19">
        <f>'Total Toxin Summary'!E6</f>
        <v>44783</v>
      </c>
      <c r="F6" s="83">
        <f>'Total Toxin Summary'!F6</f>
        <v>0.58333333333333337</v>
      </c>
      <c r="G6" s="21" t="str">
        <f>'Total Toxin Data'!U6</f>
        <v>ND</v>
      </c>
      <c r="H6" s="21">
        <f>'Total Toxin Data'!V6</f>
        <v>0.03</v>
      </c>
      <c r="I6" s="21" t="str">
        <f>'Total Toxin Data'!W6</f>
        <v>ND</v>
      </c>
      <c r="J6" s="21" t="str">
        <f>'Total Toxin Data'!X6</f>
        <v>ND</v>
      </c>
    </row>
    <row r="7" spans="1:11" s="1" customFormat="1" ht="14.25" customHeight="1">
      <c r="A7" s="18">
        <f>'Total Toxin Summary'!A7</f>
        <v>6</v>
      </c>
      <c r="B7" s="18" t="str">
        <f>'Total Toxin Summary'!B7</f>
        <v>BGC008019</v>
      </c>
      <c r="C7" s="18" t="str">
        <f>'Total Toxin Summary'!C7</f>
        <v>FRK</v>
      </c>
      <c r="D7" s="35">
        <f>'Total Toxin Summary'!D7</f>
        <v>380245121354801</v>
      </c>
      <c r="E7" s="19">
        <f>'Total Toxin Summary'!E7</f>
        <v>44783</v>
      </c>
      <c r="F7" s="83">
        <f>'Total Toxin Summary'!F7</f>
        <v>0.58402777777777781</v>
      </c>
      <c r="G7" s="21" t="str">
        <f>'Total Toxin Data'!U7</f>
        <v>ND</v>
      </c>
      <c r="H7" s="21">
        <f>'Total Toxin Data'!V7</f>
        <v>0.02</v>
      </c>
      <c r="I7" s="21" t="str">
        <f>'Total Toxin Data'!W7</f>
        <v>ND</v>
      </c>
      <c r="J7" s="21" t="str">
        <f>'Total Toxin Data'!X7</f>
        <v>ND</v>
      </c>
    </row>
    <row r="8" spans="1:11" s="1" customFormat="1" ht="14.25" customHeight="1">
      <c r="A8" s="18">
        <f>'Total Toxin Summary'!A8</f>
        <v>7</v>
      </c>
      <c r="B8" s="18" t="str">
        <f>'Total Toxin Summary'!B8</f>
        <v>BGC007572</v>
      </c>
      <c r="C8" s="18" t="str">
        <f>'Total Toxin Summary'!C8</f>
        <v>JPT</v>
      </c>
      <c r="D8" s="35">
        <f>'Total Toxin Summary'!D8</f>
        <v>11337190</v>
      </c>
      <c r="E8" s="19">
        <f>'Total Toxin Summary'!E8</f>
        <v>44784</v>
      </c>
      <c r="F8" s="83">
        <f>'Total Toxin Summary'!F8</f>
        <v>0.44791666666666669</v>
      </c>
      <c r="G8" s="21" t="str">
        <f>'Total Toxin Data'!U8</f>
        <v>ND</v>
      </c>
      <c r="H8" s="21">
        <f>'Total Toxin Data'!V8</f>
        <v>0.01</v>
      </c>
      <c r="I8" s="21" t="str">
        <f>'Total Toxin Data'!W8</f>
        <v>ND</v>
      </c>
      <c r="J8" s="21" t="str">
        <f>'Total Toxin Data'!X8</f>
        <v>ND</v>
      </c>
    </row>
    <row r="9" spans="1:11" s="1" customFormat="1" ht="14.25" customHeight="1">
      <c r="A9" s="18">
        <f>'Total Toxin Summary'!A9</f>
        <v>8</v>
      </c>
      <c r="B9" s="18" t="str">
        <f>'Total Toxin Summary'!B9</f>
        <v>BGC007575</v>
      </c>
      <c r="C9" s="18" t="str">
        <f>'Total Toxin Summary'!C9</f>
        <v>TOL</v>
      </c>
      <c r="D9" s="35">
        <f>'Total Toxin Summary'!D9</f>
        <v>11455485</v>
      </c>
      <c r="E9" s="19">
        <f>'Total Toxin Summary'!E9</f>
        <v>44784</v>
      </c>
      <c r="F9" s="83">
        <f>'Total Toxin Summary'!F9</f>
        <v>0.58333333333333337</v>
      </c>
      <c r="G9" s="21">
        <f>'Total Toxin Data'!U9</f>
        <v>0.01</v>
      </c>
      <c r="H9" s="21" t="str">
        <f>'Total Toxin Data'!V9</f>
        <v>ND</v>
      </c>
      <c r="I9" s="21">
        <f>'Total Toxin Data'!W9</f>
        <v>0.01</v>
      </c>
      <c r="J9" s="21" t="str">
        <f>'Total Toxin Data'!X9</f>
        <v>ND</v>
      </c>
    </row>
    <row r="10" spans="1:11" s="1" customFormat="1" ht="14.25" customHeight="1">
      <c r="A10" s="18">
        <f>'Total Toxin Summary'!A10</f>
        <v>9</v>
      </c>
      <c r="B10" s="18" t="str">
        <f>'Total Toxin Summary'!B10</f>
        <v>BGC008020</v>
      </c>
      <c r="C10" s="18" t="str">
        <f>'Total Toxin Summary'!C10</f>
        <v>C10A</v>
      </c>
      <c r="D10" s="35">
        <f>'Total Toxin Summary'!D10</f>
        <v>374045121155200</v>
      </c>
      <c r="E10" s="19">
        <f>'Total Toxin Summary'!E10</f>
        <v>44788</v>
      </c>
      <c r="F10" s="83">
        <f>'Total Toxin Summary'!F10</f>
        <v>0.47916666666666669</v>
      </c>
      <c r="G10" s="21" t="str">
        <f>'Total Toxin Data'!U10</f>
        <v>ND</v>
      </c>
      <c r="H10" s="21" t="str">
        <f>'Total Toxin Data'!V10</f>
        <v>ND</v>
      </c>
      <c r="I10" s="21" t="str">
        <f>'Total Toxin Data'!W10</f>
        <v>ND</v>
      </c>
      <c r="J10" s="21" t="str">
        <f>'Total Toxin Data'!X10</f>
        <v>ND</v>
      </c>
    </row>
    <row r="11" spans="1:11" s="1" customFormat="1" ht="14.25" customHeight="1">
      <c r="A11" s="18">
        <f>'Total Toxin Summary'!A11</f>
        <v>10</v>
      </c>
      <c r="B11" s="18" t="str">
        <f>'Total Toxin Summary'!B11</f>
        <v>BGC008021</v>
      </c>
      <c r="C11" s="18" t="str">
        <f>'Total Toxin Summary'!C11</f>
        <v>P8</v>
      </c>
      <c r="D11" s="35">
        <f>'Total Toxin Summary'!D11</f>
        <v>375841121225601</v>
      </c>
      <c r="E11" s="19">
        <f>'Total Toxin Summary'!E11</f>
        <v>44790</v>
      </c>
      <c r="F11" s="83">
        <f>'Total Toxin Summary'!F11</f>
        <v>0.4548611111111111</v>
      </c>
      <c r="G11" s="21" t="str">
        <f>'Total Toxin Data'!U11</f>
        <v>ND</v>
      </c>
      <c r="H11" s="21">
        <f>'Total Toxin Data'!V11</f>
        <v>0.01</v>
      </c>
      <c r="I11" s="21" t="str">
        <f>'Total Toxin Data'!W11</f>
        <v>ND</v>
      </c>
      <c r="J11" s="21" t="str">
        <f>'Total Toxin Data'!X11</f>
        <v>ND</v>
      </c>
    </row>
    <row r="12" spans="1:11" s="1" customFormat="1" ht="14.25" customHeight="1">
      <c r="A12" s="18">
        <f>'Total Toxin Summary'!A12</f>
        <v>11</v>
      </c>
      <c r="B12" s="18" t="str">
        <f>'Total Toxin Summary'!B12</f>
        <v>BGC008022</v>
      </c>
      <c r="C12" s="18" t="str">
        <f>'Total Toxin Summary'!C12</f>
        <v>P8</v>
      </c>
      <c r="D12" s="35">
        <f>'Total Toxin Summary'!D12</f>
        <v>375841121225601</v>
      </c>
      <c r="E12" s="19">
        <f>'Total Toxin Summary'!E12</f>
        <v>44790</v>
      </c>
      <c r="F12" s="83">
        <f>'Total Toxin Summary'!F12</f>
        <v>0.45555555555555555</v>
      </c>
      <c r="G12" s="21" t="str">
        <f>'Total Toxin Data'!U12</f>
        <v>ND</v>
      </c>
      <c r="H12" s="21" t="str">
        <f>'Total Toxin Data'!V12</f>
        <v>ND</v>
      </c>
      <c r="I12" s="21" t="str">
        <f>'Total Toxin Data'!W12</f>
        <v>ND</v>
      </c>
      <c r="J12" s="21" t="str">
        <f>'Total Toxin Data'!X12</f>
        <v>ND</v>
      </c>
    </row>
    <row r="13" spans="1:11" s="1" customFormat="1" ht="14.25" customHeight="1">
      <c r="A13" s="18">
        <f>'Total Toxin Summary'!A13</f>
        <v>12</v>
      </c>
      <c r="B13" s="18" t="str">
        <f>'Total Toxin Summary'!B13</f>
        <v>BGC008023</v>
      </c>
      <c r="C13" s="18" t="str">
        <f>'Total Toxin Summary'!C13</f>
        <v>P8</v>
      </c>
      <c r="D13" s="35">
        <f>'Total Toxin Summary'!D13</f>
        <v>375841121225601</v>
      </c>
      <c r="E13" s="19">
        <f>'Total Toxin Summary'!E13</f>
        <v>44790</v>
      </c>
      <c r="F13" s="83">
        <f>'Total Toxin Summary'!F13</f>
        <v>0.4861111111111111</v>
      </c>
      <c r="G13" s="21" t="str">
        <f>'Total Toxin Data'!U13</f>
        <v>ND</v>
      </c>
      <c r="H13" s="21" t="str">
        <f>'Total Toxin Data'!V13</f>
        <v>ND</v>
      </c>
      <c r="I13" s="21" t="str">
        <f>'Total Toxin Data'!W13</f>
        <v>ND</v>
      </c>
      <c r="J13" s="21" t="str">
        <f>'Total Toxin Data'!X13</f>
        <v>ND</v>
      </c>
    </row>
    <row r="14" spans="1:11">
      <c r="A14" s="18">
        <f>'Total Toxin Summary'!A14</f>
        <v>13</v>
      </c>
      <c r="B14" s="18" t="str">
        <f>'Total Toxin Summary'!B14</f>
        <v>BGC007778</v>
      </c>
      <c r="C14" s="18" t="str">
        <f>'Total Toxin Summary'!C14</f>
        <v>LIB</v>
      </c>
      <c r="D14" s="35">
        <f>'Total Toxin Summary'!D14</f>
        <v>11455315</v>
      </c>
      <c r="E14" s="19">
        <f>'Total Toxin Summary'!E14</f>
        <v>44796</v>
      </c>
      <c r="F14" s="83">
        <f>'Total Toxin Summary'!F14</f>
        <v>0.45833333333333331</v>
      </c>
      <c r="G14" s="21" t="str">
        <f>'Total Toxin Data'!U14</f>
        <v>ND</v>
      </c>
      <c r="H14" s="21" t="str">
        <f>'Total Toxin Data'!V14</f>
        <v>ND</v>
      </c>
      <c r="I14" s="21" t="str">
        <f>'Total Toxin Data'!W14</f>
        <v>ND</v>
      </c>
      <c r="J14" s="21" t="str">
        <f>'Total Toxin Data'!X14</f>
        <v>ND</v>
      </c>
      <c r="K14" s="23"/>
    </row>
    <row r="15" spans="1:11">
      <c r="A15" s="18">
        <f>'Total Toxin Summary'!A15</f>
        <v>14</v>
      </c>
      <c r="B15" s="18" t="str">
        <f>'Total Toxin Summary'!B15</f>
        <v>BGC008024</v>
      </c>
      <c r="C15" s="18" t="str">
        <f>'Total Toxin Summary'!C15</f>
        <v>FRK</v>
      </c>
      <c r="D15" s="35">
        <f>'Total Toxin Summary'!D15</f>
        <v>380245121354801</v>
      </c>
      <c r="E15" s="19">
        <f>'Total Toxin Summary'!E15</f>
        <v>44796</v>
      </c>
      <c r="F15" s="83">
        <f>'Total Toxin Summary'!F15</f>
        <v>0.48958333333333331</v>
      </c>
      <c r="G15" s="21" t="str">
        <f>'Total Toxin Data'!U15</f>
        <v>ND</v>
      </c>
      <c r="H15" s="21">
        <f>'Total Toxin Data'!V15</f>
        <v>0.09</v>
      </c>
      <c r="I15" s="21" t="str">
        <f>'Total Toxin Data'!W15</f>
        <v>ND</v>
      </c>
      <c r="J15" s="21" t="str">
        <f>'Total Toxin Data'!X15</f>
        <v>ND</v>
      </c>
      <c r="K15" s="2"/>
    </row>
    <row r="16" spans="1:11">
      <c r="A16" s="18">
        <f>'Total Toxin Summary'!A16</f>
        <v>15</v>
      </c>
      <c r="B16" s="18" t="str">
        <f>'Total Toxin Summary'!B16</f>
        <v>BGC007784</v>
      </c>
      <c r="C16" s="18" t="str">
        <f>'Total Toxin Summary'!C16</f>
        <v>JPT</v>
      </c>
      <c r="D16" s="35">
        <f>'Total Toxin Summary'!D16</f>
        <v>11337190</v>
      </c>
      <c r="E16" s="19">
        <f>'Total Toxin Summary'!E16</f>
        <v>44797</v>
      </c>
      <c r="F16" s="83">
        <f>'Total Toxin Summary'!F16</f>
        <v>0.375</v>
      </c>
      <c r="G16" s="21" t="str">
        <f>'Total Toxin Data'!U16</f>
        <v>ND</v>
      </c>
      <c r="H16" s="21" t="str">
        <f>'Total Toxin Data'!V16</f>
        <v>ND</v>
      </c>
      <c r="I16" s="21" t="str">
        <f>'Total Toxin Data'!W16</f>
        <v>ND</v>
      </c>
      <c r="J16" s="21" t="str">
        <f>'Total Toxin Data'!X16</f>
        <v>ND</v>
      </c>
      <c r="K16" s="2"/>
    </row>
    <row r="17" spans="1:11">
      <c r="A17" s="18">
        <f>'Total Toxin Summary'!A17</f>
        <v>16</v>
      </c>
      <c r="B17" s="18" t="str">
        <f>'Total Toxin Summary'!B17</f>
        <v>BGC007785</v>
      </c>
      <c r="C17" s="18" t="str">
        <f>'Total Toxin Summary'!C17</f>
        <v>TOL</v>
      </c>
      <c r="D17" s="35">
        <f>'Total Toxin Summary'!D17</f>
        <v>11455485</v>
      </c>
      <c r="E17" s="19">
        <f>'Total Toxin Summary'!E17</f>
        <v>44797</v>
      </c>
      <c r="F17" s="83">
        <f>'Total Toxin Summary'!F17</f>
        <v>0.57291666666666663</v>
      </c>
      <c r="G17" s="21" t="str">
        <f>'Total Toxin Data'!U17</f>
        <v>ND</v>
      </c>
      <c r="H17" s="21" t="str">
        <f>'Total Toxin Data'!V17</f>
        <v>ND</v>
      </c>
      <c r="I17" s="21" t="str">
        <f>'Total Toxin Data'!W17</f>
        <v>ND</v>
      </c>
      <c r="J17" s="21" t="str">
        <f>'Total Toxin Data'!X17</f>
        <v>ND</v>
      </c>
      <c r="K17" s="2"/>
    </row>
    <row r="18" spans="1:11">
      <c r="A18" s="18">
        <f>'Total Toxin Summary'!A18</f>
        <v>17</v>
      </c>
      <c r="B18" s="18" t="str">
        <f>'Total Toxin Summary'!B18</f>
        <v>BGC008025</v>
      </c>
      <c r="C18" s="18" t="str">
        <f>'Total Toxin Summary'!C18</f>
        <v>RRI</v>
      </c>
      <c r="D18" s="35">
        <f>'Total Toxin Summary'!D18</f>
        <v>375747121215401</v>
      </c>
      <c r="E18" s="19">
        <f>'Total Toxin Summary'!E18</f>
        <v>44803</v>
      </c>
      <c r="F18" s="83">
        <f>'Total Toxin Summary'!F18</f>
        <v>0.38541666666666669</v>
      </c>
      <c r="G18" s="21" t="str">
        <f>'Total Toxin Data'!U18</f>
        <v>ND</v>
      </c>
      <c r="H18" s="21">
        <f>'Total Toxin Data'!V18</f>
        <v>0.02</v>
      </c>
      <c r="I18" s="21">
        <f>'Total Toxin Data'!W18</f>
        <v>0.01</v>
      </c>
      <c r="J18" s="21" t="str">
        <f>'Total Toxin Data'!X18</f>
        <v>ND</v>
      </c>
      <c r="K18" s="2"/>
    </row>
    <row r="19" spans="1:11">
      <c r="A19" s="18">
        <f>'Total Toxin Summary'!A19</f>
        <v>18</v>
      </c>
      <c r="B19" s="18" t="str">
        <f>'Total Toxin Summary'!B19</f>
        <v>BGC008026</v>
      </c>
      <c r="C19" s="18" t="str">
        <f>'Total Toxin Summary'!C19</f>
        <v>C10A</v>
      </c>
      <c r="D19" s="35">
        <f>'Total Toxin Summary'!D19</f>
        <v>374045121155200</v>
      </c>
      <c r="E19" s="19">
        <f>'Total Toxin Summary'!E19</f>
        <v>44803</v>
      </c>
      <c r="F19" s="83">
        <f>'Total Toxin Summary'!F19</f>
        <v>0.4375</v>
      </c>
      <c r="G19" s="21" t="str">
        <f>'Total Toxin Data'!U19</f>
        <v>ND</v>
      </c>
      <c r="H19" s="21" t="str">
        <f>'Total Toxin Data'!V19</f>
        <v>ND</v>
      </c>
      <c r="I19" s="21" t="str">
        <f>'Total Toxin Data'!W19</f>
        <v>ND</v>
      </c>
      <c r="J19" s="21">
        <f>'Total Toxin Data'!X19</f>
        <v>0.01</v>
      </c>
      <c r="K19" s="2"/>
    </row>
    <row r="20" spans="1:11">
      <c r="A20" s="18">
        <f>'Total Toxin Summary'!A20</f>
        <v>19</v>
      </c>
      <c r="B20" s="18" t="str">
        <f>'Total Toxin Summary'!B20</f>
        <v>BGC007994</v>
      </c>
      <c r="C20" s="18" t="str">
        <f>'Total Toxin Summary'!C20</f>
        <v>TOL</v>
      </c>
      <c r="D20" s="35">
        <f>'Total Toxin Summary'!D20</f>
        <v>11455485</v>
      </c>
      <c r="E20" s="19">
        <f>'Total Toxin Summary'!E20</f>
        <v>44811</v>
      </c>
      <c r="F20" s="83">
        <f>'Total Toxin Summary'!F20</f>
        <v>0.44791666666666669</v>
      </c>
      <c r="G20" s="21" t="str">
        <f>'Total Toxin Data'!U20</f>
        <v>ND</v>
      </c>
      <c r="H20" s="21" t="str">
        <f>'Total Toxin Data'!V20</f>
        <v>ND</v>
      </c>
      <c r="I20" s="21" t="str">
        <f>'Total Toxin Data'!W20</f>
        <v>ND</v>
      </c>
      <c r="J20" s="21" t="str">
        <f>'Total Toxin Data'!X20</f>
        <v>ND</v>
      </c>
      <c r="K20" s="2"/>
    </row>
    <row r="21" spans="1:11">
      <c r="A21" s="18">
        <f>'Total Toxin Summary'!A21</f>
        <v>20</v>
      </c>
      <c r="B21" s="18" t="str">
        <f>'Total Toxin Summary'!B21</f>
        <v>BGC007993</v>
      </c>
      <c r="C21" s="18" t="str">
        <f>'Total Toxin Summary'!C21</f>
        <v>JPT</v>
      </c>
      <c r="D21" s="35">
        <f>'Total Toxin Summary'!D21</f>
        <v>11337190</v>
      </c>
      <c r="E21" s="19">
        <f>'Total Toxin Summary'!E21</f>
        <v>44811</v>
      </c>
      <c r="F21" s="83">
        <f>'Total Toxin Summary'!F21</f>
        <v>0.5625</v>
      </c>
      <c r="G21" s="21" t="str">
        <f>'Total Toxin Data'!U21</f>
        <v>ND</v>
      </c>
      <c r="H21" s="21">
        <f>'Total Toxin Data'!V21</f>
        <v>0.02</v>
      </c>
      <c r="I21" s="21" t="str">
        <f>'Total Toxin Data'!W21</f>
        <v>ND</v>
      </c>
      <c r="J21" s="21" t="str">
        <f>'Total Toxin Data'!X21</f>
        <v>ND</v>
      </c>
      <c r="K21" s="2"/>
    </row>
    <row r="22" spans="1:11">
      <c r="A22" s="18">
        <f>'Total Toxin Summary'!A22</f>
        <v>21</v>
      </c>
      <c r="B22" s="18" t="str">
        <f>'Total Toxin Summary'!B22</f>
        <v>BGC008073</v>
      </c>
      <c r="C22" s="18" t="str">
        <f>'Total Toxin Summary'!C22</f>
        <v>LIB</v>
      </c>
      <c r="D22" s="35">
        <f>'Total Toxin Summary'!D22</f>
        <v>11455315</v>
      </c>
      <c r="E22" s="19">
        <f>'Total Toxin Summary'!E22</f>
        <v>44813</v>
      </c>
      <c r="F22" s="83">
        <f>'Total Toxin Summary'!F22</f>
        <v>0.3125</v>
      </c>
      <c r="G22" s="21" t="str">
        <f>'Total Toxin Data'!U22</f>
        <v>ND</v>
      </c>
      <c r="H22" s="21" t="str">
        <f>'Total Toxin Data'!V22</f>
        <v>ND</v>
      </c>
      <c r="I22" s="21" t="str">
        <f>'Total Toxin Data'!W22</f>
        <v>ND</v>
      </c>
      <c r="J22" s="21" t="str">
        <f>'Total Toxin Data'!X22</f>
        <v>ND</v>
      </c>
      <c r="K22" s="2"/>
    </row>
    <row r="23" spans="1:11" ht="14.25" customHeight="1">
      <c r="A23" s="18" t="e">
        <f>'Total Toxin Summary'!#REF!</f>
        <v>#REF!</v>
      </c>
      <c r="B23" s="18"/>
      <c r="C23" s="18"/>
      <c r="D23" s="35"/>
      <c r="E23" s="19"/>
      <c r="F23" s="77" t="s">
        <v>70</v>
      </c>
      <c r="G23" s="20">
        <v>0.01</v>
      </c>
      <c r="H23" s="20">
        <v>0.01</v>
      </c>
      <c r="I23" s="20">
        <v>0.01</v>
      </c>
      <c r="J23" s="20">
        <v>0.01</v>
      </c>
      <c r="K23" s="2"/>
    </row>
    <row r="24" spans="1:11" ht="14.25" customHeight="1">
      <c r="A24" s="18" t="e">
        <f>'Total Toxin Summary'!#REF!</f>
        <v>#REF!</v>
      </c>
      <c r="B24" s="18"/>
      <c r="C24" s="18"/>
      <c r="D24" s="35"/>
      <c r="E24" s="19"/>
      <c r="F24" s="83"/>
      <c r="G24" s="21"/>
      <c r="H24" s="21"/>
      <c r="I24" s="21"/>
      <c r="J24" s="21"/>
      <c r="K24" s="2"/>
    </row>
    <row r="25" spans="1:11" ht="14.25" customHeight="1">
      <c r="A25" s="18" t="e">
        <f>'Total Toxin Summary'!#REF!</f>
        <v>#REF!</v>
      </c>
      <c r="B25" s="18"/>
      <c r="C25" s="18"/>
      <c r="D25" s="35"/>
      <c r="E25" s="19"/>
      <c r="F25" s="83"/>
      <c r="G25" s="21"/>
      <c r="H25" s="21"/>
      <c r="I25" s="21"/>
      <c r="J25" s="21"/>
      <c r="K25" s="2"/>
    </row>
    <row r="26" spans="1:11" ht="14.25" customHeight="1">
      <c r="A26" s="18" t="e">
        <f>'Total Toxin Summary'!#REF!</f>
        <v>#REF!</v>
      </c>
      <c r="B26" s="18"/>
      <c r="C26" s="18"/>
      <c r="D26" s="35"/>
      <c r="E26" s="19"/>
      <c r="F26" s="83"/>
      <c r="G26" s="21"/>
      <c r="H26" s="21"/>
      <c r="I26" s="21"/>
      <c r="J26" s="21"/>
      <c r="K26" s="2"/>
    </row>
    <row r="27" spans="1:11" ht="14.25" customHeight="1">
      <c r="A27" s="18" t="e">
        <f>'Total Toxin Summary'!#REF!</f>
        <v>#REF!</v>
      </c>
      <c r="B27" s="18"/>
      <c r="C27" s="18"/>
      <c r="D27" s="35"/>
      <c r="E27" s="19"/>
      <c r="F27" s="83"/>
      <c r="G27" s="21"/>
      <c r="H27" s="21"/>
      <c r="I27" s="21"/>
      <c r="J27" s="21"/>
      <c r="K27" s="2"/>
    </row>
    <row r="28" spans="1:11" ht="14.25" customHeight="1">
      <c r="A28" s="18" t="e">
        <f>'Total Toxin Summary'!#REF!</f>
        <v>#REF!</v>
      </c>
      <c r="B28" s="18"/>
      <c r="C28" s="18"/>
      <c r="D28" s="35"/>
      <c r="E28" s="19"/>
      <c r="F28" s="83"/>
      <c r="G28" s="21"/>
      <c r="H28" s="21"/>
      <c r="I28" s="21"/>
      <c r="J28" s="21"/>
      <c r="K28" s="2"/>
    </row>
    <row r="29" spans="1:11" ht="14.25" customHeight="1">
      <c r="A29" s="18" t="e">
        <f>'Total Toxin Summary'!#REF!</f>
        <v>#REF!</v>
      </c>
      <c r="B29" s="18"/>
      <c r="C29" s="18"/>
      <c r="D29" s="35"/>
      <c r="E29" s="19"/>
      <c r="F29" s="83"/>
      <c r="G29" s="21"/>
      <c r="H29" s="21"/>
      <c r="I29" s="21"/>
      <c r="J29" s="21"/>
      <c r="K29" s="2"/>
    </row>
    <row r="30" spans="1:11" ht="14.25" customHeight="1">
      <c r="A30" s="18" t="e">
        <f>'Total Toxin Summary'!#REF!</f>
        <v>#REF!</v>
      </c>
      <c r="B30" s="18"/>
      <c r="C30" s="18"/>
      <c r="D30" s="35"/>
      <c r="E30" s="19"/>
      <c r="F30" s="83"/>
      <c r="G30" s="21"/>
      <c r="H30" s="21"/>
      <c r="I30" s="21"/>
      <c r="J30" s="21"/>
      <c r="K30" s="2"/>
    </row>
    <row r="31" spans="1:11" ht="14.25" customHeight="1">
      <c r="A31" s="18" t="e">
        <f>'Total Toxin Summary'!#REF!</f>
        <v>#REF!</v>
      </c>
      <c r="B31" s="18"/>
      <c r="C31" s="18"/>
      <c r="D31" s="35"/>
      <c r="E31" s="19"/>
      <c r="F31" s="83"/>
      <c r="G31" s="21"/>
      <c r="H31" s="21"/>
      <c r="I31" s="21"/>
      <c r="J31" s="21"/>
      <c r="K31" s="2"/>
    </row>
    <row r="32" spans="1:11" ht="14.25" customHeight="1">
      <c r="A32" s="18" t="e">
        <f>'Total Toxin Summary'!#REF!</f>
        <v>#REF!</v>
      </c>
      <c r="B32" s="18"/>
      <c r="C32" s="18"/>
      <c r="D32" s="35"/>
      <c r="E32" s="19"/>
      <c r="F32" s="83"/>
      <c r="G32" s="21"/>
      <c r="H32" s="21"/>
      <c r="I32" s="21"/>
      <c r="J32" s="21"/>
      <c r="K32" s="2"/>
    </row>
    <row r="33" spans="1:11" ht="14.25" customHeight="1">
      <c r="A33" s="18" t="e">
        <f>'Total Toxin Summary'!#REF!</f>
        <v>#REF!</v>
      </c>
      <c r="B33" s="18"/>
      <c r="C33" s="18"/>
      <c r="D33" s="35"/>
      <c r="E33" s="19"/>
      <c r="F33" s="83"/>
      <c r="G33" s="21"/>
      <c r="H33" s="21"/>
      <c r="I33" s="21"/>
      <c r="J33" s="21"/>
      <c r="K33" s="2"/>
    </row>
    <row r="34" spans="1:11" ht="14.25" customHeight="1">
      <c r="A34" s="18" t="e">
        <f>'Total Toxin Summary'!#REF!</f>
        <v>#REF!</v>
      </c>
      <c r="B34" s="18"/>
      <c r="C34" s="18"/>
      <c r="D34" s="35"/>
      <c r="E34" s="19"/>
      <c r="F34" s="83"/>
      <c r="G34" s="21"/>
      <c r="H34" s="21"/>
      <c r="I34" s="21"/>
      <c r="J34" s="21"/>
      <c r="K34" s="2"/>
    </row>
    <row r="35" spans="1:11" ht="14.25" customHeight="1">
      <c r="A35" s="18" t="e">
        <f>'Total Toxin Summary'!#REF!</f>
        <v>#REF!</v>
      </c>
      <c r="B35" s="18"/>
      <c r="C35" s="18"/>
      <c r="D35" s="35"/>
      <c r="E35" s="19"/>
      <c r="F35" s="83"/>
      <c r="G35" s="21"/>
      <c r="H35" s="21"/>
      <c r="I35" s="21"/>
      <c r="J35" s="21"/>
      <c r="K35" s="2"/>
    </row>
    <row r="36" spans="1:11" ht="14.25" customHeight="1">
      <c r="A36" s="18" t="e">
        <f>'Total Toxin Summary'!#REF!</f>
        <v>#REF!</v>
      </c>
      <c r="B36" s="18"/>
      <c r="C36" s="18"/>
      <c r="D36" s="35"/>
      <c r="E36" s="19"/>
      <c r="F36" s="83"/>
      <c r="G36" s="21"/>
      <c r="H36" s="21"/>
      <c r="I36" s="21"/>
      <c r="J36" s="21"/>
      <c r="K36" s="2"/>
    </row>
    <row r="37" spans="1:11" ht="14.25" customHeight="1">
      <c r="A37" s="18" t="e">
        <f>'Total Toxin Summary'!#REF!</f>
        <v>#REF!</v>
      </c>
      <c r="B37" s="18"/>
      <c r="C37" s="18"/>
      <c r="D37" s="35"/>
      <c r="E37" s="19"/>
      <c r="F37" s="83"/>
      <c r="G37" s="21"/>
      <c r="H37" s="21"/>
      <c r="I37" s="21"/>
      <c r="J37" s="21"/>
      <c r="K37" s="2"/>
    </row>
    <row r="38" spans="1:11" ht="14.25" customHeight="1">
      <c r="A38" s="18" t="e">
        <f>'Total Toxin Summary'!#REF!</f>
        <v>#REF!</v>
      </c>
      <c r="B38" s="18"/>
      <c r="C38" s="18"/>
      <c r="D38" s="35"/>
      <c r="E38" s="19"/>
      <c r="F38" s="83"/>
      <c r="G38" s="21"/>
      <c r="H38" s="21"/>
      <c r="I38" s="21"/>
      <c r="J38" s="21"/>
      <c r="K38" s="2"/>
    </row>
    <row r="39" spans="1:11" ht="14.25" customHeight="1">
      <c r="A39" s="18" t="e">
        <f>'Total Toxin Summary'!#REF!</f>
        <v>#REF!</v>
      </c>
      <c r="B39" s="18"/>
      <c r="C39" s="18"/>
      <c r="D39" s="35"/>
      <c r="E39" s="19"/>
      <c r="F39" s="83"/>
      <c r="G39" s="21"/>
      <c r="H39" s="21"/>
      <c r="I39" s="21"/>
      <c r="J39" s="21"/>
      <c r="K39" s="2"/>
    </row>
    <row r="40" spans="1:11" ht="14.25" customHeight="1">
      <c r="A40" s="18" t="e">
        <f>'Total Toxin Summary'!#REF!</f>
        <v>#REF!</v>
      </c>
      <c r="B40" s="18"/>
      <c r="C40" s="18"/>
      <c r="D40" s="35"/>
      <c r="E40" s="19"/>
      <c r="F40" s="83"/>
      <c r="G40" s="21"/>
      <c r="H40" s="21"/>
      <c r="I40" s="21"/>
      <c r="J40" s="21"/>
      <c r="K40" s="2"/>
    </row>
    <row r="41" spans="1:11" ht="14.25" customHeight="1">
      <c r="A41" s="18" t="e">
        <f>'Total Toxin Summary'!#REF!</f>
        <v>#REF!</v>
      </c>
      <c r="B41" s="18"/>
      <c r="C41" s="18"/>
      <c r="D41" s="35"/>
      <c r="E41" s="19"/>
      <c r="F41" s="83"/>
      <c r="G41" s="21"/>
      <c r="H41" s="21"/>
      <c r="I41" s="21"/>
      <c r="J41" s="21"/>
    </row>
    <row r="42" spans="1:11" ht="14.25" customHeight="1">
      <c r="A42" s="18" t="e">
        <f>'Total Toxin Summary'!#REF!</f>
        <v>#REF!</v>
      </c>
      <c r="B42" s="18"/>
      <c r="C42" s="18"/>
      <c r="D42" s="35"/>
      <c r="E42" s="19"/>
      <c r="F42" s="83"/>
      <c r="G42" s="21"/>
      <c r="H42" s="21"/>
      <c r="I42" s="21"/>
      <c r="J42" s="21"/>
    </row>
    <row r="43" spans="1:11" ht="14.25" customHeight="1">
      <c r="A43" s="18" t="e">
        <f>'Total Toxin Summary'!#REF!</f>
        <v>#REF!</v>
      </c>
      <c r="B43" s="18"/>
      <c r="C43" s="18"/>
      <c r="D43" s="35"/>
      <c r="E43" s="19"/>
      <c r="F43" s="83"/>
      <c r="G43" s="21"/>
      <c r="H43" s="21"/>
      <c r="I43" s="21"/>
      <c r="J43" s="21"/>
    </row>
    <row r="44" spans="1:11" ht="14.25" customHeight="1">
      <c r="A44" s="18" t="e">
        <f>'Total Toxin Summary'!#REF!</f>
        <v>#REF!</v>
      </c>
      <c r="B44" s="18"/>
      <c r="C44" s="18"/>
      <c r="D44" s="35"/>
      <c r="E44" s="19"/>
      <c r="F44" s="83"/>
      <c r="G44" s="21"/>
      <c r="H44" s="21"/>
      <c r="I44" s="21"/>
      <c r="J44" s="21"/>
    </row>
    <row r="45" spans="1:11" ht="14.25" customHeight="1">
      <c r="A45" s="18" t="e">
        <f>'Total Toxin Summary'!#REF!</f>
        <v>#REF!</v>
      </c>
      <c r="B45" s="18"/>
      <c r="C45" s="18"/>
      <c r="D45" s="35"/>
      <c r="E45" s="19"/>
      <c r="F45" s="83"/>
      <c r="G45" s="21"/>
      <c r="H45" s="21"/>
      <c r="I45" s="21"/>
      <c r="J45" s="21"/>
    </row>
    <row r="46" spans="1:11" ht="14.25" customHeight="1">
      <c r="A46" s="18" t="e">
        <f>'Total Toxin Summary'!#REF!</f>
        <v>#REF!</v>
      </c>
      <c r="B46" s="18"/>
      <c r="C46" s="18"/>
      <c r="D46" s="35"/>
      <c r="E46" s="19"/>
      <c r="F46" s="83"/>
      <c r="G46" s="21"/>
      <c r="H46" s="21"/>
      <c r="I46" s="21"/>
      <c r="J46" s="21"/>
    </row>
    <row r="47" spans="1:11" ht="14.25" customHeight="1">
      <c r="A47" s="18" t="e">
        <f>'Total Toxin Summary'!#REF!</f>
        <v>#REF!</v>
      </c>
      <c r="B47" s="18"/>
      <c r="C47" s="18"/>
      <c r="D47" s="35"/>
      <c r="E47" s="19"/>
      <c r="F47" s="83"/>
      <c r="G47" s="21"/>
      <c r="H47" s="21"/>
      <c r="I47" s="21"/>
      <c r="J47" s="21"/>
    </row>
    <row r="48" spans="1:11">
      <c r="A48" s="18" t="e">
        <f>'Total Toxin Summary'!#REF!</f>
        <v>#REF!</v>
      </c>
      <c r="B48" s="18"/>
      <c r="C48" s="18"/>
      <c r="D48" s="35"/>
      <c r="E48" s="19"/>
      <c r="F48" s="83"/>
      <c r="G48" s="21"/>
      <c r="H48" s="21"/>
      <c r="I48" s="21"/>
      <c r="J48" s="21"/>
    </row>
    <row r="49" spans="1:10" ht="14.25" customHeight="1">
      <c r="A49" s="18" t="e">
        <f>'Total Toxin Summary'!#REF!</f>
        <v>#REF!</v>
      </c>
      <c r="B49" s="18"/>
      <c r="C49" s="18"/>
      <c r="D49" s="35"/>
      <c r="E49" s="19"/>
      <c r="F49" s="83"/>
      <c r="G49" s="21"/>
      <c r="H49" s="21"/>
      <c r="I49" s="21"/>
      <c r="J49" s="21"/>
    </row>
    <row r="50" spans="1:10" ht="14.25" customHeight="1">
      <c r="A50" s="18" t="e">
        <f>'Total Toxin Summary'!#REF!</f>
        <v>#REF!</v>
      </c>
      <c r="B50" s="18"/>
      <c r="C50" s="18"/>
      <c r="D50" s="35"/>
      <c r="E50" s="19"/>
      <c r="F50" s="83"/>
      <c r="G50" s="21"/>
      <c r="H50" s="21"/>
      <c r="I50" s="21"/>
      <c r="J50" s="21"/>
    </row>
    <row r="51" spans="1:10" ht="14.25" customHeight="1">
      <c r="A51" s="18" t="e">
        <f>'Total Toxin Summary'!#REF!</f>
        <v>#REF!</v>
      </c>
      <c r="B51" s="18"/>
      <c r="C51" s="18"/>
      <c r="D51" s="35"/>
      <c r="E51" s="19"/>
      <c r="F51" s="83"/>
      <c r="G51" s="21"/>
      <c r="H51" s="21"/>
      <c r="I51" s="21"/>
      <c r="J51" s="21"/>
    </row>
    <row r="52" spans="1:10" ht="14.25" customHeight="1">
      <c r="A52" s="18" t="e">
        <f>'Total Toxin Summary'!#REF!</f>
        <v>#REF!</v>
      </c>
      <c r="B52" s="18"/>
      <c r="C52" s="18"/>
      <c r="D52" s="35"/>
      <c r="E52" s="19"/>
      <c r="F52" s="83"/>
      <c r="G52" s="21"/>
      <c r="H52" s="21"/>
      <c r="I52" s="21"/>
      <c r="J52" s="21"/>
    </row>
    <row r="53" spans="1:10" ht="14.25" customHeight="1">
      <c r="A53" s="18" t="e">
        <f>'Total Toxin Summary'!#REF!</f>
        <v>#REF!</v>
      </c>
      <c r="B53" s="18"/>
      <c r="C53" s="18"/>
      <c r="D53" s="35"/>
      <c r="E53" s="19"/>
      <c r="F53" s="83"/>
      <c r="G53" s="21"/>
      <c r="H53" s="21"/>
      <c r="I53" s="21"/>
      <c r="J53" s="21"/>
    </row>
    <row r="54" spans="1:10" ht="14.25" customHeight="1">
      <c r="A54" s="18" t="e">
        <f>'Total Toxin Summary'!#REF!</f>
        <v>#REF!</v>
      </c>
      <c r="B54" s="18"/>
      <c r="C54" s="18"/>
      <c r="D54" s="35"/>
      <c r="E54" s="19"/>
      <c r="F54" s="83"/>
      <c r="G54" s="21"/>
      <c r="H54" s="21"/>
      <c r="I54" s="21"/>
      <c r="J54" s="21"/>
    </row>
  </sheetData>
  <conditionalFormatting sqref="G1">
    <cfRule type="expression" dxfId="89" priority="3" stopIfTrue="1">
      <formula>#REF!&lt;&gt;1</formula>
    </cfRule>
  </conditionalFormatting>
  <conditionalFormatting sqref="I1">
    <cfRule type="expression" dxfId="88" priority="2" stopIfTrue="1">
      <formula>#REF!&lt;&gt;1</formula>
    </cfRule>
  </conditionalFormatting>
  <conditionalFormatting sqref="H1">
    <cfRule type="expression" dxfId="87" priority="1" stopIfTrue="1">
      <formula>#REF!&lt;&gt;1</formula>
    </cfRule>
  </conditionalFormatting>
  <pageMargins left="0.75231481481481499" right="0.25" top="0.77083333333333304" bottom="0.75" header="0.20833333333333301" footer="0.3"/>
  <pageSetup fitToWidth="0" fitToHeight="0" orientation="landscape" r:id="rId1"/>
  <headerFooter>
    <oddHeader>&amp;C&amp;"-,Bold"&amp;15&amp;K00594FWayne State University&amp;"-,Regular"&amp;K01+000
Lumigen Instrument Center&amp;R&amp;8A. Paul Schaap Chemistry Building
5101 Cass Ave.
Detroit, Mi 48202</oddHeader>
    <oddFooter>&amp;LND = not detected
&amp;CLC-MSMS data
Prepared by Elliot Furr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4"/>
  <sheetViews>
    <sheetView view="pageLayout" topLeftCell="B1" zoomScaleNormal="100" workbookViewId="0">
      <selection activeCell="I24" sqref="I24"/>
    </sheetView>
  </sheetViews>
  <sheetFormatPr defaultColWidth="9.140625" defaultRowHeight="15"/>
  <cols>
    <col min="1" max="1" width="12.28515625" style="3" bestFit="1" customWidth="1"/>
    <col min="2" max="2" width="12.85546875" style="4" customWidth="1"/>
    <col min="3" max="3" width="13.42578125" style="4" bestFit="1" customWidth="1"/>
    <col min="4" max="4" width="13.7109375" style="70" bestFit="1" customWidth="1"/>
    <col min="5" max="5" width="10.28515625" style="69" bestFit="1" customWidth="1"/>
    <col min="6" max="6" width="18.5703125" style="79" bestFit="1" customWidth="1"/>
    <col min="7" max="7" width="15.7109375" style="2" customWidth="1"/>
    <col min="8" max="8" width="9.140625" style="2"/>
    <col min="9" max="9" width="14.42578125" style="2" customWidth="1"/>
    <col min="10" max="16384" width="9.140625" style="2"/>
  </cols>
  <sheetData>
    <row r="1" spans="1:9" s="1" customFormat="1" ht="30.75" thickBot="1">
      <c r="A1" s="16" t="s">
        <v>0</v>
      </c>
      <c r="B1" s="17" t="s">
        <v>1</v>
      </c>
      <c r="C1" s="17" t="s">
        <v>2</v>
      </c>
      <c r="D1" s="68" t="s">
        <v>3</v>
      </c>
      <c r="E1" s="68" t="s">
        <v>4</v>
      </c>
      <c r="F1" s="76" t="s">
        <v>5</v>
      </c>
      <c r="G1" s="11" t="s">
        <v>60</v>
      </c>
      <c r="H1" s="11" t="s">
        <v>61</v>
      </c>
      <c r="I1" s="11" t="s">
        <v>62</v>
      </c>
    </row>
    <row r="2" spans="1:9" s="1" customFormat="1" ht="14.25" customHeight="1">
      <c r="A2" s="18">
        <f>'Total Toxin Summary'!A2</f>
        <v>1</v>
      </c>
      <c r="B2" s="18" t="str">
        <f>'Total Toxin Summary'!B2</f>
        <v>BGC007446</v>
      </c>
      <c r="C2" s="18" t="str">
        <f>'Total Toxin Summary'!C2</f>
        <v>JPT</v>
      </c>
      <c r="D2" s="35">
        <f>'Total Toxin Summary'!D2</f>
        <v>11337190</v>
      </c>
      <c r="E2" s="19">
        <f>'Total Toxin Summary'!E2</f>
        <v>44769</v>
      </c>
      <c r="F2" s="83">
        <f>'Total Toxin Summary'!F2</f>
        <v>0.48958333333333331</v>
      </c>
      <c r="G2" s="10" t="str">
        <f>'Total Toxin Data'!AA2</f>
        <v>ND</v>
      </c>
      <c r="H2" s="10" t="str">
        <f>'Total Toxin Data'!AB2</f>
        <v>ND</v>
      </c>
      <c r="I2" s="10" t="str">
        <f>'Total Toxin Data'!AC2</f>
        <v>ND</v>
      </c>
    </row>
    <row r="3" spans="1:9" s="1" customFormat="1" ht="14.25" customHeight="1">
      <c r="A3" s="18">
        <f>'Total Toxin Summary'!A3</f>
        <v>2</v>
      </c>
      <c r="B3" s="18" t="str">
        <f>'Total Toxin Summary'!B3</f>
        <v>BGC008016</v>
      </c>
      <c r="C3" s="18" t="str">
        <f>'Total Toxin Summary'!C3</f>
        <v>RRI</v>
      </c>
      <c r="D3" s="35">
        <f>'Total Toxin Summary'!D3</f>
        <v>375747121215401</v>
      </c>
      <c r="E3" s="19">
        <f>'Total Toxin Summary'!E3</f>
        <v>44775</v>
      </c>
      <c r="F3" s="83">
        <f>'Total Toxin Summary'!F3</f>
        <v>0.38541666666666669</v>
      </c>
      <c r="G3" s="10" t="str">
        <f>'Total Toxin Data'!AA3</f>
        <v>ND</v>
      </c>
      <c r="H3" s="10" t="str">
        <f>'Total Toxin Data'!AB3</f>
        <v>ND</v>
      </c>
      <c r="I3" s="10" t="str">
        <f>'Total Toxin Data'!AC3</f>
        <v>ND</v>
      </c>
    </row>
    <row r="4" spans="1:9" s="1" customFormat="1" ht="14.25" customHeight="1">
      <c r="A4" s="18">
        <f>'Total Toxin Summary'!A4</f>
        <v>3</v>
      </c>
      <c r="B4" s="18" t="str">
        <f>'Total Toxin Summary'!B4</f>
        <v>BGC008017</v>
      </c>
      <c r="C4" s="18" t="str">
        <f>'Total Toxin Summary'!C4</f>
        <v>C10A</v>
      </c>
      <c r="D4" s="35">
        <f>'Total Toxin Summary'!D4</f>
        <v>374045121155200</v>
      </c>
      <c r="E4" s="19">
        <f>'Total Toxin Summary'!E4</f>
        <v>44775</v>
      </c>
      <c r="F4" s="83">
        <f>'Total Toxin Summary'!F4</f>
        <v>0.42708333333333331</v>
      </c>
      <c r="G4" s="10" t="str">
        <f>'Total Toxin Data'!AA4</f>
        <v>ND</v>
      </c>
      <c r="H4" s="10" t="str">
        <f>'Total Toxin Data'!AB4</f>
        <v>ND</v>
      </c>
      <c r="I4" s="10" t="str">
        <f>'Total Toxin Data'!AC4</f>
        <v>ND</v>
      </c>
    </row>
    <row r="5" spans="1:9" s="1" customFormat="1" ht="14.25" customHeight="1">
      <c r="A5" s="18">
        <f>'Total Toxin Summary'!A5</f>
        <v>4</v>
      </c>
      <c r="B5" s="18" t="str">
        <f>'Total Toxin Summary'!B5</f>
        <v>BGC007545</v>
      </c>
      <c r="C5" s="18" t="str">
        <f>'Total Toxin Summary'!C5</f>
        <v>LIB</v>
      </c>
      <c r="D5" s="35">
        <f>'Total Toxin Summary'!D5</f>
        <v>11455315</v>
      </c>
      <c r="E5" s="19">
        <f>'Total Toxin Summary'!E5</f>
        <v>44782</v>
      </c>
      <c r="F5" s="83">
        <f>'Total Toxin Summary'!F5</f>
        <v>0.39583333333333331</v>
      </c>
      <c r="G5" s="10" t="str">
        <f>'Total Toxin Data'!AA5</f>
        <v>ND</v>
      </c>
      <c r="H5" s="10" t="str">
        <f>'Total Toxin Data'!AB5</f>
        <v>ND</v>
      </c>
      <c r="I5" s="10" t="str">
        <f>'Total Toxin Data'!AC5</f>
        <v>ND</v>
      </c>
    </row>
    <row r="6" spans="1:9" s="1" customFormat="1" ht="14.25" customHeight="1">
      <c r="A6" s="18">
        <f>'Total Toxin Summary'!A6</f>
        <v>5</v>
      </c>
      <c r="B6" s="18" t="str">
        <f>'Total Toxin Summary'!B6</f>
        <v>BGC008018</v>
      </c>
      <c r="C6" s="18" t="str">
        <f>'Total Toxin Summary'!C6</f>
        <v>FRK</v>
      </c>
      <c r="D6" s="35">
        <f>'Total Toxin Summary'!D6</f>
        <v>380245121354801</v>
      </c>
      <c r="E6" s="19">
        <f>'Total Toxin Summary'!E6</f>
        <v>44783</v>
      </c>
      <c r="F6" s="83">
        <f>'Total Toxin Summary'!F6</f>
        <v>0.58333333333333337</v>
      </c>
      <c r="G6" s="10" t="str">
        <f>'Total Toxin Data'!AA6</f>
        <v>ND</v>
      </c>
      <c r="H6" s="10" t="str">
        <f>'Total Toxin Data'!AB6</f>
        <v>ND</v>
      </c>
      <c r="I6" s="10" t="str">
        <f>'Total Toxin Data'!AC6</f>
        <v>ND</v>
      </c>
    </row>
    <row r="7" spans="1:9" s="1" customFormat="1" ht="14.25" customHeight="1">
      <c r="A7" s="18">
        <f>'Total Toxin Summary'!A7</f>
        <v>6</v>
      </c>
      <c r="B7" s="18" t="str">
        <f>'Total Toxin Summary'!B7</f>
        <v>BGC008019</v>
      </c>
      <c r="C7" s="18" t="str">
        <f>'Total Toxin Summary'!C7</f>
        <v>FRK</v>
      </c>
      <c r="D7" s="35">
        <f>'Total Toxin Summary'!D7</f>
        <v>380245121354801</v>
      </c>
      <c r="E7" s="19">
        <f>'Total Toxin Summary'!E7</f>
        <v>44783</v>
      </c>
      <c r="F7" s="83">
        <f>'Total Toxin Summary'!F7</f>
        <v>0.58402777777777781</v>
      </c>
      <c r="G7" s="10" t="str">
        <f>'Total Toxin Data'!AA7</f>
        <v>ND</v>
      </c>
      <c r="H7" s="10" t="str">
        <f>'Total Toxin Data'!AB7</f>
        <v>ND</v>
      </c>
      <c r="I7" s="10" t="str">
        <f>'Total Toxin Data'!AC7</f>
        <v>ND</v>
      </c>
    </row>
    <row r="8" spans="1:9" s="1" customFormat="1" ht="14.25" customHeight="1">
      <c r="A8" s="18">
        <f>'Total Toxin Summary'!A8</f>
        <v>7</v>
      </c>
      <c r="B8" s="18" t="str">
        <f>'Total Toxin Summary'!B8</f>
        <v>BGC007572</v>
      </c>
      <c r="C8" s="18" t="str">
        <f>'Total Toxin Summary'!C8</f>
        <v>JPT</v>
      </c>
      <c r="D8" s="35">
        <f>'Total Toxin Summary'!D8</f>
        <v>11337190</v>
      </c>
      <c r="E8" s="19">
        <f>'Total Toxin Summary'!E8</f>
        <v>44784</v>
      </c>
      <c r="F8" s="83">
        <f>'Total Toxin Summary'!F8</f>
        <v>0.44791666666666669</v>
      </c>
      <c r="G8" s="10" t="str">
        <f>'Total Toxin Data'!AA8</f>
        <v>ND</v>
      </c>
      <c r="H8" s="10" t="str">
        <f>'Total Toxin Data'!AB8</f>
        <v>ND</v>
      </c>
      <c r="I8" s="10" t="str">
        <f>'Total Toxin Data'!AC8</f>
        <v>ND</v>
      </c>
    </row>
    <row r="9" spans="1:9" s="1" customFormat="1" ht="14.25" customHeight="1">
      <c r="A9" s="18">
        <f>'Total Toxin Summary'!A9</f>
        <v>8</v>
      </c>
      <c r="B9" s="18" t="str">
        <f>'Total Toxin Summary'!B9</f>
        <v>BGC007575</v>
      </c>
      <c r="C9" s="18" t="str">
        <f>'Total Toxin Summary'!C9</f>
        <v>TOL</v>
      </c>
      <c r="D9" s="35">
        <f>'Total Toxin Summary'!D9</f>
        <v>11455485</v>
      </c>
      <c r="E9" s="19">
        <f>'Total Toxin Summary'!E9</f>
        <v>44784</v>
      </c>
      <c r="F9" s="83">
        <f>'Total Toxin Summary'!F9</f>
        <v>0.58333333333333337</v>
      </c>
      <c r="G9" s="10" t="str">
        <f>'Total Toxin Data'!AA9</f>
        <v>ND</v>
      </c>
      <c r="H9" s="10" t="str">
        <f>'Total Toxin Data'!AB9</f>
        <v>ND</v>
      </c>
      <c r="I9" s="10" t="str">
        <f>'Total Toxin Data'!AC9</f>
        <v>ND</v>
      </c>
    </row>
    <row r="10" spans="1:9" s="1" customFormat="1" ht="14.25" customHeight="1">
      <c r="A10" s="18">
        <f>'Total Toxin Summary'!A10</f>
        <v>9</v>
      </c>
      <c r="B10" s="18" t="str">
        <f>'Total Toxin Summary'!B10</f>
        <v>BGC008020</v>
      </c>
      <c r="C10" s="18" t="str">
        <f>'Total Toxin Summary'!C10</f>
        <v>C10A</v>
      </c>
      <c r="D10" s="35">
        <f>'Total Toxin Summary'!D10</f>
        <v>374045121155200</v>
      </c>
      <c r="E10" s="19">
        <f>'Total Toxin Summary'!E10</f>
        <v>44788</v>
      </c>
      <c r="F10" s="83">
        <f>'Total Toxin Summary'!F10</f>
        <v>0.47916666666666669</v>
      </c>
      <c r="G10" s="10" t="str">
        <f>'Total Toxin Data'!AA10</f>
        <v>ND</v>
      </c>
      <c r="H10" s="10" t="str">
        <f>'Total Toxin Data'!AB10</f>
        <v>ND</v>
      </c>
      <c r="I10" s="10" t="str">
        <f>'Total Toxin Data'!AC10</f>
        <v>ND</v>
      </c>
    </row>
    <row r="11" spans="1:9" s="1" customFormat="1" ht="14.25" customHeight="1">
      <c r="A11" s="18">
        <f>'Total Toxin Summary'!A11</f>
        <v>10</v>
      </c>
      <c r="B11" s="18" t="str">
        <f>'Total Toxin Summary'!B11</f>
        <v>BGC008021</v>
      </c>
      <c r="C11" s="18" t="str">
        <f>'Total Toxin Summary'!C11</f>
        <v>P8</v>
      </c>
      <c r="D11" s="35">
        <f>'Total Toxin Summary'!D11</f>
        <v>375841121225601</v>
      </c>
      <c r="E11" s="19">
        <f>'Total Toxin Summary'!E11</f>
        <v>44790</v>
      </c>
      <c r="F11" s="83">
        <f>'Total Toxin Summary'!F11</f>
        <v>0.4548611111111111</v>
      </c>
      <c r="G11" s="10" t="str">
        <f>'Total Toxin Data'!AA11</f>
        <v>ND</v>
      </c>
      <c r="H11" s="10" t="str">
        <f>'Total Toxin Data'!AB11</f>
        <v>ND</v>
      </c>
      <c r="I11" s="10" t="str">
        <f>'Total Toxin Data'!AC11</f>
        <v>ND</v>
      </c>
    </row>
    <row r="12" spans="1:9" s="1" customFormat="1" ht="14.25" customHeight="1">
      <c r="A12" s="18">
        <f>'Total Toxin Summary'!A12</f>
        <v>11</v>
      </c>
      <c r="B12" s="18" t="str">
        <f>'Total Toxin Summary'!B12</f>
        <v>BGC008022</v>
      </c>
      <c r="C12" s="18" t="str">
        <f>'Total Toxin Summary'!C12</f>
        <v>P8</v>
      </c>
      <c r="D12" s="35">
        <f>'Total Toxin Summary'!D12</f>
        <v>375841121225601</v>
      </c>
      <c r="E12" s="19">
        <f>'Total Toxin Summary'!E12</f>
        <v>44790</v>
      </c>
      <c r="F12" s="83">
        <f>'Total Toxin Summary'!F12</f>
        <v>0.45555555555555555</v>
      </c>
      <c r="G12" s="10" t="str">
        <f>'Total Toxin Data'!AA12</f>
        <v>ND</v>
      </c>
      <c r="H12" s="10" t="str">
        <f>'Total Toxin Data'!AB12</f>
        <v>ND</v>
      </c>
      <c r="I12" s="10" t="str">
        <f>'Total Toxin Data'!AC12</f>
        <v>ND</v>
      </c>
    </row>
    <row r="13" spans="1:9" s="1" customFormat="1" ht="14.25" customHeight="1">
      <c r="A13" s="18">
        <f>'Total Toxin Summary'!A13</f>
        <v>12</v>
      </c>
      <c r="B13" s="18" t="str">
        <f>'Total Toxin Summary'!B13</f>
        <v>BGC008023</v>
      </c>
      <c r="C13" s="18" t="str">
        <f>'Total Toxin Summary'!C13</f>
        <v>P8</v>
      </c>
      <c r="D13" s="35">
        <f>'Total Toxin Summary'!D13</f>
        <v>375841121225601</v>
      </c>
      <c r="E13" s="19">
        <f>'Total Toxin Summary'!E13</f>
        <v>44790</v>
      </c>
      <c r="F13" s="83">
        <f>'Total Toxin Summary'!F13</f>
        <v>0.4861111111111111</v>
      </c>
      <c r="G13" s="10" t="str">
        <f>'Total Toxin Data'!AA13</f>
        <v>ND</v>
      </c>
      <c r="H13" s="10" t="str">
        <f>'Total Toxin Data'!AB13</f>
        <v>ND</v>
      </c>
      <c r="I13" s="10" t="str">
        <f>'Total Toxin Data'!AC13</f>
        <v>ND</v>
      </c>
    </row>
    <row r="14" spans="1:9">
      <c r="A14" s="18">
        <f>'Total Toxin Summary'!A14</f>
        <v>13</v>
      </c>
      <c r="B14" s="18" t="str">
        <f>'Total Toxin Summary'!B14</f>
        <v>BGC007778</v>
      </c>
      <c r="C14" s="18" t="str">
        <f>'Total Toxin Summary'!C14</f>
        <v>LIB</v>
      </c>
      <c r="D14" s="35">
        <f>'Total Toxin Summary'!D14</f>
        <v>11455315</v>
      </c>
      <c r="E14" s="19">
        <f>'Total Toxin Summary'!E14</f>
        <v>44796</v>
      </c>
      <c r="F14" s="83">
        <f>'Total Toxin Summary'!F14</f>
        <v>0.45833333333333331</v>
      </c>
      <c r="G14" s="10" t="str">
        <f>'Total Toxin Data'!AA14</f>
        <v>ND</v>
      </c>
      <c r="H14" s="10" t="str">
        <f>'Total Toxin Data'!AB14</f>
        <v>ND</v>
      </c>
      <c r="I14" s="10" t="str">
        <f>'Total Toxin Data'!AC14</f>
        <v>ND</v>
      </c>
    </row>
    <row r="15" spans="1:9">
      <c r="A15" s="18">
        <f>'Total Toxin Summary'!A15</f>
        <v>14</v>
      </c>
      <c r="B15" s="18" t="str">
        <f>'Total Toxin Summary'!B15</f>
        <v>BGC008024</v>
      </c>
      <c r="C15" s="18" t="str">
        <f>'Total Toxin Summary'!C15</f>
        <v>FRK</v>
      </c>
      <c r="D15" s="35">
        <f>'Total Toxin Summary'!D15</f>
        <v>380245121354801</v>
      </c>
      <c r="E15" s="19">
        <f>'Total Toxin Summary'!E15</f>
        <v>44796</v>
      </c>
      <c r="F15" s="83">
        <f>'Total Toxin Summary'!F15</f>
        <v>0.48958333333333331</v>
      </c>
      <c r="G15" s="10" t="str">
        <f>'Total Toxin Data'!AA15</f>
        <v>ND</v>
      </c>
      <c r="H15" s="10" t="str">
        <f>'Total Toxin Data'!AB15</f>
        <v>ND</v>
      </c>
      <c r="I15" s="10" t="str">
        <f>'Total Toxin Data'!AC15</f>
        <v>ND</v>
      </c>
    </row>
    <row r="16" spans="1:9">
      <c r="A16" s="18">
        <f>'Total Toxin Summary'!A16</f>
        <v>15</v>
      </c>
      <c r="B16" s="18" t="str">
        <f>'Total Toxin Summary'!B16</f>
        <v>BGC007784</v>
      </c>
      <c r="C16" s="18" t="str">
        <f>'Total Toxin Summary'!C16</f>
        <v>JPT</v>
      </c>
      <c r="D16" s="35">
        <f>'Total Toxin Summary'!D16</f>
        <v>11337190</v>
      </c>
      <c r="E16" s="19">
        <f>'Total Toxin Summary'!E16</f>
        <v>44797</v>
      </c>
      <c r="F16" s="83">
        <f>'Total Toxin Summary'!F16</f>
        <v>0.375</v>
      </c>
      <c r="G16" s="10" t="str">
        <f>'Total Toxin Data'!AA16</f>
        <v>ND</v>
      </c>
      <c r="H16" s="10" t="str">
        <f>'Total Toxin Data'!AB16</f>
        <v>ND</v>
      </c>
      <c r="I16" s="10" t="str">
        <f>'Total Toxin Data'!AC16</f>
        <v>ND</v>
      </c>
    </row>
    <row r="17" spans="1:9">
      <c r="A17" s="18">
        <f>'Total Toxin Summary'!A17</f>
        <v>16</v>
      </c>
      <c r="B17" s="18" t="str">
        <f>'Total Toxin Summary'!B17</f>
        <v>BGC007785</v>
      </c>
      <c r="C17" s="18" t="str">
        <f>'Total Toxin Summary'!C17</f>
        <v>TOL</v>
      </c>
      <c r="D17" s="35">
        <f>'Total Toxin Summary'!D17</f>
        <v>11455485</v>
      </c>
      <c r="E17" s="19">
        <f>'Total Toxin Summary'!E17</f>
        <v>44797</v>
      </c>
      <c r="F17" s="83">
        <f>'Total Toxin Summary'!F17</f>
        <v>0.57291666666666663</v>
      </c>
      <c r="G17" s="10" t="str">
        <f>'Total Toxin Data'!AA17</f>
        <v>ND</v>
      </c>
      <c r="H17" s="10" t="str">
        <f>'Total Toxin Data'!AB17</f>
        <v>ND</v>
      </c>
      <c r="I17" s="10" t="str">
        <f>'Total Toxin Data'!AC17</f>
        <v>ND</v>
      </c>
    </row>
    <row r="18" spans="1:9">
      <c r="A18" s="18">
        <f>'Total Toxin Summary'!A18</f>
        <v>17</v>
      </c>
      <c r="B18" s="18" t="str">
        <f>'Total Toxin Summary'!B18</f>
        <v>BGC008025</v>
      </c>
      <c r="C18" s="18" t="str">
        <f>'Total Toxin Summary'!C18</f>
        <v>RRI</v>
      </c>
      <c r="D18" s="35">
        <f>'Total Toxin Summary'!D18</f>
        <v>375747121215401</v>
      </c>
      <c r="E18" s="19">
        <f>'Total Toxin Summary'!E18</f>
        <v>44803</v>
      </c>
      <c r="F18" s="83">
        <f>'Total Toxin Summary'!F18</f>
        <v>0.38541666666666669</v>
      </c>
      <c r="G18" s="10" t="str">
        <f>'Total Toxin Data'!AA18</f>
        <v>ND</v>
      </c>
      <c r="H18" s="10" t="str">
        <f>'Total Toxin Data'!AB18</f>
        <v>ND</v>
      </c>
      <c r="I18" s="10" t="str">
        <f>'Total Toxin Data'!AC18</f>
        <v>ND</v>
      </c>
    </row>
    <row r="19" spans="1:9">
      <c r="A19" s="18">
        <f>'Total Toxin Summary'!A19</f>
        <v>18</v>
      </c>
      <c r="B19" s="18" t="str">
        <f>'Total Toxin Summary'!B19</f>
        <v>BGC008026</v>
      </c>
      <c r="C19" s="18" t="str">
        <f>'Total Toxin Summary'!C19</f>
        <v>C10A</v>
      </c>
      <c r="D19" s="35">
        <f>'Total Toxin Summary'!D19</f>
        <v>374045121155200</v>
      </c>
      <c r="E19" s="19">
        <f>'Total Toxin Summary'!E19</f>
        <v>44803</v>
      </c>
      <c r="F19" s="83">
        <f>'Total Toxin Summary'!F19</f>
        <v>0.4375</v>
      </c>
      <c r="G19" s="10" t="str">
        <f>'Total Toxin Data'!AA19</f>
        <v>ND</v>
      </c>
      <c r="H19" s="10" t="str">
        <f>'Total Toxin Data'!AB19</f>
        <v>ND</v>
      </c>
      <c r="I19" s="10" t="str">
        <f>'Total Toxin Data'!AC19</f>
        <v>ND</v>
      </c>
    </row>
    <row r="20" spans="1:9">
      <c r="A20" s="18">
        <f>'Total Toxin Summary'!A20</f>
        <v>19</v>
      </c>
      <c r="B20" s="18" t="str">
        <f>'Total Toxin Summary'!B20</f>
        <v>BGC007994</v>
      </c>
      <c r="C20" s="18" t="str">
        <f>'Total Toxin Summary'!C20</f>
        <v>TOL</v>
      </c>
      <c r="D20" s="35">
        <f>'Total Toxin Summary'!D20</f>
        <v>11455485</v>
      </c>
      <c r="E20" s="19">
        <f>'Total Toxin Summary'!E20</f>
        <v>44811</v>
      </c>
      <c r="F20" s="83">
        <f>'Total Toxin Summary'!F20</f>
        <v>0.44791666666666669</v>
      </c>
      <c r="G20" s="10" t="str">
        <f>'Total Toxin Data'!AA20</f>
        <v>ND</v>
      </c>
      <c r="H20" s="10" t="str">
        <f>'Total Toxin Data'!AB20</f>
        <v>ND</v>
      </c>
      <c r="I20" s="10" t="str">
        <f>'Total Toxin Data'!AC20</f>
        <v>ND</v>
      </c>
    </row>
    <row r="21" spans="1:9">
      <c r="A21" s="18">
        <f>'Total Toxin Summary'!A21</f>
        <v>20</v>
      </c>
      <c r="B21" s="18" t="str">
        <f>'Total Toxin Summary'!B21</f>
        <v>BGC007993</v>
      </c>
      <c r="C21" s="18" t="str">
        <f>'Total Toxin Summary'!C21</f>
        <v>JPT</v>
      </c>
      <c r="D21" s="35">
        <f>'Total Toxin Summary'!D21</f>
        <v>11337190</v>
      </c>
      <c r="E21" s="19">
        <f>'Total Toxin Summary'!E21</f>
        <v>44811</v>
      </c>
      <c r="F21" s="83">
        <f>'Total Toxin Summary'!F21</f>
        <v>0.5625</v>
      </c>
      <c r="G21" s="10" t="str">
        <f>'Total Toxin Data'!AA21</f>
        <v>ND</v>
      </c>
      <c r="H21" s="10" t="str">
        <f>'Total Toxin Data'!AB21</f>
        <v>ND</v>
      </c>
      <c r="I21" s="10" t="str">
        <f>'Total Toxin Data'!AC21</f>
        <v>ND</v>
      </c>
    </row>
    <row r="22" spans="1:9">
      <c r="A22" s="18">
        <f>'Total Toxin Summary'!A22</f>
        <v>21</v>
      </c>
      <c r="B22" s="18" t="str">
        <f>'Total Toxin Summary'!B22</f>
        <v>BGC008073</v>
      </c>
      <c r="C22" s="18" t="str">
        <f>'Total Toxin Summary'!C22</f>
        <v>LIB</v>
      </c>
      <c r="D22" s="35">
        <f>'Total Toxin Summary'!D22</f>
        <v>11455315</v>
      </c>
      <c r="E22" s="19">
        <f>'Total Toxin Summary'!E22</f>
        <v>44813</v>
      </c>
      <c r="F22" s="83">
        <f>'Total Toxin Summary'!F22</f>
        <v>0.3125</v>
      </c>
      <c r="G22" s="10" t="str">
        <f>'Total Toxin Data'!AA22</f>
        <v>ND</v>
      </c>
      <c r="H22" s="10" t="str">
        <f>'Total Toxin Data'!AB22</f>
        <v>ND</v>
      </c>
      <c r="I22" s="10" t="str">
        <f>'Total Toxin Data'!AC22</f>
        <v>ND</v>
      </c>
    </row>
    <row r="23" spans="1:9" ht="14.25" customHeight="1">
      <c r="A23" s="18" t="e">
        <f>'Total Toxin Summary'!#REF!</f>
        <v>#REF!</v>
      </c>
      <c r="B23" s="18"/>
      <c r="C23" s="18"/>
      <c r="D23" s="35"/>
      <c r="E23" s="19"/>
      <c r="F23" s="77" t="s">
        <v>70</v>
      </c>
      <c r="G23" s="12">
        <v>0.05</v>
      </c>
      <c r="H23" s="12">
        <v>0.05</v>
      </c>
      <c r="I23" s="12">
        <v>0.05</v>
      </c>
    </row>
    <row r="24" spans="1:9" ht="14.25" customHeight="1">
      <c r="A24" s="18" t="e">
        <f>'Total Toxin Summary'!#REF!</f>
        <v>#REF!</v>
      </c>
      <c r="B24" s="18"/>
      <c r="C24" s="18"/>
      <c r="D24" s="35"/>
      <c r="E24" s="19"/>
      <c r="F24" s="83"/>
      <c r="G24" s="10"/>
      <c r="H24" s="10"/>
      <c r="I24" s="10"/>
    </row>
    <row r="25" spans="1:9" ht="14.25" customHeight="1">
      <c r="A25" s="18" t="e">
        <f>'Total Toxin Summary'!#REF!</f>
        <v>#REF!</v>
      </c>
      <c r="B25" s="18"/>
      <c r="C25" s="18"/>
      <c r="D25" s="35"/>
      <c r="E25" s="19"/>
      <c r="F25" s="83"/>
      <c r="G25" s="10"/>
      <c r="H25" s="10"/>
      <c r="I25" s="10"/>
    </row>
    <row r="26" spans="1:9" ht="14.25" customHeight="1">
      <c r="A26" s="18" t="e">
        <f>'Total Toxin Summary'!#REF!</f>
        <v>#REF!</v>
      </c>
      <c r="B26" s="18"/>
      <c r="C26" s="18"/>
      <c r="D26" s="35"/>
      <c r="E26" s="19"/>
      <c r="F26" s="83"/>
      <c r="G26" s="10"/>
      <c r="H26" s="10"/>
      <c r="I26" s="10"/>
    </row>
    <row r="27" spans="1:9" ht="14.25" customHeight="1">
      <c r="A27" s="18" t="e">
        <f>'Total Toxin Summary'!#REF!</f>
        <v>#REF!</v>
      </c>
      <c r="B27" s="18"/>
      <c r="C27" s="18"/>
      <c r="D27" s="35"/>
      <c r="E27" s="19"/>
      <c r="F27" s="83"/>
      <c r="G27" s="10"/>
      <c r="H27" s="10"/>
      <c r="I27" s="10"/>
    </row>
    <row r="28" spans="1:9" ht="14.25" customHeight="1">
      <c r="A28" s="18" t="e">
        <f>'Total Toxin Summary'!#REF!</f>
        <v>#REF!</v>
      </c>
      <c r="B28" s="18"/>
      <c r="C28" s="18"/>
      <c r="D28" s="35"/>
      <c r="E28" s="19"/>
      <c r="F28" s="83"/>
      <c r="G28" s="10"/>
      <c r="H28" s="10"/>
      <c r="I28" s="10"/>
    </row>
    <row r="29" spans="1:9" ht="14.25" customHeight="1">
      <c r="A29" s="18" t="e">
        <f>'Total Toxin Summary'!#REF!</f>
        <v>#REF!</v>
      </c>
      <c r="B29" s="18"/>
      <c r="C29" s="18"/>
      <c r="D29" s="35"/>
      <c r="E29" s="19"/>
      <c r="F29" s="83"/>
      <c r="G29" s="10"/>
      <c r="H29" s="10"/>
      <c r="I29" s="10"/>
    </row>
    <row r="30" spans="1:9" ht="14.25" customHeight="1">
      <c r="A30" s="18" t="e">
        <f>'Total Toxin Summary'!#REF!</f>
        <v>#REF!</v>
      </c>
      <c r="B30" s="18"/>
      <c r="C30" s="18"/>
      <c r="D30" s="35"/>
      <c r="E30" s="19"/>
      <c r="F30" s="83"/>
      <c r="G30" s="10"/>
      <c r="H30" s="10"/>
      <c r="I30" s="10"/>
    </row>
    <row r="31" spans="1:9" ht="14.25" customHeight="1">
      <c r="A31" s="18" t="e">
        <f>'Total Toxin Summary'!#REF!</f>
        <v>#REF!</v>
      </c>
      <c r="B31" s="18"/>
      <c r="C31" s="18"/>
      <c r="D31" s="35"/>
      <c r="E31" s="19"/>
      <c r="F31" s="83"/>
      <c r="G31" s="10"/>
      <c r="H31" s="10"/>
      <c r="I31" s="10"/>
    </row>
    <row r="32" spans="1:9" ht="14.25" customHeight="1">
      <c r="A32" s="18" t="e">
        <f>'Total Toxin Summary'!#REF!</f>
        <v>#REF!</v>
      </c>
      <c r="B32" s="18"/>
      <c r="C32" s="18"/>
      <c r="D32" s="35"/>
      <c r="E32" s="19"/>
      <c r="F32" s="83"/>
      <c r="G32" s="10"/>
      <c r="H32" s="10"/>
      <c r="I32" s="10"/>
    </row>
    <row r="33" spans="1:9" ht="14.25" customHeight="1">
      <c r="A33" s="18" t="e">
        <f>'Total Toxin Summary'!#REF!</f>
        <v>#REF!</v>
      </c>
      <c r="B33" s="18"/>
      <c r="C33" s="18"/>
      <c r="D33" s="35"/>
      <c r="E33" s="19"/>
      <c r="F33" s="83"/>
      <c r="G33" s="10"/>
      <c r="H33" s="10"/>
      <c r="I33" s="10"/>
    </row>
    <row r="34" spans="1:9" ht="14.25" customHeight="1">
      <c r="A34" s="18" t="e">
        <f>'Total Toxin Summary'!#REF!</f>
        <v>#REF!</v>
      </c>
      <c r="B34" s="18"/>
      <c r="C34" s="18"/>
      <c r="D34" s="35"/>
      <c r="E34" s="19"/>
      <c r="F34" s="83"/>
      <c r="G34" s="10"/>
      <c r="H34" s="10"/>
      <c r="I34" s="10"/>
    </row>
    <row r="35" spans="1:9" ht="14.25" customHeight="1">
      <c r="A35" s="18" t="e">
        <f>'Total Toxin Summary'!#REF!</f>
        <v>#REF!</v>
      </c>
      <c r="B35" s="18"/>
      <c r="C35" s="18"/>
      <c r="D35" s="35"/>
      <c r="E35" s="19"/>
      <c r="F35" s="83"/>
      <c r="G35" s="10"/>
      <c r="H35" s="10"/>
      <c r="I35" s="10"/>
    </row>
    <row r="36" spans="1:9" ht="14.25" customHeight="1">
      <c r="A36" s="18" t="e">
        <f>'Total Toxin Summary'!#REF!</f>
        <v>#REF!</v>
      </c>
      <c r="B36" s="18"/>
      <c r="C36" s="18"/>
      <c r="D36" s="35"/>
      <c r="E36" s="19"/>
      <c r="F36" s="83"/>
      <c r="G36" s="10"/>
      <c r="H36" s="10"/>
      <c r="I36" s="10"/>
    </row>
    <row r="37" spans="1:9" ht="14.25" customHeight="1">
      <c r="A37" s="18" t="e">
        <f>'Total Toxin Summary'!#REF!</f>
        <v>#REF!</v>
      </c>
      <c r="B37" s="18"/>
      <c r="C37" s="18"/>
      <c r="D37" s="35"/>
      <c r="E37" s="19"/>
      <c r="F37" s="83"/>
      <c r="G37" s="10"/>
      <c r="H37" s="10"/>
      <c r="I37" s="10"/>
    </row>
    <row r="38" spans="1:9" ht="14.25" customHeight="1">
      <c r="A38" s="18" t="e">
        <f>'Total Toxin Summary'!#REF!</f>
        <v>#REF!</v>
      </c>
      <c r="B38" s="18"/>
      <c r="C38" s="18"/>
      <c r="D38" s="35"/>
      <c r="E38" s="19"/>
      <c r="F38" s="83"/>
      <c r="G38" s="10"/>
      <c r="H38" s="10"/>
      <c r="I38" s="10"/>
    </row>
    <row r="39" spans="1:9" ht="14.25" customHeight="1">
      <c r="A39" s="18" t="e">
        <f>'Total Toxin Summary'!#REF!</f>
        <v>#REF!</v>
      </c>
      <c r="B39" s="18"/>
      <c r="C39" s="18"/>
      <c r="D39" s="35"/>
      <c r="E39" s="19"/>
      <c r="F39" s="83"/>
      <c r="G39" s="10"/>
      <c r="H39" s="10"/>
      <c r="I39" s="10"/>
    </row>
    <row r="40" spans="1:9" ht="14.25" customHeight="1">
      <c r="A40" s="18" t="e">
        <f>'Total Toxin Summary'!#REF!</f>
        <v>#REF!</v>
      </c>
      <c r="B40" s="18"/>
      <c r="C40" s="18"/>
      <c r="D40" s="35"/>
      <c r="E40" s="19"/>
      <c r="F40" s="83"/>
      <c r="G40" s="10"/>
      <c r="H40" s="10"/>
      <c r="I40" s="10"/>
    </row>
    <row r="41" spans="1:9" ht="14.25" customHeight="1">
      <c r="A41" s="18" t="e">
        <f>'Total Toxin Summary'!#REF!</f>
        <v>#REF!</v>
      </c>
      <c r="B41" s="18"/>
      <c r="C41" s="18"/>
      <c r="D41" s="35"/>
      <c r="E41" s="19"/>
      <c r="F41" s="83"/>
      <c r="G41" s="10"/>
      <c r="H41" s="10"/>
      <c r="I41" s="10"/>
    </row>
    <row r="42" spans="1:9" ht="14.25" customHeight="1">
      <c r="A42" s="18" t="e">
        <f>'Total Toxin Summary'!#REF!</f>
        <v>#REF!</v>
      </c>
      <c r="B42" s="18"/>
      <c r="C42" s="18"/>
      <c r="D42" s="35"/>
      <c r="E42" s="19"/>
      <c r="F42" s="83"/>
      <c r="G42" s="10"/>
      <c r="H42" s="10"/>
      <c r="I42" s="10"/>
    </row>
    <row r="43" spans="1:9" ht="14.25" customHeight="1">
      <c r="A43" s="18" t="e">
        <f>'Total Toxin Summary'!#REF!</f>
        <v>#REF!</v>
      </c>
      <c r="B43" s="18"/>
      <c r="C43" s="18"/>
      <c r="D43" s="35"/>
      <c r="E43" s="19"/>
      <c r="F43" s="83"/>
      <c r="G43" s="10"/>
      <c r="H43" s="10"/>
      <c r="I43" s="10"/>
    </row>
    <row r="44" spans="1:9" ht="14.25" customHeight="1">
      <c r="A44" s="18" t="e">
        <f>'Total Toxin Summary'!#REF!</f>
        <v>#REF!</v>
      </c>
      <c r="B44" s="18"/>
      <c r="C44" s="18"/>
      <c r="D44" s="35"/>
      <c r="E44" s="19"/>
      <c r="F44" s="83"/>
      <c r="G44" s="10"/>
      <c r="H44" s="10"/>
      <c r="I44" s="10"/>
    </row>
    <row r="45" spans="1:9" ht="14.25" customHeight="1">
      <c r="A45" s="18" t="e">
        <f>'Total Toxin Summary'!#REF!</f>
        <v>#REF!</v>
      </c>
      <c r="B45" s="18"/>
      <c r="C45" s="18"/>
      <c r="D45" s="35"/>
      <c r="E45" s="19"/>
      <c r="F45" s="83"/>
      <c r="G45" s="10"/>
      <c r="H45" s="10"/>
      <c r="I45" s="10"/>
    </row>
    <row r="46" spans="1:9" ht="14.25" customHeight="1">
      <c r="A46" s="18" t="e">
        <f>'Total Toxin Summary'!#REF!</f>
        <v>#REF!</v>
      </c>
      <c r="B46" s="18"/>
      <c r="C46" s="18"/>
      <c r="D46" s="35"/>
      <c r="E46" s="19"/>
      <c r="F46" s="83"/>
      <c r="G46" s="10"/>
      <c r="H46" s="10"/>
      <c r="I46" s="10"/>
    </row>
    <row r="47" spans="1:9" ht="14.25" customHeight="1">
      <c r="A47" s="18" t="e">
        <f>'Total Toxin Summary'!#REF!</f>
        <v>#REF!</v>
      </c>
      <c r="B47" s="18"/>
      <c r="C47" s="18"/>
      <c r="D47" s="35"/>
      <c r="E47" s="19"/>
      <c r="F47" s="83"/>
      <c r="G47" s="10"/>
      <c r="H47" s="10"/>
      <c r="I47" s="10"/>
    </row>
    <row r="48" spans="1:9">
      <c r="A48" s="18" t="e">
        <f>'Total Toxin Summary'!#REF!</f>
        <v>#REF!</v>
      </c>
      <c r="B48" s="18"/>
      <c r="C48" s="18"/>
      <c r="D48" s="35"/>
      <c r="E48" s="19"/>
      <c r="F48" s="83"/>
      <c r="G48" s="10"/>
      <c r="H48" s="10"/>
      <c r="I48" s="10"/>
    </row>
    <row r="49" spans="1:9" ht="14.25" customHeight="1">
      <c r="A49" s="18" t="e">
        <f>'Total Toxin Summary'!#REF!</f>
        <v>#REF!</v>
      </c>
      <c r="B49" s="18"/>
      <c r="C49" s="18"/>
      <c r="D49" s="35"/>
      <c r="E49" s="19"/>
      <c r="F49" s="83"/>
      <c r="G49" s="10"/>
      <c r="H49" s="10"/>
      <c r="I49" s="10"/>
    </row>
    <row r="50" spans="1:9" ht="14.25" customHeight="1">
      <c r="A50" s="18" t="e">
        <f>'Total Toxin Summary'!#REF!</f>
        <v>#REF!</v>
      </c>
      <c r="B50" s="18"/>
      <c r="C50" s="18"/>
      <c r="D50" s="35"/>
      <c r="E50" s="19"/>
      <c r="F50" s="83"/>
      <c r="G50" s="10"/>
      <c r="H50" s="10"/>
      <c r="I50" s="10"/>
    </row>
    <row r="51" spans="1:9" ht="14.25" customHeight="1">
      <c r="A51" s="18" t="e">
        <f>'Total Toxin Summary'!#REF!</f>
        <v>#REF!</v>
      </c>
      <c r="B51" s="18"/>
      <c r="C51" s="18"/>
      <c r="D51" s="35"/>
      <c r="E51" s="19"/>
      <c r="F51" s="83"/>
      <c r="G51" s="10"/>
      <c r="H51" s="10"/>
      <c r="I51" s="10"/>
    </row>
    <row r="52" spans="1:9" ht="14.25" customHeight="1">
      <c r="A52" s="18" t="e">
        <f>'Total Toxin Summary'!#REF!</f>
        <v>#REF!</v>
      </c>
      <c r="B52" s="18"/>
      <c r="C52" s="18"/>
      <c r="D52" s="35"/>
      <c r="E52" s="19"/>
      <c r="F52" s="83"/>
      <c r="G52" s="10"/>
      <c r="H52" s="10"/>
      <c r="I52" s="10"/>
    </row>
    <row r="53" spans="1:9" ht="14.25" customHeight="1">
      <c r="A53" s="18" t="e">
        <f>'Total Toxin Summary'!#REF!</f>
        <v>#REF!</v>
      </c>
      <c r="B53" s="18"/>
      <c r="C53" s="18"/>
      <c r="D53" s="35"/>
      <c r="E53" s="19"/>
      <c r="F53" s="83"/>
      <c r="G53" s="10"/>
      <c r="H53" s="10"/>
      <c r="I53" s="10"/>
    </row>
    <row r="54" spans="1:9" ht="14.25" customHeight="1">
      <c r="A54" s="18" t="e">
        <f>'Total Toxin Summary'!#REF!</f>
        <v>#REF!</v>
      </c>
      <c r="B54" s="18"/>
      <c r="C54" s="18"/>
      <c r="D54" s="35"/>
      <c r="E54" s="19"/>
      <c r="F54" s="83"/>
      <c r="G54" s="10"/>
      <c r="H54" s="10"/>
      <c r="I54" s="10"/>
    </row>
  </sheetData>
  <conditionalFormatting sqref="G1">
    <cfRule type="expression" dxfId="86" priority="3" stopIfTrue="1">
      <formula>#REF!&lt;&gt;1</formula>
    </cfRule>
  </conditionalFormatting>
  <conditionalFormatting sqref="I1">
    <cfRule type="expression" dxfId="85" priority="2" stopIfTrue="1">
      <formula>#REF!&lt;&gt;1</formula>
    </cfRule>
  </conditionalFormatting>
  <conditionalFormatting sqref="H1">
    <cfRule type="expression" dxfId="84" priority="1" stopIfTrue="1">
      <formula>#REF!&lt;&gt;1</formula>
    </cfRule>
  </conditionalFormatting>
  <pageMargins left="0.75231481481481499" right="0.25" top="0.77083333333333304" bottom="0.75" header="0.20833333333333301" footer="0.3"/>
  <pageSetup fitToWidth="0" fitToHeight="0" orientation="landscape" r:id="rId1"/>
  <headerFooter>
    <oddHeader>&amp;C&amp;"-,Bold"&amp;15&amp;K00594FWayne State University&amp;"-,Regular"&amp;K01+000
Lumigen Instrument Center&amp;R&amp;8A. Paul Schaap Chemistry Building
5101 Cass Ave.
Detroit, Mi 48202</oddHeader>
    <oddFooter>&amp;LND = not detected
&amp;CLC-MSMS data
Prepared by Johnna Birbeck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4"/>
  <sheetViews>
    <sheetView view="pageLayout" topLeftCell="B1" zoomScaleNormal="100" workbookViewId="0">
      <selection activeCell="G2" sqref="G2"/>
    </sheetView>
  </sheetViews>
  <sheetFormatPr defaultColWidth="9.140625" defaultRowHeight="15"/>
  <cols>
    <col min="1" max="1" width="7.5703125" style="3" bestFit="1" customWidth="1"/>
    <col min="2" max="2" width="12.42578125" style="4" bestFit="1" customWidth="1"/>
    <col min="3" max="3" width="13.42578125" style="4" bestFit="1" customWidth="1"/>
    <col min="4" max="4" width="12.7109375" style="70" bestFit="1" customWidth="1"/>
    <col min="5" max="5" width="9.140625" style="69" bestFit="1" customWidth="1"/>
    <col min="6" max="6" width="16.5703125" style="79" customWidth="1"/>
    <col min="7" max="7" width="19.140625" style="2" customWidth="1"/>
    <col min="8" max="8" width="20" style="2" customWidth="1"/>
    <col min="9" max="9" width="20.140625" style="2" customWidth="1"/>
    <col min="10" max="16384" width="9.140625" style="2"/>
  </cols>
  <sheetData>
    <row r="1" spans="1:9" s="1" customFormat="1" ht="45.75" thickBot="1">
      <c r="A1" s="16" t="s">
        <v>0</v>
      </c>
      <c r="B1" s="17" t="s">
        <v>1</v>
      </c>
      <c r="C1" s="17" t="s">
        <v>2</v>
      </c>
      <c r="D1" s="68" t="s">
        <v>3</v>
      </c>
      <c r="E1" s="68" t="s">
        <v>4</v>
      </c>
      <c r="F1" s="76" t="s">
        <v>5</v>
      </c>
      <c r="G1" s="11" t="s">
        <v>63</v>
      </c>
      <c r="H1" s="11" t="s">
        <v>64</v>
      </c>
      <c r="I1" s="11" t="s">
        <v>65</v>
      </c>
    </row>
    <row r="2" spans="1:9" s="1" customFormat="1" ht="14.25" customHeight="1">
      <c r="A2" s="18">
        <f>'Total Toxin Summary'!A2</f>
        <v>1</v>
      </c>
      <c r="B2" s="18" t="str">
        <f>'Total Toxin Summary'!B2</f>
        <v>BGC007446</v>
      </c>
      <c r="C2" s="18" t="str">
        <f>'Total Toxin Summary'!C2</f>
        <v>JPT</v>
      </c>
      <c r="D2" s="35">
        <f>'Total Toxin Summary'!D2</f>
        <v>11337190</v>
      </c>
      <c r="E2" s="19">
        <f>'Total Toxin Summary'!E2</f>
        <v>44769</v>
      </c>
      <c r="F2" s="83">
        <f>'Total Toxin Summary'!F2</f>
        <v>0.48958333333333331</v>
      </c>
      <c r="G2" s="163" t="str">
        <f>'Total Toxin Data'!AD2</f>
        <v>ND</v>
      </c>
      <c r="H2" s="14" t="str">
        <f>'Total Toxin Data'!AE2</f>
        <v>ND</v>
      </c>
      <c r="I2" s="14" t="str">
        <f>'Total Toxin Data'!AF2</f>
        <v>ND</v>
      </c>
    </row>
    <row r="3" spans="1:9" s="1" customFormat="1" ht="14.25" customHeight="1">
      <c r="A3" s="18">
        <f>'Total Toxin Summary'!A3</f>
        <v>2</v>
      </c>
      <c r="B3" s="18" t="str">
        <f>'Total Toxin Summary'!B3</f>
        <v>BGC008016</v>
      </c>
      <c r="C3" s="18" t="str">
        <f>'Total Toxin Summary'!C3</f>
        <v>RRI</v>
      </c>
      <c r="D3" s="35">
        <f>'Total Toxin Summary'!D3</f>
        <v>375747121215401</v>
      </c>
      <c r="E3" s="19">
        <f>'Total Toxin Summary'!E3</f>
        <v>44775</v>
      </c>
      <c r="F3" s="83">
        <f>'Total Toxin Summary'!F3</f>
        <v>0.38541666666666669</v>
      </c>
      <c r="G3" s="163" t="str">
        <f>'Total Toxin Data'!AD3</f>
        <v>ND</v>
      </c>
      <c r="H3" s="14" t="str">
        <f>'Total Toxin Data'!AE3</f>
        <v>ND</v>
      </c>
      <c r="I3" s="14" t="str">
        <f>'Total Toxin Data'!AF3</f>
        <v>ND</v>
      </c>
    </row>
    <row r="4" spans="1:9" s="1" customFormat="1" ht="14.25" customHeight="1">
      <c r="A4" s="18">
        <f>'Total Toxin Summary'!A4</f>
        <v>3</v>
      </c>
      <c r="B4" s="18" t="str">
        <f>'Total Toxin Summary'!B4</f>
        <v>BGC008017</v>
      </c>
      <c r="C4" s="18" t="str">
        <f>'Total Toxin Summary'!C4</f>
        <v>C10A</v>
      </c>
      <c r="D4" s="35">
        <f>'Total Toxin Summary'!D4</f>
        <v>374045121155200</v>
      </c>
      <c r="E4" s="19">
        <f>'Total Toxin Summary'!E4</f>
        <v>44775</v>
      </c>
      <c r="F4" s="83">
        <f>'Total Toxin Summary'!F4</f>
        <v>0.42708333333333331</v>
      </c>
      <c r="G4" s="163" t="str">
        <f>'Total Toxin Data'!AD4</f>
        <v>ND</v>
      </c>
      <c r="H4" s="14" t="str">
        <f>'Total Toxin Data'!AE4</f>
        <v>ND</v>
      </c>
      <c r="I4" s="14" t="str">
        <f>'Total Toxin Data'!AF4</f>
        <v>ND</v>
      </c>
    </row>
    <row r="5" spans="1:9" s="1" customFormat="1" ht="14.25" customHeight="1">
      <c r="A5" s="18">
        <f>'Total Toxin Summary'!A5</f>
        <v>4</v>
      </c>
      <c r="B5" s="18" t="str">
        <f>'Total Toxin Summary'!B5</f>
        <v>BGC007545</v>
      </c>
      <c r="C5" s="18" t="str">
        <f>'Total Toxin Summary'!C5</f>
        <v>LIB</v>
      </c>
      <c r="D5" s="35">
        <f>'Total Toxin Summary'!D5</f>
        <v>11455315</v>
      </c>
      <c r="E5" s="19">
        <f>'Total Toxin Summary'!E5</f>
        <v>44782</v>
      </c>
      <c r="F5" s="83">
        <f>'Total Toxin Summary'!F5</f>
        <v>0.39583333333333331</v>
      </c>
      <c r="G5" s="163" t="str">
        <f>'Total Toxin Data'!AD5</f>
        <v>ND</v>
      </c>
      <c r="H5" s="14" t="str">
        <f>'Total Toxin Data'!AE5</f>
        <v>ND</v>
      </c>
      <c r="I5" s="14" t="str">
        <f>'Total Toxin Data'!AF5</f>
        <v>ND</v>
      </c>
    </row>
    <row r="6" spans="1:9" s="1" customFormat="1" ht="14.25" customHeight="1">
      <c r="A6" s="18">
        <f>'Total Toxin Summary'!A6</f>
        <v>5</v>
      </c>
      <c r="B6" s="18" t="str">
        <f>'Total Toxin Summary'!B6</f>
        <v>BGC008018</v>
      </c>
      <c r="C6" s="18" t="str">
        <f>'Total Toxin Summary'!C6</f>
        <v>FRK</v>
      </c>
      <c r="D6" s="35">
        <f>'Total Toxin Summary'!D6</f>
        <v>380245121354801</v>
      </c>
      <c r="E6" s="19">
        <f>'Total Toxin Summary'!E6</f>
        <v>44783</v>
      </c>
      <c r="F6" s="83">
        <f>'Total Toxin Summary'!F6</f>
        <v>0.58333333333333337</v>
      </c>
      <c r="G6" s="163" t="str">
        <f>'Total Toxin Data'!AD6</f>
        <v>ND</v>
      </c>
      <c r="H6" s="14" t="str">
        <f>'Total Toxin Data'!AE6</f>
        <v>ND</v>
      </c>
      <c r="I6" s="14" t="str">
        <f>'Total Toxin Data'!AF6</f>
        <v>ND</v>
      </c>
    </row>
    <row r="7" spans="1:9" s="1" customFormat="1" ht="14.25" customHeight="1">
      <c r="A7" s="18">
        <f>'Total Toxin Summary'!A7</f>
        <v>6</v>
      </c>
      <c r="B7" s="18" t="str">
        <f>'Total Toxin Summary'!B7</f>
        <v>BGC008019</v>
      </c>
      <c r="C7" s="18" t="str">
        <f>'Total Toxin Summary'!C7</f>
        <v>FRK</v>
      </c>
      <c r="D7" s="35">
        <f>'Total Toxin Summary'!D7</f>
        <v>380245121354801</v>
      </c>
      <c r="E7" s="19">
        <f>'Total Toxin Summary'!E7</f>
        <v>44783</v>
      </c>
      <c r="F7" s="83">
        <f>'Total Toxin Summary'!F7</f>
        <v>0.58402777777777781</v>
      </c>
      <c r="G7" s="163" t="str">
        <f>'Total Toxin Data'!AD7</f>
        <v>ND</v>
      </c>
      <c r="H7" s="14" t="str">
        <f>'Total Toxin Data'!AE7</f>
        <v>ND</v>
      </c>
      <c r="I7" s="14" t="str">
        <f>'Total Toxin Data'!AF7</f>
        <v>ND</v>
      </c>
    </row>
    <row r="8" spans="1:9" s="1" customFormat="1" ht="14.25" customHeight="1">
      <c r="A8" s="18">
        <f>'Total Toxin Summary'!A8</f>
        <v>7</v>
      </c>
      <c r="B8" s="18" t="str">
        <f>'Total Toxin Summary'!B8</f>
        <v>BGC007572</v>
      </c>
      <c r="C8" s="18" t="str">
        <f>'Total Toxin Summary'!C8</f>
        <v>JPT</v>
      </c>
      <c r="D8" s="35">
        <f>'Total Toxin Summary'!D8</f>
        <v>11337190</v>
      </c>
      <c r="E8" s="19">
        <f>'Total Toxin Summary'!E8</f>
        <v>44784</v>
      </c>
      <c r="F8" s="83">
        <f>'Total Toxin Summary'!F8</f>
        <v>0.44791666666666669</v>
      </c>
      <c r="G8" s="163" t="str">
        <f>'Total Toxin Data'!AD8</f>
        <v>ND</v>
      </c>
      <c r="H8" s="14" t="str">
        <f>'Total Toxin Data'!AE8</f>
        <v>ND</v>
      </c>
      <c r="I8" s="14" t="str">
        <f>'Total Toxin Data'!AF8</f>
        <v>ND</v>
      </c>
    </row>
    <row r="9" spans="1:9" s="1" customFormat="1" ht="14.25" customHeight="1">
      <c r="A9" s="18">
        <f>'Total Toxin Summary'!A9</f>
        <v>8</v>
      </c>
      <c r="B9" s="18" t="str">
        <f>'Total Toxin Summary'!B9</f>
        <v>BGC007575</v>
      </c>
      <c r="C9" s="18" t="str">
        <f>'Total Toxin Summary'!C9</f>
        <v>TOL</v>
      </c>
      <c r="D9" s="35">
        <f>'Total Toxin Summary'!D9</f>
        <v>11455485</v>
      </c>
      <c r="E9" s="19">
        <f>'Total Toxin Summary'!E9</f>
        <v>44784</v>
      </c>
      <c r="F9" s="83">
        <f>'Total Toxin Summary'!F9</f>
        <v>0.58333333333333337</v>
      </c>
      <c r="G9" s="163" t="str">
        <f>'Total Toxin Data'!AD9</f>
        <v>ND</v>
      </c>
      <c r="H9" s="14" t="str">
        <f>'Total Toxin Data'!AE9</f>
        <v>ND</v>
      </c>
      <c r="I9" s="14" t="str">
        <f>'Total Toxin Data'!AF9</f>
        <v>ND</v>
      </c>
    </row>
    <row r="10" spans="1:9" s="1" customFormat="1" ht="14.25" customHeight="1">
      <c r="A10" s="18">
        <f>'Total Toxin Summary'!A10</f>
        <v>9</v>
      </c>
      <c r="B10" s="18" t="str">
        <f>'Total Toxin Summary'!B10</f>
        <v>BGC008020</v>
      </c>
      <c r="C10" s="18" t="str">
        <f>'Total Toxin Summary'!C10</f>
        <v>C10A</v>
      </c>
      <c r="D10" s="35">
        <f>'Total Toxin Summary'!D10</f>
        <v>374045121155200</v>
      </c>
      <c r="E10" s="19">
        <f>'Total Toxin Summary'!E10</f>
        <v>44788</v>
      </c>
      <c r="F10" s="83">
        <f>'Total Toxin Summary'!F10</f>
        <v>0.47916666666666669</v>
      </c>
      <c r="G10" s="163" t="str">
        <f>'Total Toxin Data'!AD10</f>
        <v>ND</v>
      </c>
      <c r="H10" s="14" t="str">
        <f>'Total Toxin Data'!AE10</f>
        <v>ND</v>
      </c>
      <c r="I10" s="14" t="str">
        <f>'Total Toxin Data'!AF10</f>
        <v>ND</v>
      </c>
    </row>
    <row r="11" spans="1:9" s="1" customFormat="1" ht="14.25" customHeight="1">
      <c r="A11" s="18">
        <f>'Total Toxin Summary'!A11</f>
        <v>10</v>
      </c>
      <c r="B11" s="18" t="str">
        <f>'Total Toxin Summary'!B11</f>
        <v>BGC008021</v>
      </c>
      <c r="C11" s="18" t="str">
        <f>'Total Toxin Summary'!C11</f>
        <v>P8</v>
      </c>
      <c r="D11" s="35">
        <f>'Total Toxin Summary'!D11</f>
        <v>375841121225601</v>
      </c>
      <c r="E11" s="19">
        <f>'Total Toxin Summary'!E11</f>
        <v>44790</v>
      </c>
      <c r="F11" s="83">
        <f>'Total Toxin Summary'!F11</f>
        <v>0.4548611111111111</v>
      </c>
      <c r="G11" s="163" t="str">
        <f>'Total Toxin Data'!AD11</f>
        <v>ND</v>
      </c>
      <c r="H11" s="14" t="str">
        <f>'Total Toxin Data'!AE11</f>
        <v>ND</v>
      </c>
      <c r="I11" s="14" t="str">
        <f>'Total Toxin Data'!AF11</f>
        <v>ND</v>
      </c>
    </row>
    <row r="12" spans="1:9" s="1" customFormat="1" ht="14.25" customHeight="1">
      <c r="A12" s="18">
        <f>'Total Toxin Summary'!A12</f>
        <v>11</v>
      </c>
      <c r="B12" s="18" t="str">
        <f>'Total Toxin Summary'!B12</f>
        <v>BGC008022</v>
      </c>
      <c r="C12" s="18" t="str">
        <f>'Total Toxin Summary'!C12</f>
        <v>P8</v>
      </c>
      <c r="D12" s="35">
        <f>'Total Toxin Summary'!D12</f>
        <v>375841121225601</v>
      </c>
      <c r="E12" s="19">
        <f>'Total Toxin Summary'!E12</f>
        <v>44790</v>
      </c>
      <c r="F12" s="83">
        <f>'Total Toxin Summary'!F12</f>
        <v>0.45555555555555555</v>
      </c>
      <c r="G12" s="163" t="str">
        <f>'Total Toxin Data'!AD12</f>
        <v>ND</v>
      </c>
      <c r="H12" s="14" t="str">
        <f>'Total Toxin Data'!AE12</f>
        <v>ND</v>
      </c>
      <c r="I12" s="14" t="str">
        <f>'Total Toxin Data'!AF12</f>
        <v>ND</v>
      </c>
    </row>
    <row r="13" spans="1:9" s="1" customFormat="1" ht="14.25" customHeight="1">
      <c r="A13" s="18">
        <f>'Total Toxin Summary'!A13</f>
        <v>12</v>
      </c>
      <c r="B13" s="18" t="str">
        <f>'Total Toxin Summary'!B13</f>
        <v>BGC008023</v>
      </c>
      <c r="C13" s="18" t="str">
        <f>'Total Toxin Summary'!C13</f>
        <v>P8</v>
      </c>
      <c r="D13" s="35">
        <f>'Total Toxin Summary'!D13</f>
        <v>375841121225601</v>
      </c>
      <c r="E13" s="19">
        <f>'Total Toxin Summary'!E13</f>
        <v>44790</v>
      </c>
      <c r="F13" s="83">
        <f>'Total Toxin Summary'!F13</f>
        <v>0.4861111111111111</v>
      </c>
      <c r="G13" s="163" t="str">
        <f>'Total Toxin Data'!AD13</f>
        <v>ND</v>
      </c>
      <c r="H13" s="14" t="str">
        <f>'Total Toxin Data'!AE13</f>
        <v>ND</v>
      </c>
      <c r="I13" s="14" t="str">
        <f>'Total Toxin Data'!AF13</f>
        <v>ND</v>
      </c>
    </row>
    <row r="14" spans="1:9">
      <c r="A14" s="18">
        <f>'Total Toxin Summary'!A14</f>
        <v>13</v>
      </c>
      <c r="B14" s="18" t="str">
        <f>'Total Toxin Summary'!B14</f>
        <v>BGC007778</v>
      </c>
      <c r="C14" s="18" t="str">
        <f>'Total Toxin Summary'!C14</f>
        <v>LIB</v>
      </c>
      <c r="D14" s="35">
        <f>'Total Toxin Summary'!D14</f>
        <v>11455315</v>
      </c>
      <c r="E14" s="19">
        <f>'Total Toxin Summary'!E14</f>
        <v>44796</v>
      </c>
      <c r="F14" s="83">
        <f>'Total Toxin Summary'!F14</f>
        <v>0.45833333333333331</v>
      </c>
      <c r="G14" s="163" t="str">
        <f>'Total Toxin Data'!AD14</f>
        <v>ND</v>
      </c>
      <c r="H14" s="14" t="str">
        <f>'Total Toxin Data'!AE14</f>
        <v>ND</v>
      </c>
      <c r="I14" s="14" t="str">
        <f>'Total Toxin Data'!AF14</f>
        <v>ND</v>
      </c>
    </row>
    <row r="15" spans="1:9">
      <c r="A15" s="18">
        <f>'Total Toxin Summary'!A15</f>
        <v>14</v>
      </c>
      <c r="B15" s="18" t="str">
        <f>'Total Toxin Summary'!B15</f>
        <v>BGC008024</v>
      </c>
      <c r="C15" s="18" t="str">
        <f>'Total Toxin Summary'!C15</f>
        <v>FRK</v>
      </c>
      <c r="D15" s="35">
        <f>'Total Toxin Summary'!D15</f>
        <v>380245121354801</v>
      </c>
      <c r="E15" s="19">
        <f>'Total Toxin Summary'!E15</f>
        <v>44796</v>
      </c>
      <c r="F15" s="83">
        <f>'Total Toxin Summary'!F15</f>
        <v>0.48958333333333331</v>
      </c>
      <c r="G15" s="163" t="str">
        <f>'Total Toxin Data'!AD15</f>
        <v>ND</v>
      </c>
      <c r="H15" s="14" t="str">
        <f>'Total Toxin Data'!AE15</f>
        <v>ND</v>
      </c>
      <c r="I15" s="14" t="str">
        <f>'Total Toxin Data'!AF15</f>
        <v>ND</v>
      </c>
    </row>
    <row r="16" spans="1:9">
      <c r="A16" s="18">
        <f>'Total Toxin Summary'!A16</f>
        <v>15</v>
      </c>
      <c r="B16" s="18" t="str">
        <f>'Total Toxin Summary'!B16</f>
        <v>BGC007784</v>
      </c>
      <c r="C16" s="18" t="str">
        <f>'Total Toxin Summary'!C16</f>
        <v>JPT</v>
      </c>
      <c r="D16" s="35">
        <f>'Total Toxin Summary'!D16</f>
        <v>11337190</v>
      </c>
      <c r="E16" s="19">
        <f>'Total Toxin Summary'!E16</f>
        <v>44797</v>
      </c>
      <c r="F16" s="83">
        <f>'Total Toxin Summary'!F16</f>
        <v>0.375</v>
      </c>
      <c r="G16" s="163" t="str">
        <f>'Total Toxin Data'!AD16</f>
        <v>ND</v>
      </c>
      <c r="H16" s="14" t="str">
        <f>'Total Toxin Data'!AE16</f>
        <v>ND</v>
      </c>
      <c r="I16" s="14" t="str">
        <f>'Total Toxin Data'!AF16</f>
        <v>ND</v>
      </c>
    </row>
    <row r="17" spans="1:9">
      <c r="A17" s="18">
        <f>'Total Toxin Summary'!A17</f>
        <v>16</v>
      </c>
      <c r="B17" s="18" t="str">
        <f>'Total Toxin Summary'!B17</f>
        <v>BGC007785</v>
      </c>
      <c r="C17" s="18" t="str">
        <f>'Total Toxin Summary'!C17</f>
        <v>TOL</v>
      </c>
      <c r="D17" s="35">
        <f>'Total Toxin Summary'!D17</f>
        <v>11455485</v>
      </c>
      <c r="E17" s="19">
        <f>'Total Toxin Summary'!E17</f>
        <v>44797</v>
      </c>
      <c r="F17" s="83">
        <f>'Total Toxin Summary'!F17</f>
        <v>0.57291666666666663</v>
      </c>
      <c r="G17" s="163" t="str">
        <f>'Total Toxin Data'!AD17</f>
        <v>ND</v>
      </c>
      <c r="H17" s="14" t="str">
        <f>'Total Toxin Data'!AE17</f>
        <v>ND</v>
      </c>
      <c r="I17" s="14" t="str">
        <f>'Total Toxin Data'!AF17</f>
        <v>ND</v>
      </c>
    </row>
    <row r="18" spans="1:9">
      <c r="A18" s="18">
        <f>'Total Toxin Summary'!A18</f>
        <v>17</v>
      </c>
      <c r="B18" s="18" t="str">
        <f>'Total Toxin Summary'!B18</f>
        <v>BGC008025</v>
      </c>
      <c r="C18" s="18" t="str">
        <f>'Total Toxin Summary'!C18</f>
        <v>RRI</v>
      </c>
      <c r="D18" s="35">
        <f>'Total Toxin Summary'!D18</f>
        <v>375747121215401</v>
      </c>
      <c r="E18" s="19">
        <f>'Total Toxin Summary'!E18</f>
        <v>44803</v>
      </c>
      <c r="F18" s="83">
        <f>'Total Toxin Summary'!F18</f>
        <v>0.38541666666666669</v>
      </c>
      <c r="G18" s="163" t="str">
        <f>'Total Toxin Data'!AD18</f>
        <v>ND</v>
      </c>
      <c r="H18" s="14" t="str">
        <f>'Total Toxin Data'!AE18</f>
        <v>ND</v>
      </c>
      <c r="I18" s="14" t="str">
        <f>'Total Toxin Data'!AF18</f>
        <v>ND</v>
      </c>
    </row>
    <row r="19" spans="1:9">
      <c r="A19" s="18">
        <f>'Total Toxin Summary'!A19</f>
        <v>18</v>
      </c>
      <c r="B19" s="18" t="str">
        <f>'Total Toxin Summary'!B19</f>
        <v>BGC008026</v>
      </c>
      <c r="C19" s="18" t="str">
        <f>'Total Toxin Summary'!C19</f>
        <v>C10A</v>
      </c>
      <c r="D19" s="35">
        <f>'Total Toxin Summary'!D19</f>
        <v>374045121155200</v>
      </c>
      <c r="E19" s="19">
        <f>'Total Toxin Summary'!E19</f>
        <v>44803</v>
      </c>
      <c r="F19" s="83">
        <f>'Total Toxin Summary'!F19</f>
        <v>0.4375</v>
      </c>
      <c r="G19" s="163" t="str">
        <f>'Total Toxin Data'!AD19</f>
        <v>ND</v>
      </c>
      <c r="H19" s="14" t="str">
        <f>'Total Toxin Data'!AE19</f>
        <v>ND</v>
      </c>
      <c r="I19" s="14" t="str">
        <f>'Total Toxin Data'!AF19</f>
        <v>ND</v>
      </c>
    </row>
    <row r="20" spans="1:9">
      <c r="A20" s="18">
        <f>'Total Toxin Summary'!A20</f>
        <v>19</v>
      </c>
      <c r="B20" s="18" t="str">
        <f>'Total Toxin Summary'!B20</f>
        <v>BGC007994</v>
      </c>
      <c r="C20" s="18" t="str">
        <f>'Total Toxin Summary'!C20</f>
        <v>TOL</v>
      </c>
      <c r="D20" s="35">
        <f>'Total Toxin Summary'!D20</f>
        <v>11455485</v>
      </c>
      <c r="E20" s="19">
        <f>'Total Toxin Summary'!E20</f>
        <v>44811</v>
      </c>
      <c r="F20" s="83">
        <f>'Total Toxin Summary'!F20</f>
        <v>0.44791666666666669</v>
      </c>
      <c r="G20" s="163" t="str">
        <f>'Total Toxin Data'!AD20</f>
        <v>ND</v>
      </c>
      <c r="H20" s="14" t="str">
        <f>'Total Toxin Data'!AE20</f>
        <v>ND</v>
      </c>
      <c r="I20" s="14" t="str">
        <f>'Total Toxin Data'!AF20</f>
        <v>ND</v>
      </c>
    </row>
    <row r="21" spans="1:9">
      <c r="A21" s="18">
        <f>'Total Toxin Summary'!A21</f>
        <v>20</v>
      </c>
      <c r="B21" s="18" t="str">
        <f>'Total Toxin Summary'!B21</f>
        <v>BGC007993</v>
      </c>
      <c r="C21" s="18" t="str">
        <f>'Total Toxin Summary'!C21</f>
        <v>JPT</v>
      </c>
      <c r="D21" s="35">
        <f>'Total Toxin Summary'!D21</f>
        <v>11337190</v>
      </c>
      <c r="E21" s="19">
        <f>'Total Toxin Summary'!E21</f>
        <v>44811</v>
      </c>
      <c r="F21" s="83">
        <f>'Total Toxin Summary'!F21</f>
        <v>0.5625</v>
      </c>
      <c r="G21" s="163" t="str">
        <f>'Total Toxin Data'!AD21</f>
        <v>ND</v>
      </c>
      <c r="H21" s="14" t="str">
        <f>'Total Toxin Data'!AE21</f>
        <v>ND</v>
      </c>
      <c r="I21" s="14" t="str">
        <f>'Total Toxin Data'!AF21</f>
        <v>ND</v>
      </c>
    </row>
    <row r="22" spans="1:9">
      <c r="A22" s="18">
        <f>'Total Toxin Summary'!A22</f>
        <v>21</v>
      </c>
      <c r="B22" s="18" t="str">
        <f>'Total Toxin Summary'!B22</f>
        <v>BGC008073</v>
      </c>
      <c r="C22" s="18" t="str">
        <f>'Total Toxin Summary'!C22</f>
        <v>LIB</v>
      </c>
      <c r="D22" s="35">
        <f>'Total Toxin Summary'!D22</f>
        <v>11455315</v>
      </c>
      <c r="E22" s="19">
        <f>'Total Toxin Summary'!E22</f>
        <v>44813</v>
      </c>
      <c r="F22" s="83">
        <f>'Total Toxin Summary'!F22</f>
        <v>0.3125</v>
      </c>
      <c r="G22" s="163" t="str">
        <f>'Total Toxin Data'!AD22</f>
        <v>ND</v>
      </c>
      <c r="H22" s="14" t="str">
        <f>'Total Toxin Data'!AE22</f>
        <v>ND</v>
      </c>
      <c r="I22" s="14" t="str">
        <f>'Total Toxin Data'!AF22</f>
        <v>ND</v>
      </c>
    </row>
    <row r="23" spans="1:9" ht="14.25" customHeight="1">
      <c r="A23" s="18" t="e">
        <f>'Total Toxin Summary'!#REF!</f>
        <v>#REF!</v>
      </c>
      <c r="B23" s="18"/>
      <c r="C23" s="18"/>
      <c r="D23" s="35"/>
      <c r="E23" s="19"/>
      <c r="F23" s="77" t="s">
        <v>70</v>
      </c>
      <c r="G23" s="164">
        <v>0.05</v>
      </c>
      <c r="H23" s="12">
        <v>0.05</v>
      </c>
      <c r="I23" s="12">
        <v>0.05</v>
      </c>
    </row>
    <row r="24" spans="1:9" ht="14.25" customHeight="1">
      <c r="A24" s="18" t="e">
        <f>'Total Toxin Summary'!#REF!</f>
        <v>#REF!</v>
      </c>
      <c r="B24" s="18"/>
      <c r="C24" s="18"/>
      <c r="D24" s="35"/>
      <c r="E24" s="19"/>
      <c r="F24" s="83"/>
      <c r="G24" s="14"/>
      <c r="H24" s="14"/>
      <c r="I24" s="14"/>
    </row>
    <row r="25" spans="1:9" ht="14.25" customHeight="1">
      <c r="A25" s="18" t="e">
        <f>'Total Toxin Summary'!#REF!</f>
        <v>#REF!</v>
      </c>
      <c r="B25" s="18"/>
      <c r="C25" s="18"/>
      <c r="D25" s="35"/>
      <c r="E25" s="19"/>
      <c r="F25" s="83"/>
      <c r="G25" s="14"/>
      <c r="H25" s="14"/>
      <c r="I25" s="14"/>
    </row>
    <row r="26" spans="1:9" ht="14.25" customHeight="1">
      <c r="A26" s="18" t="e">
        <f>'Total Toxin Summary'!#REF!</f>
        <v>#REF!</v>
      </c>
      <c r="B26" s="18"/>
      <c r="C26" s="18"/>
      <c r="D26" s="35"/>
      <c r="E26" s="19"/>
      <c r="F26" s="83"/>
      <c r="G26" s="14"/>
      <c r="H26" s="14"/>
      <c r="I26" s="14"/>
    </row>
    <row r="27" spans="1:9" ht="14.25" customHeight="1">
      <c r="A27" s="18" t="e">
        <f>'Total Toxin Summary'!#REF!</f>
        <v>#REF!</v>
      </c>
      <c r="B27" s="18"/>
      <c r="C27" s="18"/>
      <c r="D27" s="35"/>
      <c r="E27" s="19"/>
      <c r="F27" s="83"/>
      <c r="G27" s="14"/>
      <c r="H27" s="14"/>
      <c r="I27" s="14"/>
    </row>
    <row r="28" spans="1:9" ht="14.25" customHeight="1">
      <c r="A28" s="18" t="e">
        <f>'Total Toxin Summary'!#REF!</f>
        <v>#REF!</v>
      </c>
      <c r="B28" s="18"/>
      <c r="C28" s="18"/>
      <c r="D28" s="35"/>
      <c r="E28" s="19"/>
      <c r="F28" s="83"/>
      <c r="G28" s="14"/>
      <c r="H28" s="14"/>
      <c r="I28" s="14"/>
    </row>
    <row r="29" spans="1:9" ht="14.25" customHeight="1">
      <c r="A29" s="18" t="e">
        <f>'Total Toxin Summary'!#REF!</f>
        <v>#REF!</v>
      </c>
      <c r="B29" s="18"/>
      <c r="C29" s="18"/>
      <c r="D29" s="35"/>
      <c r="E29" s="19"/>
      <c r="F29" s="83"/>
      <c r="G29" s="14"/>
      <c r="H29" s="14"/>
      <c r="I29" s="14"/>
    </row>
    <row r="30" spans="1:9" ht="14.25" customHeight="1">
      <c r="A30" s="18" t="e">
        <f>'Total Toxin Summary'!#REF!</f>
        <v>#REF!</v>
      </c>
      <c r="B30" s="18"/>
      <c r="C30" s="18"/>
      <c r="D30" s="35"/>
      <c r="E30" s="19"/>
      <c r="F30" s="83"/>
      <c r="G30" s="14"/>
      <c r="H30" s="14"/>
      <c r="I30" s="14"/>
    </row>
    <row r="31" spans="1:9" ht="14.25" customHeight="1">
      <c r="A31" s="18" t="e">
        <f>'Total Toxin Summary'!#REF!</f>
        <v>#REF!</v>
      </c>
      <c r="B31" s="18"/>
      <c r="C31" s="18"/>
      <c r="D31" s="35"/>
      <c r="E31" s="19"/>
      <c r="F31" s="83"/>
      <c r="G31" s="14"/>
      <c r="H31" s="14"/>
      <c r="I31" s="14"/>
    </row>
    <row r="32" spans="1:9" ht="14.25" customHeight="1">
      <c r="A32" s="18" t="e">
        <f>'Total Toxin Summary'!#REF!</f>
        <v>#REF!</v>
      </c>
      <c r="B32" s="18"/>
      <c r="C32" s="18"/>
      <c r="D32" s="35"/>
      <c r="E32" s="19"/>
      <c r="F32" s="83"/>
      <c r="G32" s="14"/>
      <c r="H32" s="14"/>
      <c r="I32" s="14"/>
    </row>
    <row r="33" spans="1:9" ht="14.25" customHeight="1">
      <c r="A33" s="18" t="e">
        <f>'Total Toxin Summary'!#REF!</f>
        <v>#REF!</v>
      </c>
      <c r="B33" s="18"/>
      <c r="C33" s="18"/>
      <c r="D33" s="35"/>
      <c r="E33" s="19"/>
      <c r="F33" s="83"/>
      <c r="G33" s="14"/>
      <c r="H33" s="14"/>
      <c r="I33" s="14"/>
    </row>
    <row r="34" spans="1:9" ht="14.25" customHeight="1">
      <c r="A34" s="18" t="e">
        <f>'Total Toxin Summary'!#REF!</f>
        <v>#REF!</v>
      </c>
      <c r="B34" s="18"/>
      <c r="C34" s="18"/>
      <c r="D34" s="35"/>
      <c r="E34" s="19"/>
      <c r="F34" s="83"/>
      <c r="G34" s="14"/>
      <c r="H34" s="14"/>
      <c r="I34" s="14"/>
    </row>
    <row r="35" spans="1:9" ht="14.25" customHeight="1">
      <c r="A35" s="18" t="e">
        <f>'Total Toxin Summary'!#REF!</f>
        <v>#REF!</v>
      </c>
      <c r="B35" s="18"/>
      <c r="C35" s="18"/>
      <c r="D35" s="35"/>
      <c r="E35" s="19"/>
      <c r="F35" s="83"/>
      <c r="G35" s="14"/>
      <c r="H35" s="14"/>
      <c r="I35" s="14"/>
    </row>
    <row r="36" spans="1:9" ht="14.25" customHeight="1">
      <c r="A36" s="18" t="e">
        <f>'Total Toxin Summary'!#REF!</f>
        <v>#REF!</v>
      </c>
      <c r="B36" s="18"/>
      <c r="C36" s="18"/>
      <c r="D36" s="35"/>
      <c r="E36" s="19"/>
      <c r="F36" s="83"/>
      <c r="G36" s="14"/>
      <c r="H36" s="14"/>
      <c r="I36" s="14"/>
    </row>
    <row r="37" spans="1:9" ht="14.25" customHeight="1">
      <c r="A37" s="18" t="e">
        <f>'Total Toxin Summary'!#REF!</f>
        <v>#REF!</v>
      </c>
      <c r="B37" s="18"/>
      <c r="C37" s="18"/>
      <c r="D37" s="35"/>
      <c r="E37" s="19"/>
      <c r="F37" s="83"/>
      <c r="G37" s="14"/>
      <c r="H37" s="14"/>
      <c r="I37" s="14"/>
    </row>
    <row r="38" spans="1:9" ht="14.25" customHeight="1">
      <c r="A38" s="18" t="e">
        <f>'Total Toxin Summary'!#REF!</f>
        <v>#REF!</v>
      </c>
      <c r="B38" s="18"/>
      <c r="C38" s="18"/>
      <c r="D38" s="35"/>
      <c r="E38" s="19"/>
      <c r="F38" s="83"/>
      <c r="G38" s="14"/>
      <c r="H38" s="14"/>
      <c r="I38" s="14"/>
    </row>
    <row r="39" spans="1:9" ht="14.25" customHeight="1">
      <c r="A39" s="18" t="e">
        <f>'Total Toxin Summary'!#REF!</f>
        <v>#REF!</v>
      </c>
      <c r="B39" s="18"/>
      <c r="C39" s="18"/>
      <c r="D39" s="35"/>
      <c r="E39" s="19"/>
      <c r="F39" s="83"/>
      <c r="G39" s="14"/>
      <c r="H39" s="14"/>
      <c r="I39" s="14"/>
    </row>
    <row r="40" spans="1:9" ht="14.25" customHeight="1">
      <c r="A40" s="18" t="e">
        <f>'Total Toxin Summary'!#REF!</f>
        <v>#REF!</v>
      </c>
      <c r="B40" s="18"/>
      <c r="C40" s="18"/>
      <c r="D40" s="35"/>
      <c r="E40" s="19"/>
      <c r="F40" s="83"/>
      <c r="G40" s="14"/>
      <c r="H40" s="14"/>
      <c r="I40" s="14"/>
    </row>
    <row r="41" spans="1:9" ht="14.25" customHeight="1">
      <c r="A41" s="18" t="e">
        <f>'Total Toxin Summary'!#REF!</f>
        <v>#REF!</v>
      </c>
      <c r="B41" s="18"/>
      <c r="C41" s="18"/>
      <c r="D41" s="35"/>
      <c r="E41" s="19"/>
      <c r="F41" s="83"/>
      <c r="G41" s="14"/>
      <c r="H41" s="14"/>
      <c r="I41" s="14"/>
    </row>
    <row r="42" spans="1:9" ht="14.25" customHeight="1">
      <c r="A42" s="18" t="e">
        <f>'Total Toxin Summary'!#REF!</f>
        <v>#REF!</v>
      </c>
      <c r="B42" s="18"/>
      <c r="C42" s="18"/>
      <c r="D42" s="35"/>
      <c r="E42" s="19"/>
      <c r="F42" s="83"/>
      <c r="G42" s="14"/>
      <c r="H42" s="14"/>
      <c r="I42" s="14"/>
    </row>
    <row r="43" spans="1:9" ht="14.25" customHeight="1">
      <c r="A43" s="18" t="e">
        <f>'Total Toxin Summary'!#REF!</f>
        <v>#REF!</v>
      </c>
      <c r="B43" s="18"/>
      <c r="C43" s="18"/>
      <c r="D43" s="35"/>
      <c r="E43" s="19"/>
      <c r="F43" s="83"/>
      <c r="G43" s="14"/>
      <c r="H43" s="14"/>
      <c r="I43" s="14"/>
    </row>
    <row r="44" spans="1:9" ht="14.25" customHeight="1">
      <c r="A44" s="18" t="e">
        <f>'Total Toxin Summary'!#REF!</f>
        <v>#REF!</v>
      </c>
      <c r="B44" s="18"/>
      <c r="C44" s="18"/>
      <c r="D44" s="35"/>
      <c r="E44" s="19"/>
      <c r="F44" s="83"/>
      <c r="G44" s="14"/>
      <c r="H44" s="14"/>
      <c r="I44" s="14"/>
    </row>
    <row r="45" spans="1:9" ht="14.25" customHeight="1">
      <c r="A45" s="18" t="e">
        <f>'Total Toxin Summary'!#REF!</f>
        <v>#REF!</v>
      </c>
      <c r="B45" s="18"/>
      <c r="C45" s="18"/>
      <c r="D45" s="35"/>
      <c r="E45" s="19"/>
      <c r="F45" s="83"/>
      <c r="G45" s="14"/>
      <c r="H45" s="14"/>
      <c r="I45" s="14"/>
    </row>
    <row r="46" spans="1:9" ht="14.25" customHeight="1">
      <c r="A46" s="18" t="e">
        <f>'Total Toxin Summary'!#REF!</f>
        <v>#REF!</v>
      </c>
      <c r="B46" s="18"/>
      <c r="C46" s="18"/>
      <c r="D46" s="35"/>
      <c r="E46" s="19"/>
      <c r="F46" s="83"/>
      <c r="G46" s="14"/>
      <c r="H46" s="14"/>
      <c r="I46" s="14"/>
    </row>
    <row r="47" spans="1:9" ht="14.25" customHeight="1">
      <c r="A47" s="18" t="e">
        <f>'Total Toxin Summary'!#REF!</f>
        <v>#REF!</v>
      </c>
      <c r="B47" s="18"/>
      <c r="C47" s="18"/>
      <c r="D47" s="35"/>
      <c r="E47" s="19"/>
      <c r="F47" s="83"/>
      <c r="G47" s="14"/>
      <c r="H47" s="14"/>
      <c r="I47" s="14"/>
    </row>
    <row r="48" spans="1:9">
      <c r="A48" s="18" t="e">
        <f>'Total Toxin Summary'!#REF!</f>
        <v>#REF!</v>
      </c>
      <c r="B48" s="18"/>
      <c r="C48" s="18"/>
      <c r="D48" s="35"/>
      <c r="E48" s="19"/>
      <c r="F48" s="83"/>
      <c r="G48" s="14"/>
      <c r="H48" s="14"/>
      <c r="I48" s="14"/>
    </row>
    <row r="49" spans="1:9" ht="14.25" customHeight="1">
      <c r="A49" s="18" t="e">
        <f>'Total Toxin Summary'!#REF!</f>
        <v>#REF!</v>
      </c>
      <c r="B49" s="18"/>
      <c r="C49" s="18"/>
      <c r="D49" s="35"/>
      <c r="E49" s="19"/>
      <c r="F49" s="83"/>
      <c r="G49" s="14"/>
      <c r="H49" s="14"/>
      <c r="I49" s="14"/>
    </row>
    <row r="50" spans="1:9" ht="14.25" customHeight="1">
      <c r="A50" s="18" t="e">
        <f>'Total Toxin Summary'!#REF!</f>
        <v>#REF!</v>
      </c>
      <c r="B50" s="18"/>
      <c r="C50" s="18"/>
      <c r="D50" s="35"/>
      <c r="E50" s="19"/>
      <c r="F50" s="83"/>
      <c r="G50" s="14"/>
      <c r="H50" s="14"/>
      <c r="I50" s="14"/>
    </row>
    <row r="51" spans="1:9" ht="14.25" customHeight="1">
      <c r="A51" s="18" t="e">
        <f>'Total Toxin Summary'!#REF!</f>
        <v>#REF!</v>
      </c>
      <c r="B51" s="18"/>
      <c r="C51" s="18"/>
      <c r="D51" s="35"/>
      <c r="E51" s="19"/>
      <c r="F51" s="83"/>
      <c r="G51" s="14"/>
      <c r="H51" s="14"/>
      <c r="I51" s="14"/>
    </row>
    <row r="52" spans="1:9" ht="14.25" customHeight="1">
      <c r="A52" s="18" t="e">
        <f>'Total Toxin Summary'!#REF!</f>
        <v>#REF!</v>
      </c>
      <c r="B52" s="18"/>
      <c r="C52" s="18"/>
      <c r="D52" s="35"/>
      <c r="E52" s="19"/>
      <c r="F52" s="83"/>
      <c r="G52" s="14"/>
      <c r="H52" s="14"/>
      <c r="I52" s="14"/>
    </row>
    <row r="53" spans="1:9" ht="14.25" customHeight="1">
      <c r="A53" s="18" t="e">
        <f>'Total Toxin Summary'!#REF!</f>
        <v>#REF!</v>
      </c>
      <c r="B53" s="18"/>
      <c r="C53" s="18"/>
      <c r="D53" s="35"/>
      <c r="E53" s="19"/>
      <c r="F53" s="83"/>
      <c r="G53" s="14"/>
      <c r="H53" s="14"/>
      <c r="I53" s="14"/>
    </row>
    <row r="54" spans="1:9" ht="14.25" customHeight="1">
      <c r="A54" s="18" t="e">
        <f>'Total Toxin Summary'!#REF!</f>
        <v>#REF!</v>
      </c>
      <c r="B54" s="18"/>
      <c r="C54" s="18"/>
      <c r="D54" s="35"/>
      <c r="E54" s="19"/>
      <c r="F54" s="83"/>
      <c r="G54" s="14"/>
      <c r="H54" s="14"/>
      <c r="I54" s="14"/>
    </row>
  </sheetData>
  <conditionalFormatting sqref="G1">
    <cfRule type="expression" dxfId="83" priority="3" stopIfTrue="1">
      <formula>#REF!&lt;&gt;1</formula>
    </cfRule>
  </conditionalFormatting>
  <conditionalFormatting sqref="I1">
    <cfRule type="expression" dxfId="82" priority="2" stopIfTrue="1">
      <formula>#REF!&lt;&gt;1</formula>
    </cfRule>
  </conditionalFormatting>
  <conditionalFormatting sqref="H1">
    <cfRule type="expression" dxfId="81" priority="1" stopIfTrue="1">
      <formula>#REF!&lt;&gt;1</formula>
    </cfRule>
  </conditionalFormatting>
  <pageMargins left="0.75231481481481499" right="0.25" top="0.77083333333333304" bottom="0.75" header="0.20833333333333301" footer="0.3"/>
  <pageSetup fitToWidth="0" fitToHeight="0" orientation="landscape" r:id="rId1"/>
  <headerFooter>
    <oddHeader>&amp;C&amp;"-,Bold"&amp;15&amp;K00594FWayne State University&amp;"-,Regular"&amp;K01+000
Lumigen Instrument Center&amp;R&amp;8A. Paul Schaap Chemistry Building
5101 Cass Ave.
Detroit, Mi 48202</oddHeader>
    <oddFooter>&amp;LND = not detected
&amp;CLC-MSMS data
Prepared by Johnna Birbeck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54"/>
  <sheetViews>
    <sheetView view="pageLayout" topLeftCell="B1" zoomScaleNormal="100" workbookViewId="0">
      <selection activeCell="H24" sqref="H24"/>
    </sheetView>
  </sheetViews>
  <sheetFormatPr defaultColWidth="9.140625" defaultRowHeight="15"/>
  <cols>
    <col min="1" max="1" width="11.85546875" style="3" bestFit="1" customWidth="1"/>
    <col min="2" max="2" width="13.42578125" style="4" customWidth="1"/>
    <col min="3" max="3" width="13.42578125" style="4" bestFit="1" customWidth="1"/>
    <col min="4" max="4" width="12.7109375" style="69" bestFit="1" customWidth="1"/>
    <col min="5" max="5" width="9.140625" style="69" bestFit="1" customWidth="1"/>
    <col min="6" max="6" width="18.5703125" style="79" bestFit="1" customWidth="1"/>
    <col min="7" max="16384" width="9.140625" style="2"/>
  </cols>
  <sheetData>
    <row r="1" spans="1:10" s="1" customFormat="1" ht="45.75" thickBot="1">
      <c r="A1" s="16" t="s">
        <v>0</v>
      </c>
      <c r="B1" s="17" t="s">
        <v>1</v>
      </c>
      <c r="C1" s="17" t="s">
        <v>2</v>
      </c>
      <c r="D1" s="68" t="s">
        <v>3</v>
      </c>
      <c r="E1" s="68" t="s">
        <v>4</v>
      </c>
      <c r="F1" s="76" t="s">
        <v>5</v>
      </c>
      <c r="G1" s="11" t="s">
        <v>66</v>
      </c>
      <c r="H1" s="11" t="s">
        <v>67</v>
      </c>
      <c r="I1" s="11" t="s">
        <v>68</v>
      </c>
      <c r="J1" s="11" t="s">
        <v>69</v>
      </c>
    </row>
    <row r="2" spans="1:10" s="1" customFormat="1" ht="14.25" customHeight="1">
      <c r="A2" s="18">
        <f>'Total Toxin Summary'!A2</f>
        <v>1</v>
      </c>
      <c r="B2" s="18" t="str">
        <f>'Total Toxin Summary'!B2</f>
        <v>BGC007446</v>
      </c>
      <c r="C2" s="18" t="str">
        <f>'Total Toxin Summary'!C2</f>
        <v>JPT</v>
      </c>
      <c r="D2" s="35">
        <f>'Total Toxin Summary'!D2</f>
        <v>11337190</v>
      </c>
      <c r="E2" s="19">
        <f>'Total Toxin Summary'!E2</f>
        <v>44769</v>
      </c>
      <c r="F2" s="83">
        <f>'Total Toxin Summary'!F2</f>
        <v>0.48958333333333331</v>
      </c>
      <c r="G2" s="14" t="str">
        <f>'Total Toxin Data'!AG2</f>
        <v>ND</v>
      </c>
      <c r="H2" s="14" t="str">
        <f>'Total Toxin Data'!AH2</f>
        <v>ND</v>
      </c>
      <c r="I2" s="14" t="str">
        <f>'Total Toxin Data'!AI2</f>
        <v>ND</v>
      </c>
      <c r="J2" s="14" t="str">
        <f>'Total Toxin Data'!AJ2</f>
        <v>ND</v>
      </c>
    </row>
    <row r="3" spans="1:10" s="1" customFormat="1" ht="14.25" customHeight="1">
      <c r="A3" s="18">
        <f>'Total Toxin Summary'!A3</f>
        <v>2</v>
      </c>
      <c r="B3" s="18" t="str">
        <f>'Total Toxin Summary'!B3</f>
        <v>BGC008016</v>
      </c>
      <c r="C3" s="18" t="str">
        <f>'Total Toxin Summary'!C3</f>
        <v>RRI</v>
      </c>
      <c r="D3" s="35">
        <f>'Total Toxin Summary'!D3</f>
        <v>375747121215401</v>
      </c>
      <c r="E3" s="19">
        <f>'Total Toxin Summary'!E3</f>
        <v>44775</v>
      </c>
      <c r="F3" s="83">
        <f>'Total Toxin Summary'!F3</f>
        <v>0.38541666666666669</v>
      </c>
      <c r="G3" s="14" t="str">
        <f>'Total Toxin Data'!AG3</f>
        <v>ND</v>
      </c>
      <c r="H3" s="14" t="str">
        <f>'Total Toxin Data'!AH3</f>
        <v>ND</v>
      </c>
      <c r="I3" s="14" t="str">
        <f>'Total Toxin Data'!AI3</f>
        <v>ND</v>
      </c>
      <c r="J3" s="14" t="str">
        <f>'Total Toxin Data'!AJ3</f>
        <v>ND</v>
      </c>
    </row>
    <row r="4" spans="1:10" s="1" customFormat="1" ht="14.25" customHeight="1">
      <c r="A4" s="18">
        <f>'Total Toxin Summary'!A4</f>
        <v>3</v>
      </c>
      <c r="B4" s="18" t="str">
        <f>'Total Toxin Summary'!B4</f>
        <v>BGC008017</v>
      </c>
      <c r="C4" s="18" t="str">
        <f>'Total Toxin Summary'!C4</f>
        <v>C10A</v>
      </c>
      <c r="D4" s="35">
        <f>'Total Toxin Summary'!D4</f>
        <v>374045121155200</v>
      </c>
      <c r="E4" s="19">
        <f>'Total Toxin Summary'!E4</f>
        <v>44775</v>
      </c>
      <c r="F4" s="83">
        <f>'Total Toxin Summary'!F4</f>
        <v>0.42708333333333331</v>
      </c>
      <c r="G4" s="14" t="str">
        <f>'Total Toxin Data'!AG4</f>
        <v>ND</v>
      </c>
      <c r="H4" s="14" t="str">
        <f>'Total Toxin Data'!AH4</f>
        <v>ND</v>
      </c>
      <c r="I4" s="14" t="str">
        <f>'Total Toxin Data'!AI4</f>
        <v>ND</v>
      </c>
      <c r="J4" s="14" t="str">
        <f>'Total Toxin Data'!AJ4</f>
        <v>ND</v>
      </c>
    </row>
    <row r="5" spans="1:10" s="1" customFormat="1" ht="14.25" customHeight="1">
      <c r="A5" s="18">
        <f>'Total Toxin Summary'!A5</f>
        <v>4</v>
      </c>
      <c r="B5" s="18" t="str">
        <f>'Total Toxin Summary'!B5</f>
        <v>BGC007545</v>
      </c>
      <c r="C5" s="18" t="str">
        <f>'Total Toxin Summary'!C5</f>
        <v>LIB</v>
      </c>
      <c r="D5" s="35">
        <f>'Total Toxin Summary'!D5</f>
        <v>11455315</v>
      </c>
      <c r="E5" s="19">
        <f>'Total Toxin Summary'!E5</f>
        <v>44782</v>
      </c>
      <c r="F5" s="83">
        <f>'Total Toxin Summary'!F5</f>
        <v>0.39583333333333331</v>
      </c>
      <c r="G5" s="14" t="str">
        <f>'Total Toxin Data'!AG5</f>
        <v>ND</v>
      </c>
      <c r="H5" s="14" t="str">
        <f>'Total Toxin Data'!AH5</f>
        <v>ND</v>
      </c>
      <c r="I5" s="14" t="str">
        <f>'Total Toxin Data'!AI5</f>
        <v>ND</v>
      </c>
      <c r="J5" s="14" t="str">
        <f>'Total Toxin Data'!AJ5</f>
        <v>ND</v>
      </c>
    </row>
    <row r="6" spans="1:10" s="1" customFormat="1" ht="14.25" customHeight="1">
      <c r="A6" s="18">
        <f>'Total Toxin Summary'!A6</f>
        <v>5</v>
      </c>
      <c r="B6" s="18" t="str">
        <f>'Total Toxin Summary'!B6</f>
        <v>BGC008018</v>
      </c>
      <c r="C6" s="18" t="str">
        <f>'Total Toxin Summary'!C6</f>
        <v>FRK</v>
      </c>
      <c r="D6" s="35">
        <f>'Total Toxin Summary'!D6</f>
        <v>380245121354801</v>
      </c>
      <c r="E6" s="19">
        <f>'Total Toxin Summary'!E6</f>
        <v>44783</v>
      </c>
      <c r="F6" s="83">
        <f>'Total Toxin Summary'!F6</f>
        <v>0.58333333333333337</v>
      </c>
      <c r="G6" s="14" t="str">
        <f>'Total Toxin Data'!AG6</f>
        <v>ND</v>
      </c>
      <c r="H6" s="14" t="str">
        <f>'Total Toxin Data'!AH6</f>
        <v>ND</v>
      </c>
      <c r="I6" s="14" t="str">
        <f>'Total Toxin Data'!AI6</f>
        <v>ND</v>
      </c>
      <c r="J6" s="14" t="str">
        <f>'Total Toxin Data'!AJ6</f>
        <v>ND</v>
      </c>
    </row>
    <row r="7" spans="1:10" s="1" customFormat="1" ht="14.25" customHeight="1">
      <c r="A7" s="18">
        <f>'Total Toxin Summary'!A7</f>
        <v>6</v>
      </c>
      <c r="B7" s="18" t="str">
        <f>'Total Toxin Summary'!B7</f>
        <v>BGC008019</v>
      </c>
      <c r="C7" s="18" t="str">
        <f>'Total Toxin Summary'!C7</f>
        <v>FRK</v>
      </c>
      <c r="D7" s="35">
        <f>'Total Toxin Summary'!D7</f>
        <v>380245121354801</v>
      </c>
      <c r="E7" s="19">
        <f>'Total Toxin Summary'!E7</f>
        <v>44783</v>
      </c>
      <c r="F7" s="83">
        <f>'Total Toxin Summary'!F7</f>
        <v>0.58402777777777781</v>
      </c>
      <c r="G7" s="14" t="str">
        <f>'Total Toxin Data'!AG7</f>
        <v>ND</v>
      </c>
      <c r="H7" s="14" t="str">
        <f>'Total Toxin Data'!AH7</f>
        <v>ND</v>
      </c>
      <c r="I7" s="14" t="str">
        <f>'Total Toxin Data'!AI7</f>
        <v>ND</v>
      </c>
      <c r="J7" s="14" t="str">
        <f>'Total Toxin Data'!AJ7</f>
        <v>ND</v>
      </c>
    </row>
    <row r="8" spans="1:10" s="1" customFormat="1" ht="14.25" customHeight="1">
      <c r="A8" s="18">
        <f>'Total Toxin Summary'!A8</f>
        <v>7</v>
      </c>
      <c r="B8" s="18" t="str">
        <f>'Total Toxin Summary'!B8</f>
        <v>BGC007572</v>
      </c>
      <c r="C8" s="18" t="str">
        <f>'Total Toxin Summary'!C8</f>
        <v>JPT</v>
      </c>
      <c r="D8" s="35">
        <f>'Total Toxin Summary'!D8</f>
        <v>11337190</v>
      </c>
      <c r="E8" s="19">
        <f>'Total Toxin Summary'!E8</f>
        <v>44784</v>
      </c>
      <c r="F8" s="83">
        <f>'Total Toxin Summary'!F8</f>
        <v>0.44791666666666669</v>
      </c>
      <c r="G8" s="14" t="str">
        <f>'Total Toxin Data'!AG8</f>
        <v>ND</v>
      </c>
      <c r="H8" s="14" t="str">
        <f>'Total Toxin Data'!AH8</f>
        <v>ND</v>
      </c>
      <c r="I8" s="14" t="str">
        <f>'Total Toxin Data'!AI8</f>
        <v>ND</v>
      </c>
      <c r="J8" s="14" t="str">
        <f>'Total Toxin Data'!AJ8</f>
        <v>ND</v>
      </c>
    </row>
    <row r="9" spans="1:10" s="1" customFormat="1" ht="14.25" customHeight="1">
      <c r="A9" s="18">
        <f>'Total Toxin Summary'!A9</f>
        <v>8</v>
      </c>
      <c r="B9" s="18" t="str">
        <f>'Total Toxin Summary'!B9</f>
        <v>BGC007575</v>
      </c>
      <c r="C9" s="18" t="str">
        <f>'Total Toxin Summary'!C9</f>
        <v>TOL</v>
      </c>
      <c r="D9" s="35">
        <f>'Total Toxin Summary'!D9</f>
        <v>11455485</v>
      </c>
      <c r="E9" s="19">
        <f>'Total Toxin Summary'!E9</f>
        <v>44784</v>
      </c>
      <c r="F9" s="83">
        <f>'Total Toxin Summary'!F9</f>
        <v>0.58333333333333337</v>
      </c>
      <c r="G9" s="14" t="str">
        <f>'Total Toxin Data'!AG9</f>
        <v>ND</v>
      </c>
      <c r="H9" s="14" t="str">
        <f>'Total Toxin Data'!AH9</f>
        <v>ND</v>
      </c>
      <c r="I9" s="14" t="str">
        <f>'Total Toxin Data'!AI9</f>
        <v>ND</v>
      </c>
      <c r="J9" s="14" t="str">
        <f>'Total Toxin Data'!AJ9</f>
        <v>ND</v>
      </c>
    </row>
    <row r="10" spans="1:10" s="1" customFormat="1" ht="14.25" customHeight="1">
      <c r="A10" s="18">
        <f>'Total Toxin Summary'!A10</f>
        <v>9</v>
      </c>
      <c r="B10" s="18" t="str">
        <f>'Total Toxin Summary'!B10</f>
        <v>BGC008020</v>
      </c>
      <c r="C10" s="18" t="str">
        <f>'Total Toxin Summary'!C10</f>
        <v>C10A</v>
      </c>
      <c r="D10" s="35">
        <f>'Total Toxin Summary'!D10</f>
        <v>374045121155200</v>
      </c>
      <c r="E10" s="19">
        <f>'Total Toxin Summary'!E10</f>
        <v>44788</v>
      </c>
      <c r="F10" s="83">
        <f>'Total Toxin Summary'!F10</f>
        <v>0.47916666666666669</v>
      </c>
      <c r="G10" s="14" t="str">
        <f>'Total Toxin Data'!AG10</f>
        <v>ND</v>
      </c>
      <c r="H10" s="14" t="str">
        <f>'Total Toxin Data'!AH10</f>
        <v>ND</v>
      </c>
      <c r="I10" s="14" t="str">
        <f>'Total Toxin Data'!AI10</f>
        <v>ND</v>
      </c>
      <c r="J10" s="14" t="str">
        <f>'Total Toxin Data'!AJ10</f>
        <v>ND</v>
      </c>
    </row>
    <row r="11" spans="1:10" s="1" customFormat="1" ht="14.25" customHeight="1">
      <c r="A11" s="18">
        <f>'Total Toxin Summary'!A11</f>
        <v>10</v>
      </c>
      <c r="B11" s="18" t="str">
        <f>'Total Toxin Summary'!B11</f>
        <v>BGC008021</v>
      </c>
      <c r="C11" s="18" t="str">
        <f>'Total Toxin Summary'!C11</f>
        <v>P8</v>
      </c>
      <c r="D11" s="35">
        <f>'Total Toxin Summary'!D11</f>
        <v>375841121225601</v>
      </c>
      <c r="E11" s="19">
        <f>'Total Toxin Summary'!E11</f>
        <v>44790</v>
      </c>
      <c r="F11" s="83">
        <f>'Total Toxin Summary'!F11</f>
        <v>0.4548611111111111</v>
      </c>
      <c r="G11" s="14" t="str">
        <f>'Total Toxin Data'!AG11</f>
        <v>ND</v>
      </c>
      <c r="H11" s="14" t="str">
        <f>'Total Toxin Data'!AH11</f>
        <v>ND</v>
      </c>
      <c r="I11" s="14" t="str">
        <f>'Total Toxin Data'!AI11</f>
        <v>ND</v>
      </c>
      <c r="J11" s="14" t="str">
        <f>'Total Toxin Data'!AJ11</f>
        <v>ND</v>
      </c>
    </row>
    <row r="12" spans="1:10" s="1" customFormat="1" ht="14.25" customHeight="1">
      <c r="A12" s="18">
        <f>'Total Toxin Summary'!A12</f>
        <v>11</v>
      </c>
      <c r="B12" s="18" t="str">
        <f>'Total Toxin Summary'!B12</f>
        <v>BGC008022</v>
      </c>
      <c r="C12" s="18" t="str">
        <f>'Total Toxin Summary'!C12</f>
        <v>P8</v>
      </c>
      <c r="D12" s="35">
        <f>'Total Toxin Summary'!D12</f>
        <v>375841121225601</v>
      </c>
      <c r="E12" s="19">
        <f>'Total Toxin Summary'!E12</f>
        <v>44790</v>
      </c>
      <c r="F12" s="83">
        <f>'Total Toxin Summary'!F12</f>
        <v>0.45555555555555555</v>
      </c>
      <c r="G12" s="14" t="str">
        <f>'Total Toxin Data'!AG12</f>
        <v>ND</v>
      </c>
      <c r="H12" s="14" t="str">
        <f>'Total Toxin Data'!AH12</f>
        <v>ND</v>
      </c>
      <c r="I12" s="14" t="str">
        <f>'Total Toxin Data'!AI12</f>
        <v>ND</v>
      </c>
      <c r="J12" s="14" t="str">
        <f>'Total Toxin Data'!AJ12</f>
        <v>ND</v>
      </c>
    </row>
    <row r="13" spans="1:10" s="1" customFormat="1" ht="14.25" customHeight="1">
      <c r="A13" s="18">
        <f>'Total Toxin Summary'!A13</f>
        <v>12</v>
      </c>
      <c r="B13" s="18" t="str">
        <f>'Total Toxin Summary'!B13</f>
        <v>BGC008023</v>
      </c>
      <c r="C13" s="18" t="str">
        <f>'Total Toxin Summary'!C13</f>
        <v>P8</v>
      </c>
      <c r="D13" s="35">
        <f>'Total Toxin Summary'!D13</f>
        <v>375841121225601</v>
      </c>
      <c r="E13" s="19">
        <f>'Total Toxin Summary'!E13</f>
        <v>44790</v>
      </c>
      <c r="F13" s="83">
        <f>'Total Toxin Summary'!F13</f>
        <v>0.4861111111111111</v>
      </c>
      <c r="G13" s="14" t="str">
        <f>'Total Toxin Data'!AG13</f>
        <v>ND</v>
      </c>
      <c r="H13" s="14" t="str">
        <f>'Total Toxin Data'!AH13</f>
        <v>ND</v>
      </c>
      <c r="I13" s="14" t="str">
        <f>'Total Toxin Data'!AI13</f>
        <v>ND</v>
      </c>
      <c r="J13" s="14" t="str">
        <f>'Total Toxin Data'!AJ13</f>
        <v>ND</v>
      </c>
    </row>
    <row r="14" spans="1:10" s="1" customFormat="1" ht="14.25" customHeight="1">
      <c r="A14" s="18">
        <f>'Total Toxin Summary'!A14</f>
        <v>13</v>
      </c>
      <c r="B14" s="18" t="str">
        <f>'Total Toxin Summary'!B14</f>
        <v>BGC007778</v>
      </c>
      <c r="C14" s="18" t="str">
        <f>'Total Toxin Summary'!C14</f>
        <v>LIB</v>
      </c>
      <c r="D14" s="35">
        <f>'Total Toxin Summary'!D14</f>
        <v>11455315</v>
      </c>
      <c r="E14" s="19">
        <f>'Total Toxin Summary'!E14</f>
        <v>44796</v>
      </c>
      <c r="F14" s="83">
        <f>'Total Toxin Summary'!F14</f>
        <v>0.45833333333333331</v>
      </c>
      <c r="G14" s="14" t="str">
        <f>'Total Toxin Data'!AG14</f>
        <v>ND</v>
      </c>
      <c r="H14" s="14" t="str">
        <f>'Total Toxin Data'!AH14</f>
        <v>ND</v>
      </c>
      <c r="I14" s="14" t="str">
        <f>'Total Toxin Data'!AI14</f>
        <v>ND</v>
      </c>
      <c r="J14" s="14" t="str">
        <f>'Total Toxin Data'!AJ14</f>
        <v>ND</v>
      </c>
    </row>
    <row r="15" spans="1:10" s="1" customFormat="1" ht="14.25" customHeight="1">
      <c r="A15" s="18">
        <f>'Total Toxin Summary'!A15</f>
        <v>14</v>
      </c>
      <c r="B15" s="18" t="str">
        <f>'Total Toxin Summary'!B15</f>
        <v>BGC008024</v>
      </c>
      <c r="C15" s="18" t="str">
        <f>'Total Toxin Summary'!C15</f>
        <v>FRK</v>
      </c>
      <c r="D15" s="35">
        <f>'Total Toxin Summary'!D15</f>
        <v>380245121354801</v>
      </c>
      <c r="E15" s="19">
        <f>'Total Toxin Summary'!E15</f>
        <v>44796</v>
      </c>
      <c r="F15" s="83">
        <f>'Total Toxin Summary'!F15</f>
        <v>0.48958333333333331</v>
      </c>
      <c r="G15" s="14" t="str">
        <f>'Total Toxin Data'!AG15</f>
        <v>ND</v>
      </c>
      <c r="H15" s="14" t="str">
        <f>'Total Toxin Data'!AH15</f>
        <v>ND</v>
      </c>
      <c r="I15" s="14" t="str">
        <f>'Total Toxin Data'!AI15</f>
        <v>ND</v>
      </c>
      <c r="J15" s="14" t="str">
        <f>'Total Toxin Data'!AJ15</f>
        <v>ND</v>
      </c>
    </row>
    <row r="16" spans="1:10" s="1" customFormat="1" ht="14.25" customHeight="1">
      <c r="A16" s="18">
        <f>'Total Toxin Summary'!A16</f>
        <v>15</v>
      </c>
      <c r="B16" s="18" t="str">
        <f>'Total Toxin Summary'!B16</f>
        <v>BGC007784</v>
      </c>
      <c r="C16" s="18" t="str">
        <f>'Total Toxin Summary'!C16</f>
        <v>JPT</v>
      </c>
      <c r="D16" s="35">
        <f>'Total Toxin Summary'!D16</f>
        <v>11337190</v>
      </c>
      <c r="E16" s="19">
        <f>'Total Toxin Summary'!E16</f>
        <v>44797</v>
      </c>
      <c r="F16" s="83">
        <f>'Total Toxin Summary'!F16</f>
        <v>0.375</v>
      </c>
      <c r="G16" s="14" t="str">
        <f>'Total Toxin Data'!AG16</f>
        <v>ND</v>
      </c>
      <c r="H16" s="14" t="str">
        <f>'Total Toxin Data'!AH16</f>
        <v>ND</v>
      </c>
      <c r="I16" s="14" t="str">
        <f>'Total Toxin Data'!AI16</f>
        <v>ND</v>
      </c>
      <c r="J16" s="14" t="str">
        <f>'Total Toxin Data'!AJ16</f>
        <v>ND</v>
      </c>
    </row>
    <row r="17" spans="1:10" s="1" customFormat="1" ht="14.25" customHeight="1">
      <c r="A17" s="18">
        <f>'Total Toxin Summary'!A17</f>
        <v>16</v>
      </c>
      <c r="B17" s="18" t="str">
        <f>'Total Toxin Summary'!B17</f>
        <v>BGC007785</v>
      </c>
      <c r="C17" s="18" t="str">
        <f>'Total Toxin Summary'!C17</f>
        <v>TOL</v>
      </c>
      <c r="D17" s="35">
        <f>'Total Toxin Summary'!D17</f>
        <v>11455485</v>
      </c>
      <c r="E17" s="19">
        <f>'Total Toxin Summary'!E17</f>
        <v>44797</v>
      </c>
      <c r="F17" s="83">
        <f>'Total Toxin Summary'!F17</f>
        <v>0.57291666666666663</v>
      </c>
      <c r="G17" s="14" t="str">
        <f>'Total Toxin Data'!AG17</f>
        <v>ND</v>
      </c>
      <c r="H17" s="14" t="str">
        <f>'Total Toxin Data'!AH17</f>
        <v>ND</v>
      </c>
      <c r="I17" s="14" t="str">
        <f>'Total Toxin Data'!AI17</f>
        <v>ND</v>
      </c>
      <c r="J17" s="14" t="str">
        <f>'Total Toxin Data'!AJ17</f>
        <v>ND</v>
      </c>
    </row>
    <row r="18" spans="1:10" s="1" customFormat="1" ht="14.25" customHeight="1">
      <c r="A18" s="18">
        <f>'Total Toxin Summary'!A18</f>
        <v>17</v>
      </c>
      <c r="B18" s="18" t="str">
        <f>'Total Toxin Summary'!B18</f>
        <v>BGC008025</v>
      </c>
      <c r="C18" s="18" t="str">
        <f>'Total Toxin Summary'!C18</f>
        <v>RRI</v>
      </c>
      <c r="D18" s="35">
        <f>'Total Toxin Summary'!D18</f>
        <v>375747121215401</v>
      </c>
      <c r="E18" s="19">
        <f>'Total Toxin Summary'!E18</f>
        <v>44803</v>
      </c>
      <c r="F18" s="83">
        <f>'Total Toxin Summary'!F18</f>
        <v>0.38541666666666669</v>
      </c>
      <c r="G18" s="14" t="str">
        <f>'Total Toxin Data'!AG18</f>
        <v>ND</v>
      </c>
      <c r="H18" s="14" t="str">
        <f>'Total Toxin Data'!AH18</f>
        <v>ND</v>
      </c>
      <c r="I18" s="14" t="str">
        <f>'Total Toxin Data'!AI18</f>
        <v>ND</v>
      </c>
      <c r="J18" s="14" t="str">
        <f>'Total Toxin Data'!AJ18</f>
        <v>ND</v>
      </c>
    </row>
    <row r="19" spans="1:10" s="1" customFormat="1" ht="14.25" customHeight="1">
      <c r="A19" s="18">
        <f>'Total Toxin Summary'!A19</f>
        <v>18</v>
      </c>
      <c r="B19" s="18" t="str">
        <f>'Total Toxin Summary'!B19</f>
        <v>BGC008026</v>
      </c>
      <c r="C19" s="18" t="str">
        <f>'Total Toxin Summary'!C19</f>
        <v>C10A</v>
      </c>
      <c r="D19" s="35">
        <f>'Total Toxin Summary'!D19</f>
        <v>374045121155200</v>
      </c>
      <c r="E19" s="19">
        <f>'Total Toxin Summary'!E19</f>
        <v>44803</v>
      </c>
      <c r="F19" s="83">
        <f>'Total Toxin Summary'!F19</f>
        <v>0.4375</v>
      </c>
      <c r="G19" s="14" t="str">
        <f>'Total Toxin Data'!AG19</f>
        <v>ND</v>
      </c>
      <c r="H19" s="14" t="str">
        <f>'Total Toxin Data'!AH19</f>
        <v>ND</v>
      </c>
      <c r="I19" s="14" t="str">
        <f>'Total Toxin Data'!AI19</f>
        <v>ND</v>
      </c>
      <c r="J19" s="14" t="str">
        <f>'Total Toxin Data'!AJ19</f>
        <v>ND</v>
      </c>
    </row>
    <row r="20" spans="1:10" s="1" customFormat="1" ht="14.25" customHeight="1">
      <c r="A20" s="18">
        <f>'Total Toxin Summary'!A20</f>
        <v>19</v>
      </c>
      <c r="B20" s="18" t="str">
        <f>'Total Toxin Summary'!B20</f>
        <v>BGC007994</v>
      </c>
      <c r="C20" s="18" t="str">
        <f>'Total Toxin Summary'!C20</f>
        <v>TOL</v>
      </c>
      <c r="D20" s="35">
        <f>'Total Toxin Summary'!D20</f>
        <v>11455485</v>
      </c>
      <c r="E20" s="19">
        <f>'Total Toxin Summary'!E20</f>
        <v>44811</v>
      </c>
      <c r="F20" s="83">
        <f>'Total Toxin Summary'!F20</f>
        <v>0.44791666666666669</v>
      </c>
      <c r="G20" s="14" t="str">
        <f>'Total Toxin Data'!AG20</f>
        <v>ND</v>
      </c>
      <c r="H20" s="14" t="str">
        <f>'Total Toxin Data'!AH20</f>
        <v>ND</v>
      </c>
      <c r="I20" s="14" t="str">
        <f>'Total Toxin Data'!AI20</f>
        <v>ND</v>
      </c>
      <c r="J20" s="14" t="str">
        <f>'Total Toxin Data'!AJ20</f>
        <v>ND</v>
      </c>
    </row>
    <row r="21" spans="1:10" s="1" customFormat="1" ht="14.25" customHeight="1">
      <c r="A21" s="18">
        <f>'Total Toxin Summary'!A21</f>
        <v>20</v>
      </c>
      <c r="B21" s="18" t="str">
        <f>'Total Toxin Summary'!B21</f>
        <v>BGC007993</v>
      </c>
      <c r="C21" s="18" t="str">
        <f>'Total Toxin Summary'!C21</f>
        <v>JPT</v>
      </c>
      <c r="D21" s="35">
        <f>'Total Toxin Summary'!D21</f>
        <v>11337190</v>
      </c>
      <c r="E21" s="19">
        <f>'Total Toxin Summary'!E21</f>
        <v>44811</v>
      </c>
      <c r="F21" s="83">
        <f>'Total Toxin Summary'!F21</f>
        <v>0.5625</v>
      </c>
      <c r="G21" s="14" t="str">
        <f>'Total Toxin Data'!AG21</f>
        <v>ND</v>
      </c>
      <c r="H21" s="14" t="str">
        <f>'Total Toxin Data'!AH21</f>
        <v>ND</v>
      </c>
      <c r="I21" s="14" t="str">
        <f>'Total Toxin Data'!AI21</f>
        <v>ND</v>
      </c>
      <c r="J21" s="14" t="str">
        <f>'Total Toxin Data'!AJ21</f>
        <v>ND</v>
      </c>
    </row>
    <row r="22" spans="1:10" s="1" customFormat="1" ht="14.25" customHeight="1">
      <c r="A22" s="18">
        <f>'Total Toxin Summary'!A22</f>
        <v>21</v>
      </c>
      <c r="B22" s="18" t="str">
        <f>'Total Toxin Summary'!B22</f>
        <v>BGC008073</v>
      </c>
      <c r="C22" s="18" t="str">
        <f>'Total Toxin Summary'!C22</f>
        <v>LIB</v>
      </c>
      <c r="D22" s="35">
        <f>'Total Toxin Summary'!D22</f>
        <v>11455315</v>
      </c>
      <c r="E22" s="19">
        <f>'Total Toxin Summary'!E22</f>
        <v>44813</v>
      </c>
      <c r="F22" s="83">
        <f>'Total Toxin Summary'!F22</f>
        <v>0.3125</v>
      </c>
      <c r="G22" s="14" t="str">
        <f>'Total Toxin Data'!AG22</f>
        <v>ND</v>
      </c>
      <c r="H22" s="14" t="str">
        <f>'Total Toxin Data'!AH22</f>
        <v>ND</v>
      </c>
      <c r="I22" s="14" t="str">
        <f>'Total Toxin Data'!AI22</f>
        <v>ND</v>
      </c>
      <c r="J22" s="14" t="str">
        <f>'Total Toxin Data'!AJ22</f>
        <v>ND</v>
      </c>
    </row>
    <row r="23" spans="1:10">
      <c r="A23" s="18" t="e">
        <f>'Total Toxin Summary'!#REF!</f>
        <v>#REF!</v>
      </c>
      <c r="B23" s="18"/>
      <c r="C23" s="18"/>
      <c r="D23" s="35"/>
      <c r="E23" s="19"/>
      <c r="F23" s="77" t="s">
        <v>70</v>
      </c>
      <c r="G23" s="8">
        <v>0.5</v>
      </c>
      <c r="H23" s="14">
        <v>1</v>
      </c>
      <c r="I23" s="14">
        <v>0.5</v>
      </c>
      <c r="J23" s="8">
        <v>0.5</v>
      </c>
    </row>
    <row r="24" spans="1:10">
      <c r="A24" s="18" t="e">
        <f>'Total Toxin Summary'!#REF!</f>
        <v>#REF!</v>
      </c>
      <c r="B24" s="18"/>
      <c r="C24" s="18"/>
      <c r="D24" s="35"/>
      <c r="E24" s="19"/>
      <c r="F24" s="83"/>
      <c r="G24" s="14"/>
      <c r="H24" s="14"/>
      <c r="I24" s="14"/>
      <c r="J24" s="6"/>
    </row>
    <row r="25" spans="1:10">
      <c r="A25" s="18" t="e">
        <f>'Total Toxin Summary'!#REF!</f>
        <v>#REF!</v>
      </c>
      <c r="B25" s="18"/>
      <c r="C25" s="18"/>
      <c r="D25" s="35"/>
      <c r="E25" s="19"/>
      <c r="F25" s="83"/>
      <c r="G25" s="14"/>
      <c r="H25" s="14"/>
      <c r="I25" s="14"/>
      <c r="J25" s="6"/>
    </row>
    <row r="26" spans="1:10">
      <c r="A26" s="18" t="e">
        <f>'Total Toxin Summary'!#REF!</f>
        <v>#REF!</v>
      </c>
      <c r="B26" s="18"/>
      <c r="C26" s="18"/>
      <c r="D26" s="35"/>
      <c r="E26" s="19"/>
      <c r="F26" s="83"/>
      <c r="G26" s="14"/>
      <c r="H26" s="14"/>
      <c r="I26" s="14"/>
      <c r="J26" s="6"/>
    </row>
    <row r="27" spans="1:10">
      <c r="A27" s="18" t="e">
        <f>'Total Toxin Summary'!#REF!</f>
        <v>#REF!</v>
      </c>
      <c r="B27" s="18"/>
      <c r="C27" s="18"/>
      <c r="D27" s="35"/>
      <c r="E27" s="19"/>
      <c r="F27" s="83"/>
      <c r="G27" s="14"/>
      <c r="H27" s="14"/>
      <c r="I27" s="14"/>
      <c r="J27" s="6"/>
    </row>
    <row r="28" spans="1:10">
      <c r="A28" s="18" t="e">
        <f>'Total Toxin Summary'!#REF!</f>
        <v>#REF!</v>
      </c>
      <c r="B28" s="18"/>
      <c r="C28" s="18"/>
      <c r="D28" s="35"/>
      <c r="E28" s="19"/>
      <c r="F28" s="83"/>
      <c r="G28" s="14"/>
      <c r="H28" s="14"/>
      <c r="I28" s="14"/>
      <c r="J28" s="6"/>
    </row>
    <row r="29" spans="1:10">
      <c r="A29" s="18" t="e">
        <f>'Total Toxin Summary'!#REF!</f>
        <v>#REF!</v>
      </c>
      <c r="B29" s="18"/>
      <c r="C29" s="18"/>
      <c r="D29" s="35"/>
      <c r="E29" s="19"/>
      <c r="F29" s="83"/>
      <c r="G29" s="14"/>
      <c r="H29" s="14"/>
      <c r="I29" s="14"/>
      <c r="J29" s="6"/>
    </row>
    <row r="30" spans="1:10">
      <c r="A30" s="18" t="e">
        <f>'Total Toxin Summary'!#REF!</f>
        <v>#REF!</v>
      </c>
      <c r="B30" s="18"/>
      <c r="C30" s="18"/>
      <c r="D30" s="35"/>
      <c r="E30" s="19"/>
      <c r="F30" s="83"/>
      <c r="G30" s="14"/>
      <c r="H30" s="14"/>
      <c r="I30" s="14"/>
      <c r="J30" s="6"/>
    </row>
    <row r="31" spans="1:10">
      <c r="A31" s="18" t="e">
        <f>'Total Toxin Summary'!#REF!</f>
        <v>#REF!</v>
      </c>
      <c r="B31" s="18"/>
      <c r="C31" s="18"/>
      <c r="D31" s="35"/>
      <c r="E31" s="19"/>
      <c r="F31" s="83"/>
      <c r="G31" s="14"/>
      <c r="H31" s="14"/>
      <c r="I31" s="14"/>
      <c r="J31" s="6"/>
    </row>
    <row r="32" spans="1:10" ht="14.25" customHeight="1">
      <c r="A32" s="18" t="e">
        <f>'Total Toxin Summary'!#REF!</f>
        <v>#REF!</v>
      </c>
      <c r="B32" s="18"/>
      <c r="C32" s="18"/>
      <c r="D32" s="35"/>
      <c r="E32" s="19"/>
      <c r="F32" s="83"/>
      <c r="G32" s="14"/>
      <c r="H32" s="14"/>
      <c r="I32" s="14"/>
      <c r="J32" s="6"/>
    </row>
    <row r="33" spans="1:10" ht="14.25" customHeight="1">
      <c r="A33" s="18" t="e">
        <f>'Total Toxin Summary'!#REF!</f>
        <v>#REF!</v>
      </c>
      <c r="B33" s="18"/>
      <c r="C33" s="18"/>
      <c r="D33" s="35"/>
      <c r="E33" s="19"/>
      <c r="F33" s="83"/>
      <c r="G33" s="14"/>
      <c r="H33" s="14"/>
      <c r="I33" s="14"/>
      <c r="J33" s="6"/>
    </row>
    <row r="34" spans="1:10" ht="14.25" customHeight="1">
      <c r="A34" s="18" t="e">
        <f>'Total Toxin Summary'!#REF!</f>
        <v>#REF!</v>
      </c>
      <c r="B34" s="18"/>
      <c r="C34" s="18"/>
      <c r="D34" s="35"/>
      <c r="E34" s="19"/>
      <c r="F34" s="83"/>
      <c r="G34" s="14"/>
      <c r="H34" s="14"/>
      <c r="I34" s="14"/>
    </row>
    <row r="35" spans="1:10" ht="14.25" customHeight="1">
      <c r="A35" s="18" t="e">
        <f>'Total Toxin Summary'!#REF!</f>
        <v>#REF!</v>
      </c>
      <c r="B35" s="18"/>
      <c r="C35" s="18"/>
      <c r="D35" s="35"/>
      <c r="E35" s="19"/>
      <c r="F35" s="83"/>
      <c r="G35" s="14"/>
      <c r="H35" s="14"/>
      <c r="I35" s="14"/>
    </row>
    <row r="36" spans="1:10" ht="14.25" customHeight="1">
      <c r="A36" s="18" t="e">
        <f>'Total Toxin Summary'!#REF!</f>
        <v>#REF!</v>
      </c>
      <c r="B36" s="18"/>
      <c r="C36" s="18"/>
      <c r="D36" s="35"/>
      <c r="E36" s="19"/>
      <c r="F36" s="83"/>
      <c r="G36" s="14"/>
      <c r="H36" s="14"/>
      <c r="I36" s="14"/>
    </row>
    <row r="37" spans="1:10" ht="14.25" customHeight="1">
      <c r="A37" s="18" t="e">
        <f>'Total Toxin Summary'!#REF!</f>
        <v>#REF!</v>
      </c>
      <c r="B37" s="18"/>
      <c r="C37" s="18"/>
      <c r="D37" s="35"/>
      <c r="E37" s="19"/>
      <c r="F37" s="83"/>
      <c r="G37" s="14"/>
      <c r="H37" s="14"/>
      <c r="I37" s="14"/>
    </row>
    <row r="38" spans="1:10" ht="14.25" customHeight="1">
      <c r="A38" s="18" t="e">
        <f>'Total Toxin Summary'!#REF!</f>
        <v>#REF!</v>
      </c>
      <c r="B38" s="18"/>
      <c r="C38" s="18"/>
      <c r="D38" s="35"/>
      <c r="E38" s="19"/>
      <c r="F38" s="83"/>
      <c r="G38" s="14"/>
      <c r="H38" s="14"/>
      <c r="I38" s="14"/>
    </row>
    <row r="39" spans="1:10" ht="14.25" customHeight="1">
      <c r="A39" s="18" t="e">
        <f>'Total Toxin Summary'!#REF!</f>
        <v>#REF!</v>
      </c>
      <c r="B39" s="18"/>
      <c r="C39" s="18"/>
      <c r="D39" s="35"/>
      <c r="E39" s="19"/>
      <c r="F39" s="83"/>
      <c r="G39" s="14"/>
      <c r="H39" s="14"/>
      <c r="I39" s="14"/>
    </row>
    <row r="40" spans="1:10" ht="14.25" customHeight="1">
      <c r="A40" s="18" t="e">
        <f>'Total Toxin Summary'!#REF!</f>
        <v>#REF!</v>
      </c>
      <c r="B40" s="18"/>
      <c r="C40" s="18"/>
      <c r="D40" s="35"/>
      <c r="E40" s="19"/>
      <c r="F40" s="83"/>
      <c r="G40" s="14"/>
      <c r="H40" s="14"/>
      <c r="I40" s="14"/>
    </row>
    <row r="41" spans="1:10" ht="14.25" customHeight="1">
      <c r="A41" s="18" t="e">
        <f>'Total Toxin Summary'!#REF!</f>
        <v>#REF!</v>
      </c>
      <c r="B41" s="18"/>
      <c r="C41" s="18"/>
      <c r="D41" s="35"/>
      <c r="E41" s="19"/>
      <c r="F41" s="83"/>
      <c r="G41" s="14"/>
      <c r="H41" s="14"/>
      <c r="I41" s="14"/>
    </row>
    <row r="42" spans="1:10" ht="14.25" customHeight="1">
      <c r="A42" s="18" t="e">
        <f>'Total Toxin Summary'!#REF!</f>
        <v>#REF!</v>
      </c>
      <c r="B42" s="18"/>
      <c r="C42" s="18"/>
      <c r="D42" s="35"/>
      <c r="E42" s="19"/>
      <c r="F42" s="83"/>
      <c r="G42" s="14"/>
      <c r="H42" s="14"/>
      <c r="I42" s="14"/>
    </row>
    <row r="43" spans="1:10" ht="14.25" customHeight="1">
      <c r="A43" s="18" t="e">
        <f>'Total Toxin Summary'!#REF!</f>
        <v>#REF!</v>
      </c>
      <c r="B43" s="18"/>
      <c r="C43" s="18"/>
      <c r="D43" s="35"/>
      <c r="E43" s="19"/>
      <c r="F43" s="83"/>
      <c r="G43" s="14"/>
      <c r="H43" s="14"/>
      <c r="I43" s="14"/>
    </row>
    <row r="44" spans="1:10" ht="14.25" customHeight="1">
      <c r="A44" s="18" t="e">
        <f>'Total Toxin Summary'!#REF!</f>
        <v>#REF!</v>
      </c>
      <c r="B44" s="18"/>
      <c r="C44" s="18"/>
      <c r="D44" s="35"/>
      <c r="E44" s="19"/>
      <c r="F44" s="83"/>
      <c r="G44" s="14"/>
      <c r="H44" s="14"/>
      <c r="I44" s="14"/>
    </row>
    <row r="45" spans="1:10" ht="14.25" customHeight="1">
      <c r="A45" s="18" t="e">
        <f>'Total Toxin Summary'!#REF!</f>
        <v>#REF!</v>
      </c>
      <c r="B45" s="18"/>
      <c r="C45" s="18"/>
      <c r="D45" s="35"/>
      <c r="E45" s="19"/>
      <c r="F45" s="83"/>
      <c r="G45" s="14"/>
      <c r="H45" s="14"/>
      <c r="I45" s="14"/>
    </row>
    <row r="46" spans="1:10" ht="14.25" customHeight="1">
      <c r="A46" s="18" t="e">
        <f>'Total Toxin Summary'!#REF!</f>
        <v>#REF!</v>
      </c>
      <c r="B46" s="18"/>
      <c r="C46" s="18"/>
      <c r="D46" s="35"/>
      <c r="E46" s="19"/>
      <c r="F46" s="83"/>
      <c r="G46" s="14"/>
      <c r="H46" s="14"/>
      <c r="I46" s="14"/>
    </row>
    <row r="47" spans="1:10" ht="14.25" customHeight="1">
      <c r="A47" s="18" t="e">
        <f>'Total Toxin Summary'!#REF!</f>
        <v>#REF!</v>
      </c>
      <c r="B47" s="18"/>
      <c r="C47" s="18"/>
      <c r="D47" s="35"/>
      <c r="E47" s="19"/>
      <c r="F47" s="83"/>
      <c r="G47" s="14"/>
      <c r="H47" s="14"/>
      <c r="I47" s="14"/>
    </row>
    <row r="48" spans="1:10" ht="14.25" customHeight="1">
      <c r="A48" s="18" t="e">
        <f>'Total Toxin Summary'!#REF!</f>
        <v>#REF!</v>
      </c>
      <c r="B48" s="18"/>
      <c r="C48" s="18"/>
      <c r="D48" s="35"/>
      <c r="E48" s="19"/>
      <c r="F48" s="83"/>
      <c r="G48" s="14"/>
      <c r="H48" s="14"/>
      <c r="I48" s="14"/>
    </row>
    <row r="49" spans="1:9" ht="14.25" customHeight="1">
      <c r="A49" s="18" t="e">
        <f>'Total Toxin Summary'!#REF!</f>
        <v>#REF!</v>
      </c>
      <c r="B49" s="18"/>
      <c r="C49" s="18"/>
      <c r="D49" s="35"/>
      <c r="E49" s="19"/>
      <c r="F49" s="83"/>
      <c r="G49" s="14"/>
      <c r="H49" s="14"/>
      <c r="I49" s="14"/>
    </row>
    <row r="50" spans="1:9" ht="14.25" customHeight="1">
      <c r="A50" s="18" t="e">
        <f>'Total Toxin Summary'!#REF!</f>
        <v>#REF!</v>
      </c>
      <c r="B50" s="18"/>
      <c r="C50" s="18"/>
      <c r="D50" s="35"/>
      <c r="E50" s="19"/>
      <c r="F50" s="83"/>
      <c r="G50" s="14"/>
      <c r="H50" s="14"/>
      <c r="I50" s="14"/>
    </row>
    <row r="51" spans="1:9" ht="14.25" customHeight="1">
      <c r="A51" s="18" t="e">
        <f>'Total Toxin Summary'!#REF!</f>
        <v>#REF!</v>
      </c>
      <c r="B51" s="18"/>
      <c r="C51" s="18"/>
      <c r="D51" s="35"/>
      <c r="E51" s="19"/>
      <c r="F51" s="83"/>
      <c r="G51" s="14"/>
      <c r="H51" s="14"/>
      <c r="I51" s="14"/>
    </row>
    <row r="52" spans="1:9" ht="14.25" customHeight="1">
      <c r="A52" s="18" t="e">
        <f>'Total Toxin Summary'!#REF!</f>
        <v>#REF!</v>
      </c>
      <c r="B52" s="18"/>
      <c r="C52" s="18"/>
      <c r="D52" s="35"/>
      <c r="E52" s="19"/>
      <c r="F52" s="83"/>
      <c r="G52" s="14"/>
      <c r="H52" s="14"/>
      <c r="I52" s="14"/>
    </row>
    <row r="53" spans="1:9" ht="14.25" customHeight="1">
      <c r="A53" s="18" t="e">
        <f>'Total Toxin Summary'!#REF!</f>
        <v>#REF!</v>
      </c>
      <c r="B53" s="18"/>
      <c r="C53" s="18"/>
      <c r="D53" s="35"/>
      <c r="E53" s="19"/>
      <c r="F53" s="83"/>
      <c r="G53" s="14"/>
      <c r="H53" s="14"/>
      <c r="I53" s="14"/>
    </row>
    <row r="54" spans="1:9" ht="14.25" customHeight="1">
      <c r="A54" s="18" t="e">
        <f>'Total Toxin Summary'!#REF!</f>
        <v>#REF!</v>
      </c>
      <c r="B54" s="18"/>
      <c r="C54" s="18"/>
      <c r="D54" s="35"/>
      <c r="E54" s="19"/>
      <c r="F54" s="83"/>
      <c r="G54" s="14"/>
      <c r="H54" s="14"/>
      <c r="I54" s="14"/>
    </row>
  </sheetData>
  <conditionalFormatting sqref="G1">
    <cfRule type="expression" dxfId="80" priority="4" stopIfTrue="1">
      <formula>#REF!&lt;&gt;1</formula>
    </cfRule>
  </conditionalFormatting>
  <conditionalFormatting sqref="H1">
    <cfRule type="expression" dxfId="79" priority="2" stopIfTrue="1">
      <formula>#REF!&lt;&gt;1</formula>
    </cfRule>
  </conditionalFormatting>
  <conditionalFormatting sqref="I1">
    <cfRule type="expression" dxfId="78" priority="1" stopIfTrue="1">
      <formula>#REF!&lt;&gt;1</formula>
    </cfRule>
  </conditionalFormatting>
  <pageMargins left="0.75231481481481499" right="0.25" top="0.77083333333333304" bottom="0.75" header="0.20833333333333301" footer="0.3"/>
  <pageSetup fitToWidth="0" fitToHeight="0" orientation="landscape" r:id="rId1"/>
  <headerFooter>
    <oddHeader>&amp;C&amp;"-,Bold"&amp;15&amp;K00594FWayne State University&amp;"-,Regular"&amp;K01+000
Lumigen Instrument Center&amp;R&amp;8A. Paul Schaap Chemistry Building
5101 Cass Ave.
Detroit, Mi 48202</oddHeader>
    <oddFooter>&amp;LND = not detected
&amp;CLC-MSMS data
Prepared by  Johnna Birbeck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4"/>
  <sheetViews>
    <sheetView view="pageLayout" topLeftCell="B1" zoomScaleNormal="100" workbookViewId="0">
      <selection activeCell="H23" sqref="H23"/>
    </sheetView>
  </sheetViews>
  <sheetFormatPr defaultColWidth="9.140625" defaultRowHeight="15"/>
  <cols>
    <col min="1" max="1" width="12.28515625" style="3" bestFit="1" customWidth="1"/>
    <col min="2" max="2" width="13.42578125" style="4" customWidth="1"/>
    <col min="3" max="3" width="6.85546875" style="2" bestFit="1" customWidth="1"/>
    <col min="4" max="4" width="12.7109375" style="69" bestFit="1" customWidth="1"/>
    <col min="5" max="5" width="9.28515625" style="69" bestFit="1" customWidth="1"/>
    <col min="6" max="6" width="18.5703125" style="79" bestFit="1" customWidth="1"/>
    <col min="7" max="7" width="9.85546875" style="2" customWidth="1"/>
    <col min="8" max="16384" width="9.140625" style="2"/>
  </cols>
  <sheetData>
    <row r="1" spans="1:8" s="1" customFormat="1" ht="30.75" thickBot="1">
      <c r="A1" s="16" t="s">
        <v>0</v>
      </c>
      <c r="B1" s="17" t="s">
        <v>1</v>
      </c>
      <c r="C1" s="17" t="s">
        <v>2</v>
      </c>
      <c r="D1" s="68" t="s">
        <v>3</v>
      </c>
      <c r="E1" s="68" t="s">
        <v>4</v>
      </c>
      <c r="F1" s="76" t="s">
        <v>5</v>
      </c>
      <c r="G1" s="11" t="s">
        <v>58</v>
      </c>
      <c r="H1" s="11" t="s">
        <v>59</v>
      </c>
    </row>
    <row r="2" spans="1:8" s="1" customFormat="1" ht="14.25" customHeight="1">
      <c r="A2" s="18">
        <f>'Total Toxin Summary'!A2</f>
        <v>1</v>
      </c>
      <c r="B2" s="18" t="str">
        <f>'Total Toxin Summary'!B2</f>
        <v>BGC007446</v>
      </c>
      <c r="C2" s="18" t="str">
        <f>'Total Toxin Summary'!C2</f>
        <v>JPT</v>
      </c>
      <c r="D2" s="35">
        <f>'Total Toxin Summary'!D2</f>
        <v>11337190</v>
      </c>
      <c r="E2" s="19">
        <f>'Total Toxin Summary'!E2</f>
        <v>44769</v>
      </c>
      <c r="F2" s="83">
        <f>'Total Toxin Summary'!F2</f>
        <v>0.48958333333333331</v>
      </c>
      <c r="G2" s="8" t="str">
        <f>'Total Toxin Data'!Y2</f>
        <v>ND</v>
      </c>
      <c r="H2" s="8" t="str">
        <f>'Total Toxin Data'!Z2</f>
        <v>ND</v>
      </c>
    </row>
    <row r="3" spans="1:8" s="1" customFormat="1" ht="14.25" customHeight="1">
      <c r="A3" s="18">
        <f>'Total Toxin Summary'!A3</f>
        <v>2</v>
      </c>
      <c r="B3" s="18" t="str">
        <f>'Total Toxin Summary'!B3</f>
        <v>BGC008016</v>
      </c>
      <c r="C3" s="18" t="str">
        <f>'Total Toxin Summary'!C3</f>
        <v>RRI</v>
      </c>
      <c r="D3" s="35">
        <f>'Total Toxin Summary'!D3</f>
        <v>375747121215401</v>
      </c>
      <c r="E3" s="19">
        <f>'Total Toxin Summary'!E3</f>
        <v>44775</v>
      </c>
      <c r="F3" s="83">
        <f>'Total Toxin Summary'!F3</f>
        <v>0.38541666666666669</v>
      </c>
      <c r="G3" s="8" t="str">
        <f>'Total Toxin Data'!Y3</f>
        <v>ND</v>
      </c>
      <c r="H3" s="8" t="str">
        <f>'Total Toxin Data'!Z3</f>
        <v>ND</v>
      </c>
    </row>
    <row r="4" spans="1:8" s="1" customFormat="1" ht="14.25" customHeight="1">
      <c r="A4" s="18">
        <f>'Total Toxin Summary'!A4</f>
        <v>3</v>
      </c>
      <c r="B4" s="18" t="str">
        <f>'Total Toxin Summary'!B4</f>
        <v>BGC008017</v>
      </c>
      <c r="C4" s="18" t="str">
        <f>'Total Toxin Summary'!C4</f>
        <v>C10A</v>
      </c>
      <c r="D4" s="35">
        <f>'Total Toxin Summary'!D4</f>
        <v>374045121155200</v>
      </c>
      <c r="E4" s="19">
        <f>'Total Toxin Summary'!E4</f>
        <v>44775</v>
      </c>
      <c r="F4" s="83">
        <f>'Total Toxin Summary'!F4</f>
        <v>0.42708333333333331</v>
      </c>
      <c r="G4" s="8" t="str">
        <f>'Total Toxin Data'!Y4</f>
        <v>ND</v>
      </c>
      <c r="H4" s="8" t="str">
        <f>'Total Toxin Data'!Z4</f>
        <v>ND</v>
      </c>
    </row>
    <row r="5" spans="1:8" s="1" customFormat="1" ht="14.25" customHeight="1">
      <c r="A5" s="18">
        <f>'Total Toxin Summary'!A5</f>
        <v>4</v>
      </c>
      <c r="B5" s="18" t="str">
        <f>'Total Toxin Summary'!B5</f>
        <v>BGC007545</v>
      </c>
      <c r="C5" s="18" t="str">
        <f>'Total Toxin Summary'!C5</f>
        <v>LIB</v>
      </c>
      <c r="D5" s="35">
        <f>'Total Toxin Summary'!D5</f>
        <v>11455315</v>
      </c>
      <c r="E5" s="19">
        <f>'Total Toxin Summary'!E5</f>
        <v>44782</v>
      </c>
      <c r="F5" s="83">
        <f>'Total Toxin Summary'!F5</f>
        <v>0.39583333333333331</v>
      </c>
      <c r="G5" s="8" t="str">
        <f>'Total Toxin Data'!Y5</f>
        <v>ND</v>
      </c>
      <c r="H5" s="8" t="str">
        <f>'Total Toxin Data'!Z5</f>
        <v>ND</v>
      </c>
    </row>
    <row r="6" spans="1:8" s="1" customFormat="1" ht="14.25" customHeight="1">
      <c r="A6" s="18">
        <f>'Total Toxin Summary'!A6</f>
        <v>5</v>
      </c>
      <c r="B6" s="18" t="str">
        <f>'Total Toxin Summary'!B6</f>
        <v>BGC008018</v>
      </c>
      <c r="C6" s="18" t="str">
        <f>'Total Toxin Summary'!C6</f>
        <v>FRK</v>
      </c>
      <c r="D6" s="35">
        <f>'Total Toxin Summary'!D6</f>
        <v>380245121354801</v>
      </c>
      <c r="E6" s="19">
        <f>'Total Toxin Summary'!E6</f>
        <v>44783</v>
      </c>
      <c r="F6" s="83">
        <f>'Total Toxin Summary'!F6</f>
        <v>0.58333333333333337</v>
      </c>
      <c r="G6" s="8" t="str">
        <f>'Total Toxin Data'!Y6</f>
        <v>ND</v>
      </c>
      <c r="H6" s="8" t="str">
        <f>'Total Toxin Data'!Z6</f>
        <v>ND</v>
      </c>
    </row>
    <row r="7" spans="1:8" s="1" customFormat="1" ht="14.25" customHeight="1">
      <c r="A7" s="18">
        <f>'Total Toxin Summary'!A7</f>
        <v>6</v>
      </c>
      <c r="B7" s="18" t="str">
        <f>'Total Toxin Summary'!B7</f>
        <v>BGC008019</v>
      </c>
      <c r="C7" s="18" t="str">
        <f>'Total Toxin Summary'!C7</f>
        <v>FRK</v>
      </c>
      <c r="D7" s="35">
        <f>'Total Toxin Summary'!D7</f>
        <v>380245121354801</v>
      </c>
      <c r="E7" s="19">
        <f>'Total Toxin Summary'!E7</f>
        <v>44783</v>
      </c>
      <c r="F7" s="83">
        <f>'Total Toxin Summary'!F7</f>
        <v>0.58402777777777781</v>
      </c>
      <c r="G7" s="8" t="str">
        <f>'Total Toxin Data'!Y7</f>
        <v>ND</v>
      </c>
      <c r="H7" s="8" t="str">
        <f>'Total Toxin Data'!Z7</f>
        <v>ND</v>
      </c>
    </row>
    <row r="8" spans="1:8" s="1" customFormat="1" ht="14.25" customHeight="1">
      <c r="A8" s="18">
        <f>'Total Toxin Summary'!A8</f>
        <v>7</v>
      </c>
      <c r="B8" s="18" t="str">
        <f>'Total Toxin Summary'!B8</f>
        <v>BGC007572</v>
      </c>
      <c r="C8" s="18" t="str">
        <f>'Total Toxin Summary'!C8</f>
        <v>JPT</v>
      </c>
      <c r="D8" s="35">
        <f>'Total Toxin Summary'!D8</f>
        <v>11337190</v>
      </c>
      <c r="E8" s="19">
        <f>'Total Toxin Summary'!E8</f>
        <v>44784</v>
      </c>
      <c r="F8" s="83">
        <f>'Total Toxin Summary'!F8</f>
        <v>0.44791666666666669</v>
      </c>
      <c r="G8" s="8" t="str">
        <f>'Total Toxin Data'!Y8</f>
        <v>ND</v>
      </c>
      <c r="H8" s="8" t="str">
        <f>'Total Toxin Data'!Z8</f>
        <v>ND</v>
      </c>
    </row>
    <row r="9" spans="1:8" s="1" customFormat="1" ht="14.25" customHeight="1">
      <c r="A9" s="18">
        <f>'Total Toxin Summary'!A9</f>
        <v>8</v>
      </c>
      <c r="B9" s="18" t="str">
        <f>'Total Toxin Summary'!B9</f>
        <v>BGC007575</v>
      </c>
      <c r="C9" s="18" t="str">
        <f>'Total Toxin Summary'!C9</f>
        <v>TOL</v>
      </c>
      <c r="D9" s="35">
        <f>'Total Toxin Summary'!D9</f>
        <v>11455485</v>
      </c>
      <c r="E9" s="19">
        <f>'Total Toxin Summary'!E9</f>
        <v>44784</v>
      </c>
      <c r="F9" s="83">
        <f>'Total Toxin Summary'!F9</f>
        <v>0.58333333333333337</v>
      </c>
      <c r="G9" s="8" t="str">
        <f>'Total Toxin Data'!Y9</f>
        <v>ND</v>
      </c>
      <c r="H9" s="8" t="str">
        <f>'Total Toxin Data'!Z9</f>
        <v>ND</v>
      </c>
    </row>
    <row r="10" spans="1:8" s="1" customFormat="1" ht="14.25" customHeight="1">
      <c r="A10" s="18">
        <f>'Total Toxin Summary'!A10</f>
        <v>9</v>
      </c>
      <c r="B10" s="18" t="str">
        <f>'Total Toxin Summary'!B10</f>
        <v>BGC008020</v>
      </c>
      <c r="C10" s="18" t="str">
        <f>'Total Toxin Summary'!C10</f>
        <v>C10A</v>
      </c>
      <c r="D10" s="35">
        <f>'Total Toxin Summary'!D10</f>
        <v>374045121155200</v>
      </c>
      <c r="E10" s="19">
        <f>'Total Toxin Summary'!E10</f>
        <v>44788</v>
      </c>
      <c r="F10" s="83">
        <f>'Total Toxin Summary'!F10</f>
        <v>0.47916666666666669</v>
      </c>
      <c r="G10" s="8" t="str">
        <f>'Total Toxin Data'!Y10</f>
        <v>ND</v>
      </c>
      <c r="H10" s="8" t="str">
        <f>'Total Toxin Data'!Z10</f>
        <v>ND</v>
      </c>
    </row>
    <row r="11" spans="1:8" s="1" customFormat="1" ht="14.25" customHeight="1">
      <c r="A11" s="18">
        <f>'Total Toxin Summary'!A11</f>
        <v>10</v>
      </c>
      <c r="B11" s="18" t="str">
        <f>'Total Toxin Summary'!B11</f>
        <v>BGC008021</v>
      </c>
      <c r="C11" s="18" t="str">
        <f>'Total Toxin Summary'!C11</f>
        <v>P8</v>
      </c>
      <c r="D11" s="35">
        <f>'Total Toxin Summary'!D11</f>
        <v>375841121225601</v>
      </c>
      <c r="E11" s="19">
        <f>'Total Toxin Summary'!E11</f>
        <v>44790</v>
      </c>
      <c r="F11" s="83">
        <f>'Total Toxin Summary'!F11</f>
        <v>0.4548611111111111</v>
      </c>
      <c r="G11" s="8" t="str">
        <f>'Total Toxin Data'!Y11</f>
        <v>ND</v>
      </c>
      <c r="H11" s="8" t="str">
        <f>'Total Toxin Data'!Z11</f>
        <v>ND</v>
      </c>
    </row>
    <row r="12" spans="1:8" s="1" customFormat="1" ht="14.25" customHeight="1">
      <c r="A12" s="18">
        <f>'Total Toxin Summary'!A12</f>
        <v>11</v>
      </c>
      <c r="B12" s="18" t="str">
        <f>'Total Toxin Summary'!B12</f>
        <v>BGC008022</v>
      </c>
      <c r="C12" s="18" t="str">
        <f>'Total Toxin Summary'!C12</f>
        <v>P8</v>
      </c>
      <c r="D12" s="35">
        <f>'Total Toxin Summary'!D12</f>
        <v>375841121225601</v>
      </c>
      <c r="E12" s="19">
        <f>'Total Toxin Summary'!E12</f>
        <v>44790</v>
      </c>
      <c r="F12" s="83">
        <f>'Total Toxin Summary'!F12</f>
        <v>0.45555555555555555</v>
      </c>
      <c r="G12" s="8" t="str">
        <f>'Total Toxin Data'!Y12</f>
        <v>ND</v>
      </c>
      <c r="H12" s="8" t="str">
        <f>'Total Toxin Data'!Z12</f>
        <v>ND</v>
      </c>
    </row>
    <row r="13" spans="1:8" s="1" customFormat="1" ht="14.25" customHeight="1">
      <c r="A13" s="18">
        <f>'Total Toxin Summary'!A13</f>
        <v>12</v>
      </c>
      <c r="B13" s="18" t="str">
        <f>'Total Toxin Summary'!B13</f>
        <v>BGC008023</v>
      </c>
      <c r="C13" s="18" t="str">
        <f>'Total Toxin Summary'!C13</f>
        <v>P8</v>
      </c>
      <c r="D13" s="35">
        <f>'Total Toxin Summary'!D13</f>
        <v>375841121225601</v>
      </c>
      <c r="E13" s="19">
        <f>'Total Toxin Summary'!E13</f>
        <v>44790</v>
      </c>
      <c r="F13" s="83">
        <f>'Total Toxin Summary'!F13</f>
        <v>0.4861111111111111</v>
      </c>
      <c r="G13" s="8" t="str">
        <f>'Total Toxin Data'!Y13</f>
        <v>ND</v>
      </c>
      <c r="H13" s="8" t="str">
        <f>'Total Toxin Data'!Z13</f>
        <v>ND</v>
      </c>
    </row>
    <row r="14" spans="1:8" s="1" customFormat="1" ht="14.25" customHeight="1">
      <c r="A14" s="18">
        <f>'Total Toxin Summary'!A14</f>
        <v>13</v>
      </c>
      <c r="B14" s="18" t="str">
        <f>'Total Toxin Summary'!B14</f>
        <v>BGC007778</v>
      </c>
      <c r="C14" s="18" t="str">
        <f>'Total Toxin Summary'!C14</f>
        <v>LIB</v>
      </c>
      <c r="D14" s="35">
        <f>'Total Toxin Summary'!D14</f>
        <v>11455315</v>
      </c>
      <c r="E14" s="19">
        <f>'Total Toxin Summary'!E14</f>
        <v>44796</v>
      </c>
      <c r="F14" s="83">
        <f>'Total Toxin Summary'!F14</f>
        <v>0.45833333333333331</v>
      </c>
      <c r="G14" s="8" t="str">
        <f>'Total Toxin Data'!Y14</f>
        <v>ND</v>
      </c>
      <c r="H14" s="8" t="str">
        <f>'Total Toxin Data'!Z14</f>
        <v>ND</v>
      </c>
    </row>
    <row r="15" spans="1:8" s="1" customFormat="1" ht="14.25" customHeight="1">
      <c r="A15" s="18">
        <f>'Total Toxin Summary'!A15</f>
        <v>14</v>
      </c>
      <c r="B15" s="18" t="str">
        <f>'Total Toxin Summary'!B15</f>
        <v>BGC008024</v>
      </c>
      <c r="C15" s="18" t="str">
        <f>'Total Toxin Summary'!C15</f>
        <v>FRK</v>
      </c>
      <c r="D15" s="35">
        <f>'Total Toxin Summary'!D15</f>
        <v>380245121354801</v>
      </c>
      <c r="E15" s="19">
        <f>'Total Toxin Summary'!E15</f>
        <v>44796</v>
      </c>
      <c r="F15" s="83">
        <f>'Total Toxin Summary'!F15</f>
        <v>0.48958333333333331</v>
      </c>
      <c r="G15" s="8" t="str">
        <f>'Total Toxin Data'!Y15</f>
        <v>ND</v>
      </c>
      <c r="H15" s="8" t="str">
        <f>'Total Toxin Data'!Z15</f>
        <v>ND</v>
      </c>
    </row>
    <row r="16" spans="1:8" s="1" customFormat="1" ht="14.25" customHeight="1">
      <c r="A16" s="18">
        <f>'Total Toxin Summary'!A16</f>
        <v>15</v>
      </c>
      <c r="B16" s="18" t="str">
        <f>'Total Toxin Summary'!B16</f>
        <v>BGC007784</v>
      </c>
      <c r="C16" s="18" t="str">
        <f>'Total Toxin Summary'!C16</f>
        <v>JPT</v>
      </c>
      <c r="D16" s="35">
        <f>'Total Toxin Summary'!D16</f>
        <v>11337190</v>
      </c>
      <c r="E16" s="19">
        <f>'Total Toxin Summary'!E16</f>
        <v>44797</v>
      </c>
      <c r="F16" s="83">
        <f>'Total Toxin Summary'!F16</f>
        <v>0.375</v>
      </c>
      <c r="G16" s="8" t="str">
        <f>'Total Toxin Data'!Y16</f>
        <v>ND</v>
      </c>
      <c r="H16" s="8" t="str">
        <f>'Total Toxin Data'!Z16</f>
        <v>ND</v>
      </c>
    </row>
    <row r="17" spans="1:8" s="1" customFormat="1" ht="14.25" customHeight="1">
      <c r="A17" s="18">
        <f>'Total Toxin Summary'!A17</f>
        <v>16</v>
      </c>
      <c r="B17" s="18" t="str">
        <f>'Total Toxin Summary'!B17</f>
        <v>BGC007785</v>
      </c>
      <c r="C17" s="18" t="str">
        <f>'Total Toxin Summary'!C17</f>
        <v>TOL</v>
      </c>
      <c r="D17" s="35">
        <f>'Total Toxin Summary'!D17</f>
        <v>11455485</v>
      </c>
      <c r="E17" s="19">
        <f>'Total Toxin Summary'!E17</f>
        <v>44797</v>
      </c>
      <c r="F17" s="83">
        <f>'Total Toxin Summary'!F17</f>
        <v>0.57291666666666663</v>
      </c>
      <c r="G17" s="8" t="str">
        <f>'Total Toxin Data'!Y17</f>
        <v>ND</v>
      </c>
      <c r="H17" s="8" t="str">
        <f>'Total Toxin Data'!Z17</f>
        <v>ND</v>
      </c>
    </row>
    <row r="18" spans="1:8" s="1" customFormat="1" ht="14.25" customHeight="1">
      <c r="A18" s="18">
        <f>'Total Toxin Summary'!A18</f>
        <v>17</v>
      </c>
      <c r="B18" s="18" t="str">
        <f>'Total Toxin Summary'!B18</f>
        <v>BGC008025</v>
      </c>
      <c r="C18" s="18" t="str">
        <f>'Total Toxin Summary'!C18</f>
        <v>RRI</v>
      </c>
      <c r="D18" s="35">
        <f>'Total Toxin Summary'!D18</f>
        <v>375747121215401</v>
      </c>
      <c r="E18" s="19">
        <f>'Total Toxin Summary'!E18</f>
        <v>44803</v>
      </c>
      <c r="F18" s="83">
        <f>'Total Toxin Summary'!F18</f>
        <v>0.38541666666666669</v>
      </c>
      <c r="G18" s="8" t="str">
        <f>'Total Toxin Data'!Y18</f>
        <v>ND</v>
      </c>
      <c r="H18" s="8" t="str">
        <f>'Total Toxin Data'!Z18</f>
        <v>ND</v>
      </c>
    </row>
    <row r="19" spans="1:8" s="1" customFormat="1" ht="14.25" customHeight="1">
      <c r="A19" s="18">
        <f>'Total Toxin Summary'!A19</f>
        <v>18</v>
      </c>
      <c r="B19" s="18" t="str">
        <f>'Total Toxin Summary'!B19</f>
        <v>BGC008026</v>
      </c>
      <c r="C19" s="18" t="str">
        <f>'Total Toxin Summary'!C19</f>
        <v>C10A</v>
      </c>
      <c r="D19" s="35">
        <f>'Total Toxin Summary'!D19</f>
        <v>374045121155200</v>
      </c>
      <c r="E19" s="19">
        <f>'Total Toxin Summary'!E19</f>
        <v>44803</v>
      </c>
      <c r="F19" s="83">
        <f>'Total Toxin Summary'!F19</f>
        <v>0.4375</v>
      </c>
      <c r="G19" s="8" t="str">
        <f>'Total Toxin Data'!Y19</f>
        <v>ND</v>
      </c>
      <c r="H19" s="8" t="str">
        <f>'Total Toxin Data'!Z19</f>
        <v>ND</v>
      </c>
    </row>
    <row r="20" spans="1:8" s="1" customFormat="1" ht="14.25" customHeight="1">
      <c r="A20" s="18">
        <f>'Total Toxin Summary'!A20</f>
        <v>19</v>
      </c>
      <c r="B20" s="18" t="str">
        <f>'Total Toxin Summary'!B20</f>
        <v>BGC007994</v>
      </c>
      <c r="C20" s="18" t="str">
        <f>'Total Toxin Summary'!C20</f>
        <v>TOL</v>
      </c>
      <c r="D20" s="35">
        <f>'Total Toxin Summary'!D20</f>
        <v>11455485</v>
      </c>
      <c r="E20" s="19">
        <f>'Total Toxin Summary'!E20</f>
        <v>44811</v>
      </c>
      <c r="F20" s="83">
        <f>'Total Toxin Summary'!F20</f>
        <v>0.44791666666666669</v>
      </c>
      <c r="G20" s="8" t="str">
        <f>'Total Toxin Data'!Y20</f>
        <v>ND</v>
      </c>
      <c r="H20" s="8" t="str">
        <f>'Total Toxin Data'!Z20</f>
        <v>ND</v>
      </c>
    </row>
    <row r="21" spans="1:8">
      <c r="A21" s="18">
        <f>'Total Toxin Summary'!A21</f>
        <v>20</v>
      </c>
      <c r="B21" s="18" t="str">
        <f>'Total Toxin Summary'!B21</f>
        <v>BGC007993</v>
      </c>
      <c r="C21" s="18" t="str">
        <f>'Total Toxin Summary'!C21</f>
        <v>JPT</v>
      </c>
      <c r="D21" s="35">
        <f>'Total Toxin Summary'!D21</f>
        <v>11337190</v>
      </c>
      <c r="E21" s="19">
        <f>'Total Toxin Summary'!E21</f>
        <v>44811</v>
      </c>
      <c r="F21" s="83">
        <f>'Total Toxin Summary'!F21</f>
        <v>0.5625</v>
      </c>
      <c r="G21" s="8" t="str">
        <f>'Total Toxin Data'!Y21</f>
        <v>ND</v>
      </c>
      <c r="H21" s="8" t="str">
        <f>'Total Toxin Data'!Z21</f>
        <v>ND</v>
      </c>
    </row>
    <row r="22" spans="1:8">
      <c r="A22" s="18">
        <f>'Total Toxin Summary'!A22</f>
        <v>21</v>
      </c>
      <c r="B22" s="18" t="str">
        <f>'Total Toxin Summary'!B22</f>
        <v>BGC008073</v>
      </c>
      <c r="C22" s="18" t="str">
        <f>'Total Toxin Summary'!C22</f>
        <v>LIB</v>
      </c>
      <c r="D22" s="35">
        <f>'Total Toxin Summary'!D22</f>
        <v>11455315</v>
      </c>
      <c r="E22" s="19">
        <f>'Total Toxin Summary'!E22</f>
        <v>44813</v>
      </c>
      <c r="F22" s="83">
        <f>'Total Toxin Summary'!F22</f>
        <v>0.3125</v>
      </c>
      <c r="G22" s="8" t="str">
        <f>'Total Toxin Data'!Y22</f>
        <v>ND</v>
      </c>
      <c r="H22" s="8" t="str">
        <f>'Total Toxin Data'!Z22</f>
        <v>ND</v>
      </c>
    </row>
    <row r="23" spans="1:8">
      <c r="A23" s="18" t="e">
        <f>'Total Toxin Summary'!#REF!</f>
        <v>#REF!</v>
      </c>
      <c r="B23" s="18"/>
      <c r="C23" s="18"/>
      <c r="D23" s="35"/>
      <c r="E23" s="19"/>
      <c r="F23" s="77" t="s">
        <v>70</v>
      </c>
      <c r="G23" s="24">
        <v>0.01</v>
      </c>
      <c r="H23" s="24">
        <v>1</v>
      </c>
    </row>
    <row r="24" spans="1:8">
      <c r="A24" s="18" t="e">
        <f>'Total Toxin Summary'!#REF!</f>
        <v>#REF!</v>
      </c>
      <c r="B24" s="18"/>
      <c r="C24" s="18"/>
      <c r="D24" s="35"/>
      <c r="E24" s="19"/>
      <c r="F24" s="83"/>
      <c r="G24" s="8"/>
      <c r="H24" s="8"/>
    </row>
    <row r="25" spans="1:8">
      <c r="A25" s="18" t="e">
        <f>'Total Toxin Summary'!#REF!</f>
        <v>#REF!</v>
      </c>
      <c r="B25" s="18"/>
      <c r="C25" s="18"/>
      <c r="D25" s="35"/>
      <c r="E25" s="19"/>
      <c r="F25" s="83"/>
      <c r="G25" s="8"/>
      <c r="H25" s="8"/>
    </row>
    <row r="26" spans="1:8">
      <c r="A26" s="18" t="e">
        <f>'Total Toxin Summary'!#REF!</f>
        <v>#REF!</v>
      </c>
      <c r="B26" s="18"/>
      <c r="C26" s="18"/>
      <c r="D26" s="35"/>
      <c r="E26" s="19"/>
      <c r="F26" s="83"/>
      <c r="G26" s="8"/>
      <c r="H26" s="8"/>
    </row>
    <row r="27" spans="1:8">
      <c r="A27" s="18" t="e">
        <f>'Total Toxin Summary'!#REF!</f>
        <v>#REF!</v>
      </c>
      <c r="B27" s="18"/>
      <c r="C27" s="18"/>
      <c r="D27" s="35"/>
      <c r="E27" s="19"/>
      <c r="F27" s="83"/>
      <c r="G27" s="8"/>
      <c r="H27" s="8"/>
    </row>
    <row r="28" spans="1:8">
      <c r="A28" s="18" t="e">
        <f>'Total Toxin Summary'!#REF!</f>
        <v>#REF!</v>
      </c>
      <c r="B28" s="18"/>
      <c r="C28" s="18"/>
      <c r="D28" s="35"/>
      <c r="E28" s="19"/>
      <c r="F28" s="83"/>
      <c r="G28" s="8"/>
      <c r="H28" s="8"/>
    </row>
    <row r="29" spans="1:8">
      <c r="A29" s="18" t="e">
        <f>'Total Toxin Summary'!#REF!</f>
        <v>#REF!</v>
      </c>
      <c r="B29" s="18"/>
      <c r="C29" s="18"/>
      <c r="D29" s="35"/>
      <c r="E29" s="19"/>
      <c r="F29" s="83"/>
      <c r="G29" s="8"/>
      <c r="H29" s="8"/>
    </row>
    <row r="30" spans="1:8" ht="14.25" customHeight="1">
      <c r="A30" s="18" t="e">
        <f>'Total Toxin Summary'!#REF!</f>
        <v>#REF!</v>
      </c>
      <c r="B30" s="18"/>
      <c r="C30" s="18"/>
      <c r="D30" s="35"/>
      <c r="E30" s="19"/>
      <c r="F30" s="83"/>
      <c r="G30" s="8"/>
      <c r="H30" s="8"/>
    </row>
    <row r="31" spans="1:8" ht="14.25" customHeight="1">
      <c r="A31" s="18" t="e">
        <f>'Total Toxin Summary'!#REF!</f>
        <v>#REF!</v>
      </c>
      <c r="B31" s="18"/>
      <c r="C31" s="18"/>
      <c r="D31" s="35"/>
      <c r="E31" s="19"/>
      <c r="F31" s="83"/>
      <c r="G31" s="8"/>
      <c r="H31" s="8"/>
    </row>
    <row r="32" spans="1:8" ht="14.25" customHeight="1">
      <c r="A32" s="18" t="e">
        <f>'Total Toxin Summary'!#REF!</f>
        <v>#REF!</v>
      </c>
      <c r="B32" s="18"/>
      <c r="C32" s="18"/>
      <c r="D32" s="35"/>
      <c r="E32" s="19"/>
      <c r="F32" s="83"/>
      <c r="G32" s="8"/>
      <c r="H32" s="8"/>
    </row>
    <row r="33" spans="1:8" ht="14.25" customHeight="1">
      <c r="A33" s="18" t="e">
        <f>'Total Toxin Summary'!#REF!</f>
        <v>#REF!</v>
      </c>
      <c r="B33" s="18"/>
      <c r="C33" s="18"/>
      <c r="D33" s="35"/>
      <c r="E33" s="19"/>
      <c r="F33" s="83"/>
      <c r="G33" s="8"/>
      <c r="H33" s="8"/>
    </row>
    <row r="34" spans="1:8" ht="14.25" customHeight="1">
      <c r="A34" s="18" t="e">
        <f>'Total Toxin Summary'!#REF!</f>
        <v>#REF!</v>
      </c>
      <c r="B34" s="18"/>
      <c r="C34" s="18"/>
      <c r="D34" s="35"/>
      <c r="E34" s="19"/>
      <c r="F34" s="83"/>
      <c r="G34" s="8"/>
      <c r="H34" s="8"/>
    </row>
    <row r="35" spans="1:8" ht="14.25" customHeight="1">
      <c r="A35" s="18" t="e">
        <f>'Total Toxin Summary'!#REF!</f>
        <v>#REF!</v>
      </c>
      <c r="B35" s="18"/>
      <c r="C35" s="18"/>
      <c r="D35" s="35"/>
      <c r="E35" s="19"/>
      <c r="F35" s="83"/>
      <c r="G35" s="8"/>
      <c r="H35" s="8"/>
    </row>
    <row r="36" spans="1:8" ht="14.25" customHeight="1">
      <c r="A36" s="18" t="e">
        <f>'Total Toxin Summary'!#REF!</f>
        <v>#REF!</v>
      </c>
      <c r="B36" s="18"/>
      <c r="C36" s="18"/>
      <c r="D36" s="35"/>
      <c r="E36" s="19"/>
      <c r="F36" s="83"/>
      <c r="G36" s="8"/>
      <c r="H36" s="8"/>
    </row>
    <row r="37" spans="1:8" ht="14.25" customHeight="1">
      <c r="A37" s="18" t="e">
        <f>'Total Toxin Summary'!#REF!</f>
        <v>#REF!</v>
      </c>
      <c r="B37" s="18"/>
      <c r="C37" s="18"/>
      <c r="D37" s="35"/>
      <c r="E37" s="19"/>
      <c r="F37" s="83"/>
      <c r="G37" s="8"/>
      <c r="H37" s="8"/>
    </row>
    <row r="38" spans="1:8" ht="14.25" customHeight="1">
      <c r="A38" s="18" t="e">
        <f>'Total Toxin Summary'!#REF!</f>
        <v>#REF!</v>
      </c>
      <c r="B38" s="18"/>
      <c r="C38" s="18"/>
      <c r="D38" s="35"/>
      <c r="E38" s="19"/>
      <c r="F38" s="83"/>
      <c r="G38" s="8"/>
      <c r="H38" s="8"/>
    </row>
    <row r="39" spans="1:8" ht="14.25" customHeight="1">
      <c r="A39" s="18" t="e">
        <f>'Total Toxin Summary'!#REF!</f>
        <v>#REF!</v>
      </c>
      <c r="B39" s="18"/>
      <c r="C39" s="18"/>
      <c r="D39" s="35"/>
      <c r="E39" s="19"/>
      <c r="F39" s="83"/>
      <c r="G39" s="8"/>
      <c r="H39" s="8"/>
    </row>
    <row r="40" spans="1:8" ht="14.25" customHeight="1">
      <c r="A40" s="18" t="e">
        <f>'Total Toxin Summary'!#REF!</f>
        <v>#REF!</v>
      </c>
      <c r="B40" s="18"/>
      <c r="C40" s="18"/>
      <c r="D40" s="35"/>
      <c r="E40" s="19"/>
      <c r="F40" s="83"/>
      <c r="G40" s="8"/>
      <c r="H40" s="8"/>
    </row>
    <row r="41" spans="1:8" ht="14.25" customHeight="1">
      <c r="A41" s="18" t="e">
        <f>'Total Toxin Summary'!#REF!</f>
        <v>#REF!</v>
      </c>
      <c r="B41" s="18"/>
      <c r="C41" s="18"/>
      <c r="D41" s="35"/>
      <c r="E41" s="19"/>
      <c r="F41" s="83"/>
      <c r="G41" s="8"/>
      <c r="H41" s="8"/>
    </row>
    <row r="42" spans="1:8" ht="14.25" customHeight="1">
      <c r="A42" s="18" t="e">
        <f>'Total Toxin Summary'!#REF!</f>
        <v>#REF!</v>
      </c>
      <c r="B42" s="18"/>
      <c r="C42" s="18"/>
      <c r="D42" s="35"/>
      <c r="E42" s="19"/>
      <c r="F42" s="83"/>
      <c r="G42" s="8"/>
      <c r="H42" s="8"/>
    </row>
    <row r="43" spans="1:8" ht="14.25" customHeight="1">
      <c r="A43" s="18" t="e">
        <f>'Total Toxin Summary'!#REF!</f>
        <v>#REF!</v>
      </c>
      <c r="B43" s="18"/>
      <c r="C43" s="18"/>
      <c r="D43" s="35"/>
      <c r="E43" s="19"/>
      <c r="F43" s="83"/>
      <c r="G43" s="8"/>
      <c r="H43" s="8"/>
    </row>
    <row r="44" spans="1:8" ht="14.25" customHeight="1">
      <c r="A44" s="18" t="e">
        <f>'Total Toxin Summary'!#REF!</f>
        <v>#REF!</v>
      </c>
      <c r="B44" s="18"/>
      <c r="C44" s="18"/>
      <c r="D44" s="35"/>
      <c r="E44" s="19"/>
      <c r="F44" s="83"/>
      <c r="G44" s="8"/>
      <c r="H44" s="8"/>
    </row>
    <row r="45" spans="1:8" ht="14.25" customHeight="1">
      <c r="A45" s="18" t="e">
        <f>'Total Toxin Summary'!#REF!</f>
        <v>#REF!</v>
      </c>
      <c r="B45" s="18"/>
      <c r="C45" s="18"/>
      <c r="D45" s="35"/>
      <c r="E45" s="19"/>
      <c r="F45" s="83"/>
      <c r="G45" s="8"/>
      <c r="H45" s="8"/>
    </row>
    <row r="46" spans="1:8" ht="14.25" customHeight="1">
      <c r="A46" s="18" t="e">
        <f>'Total Toxin Summary'!#REF!</f>
        <v>#REF!</v>
      </c>
      <c r="B46" s="18"/>
      <c r="C46" s="18"/>
      <c r="D46" s="35"/>
      <c r="E46" s="19"/>
      <c r="F46" s="83"/>
      <c r="G46" s="8"/>
      <c r="H46" s="8"/>
    </row>
    <row r="47" spans="1:8" ht="14.25" customHeight="1">
      <c r="A47" s="18" t="e">
        <f>'Total Toxin Summary'!#REF!</f>
        <v>#REF!</v>
      </c>
      <c r="B47" s="18"/>
      <c r="C47" s="18"/>
      <c r="D47" s="35"/>
      <c r="E47" s="19"/>
      <c r="F47" s="83"/>
      <c r="G47" s="8"/>
      <c r="H47" s="8"/>
    </row>
    <row r="48" spans="1:8" ht="14.25" customHeight="1">
      <c r="A48" s="18" t="e">
        <f>'Total Toxin Summary'!#REF!</f>
        <v>#REF!</v>
      </c>
      <c r="B48" s="18"/>
      <c r="C48" s="18"/>
      <c r="D48" s="35"/>
      <c r="E48" s="19"/>
      <c r="F48" s="83"/>
      <c r="G48" s="8"/>
      <c r="H48" s="8"/>
    </row>
    <row r="49" spans="1:8" ht="14.25" customHeight="1">
      <c r="A49" s="18" t="e">
        <f>'Total Toxin Summary'!#REF!</f>
        <v>#REF!</v>
      </c>
      <c r="B49" s="18"/>
      <c r="C49" s="18"/>
      <c r="D49" s="35"/>
      <c r="E49" s="19"/>
      <c r="F49" s="83"/>
      <c r="G49" s="8"/>
      <c r="H49" s="8"/>
    </row>
    <row r="50" spans="1:8" ht="14.25" customHeight="1">
      <c r="A50" s="18" t="e">
        <f>'Total Toxin Summary'!#REF!</f>
        <v>#REF!</v>
      </c>
      <c r="B50" s="18"/>
      <c r="C50" s="18"/>
      <c r="D50" s="35"/>
      <c r="E50" s="19"/>
      <c r="F50" s="83"/>
      <c r="G50" s="8"/>
      <c r="H50" s="8"/>
    </row>
    <row r="51" spans="1:8" ht="14.25" customHeight="1">
      <c r="A51" s="18" t="e">
        <f>'Total Toxin Summary'!#REF!</f>
        <v>#REF!</v>
      </c>
      <c r="B51" s="18"/>
      <c r="C51" s="18"/>
      <c r="D51" s="35"/>
      <c r="E51" s="19"/>
      <c r="F51" s="83"/>
      <c r="G51" s="8"/>
      <c r="H51" s="8"/>
    </row>
    <row r="52" spans="1:8" ht="14.25" customHeight="1">
      <c r="A52" s="18" t="e">
        <f>'Total Toxin Summary'!#REF!</f>
        <v>#REF!</v>
      </c>
      <c r="B52" s="18"/>
      <c r="C52" s="18"/>
      <c r="D52" s="35"/>
      <c r="E52" s="19"/>
      <c r="F52" s="83"/>
      <c r="G52" s="8"/>
      <c r="H52" s="8"/>
    </row>
    <row r="53" spans="1:8" ht="14.25" customHeight="1">
      <c r="A53" s="18" t="e">
        <f>'Total Toxin Summary'!#REF!</f>
        <v>#REF!</v>
      </c>
      <c r="B53" s="18"/>
      <c r="C53" s="18"/>
      <c r="D53" s="35"/>
      <c r="E53" s="19"/>
      <c r="F53" s="83"/>
      <c r="G53" s="8"/>
      <c r="H53" s="8"/>
    </row>
    <row r="54" spans="1:8" ht="14.25" customHeight="1">
      <c r="A54" s="18" t="e">
        <f>'Total Toxin Summary'!#REF!</f>
        <v>#REF!</v>
      </c>
      <c r="B54" s="18"/>
      <c r="C54" s="18"/>
      <c r="D54" s="35"/>
      <c r="E54" s="19"/>
      <c r="F54" s="83"/>
      <c r="G54" s="8"/>
      <c r="H54" s="8"/>
    </row>
  </sheetData>
  <conditionalFormatting sqref="G1:H1">
    <cfRule type="expression" dxfId="77" priority="2" stopIfTrue="1">
      <formula>#REF!&lt;&gt;1</formula>
    </cfRule>
  </conditionalFormatting>
  <pageMargins left="0.75231481481481499" right="0.25" top="0.77083333333333304" bottom="0.75" header="0.20833333333333301" footer="0.3"/>
  <pageSetup fitToWidth="0" fitToHeight="0" orientation="landscape" r:id="rId1"/>
  <headerFooter>
    <oddHeader>&amp;C&amp;"-,Bold"&amp;15&amp;K00594FWayne State University&amp;"-,Regular"&amp;K01+000
Lumigen Instrument Center&amp;R&amp;8A. Paul Schaap Chemistry Building
5101 Cass Ave.
Detroit, Mi 48202</oddHeader>
    <oddFooter>&amp;LND = not detected
&amp;CLC-MSMS data
Prepared by Elliot Furr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2EBF99CE2CD344A592F0C20CD357C7" ma:contentTypeVersion="12" ma:contentTypeDescription="Create a new document." ma:contentTypeScope="" ma:versionID="62a45a15ad508be60669131af0fba209">
  <xsd:schema xmlns:xsd="http://www.w3.org/2001/XMLSchema" xmlns:xs="http://www.w3.org/2001/XMLSchema" xmlns:p="http://schemas.microsoft.com/office/2006/metadata/properties" xmlns:ns2="f159c16b-6787-4206-a5ed-29f52445ff4f" xmlns:ns3="f4c5690a-2ac1-4036-a7ae-5a1f930af9b5" targetNamespace="http://schemas.microsoft.com/office/2006/metadata/properties" ma:root="true" ma:fieldsID="7f472df7ed6355ef3ae0c0660c998e96" ns2:_="" ns3:_="">
    <xsd:import namespace="f159c16b-6787-4206-a5ed-29f52445ff4f"/>
    <xsd:import namespace="f4c5690a-2ac1-4036-a7ae-5a1f930af9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59c16b-6787-4206-a5ed-29f52445ff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c5690a-2ac1-4036-a7ae-5a1f930af9b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E8FA217-761D-468E-B312-409F13A2BA2F}"/>
</file>

<file path=customXml/itemProps2.xml><?xml version="1.0" encoding="utf-8"?>
<ds:datastoreItem xmlns:ds="http://schemas.openxmlformats.org/officeDocument/2006/customXml" ds:itemID="{6C4A6884-6938-4049-9D11-8B1E3ECA74E1}"/>
</file>

<file path=customXml/itemProps3.xml><?xml version="1.0" encoding="utf-8"?>
<ds:datastoreItem xmlns:ds="http://schemas.openxmlformats.org/officeDocument/2006/customXml" ds:itemID="{096648B4-22CD-43E4-90E0-D336A159203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Elliot Furr</dc:creator>
  <cp:keywords/>
  <dc:description/>
  <cp:lastModifiedBy>Judy Westrick</cp:lastModifiedBy>
  <cp:revision/>
  <dcterms:created xsi:type="dcterms:W3CDTF">2017-04-21T17:38:22Z</dcterms:created>
  <dcterms:modified xsi:type="dcterms:W3CDTF">2022-10-11T18:37:58Z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0x010100482EBF99CE2CD344A592F0C20CD357C7</vt:lpwstr>
  </property>
</Properties>
</file>