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0" documentId="8_{1820ED5C-0A50-4C1B-BF95-72F3C179C724}" xr6:coauthVersionLast="47" xr6:coauthVersionMax="47" xr10:uidLastSave="{00000000-0000-0000-0000-000000000000}"/>
  <bookViews>
    <workbookView xWindow="2850" yWindow="2325" windowWidth="22590" windowHeight="11040" tabRatio="838" activeTab="2"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49" i="3" l="1"/>
  <c r="Y249" i="3"/>
  <c r="Y256" i="3" s="1"/>
  <c r="Y262" i="3" s="1"/>
  <c r="X250" i="3"/>
  <c r="X257" i="3" s="1"/>
  <c r="X262" i="3" s="1"/>
  <c r="Y250" i="3"/>
  <c r="X251" i="3"/>
  <c r="Y251" i="3"/>
  <c r="X252" i="3"/>
  <c r="Y252" i="3"/>
  <c r="Y259" i="3" s="1"/>
  <c r="X253" i="3"/>
  <c r="Y253" i="3"/>
  <c r="Y260" i="3" s="1"/>
  <c r="X254" i="3"/>
  <c r="X261" i="3" s="1"/>
  <c r="Y254" i="3"/>
  <c r="X256" i="3"/>
  <c r="Y257" i="3"/>
  <c r="X258" i="3"/>
  <c r="Y258" i="3"/>
  <c r="X259" i="3"/>
  <c r="X260" i="3"/>
  <c r="Y261" i="3"/>
  <c r="V249" i="3" l="1"/>
  <c r="V256" i="3" s="1"/>
  <c r="W249" i="3"/>
  <c r="V250" i="3"/>
  <c r="V257" i="3" s="1"/>
  <c r="W250" i="3"/>
  <c r="W257" i="3" s="1"/>
  <c r="V251" i="3"/>
  <c r="V258" i="3" s="1"/>
  <c r="W251" i="3"/>
  <c r="V252" i="3"/>
  <c r="V259" i="3" s="1"/>
  <c r="W252" i="3"/>
  <c r="W259" i="3" s="1"/>
  <c r="V253" i="3"/>
  <c r="V260" i="3" s="1"/>
  <c r="W253" i="3"/>
  <c r="V254" i="3"/>
  <c r="V261" i="3" s="1"/>
  <c r="W254" i="3"/>
  <c r="W261" i="3" s="1"/>
  <c r="W256" i="3"/>
  <c r="W258" i="3"/>
  <c r="W260" i="3"/>
  <c r="Z34" i="3"/>
  <c r="E249" i="3"/>
  <c r="E256" i="3" s="1"/>
  <c r="E251" i="3"/>
  <c r="E258" i="3" s="1"/>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87" i="3"/>
  <c r="E88" i="3" s="1"/>
  <c r="E89" i="3" s="1"/>
  <c r="E90" i="3" s="1"/>
  <c r="E91" i="3" s="1"/>
  <c r="E92" i="3" s="1"/>
  <c r="E93" i="3" s="1"/>
  <c r="E94" i="3" s="1"/>
  <c r="E65" i="3"/>
  <c r="U249" i="3"/>
  <c r="U256" i="3" s="1"/>
  <c r="U250" i="3"/>
  <c r="U257" i="3" s="1"/>
  <c r="U251" i="3"/>
  <c r="U258" i="3" s="1"/>
  <c r="U252" i="3"/>
  <c r="U259" i="3" s="1"/>
  <c r="U253" i="3"/>
  <c r="U260" i="3" s="1"/>
  <c r="U254" i="3"/>
  <c r="U261" i="3" s="1"/>
  <c r="W262" i="3" l="1"/>
  <c r="V262" i="3"/>
  <c r="E254" i="3"/>
  <c r="E261" i="3" s="1"/>
  <c r="E252" i="3"/>
  <c r="E259" i="3" s="1"/>
  <c r="E66" i="3"/>
  <c r="E67" i="3" s="1"/>
  <c r="E68" i="3" s="1"/>
  <c r="E69" i="3" s="1"/>
  <c r="E70" i="3" s="1"/>
  <c r="E71" i="3" s="1"/>
  <c r="E72" i="3" s="1"/>
  <c r="E73" i="3" s="1"/>
  <c r="E74" i="3" s="1"/>
  <c r="E75" i="3" s="1"/>
  <c r="E76" i="3" s="1"/>
  <c r="E77" i="3" s="1"/>
  <c r="E78" i="3" s="1"/>
  <c r="E79" i="3" s="1"/>
  <c r="E80" i="3" s="1"/>
  <c r="E81" i="3" s="1"/>
  <c r="E253" i="3"/>
  <c r="E260" i="3" s="1"/>
  <c r="U262" i="3"/>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250" i="3" l="1"/>
  <c r="E257" i="3" s="1"/>
  <c r="E262" i="3" s="1"/>
  <c r="J262" i="3"/>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Z33" i="3" s="1"/>
  <c r="H65" i="3"/>
  <c r="H35" i="3"/>
  <c r="C65" i="3"/>
  <c r="C66" i="3" s="1"/>
  <c r="C67" i="3" s="1"/>
  <c r="C68" i="3" s="1"/>
  <c r="C69" i="3" s="1"/>
  <c r="C70" i="3" s="1"/>
  <c r="C71" i="3" s="1"/>
  <c r="C72" i="3" s="1"/>
  <c r="C35" i="3"/>
  <c r="A35" i="3"/>
  <c r="Z35" i="3" s="1"/>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Z36" i="3" s="1"/>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Z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Z31" i="3" s="1"/>
  <c r="A37" i="3"/>
  <c r="Z37" i="3" s="1"/>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Z38" i="3" s="1"/>
  <c r="A30" i="3"/>
  <c r="Z30" i="3" s="1"/>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Z29" i="3" s="1"/>
  <c r="A39" i="3"/>
  <c r="Z39" i="3" s="1"/>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Z40" i="3" s="1"/>
  <c r="A28" i="3"/>
  <c r="Z28" i="3" s="1"/>
  <c r="G261" i="3" l="1"/>
  <c r="G262" i="3" s="1"/>
  <c r="L261" i="3"/>
  <c r="L262" i="3" s="1"/>
  <c r="M261" i="3"/>
  <c r="M262" i="3" s="1"/>
  <c r="C254" i="3"/>
  <c r="C261" i="3" s="1"/>
  <c r="C262" i="3" s="1"/>
  <c r="H254" i="3"/>
  <c r="A27" i="3"/>
  <c r="Z27" i="3" s="1"/>
  <c r="A41" i="3"/>
  <c r="Z41" i="3" s="1"/>
  <c r="H261" i="3" l="1"/>
  <c r="H262" i="3" s="1"/>
  <c r="A42" i="3"/>
  <c r="Z42" i="3" s="1"/>
  <c r="A26" i="3"/>
  <c r="Z26" i="3" s="1"/>
  <c r="A25" i="3" l="1"/>
  <c r="Z25" i="3" s="1"/>
  <c r="A43" i="3"/>
  <c r="Z43" i="3" s="1"/>
  <c r="A44" i="3" l="1"/>
  <c r="Z44" i="3" s="1"/>
  <c r="A24" i="3"/>
  <c r="Z24" i="3" s="1"/>
  <c r="A23" i="3" l="1"/>
  <c r="Z23" i="3" s="1"/>
  <c r="A45" i="3"/>
  <c r="Z45" i="3" s="1"/>
  <c r="A46" i="3" l="1"/>
  <c r="Z46" i="3" s="1"/>
  <c r="A22" i="3"/>
  <c r="Z22" i="3" s="1"/>
  <c r="A47" i="3" l="1"/>
  <c r="Z47" i="3" s="1"/>
  <c r="A21" i="3"/>
  <c r="Z21" i="3" s="1"/>
  <c r="A48" i="3" l="1"/>
  <c r="Z48" i="3" s="1"/>
  <c r="A20" i="3"/>
  <c r="Z20" i="3" s="1"/>
  <c r="A49" i="3" l="1"/>
  <c r="Z49" i="3" s="1"/>
  <c r="A19" i="3"/>
  <c r="Z19" i="3" s="1"/>
  <c r="A50" i="3" l="1"/>
  <c r="Z50" i="3" s="1"/>
  <c r="A18" i="3"/>
  <c r="Z18" i="3" s="1"/>
  <c r="A17" i="3" l="1"/>
  <c r="Z17" i="3" s="1"/>
  <c r="A51" i="3"/>
  <c r="Z51" i="3" s="1"/>
  <c r="A52" i="3" l="1"/>
  <c r="Z52" i="3" s="1"/>
  <c r="A16" i="3"/>
  <c r="Z16" i="3" s="1"/>
  <c r="A15" i="3" l="1"/>
  <c r="Z15" i="3" s="1"/>
  <c r="A53" i="3"/>
  <c r="Z53" i="3" s="1"/>
  <c r="A54" i="3" l="1"/>
  <c r="Z54" i="3" s="1"/>
  <c r="A14" i="3"/>
  <c r="Z14" i="3" s="1"/>
  <c r="A13" i="3" l="1"/>
  <c r="Z13" i="3" s="1"/>
  <c r="A55" i="3"/>
  <c r="Z55" i="3" s="1"/>
  <c r="A12" i="3" l="1"/>
  <c r="Z12" i="3" s="1"/>
  <c r="A56" i="3"/>
  <c r="Z56" i="3" s="1"/>
  <c r="A57" i="3" l="1"/>
  <c r="Z57" i="3" s="1"/>
  <c r="A11" i="3"/>
  <c r="Z11" i="3" s="1"/>
  <c r="A10" i="3" l="1"/>
  <c r="Z10" i="3" s="1"/>
  <c r="A58" i="3"/>
  <c r="Z58" i="3" s="1"/>
  <c r="A59" i="3" l="1"/>
  <c r="Z59" i="3" s="1"/>
  <c r="A9" i="3"/>
  <c r="Z9" i="3" s="1"/>
  <c r="A8" i="3" l="1"/>
  <c r="Z8" i="3" s="1"/>
  <c r="A60" i="3"/>
  <c r="Z60" i="3" s="1"/>
  <c r="A61" i="3" l="1"/>
  <c r="Z61" i="3" s="1"/>
  <c r="A7" i="3"/>
  <c r="Z7" i="3" s="1"/>
  <c r="A6" i="3" l="1"/>
  <c r="Z6" i="3" s="1"/>
  <c r="A62" i="3"/>
  <c r="Z62" i="3" s="1"/>
  <c r="A63" i="3" l="1"/>
  <c r="Z63" i="3" s="1"/>
  <c r="A5" i="3"/>
  <c r="Z5" i="3" s="1"/>
  <c r="A4" i="3" l="1"/>
  <c r="Z4" i="3" s="1"/>
  <c r="A64" i="3"/>
  <c r="Z64" i="3" s="1"/>
  <c r="A65" i="3" l="1"/>
  <c r="Z65" i="3" s="1"/>
  <c r="A3" i="3"/>
  <c r="Z3" i="3" s="1"/>
  <c r="A66" i="3" l="1"/>
  <c r="Z66" i="3" s="1"/>
  <c r="A67" i="3" l="1"/>
  <c r="Z67" i="3" s="1"/>
  <c r="A68" i="3" l="1"/>
  <c r="Z68" i="3" s="1"/>
  <c r="A69" i="3" l="1"/>
  <c r="Z69" i="3" s="1"/>
  <c r="A70" i="3" l="1"/>
  <c r="Z70" i="3" s="1"/>
  <c r="A71" i="3" l="1"/>
  <c r="Z71" i="3" s="1"/>
  <c r="A72" i="3" l="1"/>
  <c r="Z72" i="3" s="1"/>
  <c r="A73" i="3" l="1"/>
  <c r="Z73" i="3" s="1"/>
  <c r="A74" i="3" l="1"/>
  <c r="Z74" i="3" s="1"/>
  <c r="A75" i="3" l="1"/>
  <c r="Z75" i="3" s="1"/>
  <c r="A76" i="3" l="1"/>
  <c r="Z76" i="3" s="1"/>
  <c r="A77" i="3" l="1"/>
  <c r="Z77" i="3" s="1"/>
  <c r="A78" i="3" l="1"/>
  <c r="Z78" i="3" s="1"/>
  <c r="A79" i="3" l="1"/>
  <c r="Z79" i="3" s="1"/>
  <c r="A80" i="3" l="1"/>
  <c r="Z80" i="3" s="1"/>
  <c r="A81" i="3" l="1"/>
  <c r="Z81" i="3" s="1"/>
  <c r="A82" i="3" l="1"/>
  <c r="Z82" i="3" s="1"/>
  <c r="A83" i="3" l="1"/>
  <c r="Z83" i="3" s="1"/>
  <c r="A84" i="3" l="1"/>
  <c r="Z84" i="3" s="1"/>
  <c r="A85" i="3" l="1"/>
  <c r="Z85" i="3" s="1"/>
  <c r="A86" i="3" l="1"/>
  <c r="Z86" i="3" s="1"/>
  <c r="A87" i="3" l="1"/>
  <c r="Z87" i="3" s="1"/>
  <c r="A88" i="3" l="1"/>
  <c r="Z88" i="3" s="1"/>
  <c r="A89" i="3" l="1"/>
  <c r="Z89" i="3" s="1"/>
  <c r="A90" i="3" l="1"/>
  <c r="Z90" i="3" s="1"/>
  <c r="A91" i="3" l="1"/>
  <c r="Z91" i="3" s="1"/>
  <c r="A92" i="3" l="1"/>
  <c r="Z92" i="3" s="1"/>
  <c r="A93" i="3" l="1"/>
  <c r="Z93" i="3" s="1"/>
  <c r="A94" i="3" l="1"/>
  <c r="Z94" i="3" s="1"/>
  <c r="A95" i="3" l="1"/>
  <c r="Z95" i="3" s="1"/>
  <c r="A96" i="3" l="1"/>
  <c r="Z96" i="3" s="1"/>
  <c r="A97" i="3" l="1"/>
  <c r="Z97" i="3" s="1"/>
  <c r="A98" i="3" l="1"/>
  <c r="Z98" i="3" s="1"/>
  <c r="A99" i="3" l="1"/>
  <c r="Z99" i="3" s="1"/>
  <c r="A100" i="3" l="1"/>
  <c r="Z100" i="3" s="1"/>
  <c r="A101" i="3" l="1"/>
  <c r="Z101" i="3" s="1"/>
  <c r="A102" i="3" l="1"/>
  <c r="Z102" i="3" s="1"/>
  <c r="A103" i="3" l="1"/>
  <c r="Z103" i="3" s="1"/>
  <c r="A104" i="3" l="1"/>
  <c r="Z104" i="3" s="1"/>
  <c r="A105" i="3" l="1"/>
  <c r="Z105" i="3" s="1"/>
  <c r="A106" i="3" l="1"/>
  <c r="Z106" i="3" s="1"/>
  <c r="A107" i="3" l="1"/>
  <c r="Z107" i="3" s="1"/>
  <c r="A108" i="3" l="1"/>
  <c r="Z108" i="3" s="1"/>
  <c r="A109" i="3" l="1"/>
  <c r="Z109" i="3" s="1"/>
  <c r="A110" i="3" l="1"/>
  <c r="Z110" i="3" s="1"/>
  <c r="A111" i="3" l="1"/>
  <c r="Z111" i="3" s="1"/>
  <c r="A112" i="3" l="1"/>
  <c r="Z112" i="3" s="1"/>
  <c r="A113" i="3" l="1"/>
  <c r="Z113" i="3" s="1"/>
  <c r="A114" i="3" l="1"/>
  <c r="Z114" i="3" s="1"/>
  <c r="A115" i="3" l="1"/>
  <c r="Z115" i="3" s="1"/>
  <c r="A116" i="3" l="1"/>
  <c r="Z116" i="3" s="1"/>
  <c r="A117" i="3" l="1"/>
  <c r="Z117" i="3" s="1"/>
  <c r="A118" i="3" l="1"/>
  <c r="Z118" i="3" s="1"/>
  <c r="A119" i="3" l="1"/>
  <c r="Z119" i="3" s="1"/>
  <c r="A120" i="3" l="1"/>
  <c r="Z120" i="3" s="1"/>
  <c r="A121" i="3" l="1"/>
  <c r="Z121" i="3" s="1"/>
  <c r="A122" i="3" l="1"/>
  <c r="Z122" i="3" s="1"/>
  <c r="A123" i="3" l="1"/>
  <c r="Z123" i="3" s="1"/>
  <c r="A124" i="3" l="1"/>
  <c r="Z124" i="3" s="1"/>
  <c r="A125" i="3" l="1"/>
  <c r="Z125" i="3" s="1"/>
  <c r="A126" i="3" l="1"/>
  <c r="Z126" i="3" s="1"/>
  <c r="A127" i="3" l="1"/>
  <c r="Z127" i="3" s="1"/>
  <c r="A128" i="3" l="1"/>
  <c r="Z128" i="3" s="1"/>
  <c r="A129" i="3" l="1"/>
  <c r="Z129" i="3" s="1"/>
  <c r="A130" i="3" l="1"/>
  <c r="Z130" i="3" s="1"/>
  <c r="A131" i="3" l="1"/>
  <c r="Z131" i="3" s="1"/>
  <c r="A132" i="3" l="1"/>
  <c r="Z132" i="3" s="1"/>
  <c r="A133" i="3" l="1"/>
  <c r="Z133" i="3" s="1"/>
  <c r="A134" i="3" l="1"/>
  <c r="Z134" i="3" s="1"/>
  <c r="A135" i="3" l="1"/>
  <c r="Z135" i="3" s="1"/>
  <c r="A136" i="3" l="1"/>
  <c r="Z136" i="3" s="1"/>
  <c r="A137" i="3" l="1"/>
  <c r="Z137" i="3" s="1"/>
  <c r="A138" i="3" l="1"/>
  <c r="Z138" i="3" s="1"/>
  <c r="A139" i="3" l="1"/>
  <c r="Z139" i="3" s="1"/>
  <c r="A140" i="3" l="1"/>
  <c r="Z140" i="3" s="1"/>
  <c r="A141" i="3" l="1"/>
  <c r="Z141" i="3" s="1"/>
  <c r="A142" i="3" l="1"/>
  <c r="Z142" i="3" s="1"/>
  <c r="A143" i="3" l="1"/>
  <c r="Z143" i="3" s="1"/>
  <c r="A144" i="3" l="1"/>
  <c r="Z144" i="3" s="1"/>
  <c r="A145" i="3" l="1"/>
  <c r="Z145" i="3" s="1"/>
  <c r="A146" i="3" l="1"/>
  <c r="Z146" i="3" s="1"/>
  <c r="A147" i="3" l="1"/>
  <c r="Z147" i="3" s="1"/>
  <c r="A148" i="3" l="1"/>
  <c r="Z148" i="3" s="1"/>
  <c r="A149" i="3" l="1"/>
  <c r="Z149" i="3" s="1"/>
  <c r="A150" i="3" l="1"/>
  <c r="Z150" i="3" s="1"/>
  <c r="A151" i="3" l="1"/>
  <c r="Z151" i="3" s="1"/>
  <c r="A152" i="3" l="1"/>
  <c r="Z152" i="3" s="1"/>
  <c r="A153" i="3" l="1"/>
  <c r="Z153" i="3" s="1"/>
  <c r="A154" i="3" l="1"/>
  <c r="Z154" i="3" s="1"/>
  <c r="A155" i="3" l="1"/>
  <c r="Z155" i="3" s="1"/>
  <c r="A156" i="3" l="1"/>
  <c r="Z156" i="3" s="1"/>
  <c r="A157" i="3" l="1"/>
  <c r="Z157" i="3" s="1"/>
  <c r="A158" i="3" l="1"/>
  <c r="Z158" i="3" s="1"/>
  <c r="A159" i="3" l="1"/>
  <c r="Z159" i="3" s="1"/>
  <c r="A160" i="3" l="1"/>
  <c r="Z160" i="3" s="1"/>
  <c r="A161" i="3" l="1"/>
  <c r="Z161" i="3" s="1"/>
  <c r="A162" i="3" l="1"/>
  <c r="Z162" i="3" s="1"/>
  <c r="A163" i="3" l="1"/>
  <c r="Z163" i="3" s="1"/>
  <c r="A164" i="3" l="1"/>
  <c r="Z164" i="3" s="1"/>
  <c r="A165" i="3" l="1"/>
  <c r="Z165" i="3" s="1"/>
  <c r="A166" i="3" l="1"/>
  <c r="Z166" i="3" s="1"/>
  <c r="A167" i="3" l="1"/>
  <c r="Z167" i="3" s="1"/>
  <c r="A168" i="3" l="1"/>
  <c r="Z168" i="3" s="1"/>
  <c r="A169" i="3" l="1"/>
  <c r="Z169" i="3" s="1"/>
  <c r="A170" i="3" l="1"/>
  <c r="Z170" i="3" s="1"/>
  <c r="A171" i="3" l="1"/>
  <c r="Z171" i="3" s="1"/>
  <c r="A172" i="3" l="1"/>
  <c r="Z172" i="3" s="1"/>
  <c r="A173" i="3" l="1"/>
  <c r="Z173" i="3" s="1"/>
  <c r="A174" i="3" l="1"/>
  <c r="Z174" i="3" s="1"/>
  <c r="A175" i="3" l="1"/>
  <c r="Z175" i="3" s="1"/>
  <c r="A176" i="3" l="1"/>
  <c r="Z176" i="3" s="1"/>
  <c r="A177" i="3" l="1"/>
  <c r="Z177" i="3" s="1"/>
  <c r="A178" i="3" l="1"/>
  <c r="Z178" i="3" s="1"/>
  <c r="A179" i="3" l="1"/>
  <c r="Z179" i="3" s="1"/>
  <c r="A180" i="3" l="1"/>
  <c r="Z180" i="3" s="1"/>
  <c r="A181" i="3" l="1"/>
  <c r="Z181" i="3" s="1"/>
  <c r="A182" i="3" l="1"/>
  <c r="Z182" i="3" s="1"/>
  <c r="A183" i="3" l="1"/>
  <c r="Z183" i="3" s="1"/>
  <c r="A184" i="3" l="1"/>
  <c r="Z184" i="3" s="1"/>
  <c r="A185" i="3" l="1"/>
  <c r="Z185" i="3" s="1"/>
  <c r="A186" i="3" l="1"/>
  <c r="Z186" i="3" s="1"/>
  <c r="A187" i="3" l="1"/>
  <c r="Z187" i="3" s="1"/>
  <c r="A188" i="3" l="1"/>
  <c r="Z188" i="3" s="1"/>
  <c r="A189" i="3" l="1"/>
  <c r="Z189" i="3" s="1"/>
  <c r="A190" i="3" l="1"/>
  <c r="Z190" i="3" s="1"/>
  <c r="A191" i="3" l="1"/>
  <c r="Z191" i="3" s="1"/>
  <c r="A192" i="3" l="1"/>
  <c r="Z192" i="3" s="1"/>
  <c r="A193" i="3" l="1"/>
  <c r="Z193" i="3" s="1"/>
  <c r="A194" i="3" l="1"/>
  <c r="Z194" i="3" s="1"/>
  <c r="A195" i="3" l="1"/>
  <c r="Z195" i="3" s="1"/>
  <c r="A196" i="3" l="1"/>
  <c r="Z196" i="3" s="1"/>
  <c r="A197" i="3" l="1"/>
  <c r="Z197" i="3" s="1"/>
  <c r="A198" i="3" l="1"/>
  <c r="Z198" i="3" s="1"/>
  <c r="A199" i="3" l="1"/>
  <c r="Z199" i="3" s="1"/>
  <c r="A200" i="3" l="1"/>
  <c r="Z200" i="3" s="1"/>
  <c r="A201" i="3" l="1"/>
  <c r="Z201" i="3" s="1"/>
  <c r="A202" i="3" l="1"/>
  <c r="Z202" i="3" s="1"/>
  <c r="A203" i="3" l="1"/>
  <c r="Z203" i="3" s="1"/>
  <c r="A204" i="3" l="1"/>
  <c r="Z204" i="3" s="1"/>
  <c r="A205" i="3" l="1"/>
  <c r="Z205" i="3" s="1"/>
  <c r="A206" i="3" l="1"/>
  <c r="Z206" i="3" s="1"/>
  <c r="A207" i="3" l="1"/>
  <c r="Z207" i="3" s="1"/>
  <c r="A208" i="3" l="1"/>
  <c r="Z208" i="3" s="1"/>
  <c r="A209" i="3" l="1"/>
  <c r="Z209" i="3" s="1"/>
  <c r="A210" i="3" l="1"/>
  <c r="Z210" i="3" s="1"/>
  <c r="A211" i="3" l="1"/>
  <c r="Z211" i="3" s="1"/>
  <c r="A212" i="3" l="1"/>
  <c r="Z212" i="3" s="1"/>
  <c r="A213" i="3" l="1"/>
  <c r="Z213" i="3" s="1"/>
  <c r="A214" i="3" l="1"/>
  <c r="Z214" i="3" s="1"/>
  <c r="A215" i="3" l="1"/>
  <c r="Z215" i="3" s="1"/>
  <c r="A216" i="3" l="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<sst xmlns="http://schemas.openxmlformats.org/spreadsheetml/2006/main" count="199" uniqueCount="135">
  <si>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</si>
  <si>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</si>
  <si>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</si>
  <si>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</si>
  <si>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</si>
  <si>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</si>
  <si>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</si>
  <si>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</si>
  <si>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</si>
  <si>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</si>
  <si>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</si>
  <si>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</si>
  <si>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</si>
  <si>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</si>
  <si>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</si>
  <si>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</si>
  <si>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</si>
  <si>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</si>
  <si>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</si>
  <si>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</si>
  <si>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</si>
  <si>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</si>
  <si>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Alt 3l</t>
  </si>
  <si>
    <t>Alt 3m</t>
  </si>
  <si>
    <t>Alt 3p-rice comp</t>
  </si>
  <si>
    <t>Alt 3q</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</si>
  <si>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</si>
  <si>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</si>
  <si>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</si>
  <si>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</si>
  <si>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</si>
  <si>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</si>
  <si>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</si>
  <si>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</si>
  <si>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</si>
  <si>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</si>
  <si>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</si>
  <si>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</si>
  <si>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</si>
  <si>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</si>
  <si>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</si>
  <si>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</si>
  <si>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</si>
  <si>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</si>
  <si>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</si>
  <si>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</si>
  <si>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</si>
  <si>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</si>
  <si>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</si>
  <si>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</si>
  <si>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</si>
  <si>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</si>
  <si>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</si>
  <si>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</si>
  <si>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</si>
  <si>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</si>
  <si>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</si>
  <si>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</si>
  <si>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</si>
  <si>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</si>
  <si>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</si>
  <si>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</si>
  <si>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</si>
  <si>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</si>
  <si>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</si>
  <si>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</si>
  <si>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</si>
  <si>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</si>
  <si>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</si>
  <si>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</si>
  <si>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</si>
  <si>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</si>
  <si>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</si>
  <si>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</si>
  <si>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</si>
  <si>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</si>
  <si>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</si>
  <si>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OK</t>
  </si>
  <si>
    <t>Sec 2, RL Turtle Bay West</t>
  </si>
  <si>
    <t>Becoming a flat water below a gravel pad</t>
  </si>
  <si>
    <t>Sec 2, TB Kayak Ramp</t>
  </si>
  <si>
    <t>Rippling as it shallows up</t>
  </si>
  <si>
    <t>Beginning to scour</t>
  </si>
  <si>
    <t>Sec 1, Center Above Dentist House</t>
  </si>
  <si>
    <t>Extreme scour due to adjacent bedrock</t>
  </si>
  <si>
    <t>Sec 2, RR Market Street Gravel</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</si>
  <si>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</si>
  <si>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</si>
  <si>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</si>
  <si>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</si>
  <si>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</si>
  <si>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</si>
  <si>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</si>
  <si>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</si>
  <si>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</si>
  <si>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</si>
  <si>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</si>
  <si>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</si>
  <si>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</si>
  <si>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</si>
  <si>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</si>
  <si>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</si>
  <si>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</si>
  <si>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</si>
  <si>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</si>
  <si>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</si>
  <si>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</si>
  <si>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</si>
  <si>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</si>
  <si>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</si>
  <si>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Alt 1a = Initial rough template scenario based on July 50% exceedance. Does not follow ramping rates. Developed on 8/4/2023. Suggest eliminating because it is based on older forcast.</t>
  </si>
  <si>
    <t xml:space="preserve">  Alt 1b = Update of alternative 1a based on August 50% Exceedance as an updated template. Does not follow ramping rates. Developed on August 15, 2023.</t>
  </si>
  <si>
    <t>Alt 1c = draft September 50% forecast. Developed 9/26/2023</t>
  </si>
  <si>
    <t>Alt 2a = Initial rough template scenario put together based on July 90% exceedance forecast. Does not follow ramping rates. Developed on 8/4/2023. Suggest eliminating from consideration because information is outdated.</t>
  </si>
  <si>
    <t>Alt 2b = Adapted from Alt 2a to try to follow ramping rates. Developed on 8/8/2023. Suggest eliminating from consideration because information is outdated.</t>
  </si>
  <si>
    <t xml:space="preserve">  Alt 2c = Update of alternative 2a based on draft version of August 90% Exceedance as an updated template. Does not follow ramping rates. Developed on August 15, 2023.</t>
  </si>
  <si>
    <t>Alt 2D = updated with actual KES outflow data from CDEC on 8/28/2023 to compare to scenario developed to avoid dewatering one percent of the winter-run population and based on the 90% forecast exceedance (Alt3F).</t>
  </si>
  <si>
    <t xml:space="preserve">Alt 2E = draft September 90% forecast. Developed 9/13/23.  </t>
  </si>
  <si>
    <t>Alt 3a =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</si>
  <si>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Alt 3b =  Developed to avoid dewatering one percent of the winter-run population. Based on assumptions that this year will exhibit average expansion factor for winter-run chinook salmon total redds (i.e. ITL of 5 dewatered redds).  Developed on 8/8/2023.</t>
  </si>
  <si>
    <t>Alt 3c = Developed to avoid dewatering one percent of the winter-run population. Based on lower than average expansion factor for total winter-run chinook salmon redds. Developed on 8/9/2023.</t>
  </si>
  <si>
    <t>Alt 3d = Developed to avoid dewatering one percent of the winter-run population.  Based on lower than average expansion factor for total winter-run chinook salmon redds. Developed on 8/22/2023.</t>
  </si>
  <si>
    <t>Alt 3e=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</si>
  <si>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Alt 3f =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</si>
  <si>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Alt 3g =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</si>
  <si>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Alt 3h =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</si>
  <si>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Alt 3i =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</si>
  <si>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Alt 3j =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</si>
  <si>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Alt 3k =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</si>
  <si>
    <t>Alt 3l = Developed to reflect operations decisions made at 9/26/23 USST meeting (drop to 6400 cfs) and reflecting the possibility of returning to 6500 cfs in mid-October for rice decomp needs, and then ramping down to 5000 cfs in early November. Developed 9/26/23.</t>
  </si>
  <si>
    <t>Alt 3m = Developed to reflect operations decisions made at 9/26/23 USST meeting (drop to 6400 cfs) but with further reductions to 6100 cfs, and reflecting the possibility of returning to 6500 cfs in mid-October for rice decomp needs, and then ramping down to 5000 cfs in early November. Developed 9/26/23.</t>
  </si>
  <si>
    <t xml:space="preserve">Alt 3p = Developed 10/3/2023 as the rice decomp scenario where a proportion of demand shifted from late October into early November. Anticipates lag in implementation of shifting demand due to time needed for necessary coordination and regulatory processes. Reduction of KES flows to conserve storage with very minor fall-run benefit. Demand anticipated to increase in mid-October. Based on drier September 90% forecast. 90% September forecast had 5,500 cfs base flows, instead of 5,000 cfs. Many other recently considered scenarios have 5,000 cfs November base flows. </t>
  </si>
  <si>
    <t xml:space="preserve">Alt 3q = Developed on 10/3/2023 to compare to the 3p rice decomp scenario. Based on 90% September forecast. 90% September forecast had 5,500 cfs base flows, instead of 5,000 cfs. Many other recently considered scenarios have 5,000 cfs November base flows. </t>
  </si>
  <si>
    <r>
      <rPr>
        <b/>
        <i/>
        <u/>
        <sz val="11"/>
        <color rgb="FFFF0000"/>
        <rFont val="Times New Roman"/>
        <family val="1"/>
      </rPr>
      <t>ACTUAL</t>
    </r>
    <r>
      <rPr>
        <i/>
        <u/>
        <sz val="11"/>
        <color rgb="FFFF0000"/>
        <rFont val="Times New Roman"/>
        <family val="1"/>
      </rPr>
      <t xml:space="preserve"> </t>
    </r>
    <r>
      <rPr>
        <i/>
        <u/>
        <sz val="11"/>
        <color theme="1"/>
        <rFont val="Times New Roman"/>
        <family val="1"/>
      </rPr>
      <t>or ESTIMATED  DEWATER FLOW (KES)</t>
    </r>
  </si>
  <si>
    <t>DEWATERED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</si>
</sst>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800]dddd\,\ mmmm\ dd\,\ yyyy"/>
    <numFmt numFmtId="171" formatCode="[$-409]d\-mmm;@"/>
  </numFmts>
  <fonts count="45" x14ac:knownFonts="1">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i/>
      <u/>
      <sz val="11"/>
      <color rgb="FFFF0000"/>
      <name val="Times New Roman"/>
      <family val="1"/>
    </font>
    <font>
      <b/>
      <i/>
      <u/>
      <sz val="11"/>
      <color rgb="FFFF0000"/>
      <name val="Times New Roman"/>
      <family val="1"/>
    </font>
    <font>
      <b/>
      <sz val="10"/>
      <name val="Arial"/>
      <family val="2"/>
    </font>
    <font>
      <sz val="11"/>
      <color rgb="FF000000"/>
      <name val="Times New Roman"/>
      <family val="1"/>
    </font>
    <font>
      <b/>
      <i/>
      <sz val="11"/>
      <color rgb="FFFF0000"/>
      <name val="Times New Roman"/>
      <family val="1"/>
    </font>
    <font>
      <sz val="11"/>
      <name val="Times New Roman"/>
      <family val="1"/>
    </font>
    <font>
      <i/>
      <sz val="12"/>
      <color rgb="FF000000"/>
      <name val="Times New Roman"/>
      <family val="1"/>
    </font>
    <font>
      <b/>
      <sz val="12"/>
      <color rgb="FF000000"/>
      <name val="Times New Roman"/>
      <family val="1"/>
    </font>
    <font>
      <sz val="10"/>
      <color indexed="8"/>
      <name val="Arial"/>
      <family val="2"/>
    </font>
    <font>
      <sz val="11"/>
      <color indexed="8"/>
      <name val="Calibri"/>
      <family val="2"/>
    </font>
    <font>
      <i/>
      <sz val="11"/>
      <color indexed="8"/>
      <name val="Calibri"/>
      <family val="2"/>
    </font>
    <font>
      <sz val="11"/>
      <color indexed="8"/>
      <name val="Times New Roman"/>
      <family val="1"/>
    </font>
    <font>
      <b/>
      <sz val="11"/>
      <color theme="1"/>
      <name val="Times New Roman"/>
      <family val="1"/>
    </font>
    <font>
      <b/>
      <sz val="11"/>
      <color indexed="8"/>
      <name val="Times New Roman"/>
      <family val="1"/>
    </font>
    <font>
      <i/>
      <u/>
      <sz val="11"/>
      <color theme="1"/>
      <name val="Times New Roman"/>
      <family val="1"/>
    </font>
    <font>
      <i/>
      <sz val="11"/>
      <color indexed="8"/>
      <name val="Times New Roman"/>
      <family val="1"/>
    </font>
    <font>
      <b/>
      <sz val="10"/>
      <color theme="1"/>
      <name val="Calibri"/>
      <family val="2"/>
      <scheme val="minor"/>
    </font>
    <font>
      <b/>
      <sz val="12"/>
      <name val="Calibri"/>
      <family val="2"/>
    </font>
    <font>
      <sz val="12"/>
      <color indexed="8"/>
      <name val="Times New Roman"/>
      <family val="1"/>
    </font>
    <font>
      <b/>
      <sz val="8"/>
      <color theme="1"/>
      <name val="Times New Roman"/>
      <family val="1"/>
    </font>
    <font>
      <sz val="9"/>
      <color indexed="8"/>
      <name val="Times New Roman"/>
      <family val="1"/>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rgb="FFE6E6E6"/>
        <bgColor rgb="FFE6E6E6"/>
      </patternFill>
    </fill>
    <fill>
      <patternFill patternType="solid">
        <fgColor theme="9" tint="-0.249977111117893"/>
        <bgColor indexed="64"/>
      </patternFill>
    </fill>
    <fill>
      <patternFill patternType="solid">
        <fgColor rgb="FF92D050"/>
        <bgColor indexed="64"/>
      </patternFill>
    </fill>
  </fills>
  <borders count="36">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3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xf numFmtId="0" fontId="31" fillId="0" borderId="0"/>
    <xf numFmtId="0" fontId="31" fillId="0" borderId="0"/>
    <xf numFmtId="0" fontId="4" fillId="0" borderId="0"/>
    <xf numFmtId="0" fontId="4" fillId="0" borderId="0"/>
    <xf numFmtId="0" fontId="4" fillId="0" borderId="0"/>
    <xf numFmtId="0" fontId="4" fillId="0" borderId="0"/>
    <xf numFmtId="0" fontId="31" fillId="0" borderId="0"/>
    <xf numFmtId="0" fontId="40" fillId="7" borderId="29">
      <alignment horizontal="left"/>
    </xf>
    <xf numFmtId="0" fontId="31" fillId="0" borderId="0"/>
    <xf numFmtId="0" fontId="31" fillId="0" borderId="0"/>
  </cellStyleXfs>
  <cellXfs count="222">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0" fontId="26" fillId="0" borderId="0" xfId="0" applyFont="1" applyFill="1" applyBorder="1" applyAlignment="1">
      <alignment wrapText="1"/>
    </xf>
    <xf numFmtId="0" fontId="3" fillId="0" borderId="0" xfId="0" applyFont="1" applyFill="1" applyBorder="1"/>
    <xf numFmtId="0" fontId="30" fillId="0" borderId="0" xfId="0" applyFont="1" applyAlignment="1">
      <alignment horizontal="left" vertical="center"/>
    </xf>
    <xf numFmtId="0" fontId="3" fillId="0" borderId="0" xfId="0" applyFont="1" applyBorder="1" applyAlignment="1">
      <alignment horizontal="left" vertical="center" indent="1"/>
    </xf>
    <xf numFmtId="0" fontId="0" fillId="4" borderId="0" xfId="0" applyFill="1"/>
    <xf numFmtId="0" fontId="22" fillId="0" borderId="0" xfId="0" applyFont="1" applyFill="1" applyBorder="1" applyAlignment="1">
      <alignment wrapText="1"/>
    </xf>
    <xf numFmtId="0" fontId="3" fillId="0" borderId="10" xfId="131" applyFont="1" applyBorder="1" applyAlignment="1">
      <alignment horizontal="center" vertical="center" wrapText="1"/>
    </xf>
    <xf numFmtId="0" fontId="2" fillId="9" borderId="22" xfId="131" applyFont="1" applyFill="1" applyBorder="1" applyAlignment="1">
      <alignment horizontal="center" vertical="center" wrapText="1"/>
    </xf>
    <xf numFmtId="3" fontId="43" fillId="9" borderId="1" xfId="129" applyNumberFormat="1" applyFont="1" applyFill="1" applyBorder="1" applyAlignment="1">
      <alignment horizontal="center" vertical="center" wrapText="1"/>
    </xf>
    <xf numFmtId="0" fontId="2" fillId="0" borderId="11" xfId="32" applyBorder="1" applyAlignment="1">
      <alignment horizontal="left" vertical="center" wrapText="1"/>
    </xf>
    <xf numFmtId="0" fontId="2" fillId="0" borderId="17" xfId="32" applyBorder="1" applyAlignment="1">
      <alignment horizontal="left" vertical="center" wrapText="1"/>
    </xf>
    <xf numFmtId="0" fontId="2" fillId="0" borderId="22" xfId="131" applyFont="1" applyBorder="1" applyAlignment="1">
      <alignment horizontal="center" vertical="center" wrapText="1"/>
    </xf>
    <xf numFmtId="16" fontId="39" fillId="0" borderId="18" xfId="32" applyNumberFormat="1" applyFont="1" applyBorder="1" applyAlignment="1">
      <alignment horizontal="center" vertical="center" wrapText="1"/>
    </xf>
    <xf numFmtId="0" fontId="4" fillId="9" borderId="22" xfId="131" applyFont="1" applyFill="1" applyBorder="1" applyAlignment="1">
      <alignment horizontal="center" vertical="center" wrapText="1"/>
    </xf>
    <xf numFmtId="0" fontId="2" fillId="0" borderId="24" xfId="131" applyFont="1" applyBorder="1" applyAlignment="1">
      <alignment horizontal="center" vertical="center" wrapText="1"/>
    </xf>
    <xf numFmtId="0" fontId="2" fillId="0" borderId="0" xfId="32" applyAlignment="1">
      <alignment horizontal="left" vertical="center" wrapText="1"/>
    </xf>
    <xf numFmtId="16" fontId="39" fillId="0" borderId="30" xfId="32" applyNumberFormat="1" applyFont="1" applyBorder="1" applyAlignment="1">
      <alignment horizontal="center" vertical="center" wrapText="1"/>
    </xf>
    <xf numFmtId="0" fontId="4" fillId="5" borderId="22" xfId="131" applyFont="1" applyFill="1" applyBorder="1" applyAlignment="1">
      <alignment horizontal="center" vertical="center" wrapText="1"/>
    </xf>
    <xf numFmtId="3" fontId="43" fillId="9" borderId="5" xfId="129" applyNumberFormat="1" applyFont="1" applyFill="1" applyBorder="1" applyAlignment="1">
      <alignment horizontal="center" vertical="center" wrapText="1"/>
    </xf>
    <xf numFmtId="0" fontId="3" fillId="0" borderId="33" xfId="131" applyFont="1" applyBorder="1" applyAlignment="1">
      <alignment horizontal="center" vertical="center" wrapText="1"/>
    </xf>
    <xf numFmtId="0" fontId="0" fillId="0" borderId="0" xfId="0"/>
    <xf numFmtId="0" fontId="34" fillId="5" borderId="1" xfId="129" applyFont="1" applyFill="1" applyBorder="1" applyAlignment="1">
      <alignment horizontal="center" vertical="center" wrapText="1"/>
    </xf>
    <xf numFmtId="3" fontId="38" fillId="5" borderId="1" xfId="129" applyNumberFormat="1" applyFont="1" applyFill="1" applyBorder="1" applyAlignment="1">
      <alignment horizontal="center" vertical="center" wrapText="1"/>
    </xf>
    <xf numFmtId="3" fontId="41" fillId="5" borderId="22" xfId="134" applyNumberFormat="1" applyFont="1" applyFill="1" applyBorder="1" applyAlignment="1">
      <alignment horizontal="center" vertical="center"/>
    </xf>
    <xf numFmtId="0" fontId="41" fillId="5" borderId="22" xfId="134" applyFont="1" applyFill="1" applyBorder="1" applyAlignment="1">
      <alignment horizontal="center" vertical="center"/>
    </xf>
    <xf numFmtId="171" fontId="41" fillId="5" borderId="22" xfId="134" applyNumberFormat="1" applyFont="1" applyFill="1" applyBorder="1" applyAlignment="1">
      <alignment horizontal="center" vertical="center"/>
    </xf>
    <xf numFmtId="0" fontId="32" fillId="5" borderId="22" xfId="129" applyFont="1" applyFill="1" applyBorder="1" applyAlignment="1">
      <alignment horizontal="center" vertical="center" wrapText="1"/>
    </xf>
    <xf numFmtId="0" fontId="32" fillId="0" borderId="22" xfId="137" applyFont="1" applyBorder="1" applyAlignment="1">
      <alignment wrapText="1"/>
    </xf>
    <xf numFmtId="0" fontId="41" fillId="0" borderId="22" xfId="136" applyFont="1" applyBorder="1" applyAlignment="1">
      <alignment horizontal="center" vertical="center"/>
    </xf>
    <xf numFmtId="171" fontId="41" fillId="0" borderId="22" xfId="136" applyNumberFormat="1" applyFont="1" applyBorder="1" applyAlignment="1">
      <alignment horizontal="center" vertical="center"/>
    </xf>
    <xf numFmtId="3" fontId="41" fillId="0" borderId="22" xfId="136" applyNumberFormat="1" applyFont="1" applyBorder="1" applyAlignment="1">
      <alignment horizontal="center" vertical="center"/>
    </xf>
    <xf numFmtId="0" fontId="2" fillId="0" borderId="0" xfId="32" applyAlignment="1">
      <alignment wrapText="1"/>
    </xf>
    <xf numFmtId="16" fontId="2" fillId="0" borderId="14" xfId="32" applyNumberFormat="1" applyBorder="1" applyAlignment="1">
      <alignment horizontal="center" vertical="center" wrapText="1"/>
    </xf>
    <xf numFmtId="16" fontId="2" fillId="0" borderId="13" xfId="32" applyNumberFormat="1" applyBorder="1" applyAlignment="1">
      <alignment horizontal="center" vertical="center" wrapText="1"/>
    </xf>
    <xf numFmtId="16" fontId="2" fillId="0" borderId="13" xfId="32" applyNumberFormat="1" applyBorder="1" applyAlignment="1">
      <alignment wrapText="1"/>
    </xf>
    <xf numFmtId="171" fontId="2" fillId="0" borderId="13" xfId="32" applyNumberFormat="1" applyBorder="1" applyAlignment="1">
      <alignment wrapText="1"/>
    </xf>
    <xf numFmtId="16" fontId="2" fillId="0" borderId="23" xfId="32" applyNumberFormat="1" applyBorder="1" applyAlignment="1">
      <alignment horizontal="center" vertical="center" wrapText="1"/>
    </xf>
    <xf numFmtId="16" fontId="2" fillId="0" borderId="24" xfId="32" applyNumberFormat="1" applyBorder="1" applyAlignment="1">
      <alignment horizontal="center" vertical="center" wrapText="1"/>
    </xf>
    <xf numFmtId="16" fontId="0" fillId="0" borderId="24" xfId="32" applyNumberFormat="1" applyFont="1" applyBorder="1" applyAlignment="1">
      <alignment horizontal="center" vertical="center" wrapText="1"/>
    </xf>
    <xf numFmtId="16" fontId="2" fillId="0" borderId="24" xfId="32" applyNumberFormat="1" applyBorder="1" applyAlignment="1">
      <alignment wrapText="1"/>
    </xf>
    <xf numFmtId="16" fontId="0" fillId="0" borderId="24" xfId="32" quotePrefix="1" applyNumberFormat="1" applyFont="1" applyBorder="1" applyAlignment="1">
      <alignment horizontal="center" wrapText="1"/>
    </xf>
    <xf numFmtId="171" fontId="2" fillId="0" borderId="24" xfId="32" applyNumberFormat="1" applyBorder="1" applyAlignment="1">
      <alignment wrapText="1"/>
    </xf>
    <xf numFmtId="0" fontId="8" fillId="5" borderId="20" xfId="36" applyFont="1" applyFill="1" applyBorder="1" applyAlignment="1">
      <alignment horizontal="center" vertical="center" wrapText="1"/>
    </xf>
    <xf numFmtId="14" fontId="8" fillId="5" borderId="1" xfId="36" applyNumberFormat="1" applyFont="1" applyFill="1" applyBorder="1" applyAlignment="1">
      <alignment horizontal="center" vertical="center" wrapText="1"/>
    </xf>
    <xf numFmtId="14" fontId="8" fillId="5" borderId="1" xfId="32" applyNumberFormat="1" applyFont="1" applyFill="1" applyBorder="1" applyAlignment="1">
      <alignment horizontal="center" vertical="center" wrapText="1"/>
    </xf>
    <xf numFmtId="0" fontId="8" fillId="5" borderId="1" xfId="32" applyFont="1" applyFill="1" applyBorder="1" applyAlignment="1">
      <alignment horizontal="center" vertical="center" wrapText="1"/>
    </xf>
    <xf numFmtId="0" fontId="2" fillId="5" borderId="32" xfId="32" applyFill="1" applyBorder="1" applyAlignment="1">
      <alignment horizontal="center" wrapText="1"/>
    </xf>
    <xf numFmtId="0" fontId="0" fillId="6" borderId="22" xfId="0" applyFill="1" applyBorder="1" applyAlignment="1">
      <alignment horizontal="center" vertical="center" wrapText="1"/>
    </xf>
    <xf numFmtId="0" fontId="0" fillId="0" borderId="22" xfId="0" applyBorder="1" applyAlignment="1">
      <alignment horizontal="center" vertical="center" wrapText="1"/>
    </xf>
    <xf numFmtId="0" fontId="2" fillId="5" borderId="22" xfId="32" applyFill="1" applyBorder="1" applyAlignment="1">
      <alignment horizontal="right" wrapText="1"/>
    </xf>
    <xf numFmtId="0" fontId="2" fillId="5" borderId="0" xfId="32" applyFill="1" applyAlignment="1">
      <alignment wrapText="1"/>
    </xf>
    <xf numFmtId="0" fontId="0" fillId="5"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4" xfId="0" applyBorder="1" applyAlignment="1">
      <alignment horizontal="center" vertical="center" wrapText="1"/>
    </xf>
    <xf numFmtId="0" fontId="0" fillId="2" borderId="24" xfId="0" applyFill="1" applyBorder="1" applyAlignment="1">
      <alignment horizontal="center" vertical="center" wrapText="1"/>
    </xf>
    <xf numFmtId="3" fontId="28" fillId="5" borderId="1" xfId="131" applyNumberFormat="1" applyFont="1" applyFill="1" applyBorder="1" applyAlignment="1">
      <alignment horizontal="center" vertical="center" wrapText="1"/>
    </xf>
    <xf numFmtId="0" fontId="8" fillId="5" borderId="32" xfId="131" applyFont="1" applyFill="1" applyBorder="1" applyAlignment="1">
      <alignment horizontal="center" vertical="center" wrapText="1"/>
    </xf>
    <xf numFmtId="3" fontId="2" fillId="5" borderId="22" xfId="32" applyNumberFormat="1" applyFill="1" applyBorder="1" applyAlignment="1">
      <alignment horizontal="center" vertical="center" wrapText="1"/>
    </xf>
    <xf numFmtId="0" fontId="2" fillId="0" borderId="0" xfId="32" applyAlignment="1">
      <alignment horizontal="center" vertical="center" wrapText="1"/>
    </xf>
    <xf numFmtId="16" fontId="2" fillId="0" borderId="12" xfId="32" applyNumberFormat="1" applyBorder="1" applyAlignment="1">
      <alignment horizontal="center" vertical="center" wrapText="1"/>
    </xf>
    <xf numFmtId="16" fontId="2" fillId="0" borderId="16" xfId="32" applyNumberFormat="1" applyBorder="1" applyAlignment="1">
      <alignment horizontal="center" vertical="center" wrapText="1"/>
    </xf>
    <xf numFmtId="171" fontId="8" fillId="5" borderId="1" xfId="32" applyNumberFormat="1" applyFont="1" applyFill="1" applyBorder="1" applyAlignment="1">
      <alignment horizontal="center" vertical="center" wrapText="1"/>
    </xf>
    <xf numFmtId="0" fontId="4" fillId="0" borderId="6" xfId="131" applyBorder="1" applyAlignment="1">
      <alignment horizontal="center" vertical="center" wrapText="1"/>
    </xf>
    <xf numFmtId="3" fontId="3" fillId="0" borderId="34" xfId="131" applyNumberFormat="1" applyFont="1" applyBorder="1" applyAlignment="1">
      <alignment horizontal="center" vertical="center" wrapText="1"/>
    </xf>
    <xf numFmtId="0" fontId="4" fillId="6" borderId="22" xfId="131" applyFill="1" applyBorder="1" applyAlignment="1">
      <alignment horizontal="center" vertical="center" wrapText="1"/>
    </xf>
    <xf numFmtId="3" fontId="43" fillId="5" borderId="1" xfId="129" applyNumberFormat="1" applyFont="1" applyFill="1" applyBorder="1" applyAlignment="1">
      <alignment horizontal="center" vertical="center" wrapText="1"/>
    </xf>
    <xf numFmtId="3" fontId="33" fillId="5" borderId="1" xfId="128" applyNumberFormat="1" applyFont="1" applyFill="1" applyBorder="1" applyAlignment="1">
      <alignment horizontal="center" wrapText="1"/>
    </xf>
    <xf numFmtId="3" fontId="4" fillId="5" borderId="22" xfId="131" applyNumberFormat="1" applyFill="1" applyBorder="1" applyAlignment="1">
      <alignment horizontal="center" vertical="center" wrapText="1"/>
    </xf>
    <xf numFmtId="3" fontId="38" fillId="5" borderId="22" xfId="129" applyNumberFormat="1" applyFont="1" applyFill="1" applyBorder="1" applyAlignment="1">
      <alignment horizontal="center" vertical="center" wrapText="1"/>
    </xf>
    <xf numFmtId="0" fontId="4" fillId="5" borderId="21" xfId="131" applyFill="1" applyBorder="1" applyAlignment="1">
      <alignment horizontal="center" vertical="center" wrapText="1"/>
    </xf>
    <xf numFmtId="0" fontId="4" fillId="5" borderId="23" xfId="131" applyFill="1" applyBorder="1" applyAlignment="1">
      <alignment horizontal="center" vertical="center" wrapText="1"/>
    </xf>
    <xf numFmtId="0" fontId="4" fillId="6" borderId="24" xfId="131" applyFill="1" applyBorder="1" applyAlignment="1">
      <alignment horizontal="center" vertical="center" wrapText="1"/>
    </xf>
    <xf numFmtId="0" fontId="2" fillId="5" borderId="22" xfId="32" applyFill="1" applyBorder="1" applyAlignment="1">
      <alignment horizontal="center" wrapText="1"/>
    </xf>
    <xf numFmtId="0" fontId="2" fillId="8" borderId="22" xfId="32" applyFill="1" applyBorder="1" applyAlignment="1">
      <alignment horizontal="center" wrapText="1"/>
    </xf>
    <xf numFmtId="0" fontId="2" fillId="5" borderId="24" xfId="32" applyFill="1" applyBorder="1" applyAlignment="1">
      <alignment horizontal="center" wrapText="1"/>
    </xf>
    <xf numFmtId="3" fontId="3" fillId="0" borderId="35" xfId="0" applyNumberFormat="1" applyFont="1" applyBorder="1" applyAlignment="1">
      <alignment horizontal="center" vertical="center" wrapText="1"/>
    </xf>
    <xf numFmtId="3" fontId="3" fillId="0" borderId="19" xfId="131" applyNumberFormat="1" applyFont="1" applyBorder="1" applyAlignment="1">
      <alignment horizontal="center" vertical="center" wrapText="1"/>
    </xf>
    <xf numFmtId="0" fontId="29" fillId="4" borderId="10" xfId="0" applyFont="1" applyFill="1" applyBorder="1" applyAlignment="1">
      <alignment vertical="center"/>
    </xf>
    <xf numFmtId="0" fontId="0" fillId="4" borderId="11" xfId="0" applyFill="1" applyBorder="1"/>
    <xf numFmtId="0" fontId="0" fillId="4" borderId="33" xfId="0" applyFill="1" applyBorder="1"/>
    <xf numFmtId="0" fontId="29" fillId="4" borderId="9" xfId="0" applyFont="1" applyFill="1" applyBorder="1" applyAlignment="1">
      <alignment vertical="center"/>
    </xf>
    <xf numFmtId="0" fontId="0" fillId="4" borderId="26" xfId="0" applyFill="1" applyBorder="1"/>
    <xf numFmtId="0" fontId="29" fillId="4" borderId="27" xfId="0" applyFont="1" applyFill="1" applyBorder="1" applyAlignment="1">
      <alignment vertical="center"/>
    </xf>
    <xf numFmtId="0" fontId="0" fillId="4" borderId="17" xfId="0" applyFill="1" applyBorder="1"/>
    <xf numFmtId="0" fontId="0" fillId="4" borderId="28" xfId="0" applyFill="1" applyBorder="1"/>
    <xf numFmtId="0" fontId="0" fillId="4" borderId="0" xfId="0" applyFill="1"/>
    <xf numFmtId="0" fontId="8" fillId="9" borderId="1" xfId="32" applyFont="1" applyFill="1" applyBorder="1" applyAlignment="1">
      <alignment horizontal="center" vertical="center" wrapText="1"/>
    </xf>
    <xf numFmtId="0" fontId="2" fillId="9" borderId="32" xfId="32" applyFill="1" applyBorder="1" applyAlignment="1">
      <alignment horizontal="center" wrapText="1"/>
    </xf>
    <xf numFmtId="0" fontId="4" fillId="9" borderId="21" xfId="131" applyFill="1" applyBorder="1" applyAlignment="1">
      <alignment horizontal="center" vertical="center" wrapText="1"/>
    </xf>
    <xf numFmtId="0" fontId="4" fillId="9" borderId="22" xfId="131" applyFill="1" applyBorder="1" applyAlignment="1">
      <alignment horizontal="center" vertical="center" wrapText="1"/>
    </xf>
    <xf numFmtId="0" fontId="0" fillId="9" borderId="22" xfId="0" applyFill="1" applyBorder="1" applyAlignment="1">
      <alignment horizontal="center" vertical="center" wrapText="1"/>
    </xf>
    <xf numFmtId="0" fontId="32" fillId="9" borderId="22" xfId="129" applyFont="1" applyFill="1" applyBorder="1" applyAlignment="1">
      <alignment horizontal="center" vertical="center" wrapText="1"/>
    </xf>
    <xf numFmtId="0" fontId="2" fillId="9" borderId="22" xfId="32" applyFill="1" applyBorder="1" applyAlignment="1">
      <alignment horizontal="center" wrapText="1"/>
    </xf>
    <xf numFmtId="16" fontId="2" fillId="0" borderId="15" xfId="32" applyNumberFormat="1" applyBorder="1" applyAlignment="1">
      <alignment horizontal="center" vertical="center" wrapText="1"/>
    </xf>
    <xf numFmtId="16" fontId="2" fillId="0" borderId="25" xfId="32" applyNumberFormat="1" applyBorder="1" applyAlignment="1">
      <alignment horizontal="center" vertical="center" wrapText="1"/>
    </xf>
    <xf numFmtId="0" fontId="2" fillId="9" borderId="1" xfId="32" applyFill="1" applyBorder="1" applyAlignment="1">
      <alignment horizontal="right" wrapText="1"/>
    </xf>
    <xf numFmtId="0" fontId="41" fillId="9" borderId="1" xfId="136" applyFont="1" applyFill="1" applyBorder="1" applyAlignment="1">
      <alignment horizontal="center" vertical="center"/>
    </xf>
    <xf numFmtId="171" fontId="41" fillId="9" borderId="1" xfId="136" applyNumberFormat="1" applyFont="1" applyFill="1" applyBorder="1" applyAlignment="1">
      <alignment horizontal="center" vertical="center"/>
    </xf>
    <xf numFmtId="171" fontId="8" fillId="9" borderId="1" xfId="32" applyNumberFormat="1" applyFont="1" applyFill="1" applyBorder="1" applyAlignment="1">
      <alignment horizontal="center" vertical="center" wrapText="1"/>
    </xf>
    <xf numFmtId="3" fontId="4" fillId="9" borderId="1" xfId="131" applyNumberFormat="1" applyFill="1" applyBorder="1" applyAlignment="1">
      <alignment horizontal="center" vertical="center" wrapText="1"/>
    </xf>
    <xf numFmtId="3" fontId="41" fillId="9" borderId="1" xfId="136" applyNumberFormat="1" applyFont="1" applyFill="1" applyBorder="1" applyAlignment="1">
      <alignment horizontal="center" vertical="center"/>
    </xf>
    <xf numFmtId="3" fontId="38" fillId="9" borderId="1" xfId="129" applyNumberFormat="1" applyFont="1" applyFill="1" applyBorder="1" applyAlignment="1">
      <alignment horizontal="center" vertical="center" wrapText="1"/>
    </xf>
    <xf numFmtId="0" fontId="32" fillId="9" borderId="1" xfId="137" applyFont="1" applyFill="1" applyBorder="1" applyAlignment="1">
      <alignment wrapText="1"/>
    </xf>
    <xf numFmtId="0" fontId="2" fillId="9" borderId="22" xfId="32" applyFill="1" applyBorder="1" applyAlignment="1">
      <alignment horizontal="right" wrapText="1"/>
    </xf>
    <xf numFmtId="0" fontId="41" fillId="9" borderId="22" xfId="136" applyFont="1" applyFill="1" applyBorder="1" applyAlignment="1">
      <alignment horizontal="center" vertical="center"/>
    </xf>
    <xf numFmtId="171" fontId="41" fillId="9" borderId="22" xfId="136" applyNumberFormat="1" applyFont="1" applyFill="1" applyBorder="1" applyAlignment="1">
      <alignment horizontal="center" vertical="center"/>
    </xf>
    <xf numFmtId="3" fontId="4" fillId="9" borderId="22" xfId="131" applyNumberFormat="1" applyFill="1" applyBorder="1" applyAlignment="1">
      <alignment horizontal="center" vertical="center" wrapText="1"/>
    </xf>
    <xf numFmtId="3" fontId="41" fillId="9" borderId="22" xfId="136" applyNumberFormat="1" applyFont="1" applyFill="1" applyBorder="1" applyAlignment="1">
      <alignment horizontal="center" vertical="center"/>
    </xf>
    <xf numFmtId="3" fontId="38" fillId="9" borderId="22" xfId="129" applyNumberFormat="1" applyFont="1" applyFill="1" applyBorder="1" applyAlignment="1">
      <alignment horizontal="center" vertical="center" wrapText="1"/>
    </xf>
    <xf numFmtId="0" fontId="32" fillId="9" borderId="22" xfId="137" applyFont="1" applyFill="1" applyBorder="1" applyAlignment="1">
      <alignment wrapText="1"/>
    </xf>
    <xf numFmtId="0" fontId="2" fillId="5" borderId="22" xfId="32" applyFill="1" applyBorder="1" applyAlignment="1">
      <alignment horizontal="center" vertical="center" wrapText="1"/>
    </xf>
    <xf numFmtId="0" fontId="2" fillId="4" borderId="22" xfId="32" applyFill="1" applyBorder="1" applyAlignment="1">
      <alignment horizontal="center" vertical="center" wrapText="1"/>
    </xf>
    <xf numFmtId="0" fontId="2" fillId="9" borderId="22" xfId="32" applyFill="1" applyBorder="1" applyAlignment="1">
      <alignment horizontal="center" vertical="center" wrapText="1"/>
    </xf>
    <xf numFmtId="3" fontId="27" fillId="5" borderId="22" xfId="129" applyNumberFormat="1" applyFont="1" applyFill="1" applyBorder="1" applyAlignment="1">
      <alignment horizontal="center" vertical="center" wrapText="1"/>
    </xf>
    <xf numFmtId="0" fontId="2" fillId="0" borderId="0" xfId="32" applyAlignment="1">
      <alignment vertical="top"/>
    </xf>
    <xf numFmtId="0" fontId="2" fillId="9" borderId="0" xfId="32" applyFill="1" applyAlignment="1">
      <alignment wrapText="1"/>
    </xf>
    <xf numFmtId="3" fontId="43" fillId="9" borderId="1" xfId="129" applyNumberFormat="1" applyFont="1" applyFill="1" applyBorder="1" applyAlignment="1">
      <alignment horizontal="center" vertical="center" wrapText="1"/>
    </xf>
    <xf numFmtId="0" fontId="44" fillId="4" borderId="22" xfId="32" applyFont="1" applyFill="1" applyBorder="1" applyAlignment="1">
      <alignment horizontal="center" vertical="center" wrapText="1"/>
    </xf>
    <xf numFmtId="3" fontId="37" fillId="5" borderId="31" xfId="32" applyNumberFormat="1" applyFont="1" applyFill="1" applyBorder="1" applyAlignment="1">
      <alignment horizontal="center" vertical="center" wrapText="1"/>
    </xf>
    <xf numFmtId="0" fontId="35" fillId="0" borderId="31" xfId="32" applyFont="1" applyBorder="1" applyAlignment="1">
      <alignment horizontal="center" vertical="center" wrapText="1"/>
    </xf>
    <xf numFmtId="0" fontId="2" fillId="0" borderId="31" xfId="32" applyBorder="1" applyAlignment="1">
      <alignment horizontal="right" wrapText="1"/>
    </xf>
    <xf numFmtId="0" fontId="2" fillId="0" borderId="32" xfId="32" applyBorder="1" applyAlignment="1">
      <alignment horizontal="center" wrapText="1"/>
    </xf>
    <xf numFmtId="0" fontId="2" fillId="0" borderId="6" xfId="32" applyBorder="1" applyAlignment="1">
      <alignment horizontal="center" vertical="top" wrapText="1"/>
    </xf>
    <xf numFmtId="0" fontId="2" fillId="0" borderId="7" xfId="32" applyBorder="1" applyAlignment="1">
      <alignment horizontal="center" vertical="top" wrapText="1"/>
    </xf>
    <xf numFmtId="0" fontId="35" fillId="5" borderId="6" xfId="32" applyFont="1" applyFill="1" applyBorder="1" applyAlignment="1">
      <alignment horizontal="center" vertical="center" wrapText="1"/>
    </xf>
    <xf numFmtId="0" fontId="35" fillId="5" borderId="7" xfId="32" applyFont="1" applyFill="1" applyBorder="1" applyAlignment="1">
      <alignment horizontal="center" vertical="center" wrapText="1"/>
    </xf>
    <xf numFmtId="0" fontId="35" fillId="5" borderId="8" xfId="32" applyFont="1" applyFill="1" applyBorder="1" applyAlignment="1">
      <alignment horizontal="center" vertical="center" wrapText="1"/>
    </xf>
    <xf numFmtId="0" fontId="35" fillId="5" borderId="31" xfId="32" applyFont="1" applyFill="1" applyBorder="1" applyAlignment="1">
      <alignment horizontal="center" vertical="center" wrapText="1"/>
    </xf>
    <xf numFmtId="0" fontId="36" fillId="5" borderId="31" xfId="129" applyFont="1" applyFill="1" applyBorder="1" applyAlignment="1">
      <alignment horizontal="center" vertical="center" wrapText="1"/>
    </xf>
    <xf numFmtId="3" fontId="35" fillId="5" borderId="31" xfId="131" applyNumberFormat="1" applyFont="1" applyFill="1" applyBorder="1" applyAlignment="1">
      <alignment horizontal="center" vertical="center" wrapText="1"/>
    </xf>
    <xf numFmtId="0" fontId="3" fillId="0" borderId="10" xfId="32" applyFont="1" applyBorder="1" applyAlignment="1">
      <alignment horizontal="center" vertical="center" wrapText="1"/>
    </xf>
    <xf numFmtId="0" fontId="3" fillId="0" borderId="11" xfId="32" applyFont="1" applyBorder="1" applyAlignment="1">
      <alignment horizontal="center" vertical="center" wrapText="1"/>
    </xf>
    <xf numFmtId="0" fontId="3" fillId="0" borderId="9" xfId="32" applyFont="1" applyBorder="1" applyAlignment="1">
      <alignment horizontal="center" vertical="center" wrapText="1"/>
    </xf>
    <xf numFmtId="0" fontId="3" fillId="0" borderId="0" xfId="32" applyFont="1" applyAlignment="1">
      <alignment horizontal="center" vertical="center" wrapText="1"/>
    </xf>
    <xf numFmtId="0" fontId="42" fillId="0" borderId="31" xfId="32" applyFont="1" applyBorder="1" applyAlignment="1">
      <alignment horizontal="center" vertical="center" wrapText="1"/>
    </xf>
    <xf numFmtId="0" fontId="3" fillId="0" borderId="6" xfId="131" applyFont="1" applyBorder="1" applyAlignment="1">
      <alignment horizontal="center" vertical="center" wrapText="1"/>
    </xf>
    <xf numFmtId="0" fontId="3" fillId="0" borderId="7" xfId="131" applyFont="1" applyBorder="1" applyAlignment="1">
      <alignment horizontal="center" vertical="center" wrapText="1"/>
    </xf>
    <xf numFmtId="0" fontId="3" fillId="0" borderId="8" xfId="131" applyFont="1" applyBorder="1" applyAlignment="1">
      <alignment horizontal="center" vertical="center" wrapText="1"/>
    </xf>
    <xf numFmtId="0" fontId="25" fillId="0" borderId="9" xfId="131" applyFont="1" applyBorder="1" applyAlignment="1">
      <alignment horizontal="center" vertical="center" wrapText="1"/>
    </xf>
    <xf numFmtId="0" fontId="25" fillId="0" borderId="0" xfId="131" applyFont="1" applyAlignment="1">
      <alignment horizontal="center" vertical="center" wrapText="1"/>
    </xf>
  </cellXfs>
  <cellStyles count="13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 2 2 2" xfId="132" xr:uid="{D22A39BE-92DD-4730-9776-32D6973FD7EA}"/>
    <cellStyle name="Normal 2 2 3" xfId="131" xr:uid="{D63388F0-F7F4-4DD3-865E-3DCF34DED137}"/>
    <cellStyle name="Normal 2 3" xfId="130" xr:uid="{2878425C-DAAE-4D14-83F3-756D22B8A5E8}"/>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3 3" xfId="133" xr:uid="{0E306D96-3C1C-4411-94F2-35916082A94F}"/>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Initial Redds" xfId="134" xr:uid="{52BC6107-4B2A-4C17-95C5-6A06AA5D898F}"/>
    <cellStyle name="Normal_Initial Redds_3" xfId="137" xr:uid="{C25DF6F6-A5E1-452E-9372-2AD0A17CB6EC}"/>
    <cellStyle name="Normal_Initial Redds_4" xfId="136" xr:uid="{C3E21750-104E-4592-A975-9D7A4CABE36F}"/>
    <cellStyle name="Normal_Sheet1" xfId="128" xr:uid="{B98402F5-B30B-408E-9795-6B407A0A73FB}"/>
    <cellStyle name="Normal_Sheet1_1 2" xfId="129" xr:uid="{EE880FE7-6A30-4D75-93AC-F374ED342DA4}"/>
    <cellStyle name="Style0" xfId="135" xr:uid="{3D3DBB11-D476-4ACB-86D7-812A6AB5961D}"/>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Cache>
                <c:ptCount val="1"/>
                <c:pt idx="0">
                  <c:v>Alt 2b</c:v>
                </c:pt>
              </c:strCache>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8-2DD9-461C-9411-73640327199D}"/>
            </c:ext>
          </c:extLst>
        </c:ser>
        <c:ser>
          <c:idx val="0"/>
          <c:order val="6"/>
          <c:tx>
            <c:strRef>
              <c:f>'KES Flow all'!$C$2</c:f>
              <c:strCache>
                <c:ptCount val="1"/>
                <c:pt idx="0">
                  <c:v>Alt 1a (Jul 50%)</c:v>
                </c:pt>
              </c:strCache>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all'!$Z$3:$Z$215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4"/>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Cache>
                <c:ptCount val="1"/>
                <c:pt idx="0">
                  <c:v>Alt 1a (Jul 50%)</c:v>
                </c:pt>
              </c:strCache>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Cache>
                <c:ptCount val="1"/>
                <c:pt idx="0">
                  <c:v>Alt 2b</c:v>
                </c:pt>
              </c:strCache>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cat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4222" cy="6286500"/>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AB272"/>
  <sheetViews>
    <sheetView zoomScale="120" zoomScaleNormal="120" workbookViewId="0">
      <pane xSplit="1" ySplit="2" topLeftCell="B236" activePane="bottomRight" state="frozen"/>
      <selection pane="topRight" activeCell="B1" sqref="B1"/>
      <selection pane="bottomLeft" activeCell="A2" sqref="A2"/>
      <selection pane="bottomRight" activeCell="AA262" sqref="AA262"/>
    </sheetView>
  </sheetViews>
  <sheetFormatPr defaultColWidth="8.85546875" defaultRowHeight="15" x14ac:dyDescent="0.25"/>
  <cols>
    <col min="1" max="1" width="32.42578125" style="18" customWidth="1"/>
    <col min="2" max="2" width="19.570312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4.85546875" style="18" bestFit="1" customWidth="1"/>
    <col min="11" max="11" width="5.5703125" style="18" hidden="1" customWidth="1"/>
    <col min="12" max="12" width="5.85546875" style="18" hidden="1" customWidth="1"/>
    <col min="13" max="13" width="5.42578125" style="18" hidden="1" customWidth="1"/>
    <col min="14" max="14" width="8.85546875" style="18" hidden="1" customWidth="1"/>
    <col min="15" max="15" width="6.5703125" style="18" hidden="1" customWidth="1"/>
    <col min="16" max="18" width="9.85546875" style="18" hidden="1" customWidth="1"/>
    <col min="19" max="21" width="10.42578125" bestFit="1" customWidth="1"/>
    <col min="22" max="25" width="8.85546875" style="18"/>
    <col min="26" max="26" width="9.85546875" style="18" bestFit="1" customWidth="1"/>
    <col min="29" max="16384" width="8.85546875" style="18"/>
  </cols>
  <sheetData>
    <row r="1" spans="1:26" ht="15.75" x14ac:dyDescent="0.25">
      <c r="A1" s="26" t="s">
        <v>0</v>
      </c>
      <c r="B1" s="27"/>
    </row>
    <row r="2" spans="1:26" s="28" customFormat="1" ht="30" x14ac:dyDescent="0.25">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62" t="s">
        <v>22</v>
      </c>
      <c r="W2" s="62" t="s">
        <v>23</v>
      </c>
      <c r="X2" s="62" t="s">
        <v>24</v>
      </c>
      <c r="Y2" s="62" t="s">
        <v>25</v>
      </c>
      <c r="Z2" s="29" t="s">
        <v>26</v>
      </c>
    </row>
    <row r="3" spans="1:26" s="28" customFormat="1" x14ac:dyDescent="0.25">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v>10851</v>
      </c>
      <c r="W3">
        <v>10851</v>
      </c>
      <c r="X3">
        <v>10851</v>
      </c>
      <c r="Y3">
        <v>10851</v>
      </c>
      <c r="Z3" s="29">
        <f t="shared" ref="Z3:Z66" ca="1" si="1">IF(TODAY()&gt;A3,0,10000000)</f>
        <v>0</v>
      </c>
    </row>
    <row r="4" spans="1:26" s="28" customFormat="1" x14ac:dyDescent="0.25">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v>10781</v>
      </c>
      <c r="W4">
        <v>10781</v>
      </c>
      <c r="X4">
        <v>10781</v>
      </c>
      <c r="Y4">
        <v>10781</v>
      </c>
      <c r="Z4" s="29">
        <f t="shared" ca="1" si="1"/>
        <v>0</v>
      </c>
    </row>
    <row r="5" spans="1:26" s="28" customFormat="1" x14ac:dyDescent="0.25">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v>10567</v>
      </c>
      <c r="W5">
        <v>10567</v>
      </c>
      <c r="X5">
        <v>10567</v>
      </c>
      <c r="Y5">
        <v>10567</v>
      </c>
      <c r="Z5" s="29">
        <f t="shared" ca="1" si="1"/>
        <v>0</v>
      </c>
    </row>
    <row r="6" spans="1:26" s="28" customFormat="1" x14ac:dyDescent="0.25">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v>10603</v>
      </c>
      <c r="W6">
        <v>10603</v>
      </c>
      <c r="X6">
        <v>10603</v>
      </c>
      <c r="Y6">
        <v>10603</v>
      </c>
      <c r="Z6" s="29">
        <f t="shared" ca="1" si="1"/>
        <v>0</v>
      </c>
    </row>
    <row r="7" spans="1:26" s="28" customFormat="1" x14ac:dyDescent="0.25">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v>10588</v>
      </c>
      <c r="W7">
        <v>10588</v>
      </c>
      <c r="X7">
        <v>10588</v>
      </c>
      <c r="Y7">
        <v>10588</v>
      </c>
      <c r="Z7" s="29">
        <f t="shared" ca="1" si="1"/>
        <v>0</v>
      </c>
    </row>
    <row r="8" spans="1:26" s="28" customFormat="1" x14ac:dyDescent="0.25">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v>10530</v>
      </c>
      <c r="W8">
        <v>10530</v>
      </c>
      <c r="X8">
        <v>10530</v>
      </c>
      <c r="Y8">
        <v>10530</v>
      </c>
      <c r="Z8" s="29">
        <f t="shared" ca="1" si="1"/>
        <v>0</v>
      </c>
    </row>
    <row r="9" spans="1:26" s="28" customFormat="1" x14ac:dyDescent="0.25">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v>10497</v>
      </c>
      <c r="W9">
        <v>10497</v>
      </c>
      <c r="X9">
        <v>10497</v>
      </c>
      <c r="Y9">
        <v>10497</v>
      </c>
      <c r="Z9" s="29">
        <f t="shared" ca="1" si="1"/>
        <v>0</v>
      </c>
    </row>
    <row r="10" spans="1:26" s="28" customFormat="1" x14ac:dyDescent="0.25">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v>10450</v>
      </c>
      <c r="W10">
        <v>10450</v>
      </c>
      <c r="X10">
        <v>10450</v>
      </c>
      <c r="Y10">
        <v>10450</v>
      </c>
      <c r="Z10" s="29">
        <f t="shared" ca="1" si="1"/>
        <v>0</v>
      </c>
    </row>
    <row r="11" spans="1:26" s="28" customFormat="1" x14ac:dyDescent="0.25">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v>10492</v>
      </c>
      <c r="W11">
        <v>10492</v>
      </c>
      <c r="X11">
        <v>10492</v>
      </c>
      <c r="Y11">
        <v>10492</v>
      </c>
      <c r="Z11" s="29">
        <f t="shared" ca="1" si="1"/>
        <v>0</v>
      </c>
    </row>
    <row r="12" spans="1:26" s="28" customFormat="1" x14ac:dyDescent="0.25">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v>10284</v>
      </c>
      <c r="W12">
        <v>10284</v>
      </c>
      <c r="X12">
        <v>10284</v>
      </c>
      <c r="Y12">
        <v>10284</v>
      </c>
      <c r="Z12" s="29">
        <f t="shared" ca="1" si="1"/>
        <v>0</v>
      </c>
    </row>
    <row r="13" spans="1:26" s="28" customFormat="1" x14ac:dyDescent="0.25">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v>10242</v>
      </c>
      <c r="W13">
        <v>10242</v>
      </c>
      <c r="X13">
        <v>10242</v>
      </c>
      <c r="Y13">
        <v>10242</v>
      </c>
      <c r="Z13" s="29">
        <f t="shared" ca="1" si="1"/>
        <v>0</v>
      </c>
    </row>
    <row r="14" spans="1:26" s="28" customFormat="1" x14ac:dyDescent="0.25">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v>10243</v>
      </c>
      <c r="W14">
        <v>10243</v>
      </c>
      <c r="X14">
        <v>10243</v>
      </c>
      <c r="Y14">
        <v>10243</v>
      </c>
      <c r="Z14" s="29">
        <f t="shared" ca="1" si="1"/>
        <v>0</v>
      </c>
    </row>
    <row r="15" spans="1:26" s="28" customFormat="1" x14ac:dyDescent="0.25">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v>10241</v>
      </c>
      <c r="W15">
        <v>10241</v>
      </c>
      <c r="X15">
        <v>10241</v>
      </c>
      <c r="Y15">
        <v>10241</v>
      </c>
      <c r="Z15" s="29">
        <f t="shared" ca="1" si="1"/>
        <v>0</v>
      </c>
    </row>
    <row r="16" spans="1:26" s="28" customFormat="1" x14ac:dyDescent="0.25">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v>10240</v>
      </c>
      <c r="W16">
        <v>10240</v>
      </c>
      <c r="X16">
        <v>10240</v>
      </c>
      <c r="Y16">
        <v>10240</v>
      </c>
      <c r="Z16" s="29">
        <f t="shared" ca="1" si="1"/>
        <v>0</v>
      </c>
    </row>
    <row r="17" spans="1:26" s="28" customFormat="1" x14ac:dyDescent="0.25">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v>10236</v>
      </c>
      <c r="W17">
        <v>10236</v>
      </c>
      <c r="X17">
        <v>10236</v>
      </c>
      <c r="Y17">
        <v>10236</v>
      </c>
      <c r="Z17" s="29">
        <f t="shared" ca="1" si="1"/>
        <v>0</v>
      </c>
    </row>
    <row r="18" spans="1:26" s="28" customFormat="1" x14ac:dyDescent="0.25">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v>10054</v>
      </c>
      <c r="W18">
        <v>10054</v>
      </c>
      <c r="X18">
        <v>10054</v>
      </c>
      <c r="Y18">
        <v>10054</v>
      </c>
      <c r="Z18" s="29">
        <f t="shared" ca="1" si="1"/>
        <v>0</v>
      </c>
    </row>
    <row r="19" spans="1:26" s="28" customFormat="1" x14ac:dyDescent="0.25">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v>10012</v>
      </c>
      <c r="W19">
        <v>10012</v>
      </c>
      <c r="X19">
        <v>10012</v>
      </c>
      <c r="Y19">
        <v>10012</v>
      </c>
      <c r="Z19" s="29">
        <f t="shared" ca="1" si="1"/>
        <v>0</v>
      </c>
    </row>
    <row r="20" spans="1:26" s="28" customFormat="1" x14ac:dyDescent="0.25">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v>9944</v>
      </c>
      <c r="W20">
        <v>9944</v>
      </c>
      <c r="X20">
        <v>9944</v>
      </c>
      <c r="Y20">
        <v>9944</v>
      </c>
      <c r="Z20" s="29">
        <f t="shared" ca="1" si="1"/>
        <v>0</v>
      </c>
    </row>
    <row r="21" spans="1:26" s="28" customFormat="1" x14ac:dyDescent="0.25">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v>9563</v>
      </c>
      <c r="W21">
        <v>9563</v>
      </c>
      <c r="X21">
        <v>9563</v>
      </c>
      <c r="Y21">
        <v>9563</v>
      </c>
      <c r="Z21" s="29">
        <f t="shared" ca="1" si="1"/>
        <v>0</v>
      </c>
    </row>
    <row r="22" spans="1:26" s="28" customFormat="1" x14ac:dyDescent="0.25">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v>9644</v>
      </c>
      <c r="W22">
        <v>9644</v>
      </c>
      <c r="X22">
        <v>9644</v>
      </c>
      <c r="Y22">
        <v>9644</v>
      </c>
      <c r="Z22" s="29">
        <f t="shared" ca="1" si="1"/>
        <v>0</v>
      </c>
    </row>
    <row r="23" spans="1:26" s="28" customFormat="1" x14ac:dyDescent="0.25">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v>9613</v>
      </c>
      <c r="W23">
        <v>9613</v>
      </c>
      <c r="X23">
        <v>9613</v>
      </c>
      <c r="Y23">
        <v>9613</v>
      </c>
      <c r="Z23" s="29">
        <f t="shared" ca="1" si="1"/>
        <v>0</v>
      </c>
    </row>
    <row r="24" spans="1:26" s="28" customFormat="1" x14ac:dyDescent="0.25">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v>9253</v>
      </c>
      <c r="W24">
        <v>9253</v>
      </c>
      <c r="X24">
        <v>9253</v>
      </c>
      <c r="Y24">
        <v>9253</v>
      </c>
      <c r="Z24" s="29">
        <f t="shared" ca="1" si="1"/>
        <v>0</v>
      </c>
    </row>
    <row r="25" spans="1:26" s="28" customFormat="1" x14ac:dyDescent="0.25">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v>9111</v>
      </c>
      <c r="W25">
        <v>9111</v>
      </c>
      <c r="X25">
        <v>9111</v>
      </c>
      <c r="Y25">
        <v>9111</v>
      </c>
      <c r="Z25" s="29">
        <f t="shared" ca="1" si="1"/>
        <v>0</v>
      </c>
    </row>
    <row r="26" spans="1:26" s="28" customFormat="1" x14ac:dyDescent="0.25">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v>9104</v>
      </c>
      <c r="W26">
        <v>9104</v>
      </c>
      <c r="X26">
        <v>9104</v>
      </c>
      <c r="Y26">
        <v>9104</v>
      </c>
      <c r="Z26" s="29">
        <f t="shared" ca="1" si="1"/>
        <v>0</v>
      </c>
    </row>
    <row r="27" spans="1:26" s="28" customFormat="1" x14ac:dyDescent="0.25">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v>9109</v>
      </c>
      <c r="W27">
        <v>9109</v>
      </c>
      <c r="X27">
        <v>9109</v>
      </c>
      <c r="Y27">
        <v>9109</v>
      </c>
      <c r="Z27" s="29">
        <f t="shared" ca="1" si="1"/>
        <v>0</v>
      </c>
    </row>
    <row r="28" spans="1:26" s="28" customFormat="1" x14ac:dyDescent="0.25">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v>9110</v>
      </c>
      <c r="W28">
        <v>9110</v>
      </c>
      <c r="X28">
        <v>9110</v>
      </c>
      <c r="Y28">
        <v>9110</v>
      </c>
      <c r="Z28" s="29">
        <f t="shared" ca="1" si="1"/>
        <v>0</v>
      </c>
    </row>
    <row r="29" spans="1:26" s="28" customFormat="1" x14ac:dyDescent="0.25">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v>9102</v>
      </c>
      <c r="W29">
        <v>9102</v>
      </c>
      <c r="X29">
        <v>9102</v>
      </c>
      <c r="Y29">
        <v>9102</v>
      </c>
      <c r="Z29" s="29">
        <f t="shared" ca="1" si="1"/>
        <v>0</v>
      </c>
    </row>
    <row r="30" spans="1:26" s="28" customFormat="1" x14ac:dyDescent="0.25">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v>9107</v>
      </c>
      <c r="W30">
        <v>9107</v>
      </c>
      <c r="X30">
        <v>9107</v>
      </c>
      <c r="Y30">
        <v>9107</v>
      </c>
      <c r="Z30" s="29">
        <f t="shared" ca="1" si="1"/>
        <v>0</v>
      </c>
    </row>
    <row r="31" spans="1:26" s="28" customFormat="1" x14ac:dyDescent="0.25">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v>9109</v>
      </c>
      <c r="W31">
        <v>9109</v>
      </c>
      <c r="X31">
        <v>9109</v>
      </c>
      <c r="Y31">
        <v>9109</v>
      </c>
      <c r="Z31" s="29">
        <f t="shared" ca="1" si="1"/>
        <v>0</v>
      </c>
    </row>
    <row r="32" spans="1:26" s="28" customFormat="1" x14ac:dyDescent="0.25">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v>8898</v>
      </c>
      <c r="W32">
        <v>8898</v>
      </c>
      <c r="X32">
        <v>8898</v>
      </c>
      <c r="Y32">
        <v>8898</v>
      </c>
      <c r="Z32" s="29">
        <f t="shared" ca="1" si="1"/>
        <v>0</v>
      </c>
    </row>
    <row r="33" spans="1:26" s="28" customFormat="1" x14ac:dyDescent="0.25">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v>8637</v>
      </c>
      <c r="W33">
        <v>8637</v>
      </c>
      <c r="X33">
        <v>8637</v>
      </c>
      <c r="Y33">
        <v>8637</v>
      </c>
      <c r="Z33" s="29">
        <f t="shared" ca="1" si="1"/>
        <v>0</v>
      </c>
    </row>
    <row r="34" spans="1:26" s="28" customFormat="1" x14ac:dyDescent="0.25">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v>8390</v>
      </c>
      <c r="W34">
        <v>8390</v>
      </c>
      <c r="X34">
        <v>8390</v>
      </c>
      <c r="Y34">
        <v>8390</v>
      </c>
      <c r="Z34" s="29">
        <f t="shared" ca="1" si="1"/>
        <v>0</v>
      </c>
    </row>
    <row r="35" spans="1:26" s="28" customFormat="1" x14ac:dyDescent="0.25">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v>8217</v>
      </c>
      <c r="W35">
        <v>8217</v>
      </c>
      <c r="X35">
        <v>8217</v>
      </c>
      <c r="Y35">
        <v>8217</v>
      </c>
      <c r="Z35" s="29">
        <f t="shared" ca="1" si="1"/>
        <v>0</v>
      </c>
    </row>
    <row r="36" spans="1:26" s="28" customFormat="1" x14ac:dyDescent="0.25">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v>7989</v>
      </c>
      <c r="W36">
        <v>7989</v>
      </c>
      <c r="X36">
        <v>7989</v>
      </c>
      <c r="Y36">
        <v>7989</v>
      </c>
      <c r="Z36" s="29">
        <f t="shared" ca="1" si="1"/>
        <v>0</v>
      </c>
    </row>
    <row r="37" spans="1:26" s="28" customFormat="1" x14ac:dyDescent="0.25">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v>7993</v>
      </c>
      <c r="W37">
        <v>7993</v>
      </c>
      <c r="X37">
        <v>7993</v>
      </c>
      <c r="Y37">
        <v>7993</v>
      </c>
      <c r="Z37" s="29">
        <f t="shared" ca="1" si="1"/>
        <v>0</v>
      </c>
    </row>
    <row r="38" spans="1:26" s="28" customFormat="1" x14ac:dyDescent="0.25">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v>7995</v>
      </c>
      <c r="W38">
        <v>7995</v>
      </c>
      <c r="X38">
        <v>7995</v>
      </c>
      <c r="Y38">
        <v>7995</v>
      </c>
      <c r="Z38" s="29">
        <f t="shared" ca="1" si="1"/>
        <v>0</v>
      </c>
    </row>
    <row r="39" spans="1:26" x14ac:dyDescent="0.25">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v>8004</v>
      </c>
      <c r="W39">
        <v>8004</v>
      </c>
      <c r="X39">
        <v>8004</v>
      </c>
      <c r="Y39">
        <v>8004</v>
      </c>
      <c r="Z39" s="29">
        <f t="shared" ca="1" si="1"/>
        <v>0</v>
      </c>
    </row>
    <row r="40" spans="1:26" x14ac:dyDescent="0.25">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v>8017</v>
      </c>
      <c r="W40">
        <v>8017</v>
      </c>
      <c r="X40">
        <v>8017</v>
      </c>
      <c r="Y40">
        <v>8017</v>
      </c>
      <c r="Z40" s="29">
        <f t="shared" ca="1" si="1"/>
        <v>0</v>
      </c>
    </row>
    <row r="41" spans="1:26" x14ac:dyDescent="0.25">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v>7896</v>
      </c>
      <c r="W41">
        <v>7896</v>
      </c>
      <c r="X41">
        <v>7896</v>
      </c>
      <c r="Y41">
        <v>7896</v>
      </c>
      <c r="Z41" s="29">
        <f t="shared" ca="1" si="1"/>
        <v>0</v>
      </c>
    </row>
    <row r="42" spans="1:26" x14ac:dyDescent="0.25">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v>7789</v>
      </c>
      <c r="W42">
        <v>7789</v>
      </c>
      <c r="X42">
        <v>7789</v>
      </c>
      <c r="Y42">
        <v>7789</v>
      </c>
      <c r="Z42" s="29">
        <f t="shared" ca="1" si="1"/>
        <v>0</v>
      </c>
    </row>
    <row r="43" spans="1:26" x14ac:dyDescent="0.25">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v>7692</v>
      </c>
      <c r="W43">
        <v>7692</v>
      </c>
      <c r="X43">
        <v>7692</v>
      </c>
      <c r="Y43">
        <v>7692</v>
      </c>
      <c r="Z43" s="29">
        <f t="shared" ca="1" si="1"/>
        <v>0</v>
      </c>
    </row>
    <row r="44" spans="1:26" x14ac:dyDescent="0.25">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v>7685</v>
      </c>
      <c r="W44">
        <v>7685</v>
      </c>
      <c r="X44">
        <v>7685</v>
      </c>
      <c r="Y44">
        <v>7685</v>
      </c>
      <c r="Z44" s="29">
        <f t="shared" ca="1" si="1"/>
        <v>0</v>
      </c>
    </row>
    <row r="45" spans="1:26" x14ac:dyDescent="0.25">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v>7685</v>
      </c>
      <c r="W45">
        <v>7685</v>
      </c>
      <c r="X45">
        <v>7685</v>
      </c>
      <c r="Y45">
        <v>7685</v>
      </c>
      <c r="Z45" s="29">
        <f t="shared" ca="1" si="1"/>
        <v>0</v>
      </c>
    </row>
    <row r="46" spans="1:26" x14ac:dyDescent="0.25">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v>7649</v>
      </c>
      <c r="W46">
        <v>7649</v>
      </c>
      <c r="X46">
        <v>7649</v>
      </c>
      <c r="Y46">
        <v>7649</v>
      </c>
      <c r="Z46" s="29">
        <f t="shared" ca="1" si="1"/>
        <v>0</v>
      </c>
    </row>
    <row r="47" spans="1:26" x14ac:dyDescent="0.25">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v>7700</v>
      </c>
      <c r="W47">
        <v>7700</v>
      </c>
      <c r="X47">
        <v>7700</v>
      </c>
      <c r="Y47">
        <v>7700</v>
      </c>
      <c r="Z47" s="29">
        <f t="shared" ca="1" si="1"/>
        <v>0</v>
      </c>
    </row>
    <row r="48" spans="1:26" x14ac:dyDescent="0.25">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v>7500</v>
      </c>
      <c r="W48">
        <v>7500</v>
      </c>
      <c r="X48">
        <v>7500</v>
      </c>
      <c r="Y48">
        <v>7500</v>
      </c>
      <c r="Z48" s="29">
        <f t="shared" ca="1" si="1"/>
        <v>0</v>
      </c>
    </row>
    <row r="49" spans="1:26" x14ac:dyDescent="0.25">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v>7300</v>
      </c>
      <c r="W49">
        <v>7300</v>
      </c>
      <c r="X49">
        <v>7300</v>
      </c>
      <c r="Y49">
        <v>7300</v>
      </c>
      <c r="Z49" s="29">
        <f t="shared" ca="1" si="1"/>
        <v>0</v>
      </c>
    </row>
    <row r="50" spans="1:26" x14ac:dyDescent="0.25">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v>7100</v>
      </c>
      <c r="W50">
        <v>7100</v>
      </c>
      <c r="X50">
        <v>7100</v>
      </c>
      <c r="Y50">
        <v>7100</v>
      </c>
      <c r="Z50" s="29">
        <f t="shared" ca="1" si="1"/>
        <v>0</v>
      </c>
    </row>
    <row r="51" spans="1:26" x14ac:dyDescent="0.25">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v>7100</v>
      </c>
      <c r="W51">
        <v>7100</v>
      </c>
      <c r="X51">
        <v>7100</v>
      </c>
      <c r="Y51">
        <v>7100</v>
      </c>
      <c r="Z51" s="29">
        <f t="shared" ca="1" si="1"/>
        <v>0</v>
      </c>
    </row>
    <row r="52" spans="1:26" x14ac:dyDescent="0.25">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v>7100</v>
      </c>
      <c r="W52">
        <v>7100</v>
      </c>
      <c r="X52">
        <v>7100</v>
      </c>
      <c r="Y52">
        <v>7100</v>
      </c>
      <c r="Z52" s="29">
        <f t="shared" ca="1" si="1"/>
        <v>0</v>
      </c>
    </row>
    <row r="53" spans="1:26" x14ac:dyDescent="0.25">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v>7100</v>
      </c>
      <c r="W53">
        <v>7100</v>
      </c>
      <c r="X53">
        <v>7100</v>
      </c>
      <c r="Y53">
        <v>7100</v>
      </c>
      <c r="Z53" s="29">
        <f t="shared" ca="1" si="1"/>
        <v>0</v>
      </c>
    </row>
    <row r="54" spans="1:26" x14ac:dyDescent="0.25">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v>7100</v>
      </c>
      <c r="W54">
        <v>7100</v>
      </c>
      <c r="X54">
        <v>7100</v>
      </c>
      <c r="Y54">
        <v>7100</v>
      </c>
      <c r="Z54" s="29">
        <f t="shared" ca="1" si="1"/>
        <v>0</v>
      </c>
    </row>
    <row r="55" spans="1:26" x14ac:dyDescent="0.25">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v>6900</v>
      </c>
      <c r="W55">
        <v>6900</v>
      </c>
      <c r="X55">
        <v>6900</v>
      </c>
      <c r="Y55">
        <v>6900</v>
      </c>
      <c r="Z55" s="29">
        <f t="shared" ca="1" si="1"/>
        <v>0</v>
      </c>
    </row>
    <row r="56" spans="1:26" x14ac:dyDescent="0.25">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v>6700</v>
      </c>
      <c r="W56">
        <v>6700</v>
      </c>
      <c r="X56">
        <v>6700</v>
      </c>
      <c r="Y56">
        <v>6700</v>
      </c>
      <c r="Z56" s="29">
        <f t="shared" ca="1" si="1"/>
        <v>0</v>
      </c>
    </row>
    <row r="57" spans="1:26" x14ac:dyDescent="0.25">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v>6600</v>
      </c>
      <c r="W57">
        <v>6600</v>
      </c>
      <c r="X57">
        <v>6600</v>
      </c>
      <c r="Y57">
        <v>6600</v>
      </c>
      <c r="Z57" s="29">
        <f t="shared" ca="1" si="1"/>
        <v>0</v>
      </c>
    </row>
    <row r="58" spans="1:26" x14ac:dyDescent="0.25">
      <c r="A58" s="47">
        <f t="shared" si="36"/>
        <v>45194</v>
      </c>
      <c r="B58" s="48"/>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v>6600</v>
      </c>
      <c r="W58">
        <v>6600</v>
      </c>
      <c r="X58">
        <v>6600</v>
      </c>
      <c r="Y58">
        <v>6600</v>
      </c>
      <c r="Z58" s="29">
        <f t="shared" ca="1" si="1"/>
        <v>0</v>
      </c>
    </row>
    <row r="59" spans="1:26" x14ac:dyDescent="0.25">
      <c r="A59" s="47">
        <f t="shared" si="36"/>
        <v>45195</v>
      </c>
      <c r="B59" s="48"/>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v>6600</v>
      </c>
      <c r="W59">
        <v>6600</v>
      </c>
      <c r="X59">
        <v>6600</v>
      </c>
      <c r="Y59">
        <v>6600</v>
      </c>
      <c r="Z59" s="29">
        <f t="shared" ca="1" si="1"/>
        <v>0</v>
      </c>
    </row>
    <row r="60" spans="1:26" x14ac:dyDescent="0.25">
      <c r="A60" s="47">
        <f t="shared" si="36"/>
        <v>45196</v>
      </c>
      <c r="B60" s="48"/>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v>6600</v>
      </c>
      <c r="W60">
        <v>6600</v>
      </c>
      <c r="X60">
        <v>6600</v>
      </c>
      <c r="Y60">
        <v>6600</v>
      </c>
      <c r="Z60" s="29">
        <f t="shared" ca="1" si="1"/>
        <v>0</v>
      </c>
    </row>
    <row r="61" spans="1:26" x14ac:dyDescent="0.25">
      <c r="A61" s="43">
        <f t="shared" si="36"/>
        <v>45197</v>
      </c>
      <c r="B61" s="32"/>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v>6600</v>
      </c>
      <c r="W61">
        <v>6600</v>
      </c>
      <c r="X61">
        <v>6600</v>
      </c>
      <c r="Y61">
        <v>6600</v>
      </c>
      <c r="Z61" s="29">
        <f t="shared" ca="1" si="1"/>
        <v>0</v>
      </c>
    </row>
    <row r="62" spans="1:26" x14ac:dyDescent="0.25">
      <c r="A62" s="43">
        <f t="shared" si="36"/>
        <v>45198</v>
      </c>
      <c r="B62" s="32"/>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v>6400</v>
      </c>
      <c r="W62">
        <v>6400</v>
      </c>
      <c r="X62">
        <v>6400</v>
      </c>
      <c r="Y62">
        <v>6400</v>
      </c>
      <c r="Z62" s="29">
        <f t="shared" ca="1" si="1"/>
        <v>0</v>
      </c>
    </row>
    <row r="63" spans="1:26" x14ac:dyDescent="0.25">
      <c r="A63" s="43">
        <f t="shared" si="36"/>
        <v>45199</v>
      </c>
      <c r="B63" s="32"/>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v>6400</v>
      </c>
      <c r="W63">
        <v>6400</v>
      </c>
      <c r="X63">
        <v>6400</v>
      </c>
      <c r="Y63">
        <v>6400</v>
      </c>
      <c r="Z63" s="29">
        <f t="shared" ca="1" si="1"/>
        <v>0</v>
      </c>
    </row>
    <row r="64" spans="1:26" x14ac:dyDescent="0.25">
      <c r="A64" s="51">
        <f t="shared" si="36"/>
        <v>45200</v>
      </c>
      <c r="B64" s="52"/>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v>6400</v>
      </c>
      <c r="W64">
        <v>6400</v>
      </c>
      <c r="X64">
        <v>6400</v>
      </c>
      <c r="Y64">
        <v>6400</v>
      </c>
      <c r="Z64" s="29">
        <f t="shared" ca="1" si="1"/>
        <v>0</v>
      </c>
    </row>
    <row r="65" spans="1:26" x14ac:dyDescent="0.25">
      <c r="A65" s="47">
        <f t="shared" si="36"/>
        <v>45201</v>
      </c>
      <c r="B65" s="48"/>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v>6400</v>
      </c>
      <c r="W65">
        <v>6400</v>
      </c>
      <c r="X65">
        <v>6400</v>
      </c>
      <c r="Y65">
        <v>6400</v>
      </c>
      <c r="Z65" s="29">
        <f t="shared" ca="1" si="1"/>
        <v>0</v>
      </c>
    </row>
    <row r="66" spans="1:26" x14ac:dyDescent="0.25">
      <c r="A66" s="47">
        <f t="shared" si="36"/>
        <v>45202</v>
      </c>
      <c r="B66" s="48"/>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v>6400</v>
      </c>
      <c r="W66">
        <v>6400</v>
      </c>
      <c r="X66">
        <v>6400</v>
      </c>
      <c r="Y66">
        <v>6400</v>
      </c>
      <c r="Z66" s="29">
        <f t="shared" ca="1" si="1"/>
        <v>0</v>
      </c>
    </row>
    <row r="67" spans="1:26" x14ac:dyDescent="0.25">
      <c r="A67" s="47">
        <f t="shared" si="36"/>
        <v>45203</v>
      </c>
      <c r="B67" s="48"/>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v>6400</v>
      </c>
      <c r="W67">
        <v>6400</v>
      </c>
      <c r="X67">
        <v>6400</v>
      </c>
      <c r="Y67">
        <v>6400</v>
      </c>
      <c r="Z67" s="29">
        <f t="shared" ref="Z67:Z130" ca="1" si="71">IF(TODAY()&gt;A67,0,10000000)</f>
        <v>0</v>
      </c>
    </row>
    <row r="68" spans="1:26" x14ac:dyDescent="0.25">
      <c r="A68" s="43">
        <f t="shared" si="36"/>
        <v>45204</v>
      </c>
      <c r="B68" s="32"/>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v>6400</v>
      </c>
      <c r="W68">
        <v>6300</v>
      </c>
      <c r="X68">
        <v>6300</v>
      </c>
      <c r="Y68">
        <v>6300</v>
      </c>
      <c r="Z68" s="29">
        <f t="shared" ca="1" si="71"/>
        <v>0</v>
      </c>
    </row>
    <row r="69" spans="1:26" x14ac:dyDescent="0.25">
      <c r="A69" s="43">
        <f t="shared" si="36"/>
        <v>45205</v>
      </c>
      <c r="B69" s="32"/>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v>6400</v>
      </c>
      <c r="W69">
        <v>6200</v>
      </c>
      <c r="X69">
        <v>6200</v>
      </c>
      <c r="Y69">
        <v>6200</v>
      </c>
      <c r="Z69" s="29">
        <f t="shared" ca="1" si="71"/>
        <v>10000000</v>
      </c>
    </row>
    <row r="70" spans="1:26" x14ac:dyDescent="0.25">
      <c r="A70" s="43">
        <f t="shared" si="36"/>
        <v>45206</v>
      </c>
      <c r="B70" s="32"/>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v>6400</v>
      </c>
      <c r="W70">
        <v>6100</v>
      </c>
      <c r="X70">
        <v>6100</v>
      </c>
      <c r="Y70">
        <v>6100</v>
      </c>
      <c r="Z70" s="29">
        <f t="shared" ca="1" si="71"/>
        <v>10000000</v>
      </c>
    </row>
    <row r="71" spans="1:26" x14ac:dyDescent="0.25">
      <c r="A71" s="43">
        <f t="shared" si="36"/>
        <v>45207</v>
      </c>
      <c r="B71" s="32"/>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v>6400</v>
      </c>
      <c r="W71">
        <v>6100</v>
      </c>
      <c r="X71">
        <v>6100</v>
      </c>
      <c r="Y71">
        <v>6100</v>
      </c>
      <c r="Z71" s="29">
        <f t="shared" ca="1" si="71"/>
        <v>10000000</v>
      </c>
    </row>
    <row r="72" spans="1:26" x14ac:dyDescent="0.25">
      <c r="A72" s="47">
        <f t="shared" si="36"/>
        <v>45208</v>
      </c>
      <c r="B72" s="48"/>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v>6400</v>
      </c>
      <c r="W72">
        <v>6100</v>
      </c>
      <c r="X72">
        <v>6100</v>
      </c>
      <c r="Y72">
        <v>6100</v>
      </c>
      <c r="Z72" s="29">
        <f t="shared" ca="1" si="71"/>
        <v>10000000</v>
      </c>
    </row>
    <row r="73" spans="1:26" x14ac:dyDescent="0.25">
      <c r="A73" s="47">
        <f t="shared" si="36"/>
        <v>45209</v>
      </c>
      <c r="B73" s="48"/>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v>6400</v>
      </c>
      <c r="W73">
        <v>6100</v>
      </c>
      <c r="X73">
        <v>6100</v>
      </c>
      <c r="Y73">
        <v>6100</v>
      </c>
      <c r="Z73" s="29">
        <f t="shared" ca="1" si="71"/>
        <v>10000000</v>
      </c>
    </row>
    <row r="74" spans="1:26" x14ac:dyDescent="0.25">
      <c r="A74" s="47">
        <f t="shared" si="36"/>
        <v>45210</v>
      </c>
      <c r="B74" s="48"/>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v>6400</v>
      </c>
      <c r="W74">
        <v>6100</v>
      </c>
      <c r="X74">
        <v>6100</v>
      </c>
      <c r="Y74">
        <v>6100</v>
      </c>
      <c r="Z74" s="29">
        <f t="shared" ca="1" si="71"/>
        <v>10000000</v>
      </c>
    </row>
    <row r="75" spans="1:26" x14ac:dyDescent="0.25">
      <c r="A75" s="43">
        <f t="shared" si="36"/>
        <v>45211</v>
      </c>
      <c r="B75" s="32"/>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v>6400</v>
      </c>
      <c r="W75">
        <v>6100</v>
      </c>
      <c r="X75">
        <v>6100</v>
      </c>
      <c r="Y75">
        <v>6100</v>
      </c>
      <c r="Z75" s="29">
        <f t="shared" ca="1" si="71"/>
        <v>10000000</v>
      </c>
    </row>
    <row r="76" spans="1:26" x14ac:dyDescent="0.25">
      <c r="A76" s="43">
        <f t="shared" si="36"/>
        <v>45212</v>
      </c>
      <c r="B76" s="32"/>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v>6400</v>
      </c>
      <c r="W76">
        <v>6100</v>
      </c>
      <c r="X76">
        <v>6100</v>
      </c>
      <c r="Y76">
        <v>6100</v>
      </c>
      <c r="Z76" s="29">
        <f t="shared" ca="1" si="71"/>
        <v>10000000</v>
      </c>
    </row>
    <row r="77" spans="1:26" x14ac:dyDescent="0.25">
      <c r="A77" s="43">
        <f t="shared" si="36"/>
        <v>45213</v>
      </c>
      <c r="B77" s="32"/>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v>6400</v>
      </c>
      <c r="W77">
        <v>6100</v>
      </c>
      <c r="X77">
        <v>6100</v>
      </c>
      <c r="Y77">
        <v>6100</v>
      </c>
      <c r="Z77" s="29">
        <f t="shared" ca="1" si="71"/>
        <v>10000000</v>
      </c>
    </row>
    <row r="78" spans="1:26" x14ac:dyDescent="0.25">
      <c r="A78" s="47">
        <f t="shared" si="36"/>
        <v>45214</v>
      </c>
      <c r="B78" s="48"/>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v>6400</v>
      </c>
      <c r="W78">
        <v>6300</v>
      </c>
      <c r="X78">
        <v>6300</v>
      </c>
      <c r="Y78">
        <v>6300</v>
      </c>
      <c r="Z78" s="29">
        <f t="shared" ca="1" si="71"/>
        <v>10000000</v>
      </c>
    </row>
    <row r="79" spans="1:26" x14ac:dyDescent="0.25">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v>6500</v>
      </c>
      <c r="W79">
        <v>6500</v>
      </c>
      <c r="X79">
        <v>6500</v>
      </c>
      <c r="Y79">
        <v>6500</v>
      </c>
      <c r="Z79" s="29">
        <f t="shared" ca="1" si="71"/>
        <v>10000000</v>
      </c>
    </row>
    <row r="80" spans="1:26" x14ac:dyDescent="0.25">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v>6500</v>
      </c>
      <c r="W80">
        <v>6500</v>
      </c>
      <c r="X80">
        <v>6500</v>
      </c>
      <c r="Y80">
        <v>6500</v>
      </c>
      <c r="Z80" s="29">
        <f t="shared" ca="1" si="71"/>
        <v>10000000</v>
      </c>
    </row>
    <row r="81" spans="1:26" x14ac:dyDescent="0.25">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v>6500</v>
      </c>
      <c r="W81">
        <v>6500</v>
      </c>
      <c r="X81">
        <v>6500</v>
      </c>
      <c r="Y81">
        <v>6500</v>
      </c>
      <c r="Z81" s="29">
        <f t="shared" ca="1" si="71"/>
        <v>10000000</v>
      </c>
    </row>
    <row r="82" spans="1:26" x14ac:dyDescent="0.25">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v>6500</v>
      </c>
      <c r="W82">
        <v>6500</v>
      </c>
      <c r="X82">
        <v>6500</v>
      </c>
      <c r="Y82">
        <v>6500</v>
      </c>
      <c r="Z82" s="29">
        <f t="shared" ca="1" si="71"/>
        <v>10000000</v>
      </c>
    </row>
    <row r="83" spans="1:26" x14ac:dyDescent="0.25">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v>6500</v>
      </c>
      <c r="W83">
        <v>6500</v>
      </c>
      <c r="X83">
        <v>6500</v>
      </c>
      <c r="Y83">
        <v>6500</v>
      </c>
      <c r="Z83" s="29">
        <f t="shared" ca="1" si="71"/>
        <v>10000000</v>
      </c>
    </row>
    <row r="84" spans="1:26" x14ac:dyDescent="0.25">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v>6500</v>
      </c>
      <c r="W84">
        <v>6500</v>
      </c>
      <c r="X84">
        <v>6100</v>
      </c>
      <c r="Y84">
        <v>6500</v>
      </c>
      <c r="Z84" s="29">
        <f t="shared" ca="1" si="71"/>
        <v>10000000</v>
      </c>
    </row>
    <row r="85" spans="1:26" x14ac:dyDescent="0.25">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v>6500</v>
      </c>
      <c r="W85">
        <v>6500</v>
      </c>
      <c r="X85">
        <v>6100</v>
      </c>
      <c r="Y85">
        <v>6500</v>
      </c>
      <c r="Z85" s="29">
        <f t="shared" ca="1" si="71"/>
        <v>10000000</v>
      </c>
    </row>
    <row r="86" spans="1:26" x14ac:dyDescent="0.25">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v>6500</v>
      </c>
      <c r="W86">
        <v>6500</v>
      </c>
      <c r="X86">
        <v>6100</v>
      </c>
      <c r="Y86">
        <v>6500</v>
      </c>
      <c r="Z86" s="29">
        <f t="shared" ca="1" si="71"/>
        <v>10000000</v>
      </c>
    </row>
    <row r="87" spans="1:26" x14ac:dyDescent="0.25">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v>6500</v>
      </c>
      <c r="W87">
        <v>6500</v>
      </c>
      <c r="X87">
        <v>6100</v>
      </c>
      <c r="Y87">
        <v>6500</v>
      </c>
      <c r="Z87" s="29">
        <f t="shared" ca="1" si="71"/>
        <v>10000000</v>
      </c>
    </row>
    <row r="88" spans="1:26" x14ac:dyDescent="0.25">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v>6500</v>
      </c>
      <c r="W88">
        <v>6500</v>
      </c>
      <c r="X88">
        <v>6100</v>
      </c>
      <c r="Y88">
        <v>6500</v>
      </c>
      <c r="Z88" s="29">
        <f t="shared" ca="1" si="71"/>
        <v>10000000</v>
      </c>
    </row>
    <row r="89" spans="1:26" x14ac:dyDescent="0.25">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v>6500</v>
      </c>
      <c r="W89">
        <v>6500</v>
      </c>
      <c r="X89">
        <v>6100</v>
      </c>
      <c r="Y89">
        <v>6500</v>
      </c>
      <c r="Z89" s="29">
        <f t="shared" ca="1" si="71"/>
        <v>10000000</v>
      </c>
    </row>
    <row r="90" spans="1:26" x14ac:dyDescent="0.25">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v>6500</v>
      </c>
      <c r="W90">
        <v>6500</v>
      </c>
      <c r="X90">
        <v>6100</v>
      </c>
      <c r="Y90">
        <v>6500</v>
      </c>
      <c r="Z90" s="29">
        <f t="shared" ca="1" si="71"/>
        <v>10000000</v>
      </c>
    </row>
    <row r="91" spans="1:26" x14ac:dyDescent="0.25">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v>6500</v>
      </c>
      <c r="W91">
        <v>6500</v>
      </c>
      <c r="X91">
        <v>6100</v>
      </c>
      <c r="Y91">
        <v>6500</v>
      </c>
      <c r="Z91" s="29">
        <f t="shared" ca="1" si="71"/>
        <v>10000000</v>
      </c>
    </row>
    <row r="92" spans="1:26" x14ac:dyDescent="0.25">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v>6500</v>
      </c>
      <c r="W92">
        <v>6500</v>
      </c>
      <c r="X92">
        <v>6100</v>
      </c>
      <c r="Y92">
        <v>6500</v>
      </c>
      <c r="Z92" s="29">
        <f t="shared" ca="1" si="71"/>
        <v>10000000</v>
      </c>
    </row>
    <row r="93" spans="1:26" x14ac:dyDescent="0.25">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v>6500</v>
      </c>
      <c r="W93">
        <v>6500</v>
      </c>
      <c r="X93">
        <v>6100</v>
      </c>
      <c r="Y93">
        <v>6500</v>
      </c>
      <c r="Z93" s="29">
        <f t="shared" ca="1" si="71"/>
        <v>10000000</v>
      </c>
    </row>
    <row r="94" spans="1:26" x14ac:dyDescent="0.25">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v>6500</v>
      </c>
      <c r="W94">
        <v>6500</v>
      </c>
      <c r="X94">
        <v>6100</v>
      </c>
      <c r="Y94">
        <v>6500</v>
      </c>
      <c r="Z94" s="29">
        <f t="shared" ca="1" si="71"/>
        <v>10000000</v>
      </c>
    </row>
    <row r="95" spans="1:26" x14ac:dyDescent="0.25">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v>6300</v>
      </c>
      <c r="W95">
        <v>6300</v>
      </c>
      <c r="X95">
        <v>6000</v>
      </c>
      <c r="Y95">
        <v>6250</v>
      </c>
      <c r="Z95" s="29">
        <f t="shared" ca="1" si="71"/>
        <v>10000000</v>
      </c>
    </row>
    <row r="96" spans="1:26" x14ac:dyDescent="0.25">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v>6100</v>
      </c>
      <c r="W96">
        <v>6100</v>
      </c>
      <c r="X96">
        <v>6000</v>
      </c>
      <c r="Y96">
        <v>6000</v>
      </c>
      <c r="Z96" s="29">
        <f t="shared" ca="1" si="71"/>
        <v>10000000</v>
      </c>
    </row>
    <row r="97" spans="1:26" x14ac:dyDescent="0.25">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v>5900</v>
      </c>
      <c r="W97">
        <v>5900</v>
      </c>
      <c r="X97">
        <v>6000</v>
      </c>
      <c r="Y97">
        <v>5800</v>
      </c>
      <c r="Z97" s="29">
        <f t="shared" ca="1" si="71"/>
        <v>10000000</v>
      </c>
    </row>
    <row r="98" spans="1:26" x14ac:dyDescent="0.25">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v>5700</v>
      </c>
      <c r="W98">
        <v>5700</v>
      </c>
      <c r="X98">
        <v>6000</v>
      </c>
      <c r="Y98">
        <v>5500</v>
      </c>
      <c r="Z98" s="29">
        <f t="shared" ca="1" si="71"/>
        <v>10000000</v>
      </c>
    </row>
    <row r="99" spans="1:26" x14ac:dyDescent="0.25">
      <c r="A99" s="45">
        <f t="shared" si="36"/>
        <v>45235</v>
      </c>
      <c r="B99" s="32"/>
      <c r="C99" s="20">
        <f t="shared" si="67"/>
        <v>5000</v>
      </c>
      <c r="D99" s="74">
        <f t="shared" ref="D99" si="106">D98</f>
        <v>5000</v>
      </c>
      <c r="E99" s="74">
        <v>5000</v>
      </c>
      <c r="F99" s="74">
        <f t="shared" ref="F99" si="107">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v>5500</v>
      </c>
      <c r="W99">
        <v>5500</v>
      </c>
      <c r="X99">
        <v>6000</v>
      </c>
      <c r="Y99">
        <v>5500</v>
      </c>
      <c r="Z99" s="29">
        <f t="shared" ca="1" si="71"/>
        <v>10000000</v>
      </c>
    </row>
    <row r="100" spans="1:26" x14ac:dyDescent="0.25">
      <c r="A100" s="45">
        <f t="shared" ref="A100:A163" si="108">A99+1</f>
        <v>45236</v>
      </c>
      <c r="B100" s="32"/>
      <c r="C100" s="20">
        <f t="shared" si="67"/>
        <v>5000</v>
      </c>
      <c r="D100" s="74">
        <f t="shared" ref="D100" si="109">D99</f>
        <v>5000</v>
      </c>
      <c r="E100" s="74">
        <v>5000</v>
      </c>
      <c r="F100" s="74">
        <f t="shared" ref="F100" si="110">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v>5300</v>
      </c>
      <c r="W100">
        <v>5300</v>
      </c>
      <c r="X100">
        <v>6000</v>
      </c>
      <c r="Y100">
        <v>5500</v>
      </c>
      <c r="Z100" s="29">
        <f t="shared" ca="1" si="71"/>
        <v>10000000</v>
      </c>
    </row>
    <row r="101" spans="1:26" x14ac:dyDescent="0.25">
      <c r="A101" s="45">
        <f t="shared" si="108"/>
        <v>45237</v>
      </c>
      <c r="B101" s="32"/>
      <c r="C101" s="20">
        <f t="shared" si="67"/>
        <v>5000</v>
      </c>
      <c r="D101" s="74">
        <f t="shared" ref="D101" si="111">D100</f>
        <v>5000</v>
      </c>
      <c r="E101" s="74">
        <v>5000</v>
      </c>
      <c r="F101" s="74">
        <f t="shared" ref="F101" si="112">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v>5100</v>
      </c>
      <c r="W101">
        <v>5100</v>
      </c>
      <c r="X101">
        <v>6000</v>
      </c>
      <c r="Y101">
        <v>5500</v>
      </c>
      <c r="Z101" s="29">
        <f t="shared" ca="1" si="71"/>
        <v>10000000</v>
      </c>
    </row>
    <row r="102" spans="1:26" x14ac:dyDescent="0.25">
      <c r="A102" s="45">
        <f t="shared" si="108"/>
        <v>45238</v>
      </c>
      <c r="B102" s="32"/>
      <c r="C102" s="20">
        <f t="shared" si="67"/>
        <v>5000</v>
      </c>
      <c r="D102" s="74">
        <f t="shared" ref="D102" si="113">D101</f>
        <v>5000</v>
      </c>
      <c r="E102" s="74">
        <v>5000</v>
      </c>
      <c r="F102" s="74">
        <f t="shared" ref="F102" si="114">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s="86">
        <v>5000</v>
      </c>
      <c r="W102" s="86">
        <v>5000</v>
      </c>
      <c r="X102">
        <v>6000</v>
      </c>
      <c r="Y102">
        <v>5500</v>
      </c>
      <c r="Z102" s="29">
        <f t="shared" ca="1" si="71"/>
        <v>10000000</v>
      </c>
    </row>
    <row r="103" spans="1:26" x14ac:dyDescent="0.25">
      <c r="A103" s="45">
        <f t="shared" si="108"/>
        <v>45239</v>
      </c>
      <c r="B103" s="32"/>
      <c r="C103" s="20">
        <f t="shared" si="67"/>
        <v>5000</v>
      </c>
      <c r="D103" s="74">
        <f t="shared" ref="D103" si="115">D102</f>
        <v>5000</v>
      </c>
      <c r="E103" s="74">
        <v>5000</v>
      </c>
      <c r="F103" s="74">
        <f t="shared" ref="F103" si="116">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s="86">
        <v>5000</v>
      </c>
      <c r="W103" s="86">
        <v>5000</v>
      </c>
      <c r="X103">
        <v>6000</v>
      </c>
      <c r="Y103">
        <v>5500</v>
      </c>
      <c r="Z103" s="29">
        <f t="shared" ca="1" si="71"/>
        <v>10000000</v>
      </c>
    </row>
    <row r="104" spans="1:26" x14ac:dyDescent="0.25">
      <c r="A104" s="45">
        <f t="shared" si="108"/>
        <v>45240</v>
      </c>
      <c r="B104" s="32"/>
      <c r="C104" s="20">
        <f t="shared" si="67"/>
        <v>5000</v>
      </c>
      <c r="D104" s="74">
        <f t="shared" ref="D104" si="117">D103</f>
        <v>5000</v>
      </c>
      <c r="E104" s="74">
        <v>5000</v>
      </c>
      <c r="F104" s="74">
        <f t="shared" ref="F104" si="118">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s="86">
        <v>5000</v>
      </c>
      <c r="W104" s="86">
        <v>5000</v>
      </c>
      <c r="X104">
        <v>6000</v>
      </c>
      <c r="Y104">
        <v>5500</v>
      </c>
      <c r="Z104" s="29">
        <f t="shared" ca="1" si="71"/>
        <v>10000000</v>
      </c>
    </row>
    <row r="105" spans="1:26" x14ac:dyDescent="0.25">
      <c r="A105" s="45">
        <f t="shared" si="108"/>
        <v>45241</v>
      </c>
      <c r="B105" s="32"/>
      <c r="C105" s="20">
        <f t="shared" si="67"/>
        <v>5000</v>
      </c>
      <c r="D105" s="74">
        <f t="shared" ref="D105" si="119">D104</f>
        <v>5000</v>
      </c>
      <c r="E105" s="74">
        <v>5000</v>
      </c>
      <c r="F105" s="74">
        <f t="shared" ref="F105" si="120">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s="86">
        <v>5000</v>
      </c>
      <c r="W105" s="86">
        <v>5000</v>
      </c>
      <c r="X105">
        <v>6000</v>
      </c>
      <c r="Y105">
        <v>5500</v>
      </c>
      <c r="Z105" s="29">
        <f t="shared" ca="1" si="71"/>
        <v>10000000</v>
      </c>
    </row>
    <row r="106" spans="1:26" x14ac:dyDescent="0.25">
      <c r="A106" s="45">
        <f t="shared" si="108"/>
        <v>45242</v>
      </c>
      <c r="B106" s="32"/>
      <c r="C106" s="20">
        <f t="shared" si="67"/>
        <v>5000</v>
      </c>
      <c r="D106" s="74">
        <f t="shared" ref="D106" si="121">D105</f>
        <v>5000</v>
      </c>
      <c r="E106" s="74">
        <v>5000</v>
      </c>
      <c r="F106" s="74">
        <f t="shared" ref="F106" si="122">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s="86">
        <v>5000</v>
      </c>
      <c r="W106" s="86">
        <v>5000</v>
      </c>
      <c r="X106">
        <v>6000</v>
      </c>
      <c r="Y106">
        <v>5500</v>
      </c>
      <c r="Z106" s="29">
        <f t="shared" ca="1" si="71"/>
        <v>10000000</v>
      </c>
    </row>
    <row r="107" spans="1:26" x14ac:dyDescent="0.25">
      <c r="A107" s="45">
        <f t="shared" si="108"/>
        <v>45243</v>
      </c>
      <c r="B107" s="32"/>
      <c r="C107" s="20">
        <f t="shared" si="67"/>
        <v>5000</v>
      </c>
      <c r="D107" s="74">
        <f t="shared" ref="D107" si="123">D106</f>
        <v>5000</v>
      </c>
      <c r="E107" s="74">
        <v>5000</v>
      </c>
      <c r="F107" s="74">
        <f t="shared" ref="F107" si="124">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s="86">
        <v>5000</v>
      </c>
      <c r="W107" s="86">
        <v>5000</v>
      </c>
      <c r="X107">
        <v>6000</v>
      </c>
      <c r="Y107">
        <v>5500</v>
      </c>
      <c r="Z107" s="29">
        <f t="shared" ca="1" si="71"/>
        <v>10000000</v>
      </c>
    </row>
    <row r="108" spans="1:26" x14ac:dyDescent="0.25">
      <c r="A108" s="45">
        <f t="shared" si="108"/>
        <v>45244</v>
      </c>
      <c r="B108" s="32"/>
      <c r="C108" s="20">
        <f t="shared" si="67"/>
        <v>5000</v>
      </c>
      <c r="D108" s="74">
        <f t="shared" ref="D108" si="125">D107</f>
        <v>5000</v>
      </c>
      <c r="E108" s="74">
        <v>5000</v>
      </c>
      <c r="F108" s="74">
        <f t="shared" ref="F108" si="126">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s="86">
        <v>5000</v>
      </c>
      <c r="W108" s="86">
        <v>5000</v>
      </c>
      <c r="X108">
        <v>6000</v>
      </c>
      <c r="Y108">
        <v>5500</v>
      </c>
      <c r="Z108" s="29">
        <f t="shared" ca="1" si="71"/>
        <v>10000000</v>
      </c>
    </row>
    <row r="109" spans="1:26" x14ac:dyDescent="0.25">
      <c r="A109" s="45">
        <f t="shared" si="108"/>
        <v>45245</v>
      </c>
      <c r="B109" s="32"/>
      <c r="C109" s="20">
        <f t="shared" si="67"/>
        <v>5000</v>
      </c>
      <c r="D109" s="74">
        <f t="shared" ref="D109" si="127">D108</f>
        <v>5000</v>
      </c>
      <c r="E109" s="74">
        <v>5000</v>
      </c>
      <c r="F109" s="74">
        <f t="shared" ref="F109" si="128">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s="86">
        <v>5000</v>
      </c>
      <c r="W109" s="86">
        <v>5000</v>
      </c>
      <c r="X109">
        <v>6000</v>
      </c>
      <c r="Y109">
        <v>5500</v>
      </c>
      <c r="Z109" s="29">
        <f t="shared" ca="1" si="71"/>
        <v>10000000</v>
      </c>
    </row>
    <row r="110" spans="1:26" x14ac:dyDescent="0.25">
      <c r="A110" s="45">
        <f t="shared" si="108"/>
        <v>45246</v>
      </c>
      <c r="B110" s="32"/>
      <c r="C110" s="20">
        <f t="shared" si="67"/>
        <v>5000</v>
      </c>
      <c r="D110" s="74">
        <f t="shared" ref="D110" si="129">D109</f>
        <v>5000</v>
      </c>
      <c r="E110" s="74">
        <v>5000</v>
      </c>
      <c r="F110" s="74">
        <f t="shared" ref="F110" si="130">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s="86">
        <v>5000</v>
      </c>
      <c r="W110" s="86">
        <v>5000</v>
      </c>
      <c r="X110">
        <v>5800</v>
      </c>
      <c r="Y110">
        <v>5500</v>
      </c>
      <c r="Z110" s="29">
        <f t="shared" ca="1" si="71"/>
        <v>10000000</v>
      </c>
    </row>
    <row r="111" spans="1:26" x14ac:dyDescent="0.25">
      <c r="A111" s="45">
        <f t="shared" si="108"/>
        <v>45247</v>
      </c>
      <c r="B111" s="32"/>
      <c r="C111" s="20">
        <f t="shared" si="67"/>
        <v>5000</v>
      </c>
      <c r="D111" s="74">
        <f t="shared" ref="D111" si="131">D110</f>
        <v>5000</v>
      </c>
      <c r="E111" s="74">
        <v>5000</v>
      </c>
      <c r="F111" s="74">
        <f t="shared" ref="F111" si="132">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s="86">
        <v>5000</v>
      </c>
      <c r="W111" s="86">
        <v>5000</v>
      </c>
      <c r="X111">
        <v>5600</v>
      </c>
      <c r="Y111">
        <v>5500</v>
      </c>
      <c r="Z111" s="29">
        <f t="shared" ca="1" si="71"/>
        <v>10000000</v>
      </c>
    </row>
    <row r="112" spans="1:26" x14ac:dyDescent="0.25">
      <c r="A112" s="45">
        <f t="shared" si="108"/>
        <v>45248</v>
      </c>
      <c r="B112" s="32"/>
      <c r="C112" s="20">
        <f t="shared" si="67"/>
        <v>5000</v>
      </c>
      <c r="D112" s="74">
        <f t="shared" ref="D112" si="133">D111</f>
        <v>5000</v>
      </c>
      <c r="E112" s="74">
        <v>5000</v>
      </c>
      <c r="F112" s="74">
        <f t="shared" ref="F112" si="134">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s="86">
        <v>5000</v>
      </c>
      <c r="W112" s="86">
        <v>5000</v>
      </c>
      <c r="X112">
        <v>5500</v>
      </c>
      <c r="Y112">
        <v>5500</v>
      </c>
      <c r="Z112" s="29">
        <f t="shared" ca="1" si="71"/>
        <v>10000000</v>
      </c>
    </row>
    <row r="113" spans="1:26" x14ac:dyDescent="0.25">
      <c r="A113" s="45">
        <f t="shared" si="108"/>
        <v>45249</v>
      </c>
      <c r="B113" s="32"/>
      <c r="C113" s="20">
        <f t="shared" si="67"/>
        <v>5000</v>
      </c>
      <c r="D113" s="74">
        <f t="shared" ref="D113" si="135">D112</f>
        <v>5000</v>
      </c>
      <c r="E113" s="74">
        <v>5000</v>
      </c>
      <c r="F113" s="74">
        <f t="shared" ref="F113" si="136">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s="86">
        <v>5000</v>
      </c>
      <c r="W113" s="86">
        <v>5000</v>
      </c>
      <c r="X113">
        <v>5500</v>
      </c>
      <c r="Y113">
        <v>5500</v>
      </c>
      <c r="Z113" s="29">
        <f t="shared" ca="1" si="71"/>
        <v>10000000</v>
      </c>
    </row>
    <row r="114" spans="1:26" x14ac:dyDescent="0.25">
      <c r="A114" s="45">
        <f t="shared" si="108"/>
        <v>45250</v>
      </c>
      <c r="B114" s="32"/>
      <c r="C114" s="20">
        <f t="shared" si="67"/>
        <v>5000</v>
      </c>
      <c r="D114" s="74">
        <f t="shared" ref="D114" si="137">D113</f>
        <v>5000</v>
      </c>
      <c r="E114" s="74">
        <v>5000</v>
      </c>
      <c r="F114" s="74">
        <f t="shared" ref="F114" si="138">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s="86">
        <v>5000</v>
      </c>
      <c r="W114" s="86">
        <v>5000</v>
      </c>
      <c r="X114">
        <v>5500</v>
      </c>
      <c r="Y114">
        <v>5500</v>
      </c>
      <c r="Z114" s="29">
        <f t="shared" ca="1" si="71"/>
        <v>10000000</v>
      </c>
    </row>
    <row r="115" spans="1:26" x14ac:dyDescent="0.25">
      <c r="A115" s="45">
        <f t="shared" si="108"/>
        <v>45251</v>
      </c>
      <c r="B115" s="32"/>
      <c r="C115" s="20">
        <f t="shared" si="67"/>
        <v>5000</v>
      </c>
      <c r="D115" s="74">
        <f t="shared" ref="D115" si="139">D114</f>
        <v>5000</v>
      </c>
      <c r="E115" s="74">
        <v>5000</v>
      </c>
      <c r="F115" s="74">
        <f t="shared" ref="F115" si="140">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s="86">
        <v>5000</v>
      </c>
      <c r="W115" s="86">
        <v>5000</v>
      </c>
      <c r="X115">
        <v>5500</v>
      </c>
      <c r="Y115">
        <v>5500</v>
      </c>
      <c r="Z115" s="29">
        <f t="shared" ca="1" si="71"/>
        <v>10000000</v>
      </c>
    </row>
    <row r="116" spans="1:26" x14ac:dyDescent="0.25">
      <c r="A116" s="45">
        <f t="shared" si="108"/>
        <v>45252</v>
      </c>
      <c r="B116" s="32"/>
      <c r="C116" s="20">
        <f t="shared" si="67"/>
        <v>5000</v>
      </c>
      <c r="D116" s="74">
        <f t="shared" ref="D116" si="141">D115</f>
        <v>5000</v>
      </c>
      <c r="E116" s="74">
        <v>5000</v>
      </c>
      <c r="F116" s="74">
        <f t="shared" ref="F116" si="142">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s="86">
        <v>5000</v>
      </c>
      <c r="W116" s="86">
        <v>5000</v>
      </c>
      <c r="X116">
        <v>5500</v>
      </c>
      <c r="Y116">
        <v>5500</v>
      </c>
      <c r="Z116" s="29">
        <f t="shared" ca="1" si="71"/>
        <v>10000000</v>
      </c>
    </row>
    <row r="117" spans="1:26" x14ac:dyDescent="0.25">
      <c r="A117" s="45">
        <f t="shared" si="108"/>
        <v>45253</v>
      </c>
      <c r="B117" s="32"/>
      <c r="C117" s="20">
        <f t="shared" si="67"/>
        <v>5000</v>
      </c>
      <c r="D117" s="74">
        <f t="shared" ref="D117" si="143">D116</f>
        <v>5000</v>
      </c>
      <c r="E117" s="74">
        <v>5000</v>
      </c>
      <c r="F117" s="74">
        <f t="shared" ref="F117" si="144">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s="86">
        <v>5000</v>
      </c>
      <c r="W117" s="86">
        <v>5000</v>
      </c>
      <c r="X117">
        <v>5500</v>
      </c>
      <c r="Y117">
        <v>5500</v>
      </c>
      <c r="Z117" s="29">
        <f t="shared" ca="1" si="71"/>
        <v>10000000</v>
      </c>
    </row>
    <row r="118" spans="1:26" x14ac:dyDescent="0.25">
      <c r="A118" s="45">
        <f t="shared" si="108"/>
        <v>45254</v>
      </c>
      <c r="B118" s="32"/>
      <c r="C118" s="20">
        <f t="shared" si="67"/>
        <v>5000</v>
      </c>
      <c r="D118" s="74">
        <f t="shared" ref="D118" si="145">D117</f>
        <v>5000</v>
      </c>
      <c r="E118" s="74">
        <v>5000</v>
      </c>
      <c r="F118" s="74">
        <f t="shared" ref="F118" si="146">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s="86">
        <v>5000</v>
      </c>
      <c r="W118" s="86">
        <v>5000</v>
      </c>
      <c r="X118">
        <v>5500</v>
      </c>
      <c r="Y118">
        <v>5500</v>
      </c>
      <c r="Z118" s="29">
        <f t="shared" ca="1" si="71"/>
        <v>10000000</v>
      </c>
    </row>
    <row r="119" spans="1:26" x14ac:dyDescent="0.25">
      <c r="A119" s="45">
        <f t="shared" si="108"/>
        <v>45255</v>
      </c>
      <c r="B119" s="32"/>
      <c r="C119" s="20">
        <f t="shared" si="67"/>
        <v>5000</v>
      </c>
      <c r="D119" s="74">
        <f t="shared" ref="D119" si="147">D118</f>
        <v>5000</v>
      </c>
      <c r="E119" s="74">
        <v>5000</v>
      </c>
      <c r="F119" s="74">
        <f t="shared" ref="F119" si="148">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s="86">
        <v>5000</v>
      </c>
      <c r="W119" s="86">
        <v>5000</v>
      </c>
      <c r="X119">
        <v>5500</v>
      </c>
      <c r="Y119">
        <v>5500</v>
      </c>
      <c r="Z119" s="29">
        <f t="shared" ca="1" si="71"/>
        <v>10000000</v>
      </c>
    </row>
    <row r="120" spans="1:26" x14ac:dyDescent="0.25">
      <c r="A120" s="45">
        <f t="shared" si="108"/>
        <v>45256</v>
      </c>
      <c r="B120" s="32"/>
      <c r="C120" s="20">
        <f t="shared" si="67"/>
        <v>5000</v>
      </c>
      <c r="D120" s="74">
        <f t="shared" ref="D120" si="149">D119</f>
        <v>5000</v>
      </c>
      <c r="E120" s="74">
        <v>5000</v>
      </c>
      <c r="F120" s="74">
        <f t="shared" ref="F120" si="150">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s="86">
        <v>5000</v>
      </c>
      <c r="W120" s="86">
        <v>5000</v>
      </c>
      <c r="X120">
        <v>5500</v>
      </c>
      <c r="Y120">
        <v>5500</v>
      </c>
      <c r="Z120" s="29">
        <f t="shared" ca="1" si="71"/>
        <v>10000000</v>
      </c>
    </row>
    <row r="121" spans="1:26" x14ac:dyDescent="0.25">
      <c r="A121" s="45">
        <f t="shared" si="108"/>
        <v>45257</v>
      </c>
      <c r="B121" s="32"/>
      <c r="C121" s="20">
        <f t="shared" si="67"/>
        <v>5000</v>
      </c>
      <c r="D121" s="74">
        <f t="shared" ref="D121" si="151">D120</f>
        <v>5000</v>
      </c>
      <c r="E121" s="74">
        <v>5000</v>
      </c>
      <c r="F121" s="74">
        <f t="shared" ref="F121" si="152">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s="86">
        <v>5000</v>
      </c>
      <c r="W121" s="86">
        <v>5000</v>
      </c>
      <c r="X121">
        <v>5500</v>
      </c>
      <c r="Y121">
        <v>5500</v>
      </c>
      <c r="Z121" s="29">
        <f t="shared" ca="1" si="71"/>
        <v>10000000</v>
      </c>
    </row>
    <row r="122" spans="1:26" x14ac:dyDescent="0.25">
      <c r="A122" s="45">
        <f t="shared" si="108"/>
        <v>45258</v>
      </c>
      <c r="B122" s="32"/>
      <c r="C122" s="20">
        <f t="shared" si="67"/>
        <v>5000</v>
      </c>
      <c r="D122" s="74">
        <f t="shared" ref="D122" si="153">D121</f>
        <v>5000</v>
      </c>
      <c r="E122" s="74">
        <v>5000</v>
      </c>
      <c r="F122" s="74">
        <f t="shared" ref="F122" si="154">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s="86">
        <v>5000</v>
      </c>
      <c r="W122" s="86">
        <v>5000</v>
      </c>
      <c r="X122">
        <v>5500</v>
      </c>
      <c r="Y122">
        <v>5500</v>
      </c>
      <c r="Z122" s="29">
        <f t="shared" ca="1" si="71"/>
        <v>10000000</v>
      </c>
    </row>
    <row r="123" spans="1:26" x14ac:dyDescent="0.25">
      <c r="A123" s="45">
        <f t="shared" si="108"/>
        <v>45259</v>
      </c>
      <c r="B123" s="32"/>
      <c r="C123" s="20">
        <f t="shared" si="67"/>
        <v>5000</v>
      </c>
      <c r="D123" s="74">
        <f t="shared" ref="D123" si="155">D122</f>
        <v>5000</v>
      </c>
      <c r="E123" s="74">
        <v>5000</v>
      </c>
      <c r="F123" s="74">
        <f t="shared" ref="F123" si="156">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s="86">
        <v>5000</v>
      </c>
      <c r="W123" s="86">
        <v>5000</v>
      </c>
      <c r="X123">
        <v>5500</v>
      </c>
      <c r="Y123">
        <v>5500</v>
      </c>
      <c r="Z123" s="29">
        <f t="shared" ca="1" si="71"/>
        <v>10000000</v>
      </c>
    </row>
    <row r="124" spans="1:26" x14ac:dyDescent="0.25">
      <c r="A124" s="46">
        <f t="shared" si="108"/>
        <v>45260</v>
      </c>
      <c r="B124" s="35"/>
      <c r="C124" s="36">
        <f t="shared" si="67"/>
        <v>5000</v>
      </c>
      <c r="D124" s="73">
        <f t="shared" ref="D124" si="157">D123</f>
        <v>5000</v>
      </c>
      <c r="E124" s="74">
        <v>5000</v>
      </c>
      <c r="F124" s="73">
        <f t="shared" ref="F124" si="158">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s="86">
        <v>5000</v>
      </c>
      <c r="W124" s="86">
        <v>5000</v>
      </c>
      <c r="X124">
        <v>5500</v>
      </c>
      <c r="Y124">
        <v>5500</v>
      </c>
      <c r="Z124" s="29">
        <f t="shared" ca="1" si="71"/>
        <v>10000000</v>
      </c>
    </row>
    <row r="125" spans="1:26" x14ac:dyDescent="0.25">
      <c r="A125" s="43">
        <f t="shared" si="108"/>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v>5000</v>
      </c>
      <c r="W125">
        <v>5000</v>
      </c>
      <c r="X125">
        <v>5000</v>
      </c>
      <c r="Y125">
        <v>5000</v>
      </c>
      <c r="Z125" s="29">
        <f t="shared" ca="1" si="71"/>
        <v>10000000</v>
      </c>
    </row>
    <row r="126" spans="1:26" x14ac:dyDescent="0.25">
      <c r="A126" s="43">
        <f t="shared" si="108"/>
        <v>45262</v>
      </c>
      <c r="B126" s="32"/>
      <c r="C126" s="21">
        <f t="shared" si="67"/>
        <v>6500</v>
      </c>
      <c r="D126" s="67">
        <f t="shared" ref="D126" si="159">D125</f>
        <v>6500</v>
      </c>
      <c r="E126" s="74">
        <f>E125</f>
        <v>6000</v>
      </c>
      <c r="F126" s="67">
        <f t="shared" ref="F126" si="160">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v>5000</v>
      </c>
      <c r="W126">
        <v>5000</v>
      </c>
      <c r="X126">
        <v>5000</v>
      </c>
      <c r="Y126">
        <v>5000</v>
      </c>
      <c r="Z126" s="29">
        <f t="shared" ca="1" si="71"/>
        <v>10000000</v>
      </c>
    </row>
    <row r="127" spans="1:26" x14ac:dyDescent="0.25">
      <c r="A127" s="43">
        <f t="shared" si="108"/>
        <v>45263</v>
      </c>
      <c r="B127" s="32"/>
      <c r="C127" s="21">
        <f t="shared" si="67"/>
        <v>6500</v>
      </c>
      <c r="D127" s="67">
        <f t="shared" ref="D127:E127" si="161">D126</f>
        <v>6500</v>
      </c>
      <c r="E127" s="74">
        <f t="shared" si="161"/>
        <v>6000</v>
      </c>
      <c r="F127" s="67">
        <f t="shared" ref="F127" si="162">F126</f>
        <v>5000</v>
      </c>
      <c r="G127" s="67">
        <f t="shared" ref="G127:G155" si="163">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v>5000</v>
      </c>
      <c r="W127">
        <v>5000</v>
      </c>
      <c r="X127">
        <v>5000</v>
      </c>
      <c r="Y127">
        <v>5000</v>
      </c>
      <c r="Z127" s="29">
        <f t="shared" ca="1" si="71"/>
        <v>10000000</v>
      </c>
    </row>
    <row r="128" spans="1:26" x14ac:dyDescent="0.25">
      <c r="A128" s="43">
        <f t="shared" si="108"/>
        <v>45264</v>
      </c>
      <c r="B128" s="32"/>
      <c r="C128" s="21">
        <f t="shared" si="67"/>
        <v>6500</v>
      </c>
      <c r="D128" s="67">
        <f t="shared" ref="D128:E128" si="164">D127</f>
        <v>6500</v>
      </c>
      <c r="E128" s="74">
        <f t="shared" si="164"/>
        <v>6000</v>
      </c>
      <c r="F128" s="67">
        <f t="shared" ref="F128" si="165">F127</f>
        <v>5000</v>
      </c>
      <c r="G128" s="67">
        <f t="shared" si="163"/>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v>5000</v>
      </c>
      <c r="W128">
        <v>5000</v>
      </c>
      <c r="X128">
        <v>5000</v>
      </c>
      <c r="Y128">
        <v>5000</v>
      </c>
      <c r="Z128" s="29">
        <f t="shared" ca="1" si="71"/>
        <v>10000000</v>
      </c>
    </row>
    <row r="129" spans="1:26" x14ac:dyDescent="0.25">
      <c r="A129" s="43">
        <f t="shared" si="108"/>
        <v>45265</v>
      </c>
      <c r="B129" s="32"/>
      <c r="C129" s="21">
        <f t="shared" si="67"/>
        <v>6500</v>
      </c>
      <c r="D129" s="67">
        <f t="shared" ref="D129:E129" si="166">D128</f>
        <v>6500</v>
      </c>
      <c r="E129" s="74">
        <f t="shared" si="166"/>
        <v>6000</v>
      </c>
      <c r="F129" s="67">
        <f t="shared" ref="F129" si="167">F128</f>
        <v>5000</v>
      </c>
      <c r="G129" s="67">
        <f t="shared" si="163"/>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v>5000</v>
      </c>
      <c r="W129">
        <v>5000</v>
      </c>
      <c r="X129">
        <v>5000</v>
      </c>
      <c r="Y129">
        <v>5000</v>
      </c>
      <c r="Z129" s="29">
        <f t="shared" ca="1" si="71"/>
        <v>10000000</v>
      </c>
    </row>
    <row r="130" spans="1:26" x14ac:dyDescent="0.25">
      <c r="A130" s="43">
        <f t="shared" si="108"/>
        <v>45266</v>
      </c>
      <c r="B130" s="32"/>
      <c r="C130" s="21">
        <f t="shared" ref="C130:H145" si="168">C129</f>
        <v>6500</v>
      </c>
      <c r="D130" s="67">
        <f t="shared" ref="D130:E130" si="169">D129</f>
        <v>6500</v>
      </c>
      <c r="E130" s="74">
        <f t="shared" si="169"/>
        <v>6000</v>
      </c>
      <c r="F130" s="67">
        <f t="shared" ref="F130" si="170">F129</f>
        <v>5000</v>
      </c>
      <c r="G130" s="67">
        <f t="shared" si="163"/>
        <v>5000</v>
      </c>
      <c r="H130" s="67">
        <f t="shared" si="168"/>
        <v>5000</v>
      </c>
      <c r="I130" s="74">
        <v>5000</v>
      </c>
      <c r="J130" s="74">
        <v>5000</v>
      </c>
      <c r="K130" s="67">
        <f t="shared" ref="K130:M130" si="171">K129</f>
        <v>5000</v>
      </c>
      <c r="L130" s="67">
        <f t="shared" si="171"/>
        <v>5000</v>
      </c>
      <c r="M130" s="67">
        <f t="shared" si="171"/>
        <v>5000</v>
      </c>
      <c r="N130" s="74">
        <v>5000</v>
      </c>
      <c r="O130" s="67">
        <v>5000</v>
      </c>
      <c r="P130" s="74">
        <v>5000</v>
      </c>
      <c r="Q130" s="74">
        <v>5000</v>
      </c>
      <c r="R130" s="70">
        <v>5000</v>
      </c>
      <c r="S130" s="70">
        <v>5000</v>
      </c>
      <c r="T130" s="70">
        <v>5000</v>
      </c>
      <c r="U130" s="78">
        <v>5000</v>
      </c>
      <c r="V130">
        <v>5000</v>
      </c>
      <c r="W130">
        <v>5000</v>
      </c>
      <c r="X130">
        <v>5000</v>
      </c>
      <c r="Y130">
        <v>5000</v>
      </c>
      <c r="Z130" s="29">
        <f t="shared" ca="1" si="71"/>
        <v>10000000</v>
      </c>
    </row>
    <row r="131" spans="1:26" x14ac:dyDescent="0.25">
      <c r="A131" s="43">
        <f t="shared" si="108"/>
        <v>45267</v>
      </c>
      <c r="B131" s="32"/>
      <c r="C131" s="21">
        <f t="shared" si="168"/>
        <v>6500</v>
      </c>
      <c r="D131" s="67">
        <f t="shared" ref="D131:E131" si="172">D130</f>
        <v>6500</v>
      </c>
      <c r="E131" s="74">
        <f t="shared" si="172"/>
        <v>6000</v>
      </c>
      <c r="F131" s="67">
        <f t="shared" ref="F131" si="173">F130</f>
        <v>5000</v>
      </c>
      <c r="G131" s="67">
        <f t="shared" si="163"/>
        <v>5000</v>
      </c>
      <c r="H131" s="67">
        <f t="shared" si="168"/>
        <v>5000</v>
      </c>
      <c r="I131" s="74">
        <v>5000</v>
      </c>
      <c r="J131" s="74">
        <v>5000</v>
      </c>
      <c r="K131" s="67">
        <f t="shared" ref="K131:M131" si="174">K130</f>
        <v>5000</v>
      </c>
      <c r="L131" s="67">
        <f t="shared" si="174"/>
        <v>5000</v>
      </c>
      <c r="M131" s="67">
        <f t="shared" si="174"/>
        <v>5000</v>
      </c>
      <c r="N131" s="74">
        <v>5000</v>
      </c>
      <c r="O131" s="67">
        <v>5000</v>
      </c>
      <c r="P131" s="74">
        <v>5000</v>
      </c>
      <c r="Q131" s="74">
        <v>5000</v>
      </c>
      <c r="R131" s="70">
        <v>5000</v>
      </c>
      <c r="S131" s="70">
        <v>5000</v>
      </c>
      <c r="T131" s="70">
        <v>5000</v>
      </c>
      <c r="U131" s="78">
        <v>5000</v>
      </c>
      <c r="V131">
        <v>5000</v>
      </c>
      <c r="W131">
        <v>5000</v>
      </c>
      <c r="X131">
        <v>5000</v>
      </c>
      <c r="Y131">
        <v>5000</v>
      </c>
      <c r="Z131" s="29">
        <f t="shared" ref="Z131:Z194" ca="1" si="175">IF(TODAY()&gt;A131,0,10000000)</f>
        <v>10000000</v>
      </c>
    </row>
    <row r="132" spans="1:26" x14ac:dyDescent="0.25">
      <c r="A132" s="43">
        <f t="shared" si="108"/>
        <v>45268</v>
      </c>
      <c r="B132" s="32"/>
      <c r="C132" s="21">
        <f t="shared" si="168"/>
        <v>6500</v>
      </c>
      <c r="D132" s="67">
        <f t="shared" ref="D132:E132" si="176">D131</f>
        <v>6500</v>
      </c>
      <c r="E132" s="74">
        <f t="shared" si="176"/>
        <v>6000</v>
      </c>
      <c r="F132" s="67">
        <f t="shared" ref="F132" si="177">F131</f>
        <v>5000</v>
      </c>
      <c r="G132" s="67">
        <f t="shared" si="163"/>
        <v>5000</v>
      </c>
      <c r="H132" s="67">
        <f t="shared" si="168"/>
        <v>5000</v>
      </c>
      <c r="I132" s="74">
        <v>5000</v>
      </c>
      <c r="J132" s="74">
        <v>5000</v>
      </c>
      <c r="K132" s="67">
        <f t="shared" ref="K132:M132" si="178">K131</f>
        <v>5000</v>
      </c>
      <c r="L132" s="67">
        <f t="shared" si="178"/>
        <v>5000</v>
      </c>
      <c r="M132" s="67">
        <f t="shared" si="178"/>
        <v>5000</v>
      </c>
      <c r="N132" s="74">
        <v>5000</v>
      </c>
      <c r="O132" s="67">
        <v>5000</v>
      </c>
      <c r="P132" s="74">
        <v>5000</v>
      </c>
      <c r="Q132" s="74">
        <v>5000</v>
      </c>
      <c r="R132" s="70">
        <v>5000</v>
      </c>
      <c r="S132" s="70">
        <v>5000</v>
      </c>
      <c r="T132" s="70">
        <v>5000</v>
      </c>
      <c r="U132" s="78">
        <v>5000</v>
      </c>
      <c r="V132">
        <v>5000</v>
      </c>
      <c r="W132">
        <v>5000</v>
      </c>
      <c r="X132">
        <v>5000</v>
      </c>
      <c r="Y132">
        <v>5000</v>
      </c>
      <c r="Z132" s="29">
        <f t="shared" ca="1" si="175"/>
        <v>10000000</v>
      </c>
    </row>
    <row r="133" spans="1:26" x14ac:dyDescent="0.25">
      <c r="A133" s="43">
        <f t="shared" si="108"/>
        <v>45269</v>
      </c>
      <c r="B133" s="32"/>
      <c r="C133" s="21">
        <f t="shared" si="168"/>
        <v>6500</v>
      </c>
      <c r="D133" s="67">
        <f t="shared" ref="D133:E133" si="179">D132</f>
        <v>6500</v>
      </c>
      <c r="E133" s="74">
        <f t="shared" si="179"/>
        <v>6000</v>
      </c>
      <c r="F133" s="67">
        <f t="shared" ref="F133" si="180">F132</f>
        <v>5000</v>
      </c>
      <c r="G133" s="67">
        <f t="shared" si="163"/>
        <v>5000</v>
      </c>
      <c r="H133" s="67">
        <f t="shared" si="168"/>
        <v>5000</v>
      </c>
      <c r="I133" s="74">
        <v>5000</v>
      </c>
      <c r="J133" s="74">
        <v>5000</v>
      </c>
      <c r="K133" s="67">
        <f t="shared" ref="K133:M133" si="181">K132</f>
        <v>5000</v>
      </c>
      <c r="L133" s="67">
        <f t="shared" si="181"/>
        <v>5000</v>
      </c>
      <c r="M133" s="67">
        <f t="shared" si="181"/>
        <v>5000</v>
      </c>
      <c r="N133" s="74">
        <v>5000</v>
      </c>
      <c r="O133" s="67">
        <v>5000</v>
      </c>
      <c r="P133" s="74">
        <v>5000</v>
      </c>
      <c r="Q133" s="74">
        <v>5000</v>
      </c>
      <c r="R133" s="70">
        <v>5000</v>
      </c>
      <c r="S133" s="70">
        <v>5000</v>
      </c>
      <c r="T133" s="70">
        <v>5000</v>
      </c>
      <c r="U133" s="78">
        <v>5000</v>
      </c>
      <c r="V133">
        <v>5000</v>
      </c>
      <c r="W133">
        <v>5000</v>
      </c>
      <c r="X133">
        <v>5000</v>
      </c>
      <c r="Y133">
        <v>5000</v>
      </c>
      <c r="Z133" s="29">
        <f t="shared" ca="1" si="175"/>
        <v>10000000</v>
      </c>
    </row>
    <row r="134" spans="1:26" x14ac:dyDescent="0.25">
      <c r="A134" s="43">
        <f t="shared" si="108"/>
        <v>45270</v>
      </c>
      <c r="B134" s="32"/>
      <c r="C134" s="21">
        <f t="shared" si="168"/>
        <v>6500</v>
      </c>
      <c r="D134" s="67">
        <f t="shared" ref="D134:E134" si="182">D133</f>
        <v>6500</v>
      </c>
      <c r="E134" s="74">
        <f t="shared" si="182"/>
        <v>6000</v>
      </c>
      <c r="F134" s="67">
        <f t="shared" ref="F134" si="183">F133</f>
        <v>5000</v>
      </c>
      <c r="G134" s="67">
        <f t="shared" si="163"/>
        <v>5000</v>
      </c>
      <c r="H134" s="67">
        <f t="shared" si="168"/>
        <v>5000</v>
      </c>
      <c r="I134" s="74">
        <v>5000</v>
      </c>
      <c r="J134" s="74">
        <v>5000</v>
      </c>
      <c r="K134" s="67">
        <f t="shared" ref="K134:M134" si="184">K133</f>
        <v>5000</v>
      </c>
      <c r="L134" s="67">
        <f t="shared" si="184"/>
        <v>5000</v>
      </c>
      <c r="M134" s="67">
        <f t="shared" si="184"/>
        <v>5000</v>
      </c>
      <c r="N134" s="74">
        <v>5000</v>
      </c>
      <c r="O134" s="67">
        <v>5000</v>
      </c>
      <c r="P134" s="74">
        <v>5000</v>
      </c>
      <c r="Q134" s="74">
        <v>5000</v>
      </c>
      <c r="R134" s="70">
        <v>5000</v>
      </c>
      <c r="S134" s="70">
        <v>5000</v>
      </c>
      <c r="T134" s="70">
        <v>5000</v>
      </c>
      <c r="U134" s="78">
        <v>5000</v>
      </c>
      <c r="V134">
        <v>5000</v>
      </c>
      <c r="W134">
        <v>5000</v>
      </c>
      <c r="X134">
        <v>5000</v>
      </c>
      <c r="Y134">
        <v>5000</v>
      </c>
      <c r="Z134" s="29">
        <f t="shared" ca="1" si="175"/>
        <v>10000000</v>
      </c>
    </row>
    <row r="135" spans="1:26" x14ac:dyDescent="0.25">
      <c r="A135" s="43">
        <f t="shared" si="108"/>
        <v>45271</v>
      </c>
      <c r="B135" s="32"/>
      <c r="C135" s="21">
        <f t="shared" si="168"/>
        <v>6500</v>
      </c>
      <c r="D135" s="67">
        <f t="shared" ref="D135:E135" si="185">D134</f>
        <v>6500</v>
      </c>
      <c r="E135" s="74">
        <f t="shared" si="185"/>
        <v>6000</v>
      </c>
      <c r="F135" s="67">
        <f t="shared" ref="F135" si="186">F134</f>
        <v>5000</v>
      </c>
      <c r="G135" s="67">
        <f t="shared" si="163"/>
        <v>5000</v>
      </c>
      <c r="H135" s="67">
        <f t="shared" si="168"/>
        <v>5000</v>
      </c>
      <c r="I135" s="74">
        <v>5000</v>
      </c>
      <c r="J135" s="74">
        <v>5000</v>
      </c>
      <c r="K135" s="67">
        <f t="shared" ref="K135:M135" si="187">K134</f>
        <v>5000</v>
      </c>
      <c r="L135" s="67">
        <f t="shared" si="187"/>
        <v>5000</v>
      </c>
      <c r="M135" s="67">
        <f t="shared" si="187"/>
        <v>5000</v>
      </c>
      <c r="N135" s="74">
        <v>5000</v>
      </c>
      <c r="O135" s="67">
        <v>5000</v>
      </c>
      <c r="P135" s="74">
        <v>5000</v>
      </c>
      <c r="Q135" s="74">
        <v>5000</v>
      </c>
      <c r="R135" s="70">
        <v>5000</v>
      </c>
      <c r="S135" s="70">
        <v>5000</v>
      </c>
      <c r="T135" s="70">
        <v>5000</v>
      </c>
      <c r="U135" s="78">
        <v>5000</v>
      </c>
      <c r="V135">
        <v>5000</v>
      </c>
      <c r="W135">
        <v>5000</v>
      </c>
      <c r="X135">
        <v>5000</v>
      </c>
      <c r="Y135">
        <v>5000</v>
      </c>
      <c r="Z135" s="29">
        <f t="shared" ca="1" si="175"/>
        <v>10000000</v>
      </c>
    </row>
    <row r="136" spans="1:26" x14ac:dyDescent="0.25">
      <c r="A136" s="43">
        <f t="shared" si="108"/>
        <v>45272</v>
      </c>
      <c r="B136" s="32"/>
      <c r="C136" s="21">
        <f t="shared" si="168"/>
        <v>6500</v>
      </c>
      <c r="D136" s="67">
        <f t="shared" ref="D136:E136" si="188">D135</f>
        <v>6500</v>
      </c>
      <c r="E136" s="74">
        <f t="shared" si="188"/>
        <v>6000</v>
      </c>
      <c r="F136" s="67">
        <f t="shared" ref="F136" si="189">F135</f>
        <v>5000</v>
      </c>
      <c r="G136" s="67">
        <f t="shared" si="163"/>
        <v>5000</v>
      </c>
      <c r="H136" s="67">
        <f t="shared" si="168"/>
        <v>5000</v>
      </c>
      <c r="I136" s="74">
        <v>5000</v>
      </c>
      <c r="J136" s="74">
        <v>5000</v>
      </c>
      <c r="K136" s="67">
        <f t="shared" ref="K136:M136" si="190">K135</f>
        <v>5000</v>
      </c>
      <c r="L136" s="67">
        <f t="shared" si="190"/>
        <v>5000</v>
      </c>
      <c r="M136" s="67">
        <f t="shared" si="190"/>
        <v>5000</v>
      </c>
      <c r="N136" s="74">
        <v>5000</v>
      </c>
      <c r="O136" s="67">
        <v>5000</v>
      </c>
      <c r="P136" s="74">
        <v>5000</v>
      </c>
      <c r="Q136" s="74">
        <v>5000</v>
      </c>
      <c r="R136" s="70">
        <v>5000</v>
      </c>
      <c r="S136" s="70">
        <v>5000</v>
      </c>
      <c r="T136" s="70">
        <v>5000</v>
      </c>
      <c r="U136" s="78">
        <v>5000</v>
      </c>
      <c r="V136">
        <v>5000</v>
      </c>
      <c r="W136">
        <v>5000</v>
      </c>
      <c r="X136">
        <v>5000</v>
      </c>
      <c r="Y136">
        <v>5000</v>
      </c>
      <c r="Z136" s="29">
        <f t="shared" ca="1" si="175"/>
        <v>10000000</v>
      </c>
    </row>
    <row r="137" spans="1:26" x14ac:dyDescent="0.25">
      <c r="A137" s="43">
        <f t="shared" si="108"/>
        <v>45273</v>
      </c>
      <c r="B137" s="32"/>
      <c r="C137" s="21">
        <f t="shared" si="168"/>
        <v>6500</v>
      </c>
      <c r="D137" s="67">
        <f t="shared" ref="D137:E137" si="191">D136</f>
        <v>6500</v>
      </c>
      <c r="E137" s="74">
        <f t="shared" si="191"/>
        <v>6000</v>
      </c>
      <c r="F137" s="67">
        <f t="shared" ref="F137" si="192">F136</f>
        <v>5000</v>
      </c>
      <c r="G137" s="67">
        <f t="shared" si="163"/>
        <v>5000</v>
      </c>
      <c r="H137" s="67">
        <f t="shared" si="168"/>
        <v>5000</v>
      </c>
      <c r="I137" s="74">
        <v>5000</v>
      </c>
      <c r="J137" s="74">
        <v>5000</v>
      </c>
      <c r="K137" s="67">
        <f t="shared" ref="K137:M137" si="193">K136</f>
        <v>5000</v>
      </c>
      <c r="L137" s="67">
        <f t="shared" si="193"/>
        <v>5000</v>
      </c>
      <c r="M137" s="67">
        <f t="shared" si="193"/>
        <v>5000</v>
      </c>
      <c r="N137" s="74">
        <v>5000</v>
      </c>
      <c r="O137" s="67">
        <v>5000</v>
      </c>
      <c r="P137" s="74">
        <v>5000</v>
      </c>
      <c r="Q137" s="74">
        <v>5000</v>
      </c>
      <c r="R137" s="70">
        <v>5000</v>
      </c>
      <c r="S137" s="70">
        <v>5000</v>
      </c>
      <c r="T137" s="70">
        <v>5000</v>
      </c>
      <c r="U137" s="78">
        <v>5000</v>
      </c>
      <c r="V137">
        <v>5000</v>
      </c>
      <c r="W137">
        <v>5000</v>
      </c>
      <c r="X137">
        <v>5000</v>
      </c>
      <c r="Y137">
        <v>5000</v>
      </c>
      <c r="Z137" s="29">
        <f t="shared" ca="1" si="175"/>
        <v>10000000</v>
      </c>
    </row>
    <row r="138" spans="1:26" x14ac:dyDescent="0.25">
      <c r="A138" s="43">
        <f t="shared" si="108"/>
        <v>45274</v>
      </c>
      <c r="B138" s="32"/>
      <c r="C138" s="21">
        <f t="shared" si="168"/>
        <v>6500</v>
      </c>
      <c r="D138" s="67">
        <f t="shared" ref="D138:E138" si="194">D137</f>
        <v>6500</v>
      </c>
      <c r="E138" s="74">
        <f t="shared" si="194"/>
        <v>6000</v>
      </c>
      <c r="F138" s="67">
        <f t="shared" ref="F138" si="195">F137</f>
        <v>5000</v>
      </c>
      <c r="G138" s="67">
        <f t="shared" si="163"/>
        <v>5000</v>
      </c>
      <c r="H138" s="67">
        <f t="shared" si="168"/>
        <v>5000</v>
      </c>
      <c r="I138" s="74">
        <v>5000</v>
      </c>
      <c r="J138" s="74">
        <v>5000</v>
      </c>
      <c r="K138" s="67">
        <f t="shared" ref="K138:M138" si="196">K137</f>
        <v>5000</v>
      </c>
      <c r="L138" s="67">
        <f t="shared" si="196"/>
        <v>5000</v>
      </c>
      <c r="M138" s="67">
        <f t="shared" si="196"/>
        <v>5000</v>
      </c>
      <c r="N138" s="74">
        <v>5000</v>
      </c>
      <c r="O138" s="67">
        <v>5000</v>
      </c>
      <c r="P138" s="74">
        <v>5000</v>
      </c>
      <c r="Q138" s="74">
        <v>5000</v>
      </c>
      <c r="R138" s="70">
        <v>5000</v>
      </c>
      <c r="S138" s="70">
        <v>5000</v>
      </c>
      <c r="T138" s="70">
        <v>5000</v>
      </c>
      <c r="U138" s="78">
        <v>5000</v>
      </c>
      <c r="V138">
        <v>5000</v>
      </c>
      <c r="W138">
        <v>5000</v>
      </c>
      <c r="X138">
        <v>5000</v>
      </c>
      <c r="Y138">
        <v>5000</v>
      </c>
      <c r="Z138" s="29">
        <f t="shared" ca="1" si="175"/>
        <v>10000000</v>
      </c>
    </row>
    <row r="139" spans="1:26" x14ac:dyDescent="0.25">
      <c r="A139" s="43">
        <f t="shared" si="108"/>
        <v>45275</v>
      </c>
      <c r="B139" s="32"/>
      <c r="C139" s="21">
        <f t="shared" si="168"/>
        <v>6500</v>
      </c>
      <c r="D139" s="67">
        <f t="shared" ref="D139:E139" si="197">D138</f>
        <v>6500</v>
      </c>
      <c r="E139" s="74">
        <f t="shared" si="197"/>
        <v>6000</v>
      </c>
      <c r="F139" s="67">
        <f t="shared" ref="F139" si="198">F138</f>
        <v>5000</v>
      </c>
      <c r="G139" s="67">
        <f t="shared" si="163"/>
        <v>5000</v>
      </c>
      <c r="H139" s="67">
        <f t="shared" si="168"/>
        <v>5000</v>
      </c>
      <c r="I139" s="74">
        <v>5000</v>
      </c>
      <c r="J139" s="74">
        <v>5000</v>
      </c>
      <c r="K139" s="67">
        <f t="shared" ref="K139:M139" si="199">K138</f>
        <v>5000</v>
      </c>
      <c r="L139" s="67">
        <f t="shared" si="199"/>
        <v>5000</v>
      </c>
      <c r="M139" s="67">
        <f t="shared" si="199"/>
        <v>5000</v>
      </c>
      <c r="N139" s="74">
        <v>5000</v>
      </c>
      <c r="O139" s="67">
        <v>5000</v>
      </c>
      <c r="P139" s="74">
        <v>5000</v>
      </c>
      <c r="Q139" s="74">
        <v>5000</v>
      </c>
      <c r="R139" s="70">
        <v>5000</v>
      </c>
      <c r="S139" s="70">
        <v>5000</v>
      </c>
      <c r="T139" s="70">
        <v>5000</v>
      </c>
      <c r="U139" s="78">
        <v>5000</v>
      </c>
      <c r="V139">
        <v>5000</v>
      </c>
      <c r="W139">
        <v>5000</v>
      </c>
      <c r="X139">
        <v>5000</v>
      </c>
      <c r="Y139">
        <v>5000</v>
      </c>
      <c r="Z139" s="29">
        <f t="shared" ca="1" si="175"/>
        <v>10000000</v>
      </c>
    </row>
    <row r="140" spans="1:26" x14ac:dyDescent="0.25">
      <c r="A140" s="43">
        <f t="shared" si="108"/>
        <v>45276</v>
      </c>
      <c r="B140" s="32"/>
      <c r="C140" s="21">
        <f t="shared" si="168"/>
        <v>6500</v>
      </c>
      <c r="D140" s="67">
        <f t="shared" ref="D140:E140" si="200">D139</f>
        <v>6500</v>
      </c>
      <c r="E140" s="74">
        <f t="shared" si="200"/>
        <v>6000</v>
      </c>
      <c r="F140" s="67">
        <f t="shared" ref="F140" si="201">F139</f>
        <v>5000</v>
      </c>
      <c r="G140" s="67">
        <f t="shared" si="163"/>
        <v>5000</v>
      </c>
      <c r="H140" s="67">
        <f t="shared" si="168"/>
        <v>5000</v>
      </c>
      <c r="I140" s="74">
        <v>5000</v>
      </c>
      <c r="J140" s="74">
        <v>5000</v>
      </c>
      <c r="K140" s="67">
        <f t="shared" ref="K140:M140" si="202">K139</f>
        <v>5000</v>
      </c>
      <c r="L140" s="67">
        <f t="shared" si="202"/>
        <v>5000</v>
      </c>
      <c r="M140" s="67">
        <f t="shared" si="202"/>
        <v>5000</v>
      </c>
      <c r="N140" s="74">
        <v>5000</v>
      </c>
      <c r="O140" s="67">
        <v>5000</v>
      </c>
      <c r="P140" s="74">
        <v>5000</v>
      </c>
      <c r="Q140" s="74">
        <v>5000</v>
      </c>
      <c r="R140" s="70">
        <v>5000</v>
      </c>
      <c r="S140" s="70">
        <v>5000</v>
      </c>
      <c r="T140" s="70">
        <v>5000</v>
      </c>
      <c r="U140" s="78">
        <v>5000</v>
      </c>
      <c r="V140">
        <v>5000</v>
      </c>
      <c r="W140">
        <v>5000</v>
      </c>
      <c r="X140">
        <v>5000</v>
      </c>
      <c r="Y140">
        <v>5000</v>
      </c>
      <c r="Z140" s="29">
        <f t="shared" ca="1" si="175"/>
        <v>10000000</v>
      </c>
    </row>
    <row r="141" spans="1:26" x14ac:dyDescent="0.25">
      <c r="A141" s="43">
        <f t="shared" si="108"/>
        <v>45277</v>
      </c>
      <c r="B141" s="32"/>
      <c r="C141" s="21">
        <f t="shared" si="168"/>
        <v>6500</v>
      </c>
      <c r="D141" s="67">
        <f t="shared" ref="D141:E141" si="203">D140</f>
        <v>6500</v>
      </c>
      <c r="E141" s="74">
        <f t="shared" si="203"/>
        <v>6000</v>
      </c>
      <c r="F141" s="67">
        <f t="shared" ref="F141" si="204">F140</f>
        <v>5000</v>
      </c>
      <c r="G141" s="67">
        <f t="shared" si="163"/>
        <v>5000</v>
      </c>
      <c r="H141" s="67">
        <f t="shared" si="168"/>
        <v>5000</v>
      </c>
      <c r="I141" s="74">
        <v>5000</v>
      </c>
      <c r="J141" s="74">
        <v>5000</v>
      </c>
      <c r="K141" s="67">
        <f t="shared" ref="K141:M141" si="205">K140</f>
        <v>5000</v>
      </c>
      <c r="L141" s="67">
        <f t="shared" si="205"/>
        <v>5000</v>
      </c>
      <c r="M141" s="67">
        <f t="shared" si="205"/>
        <v>5000</v>
      </c>
      <c r="N141" s="74">
        <v>5000</v>
      </c>
      <c r="O141" s="67">
        <v>5000</v>
      </c>
      <c r="P141" s="74">
        <v>5000</v>
      </c>
      <c r="Q141" s="74">
        <v>5000</v>
      </c>
      <c r="R141" s="70">
        <v>5000</v>
      </c>
      <c r="S141" s="70">
        <v>5000</v>
      </c>
      <c r="T141" s="70">
        <v>5000</v>
      </c>
      <c r="U141" s="78">
        <v>5000</v>
      </c>
      <c r="V141">
        <v>5000</v>
      </c>
      <c r="W141">
        <v>5000</v>
      </c>
      <c r="X141">
        <v>5000</v>
      </c>
      <c r="Y141">
        <v>5000</v>
      </c>
      <c r="Z141" s="29">
        <f t="shared" ca="1" si="175"/>
        <v>10000000</v>
      </c>
    </row>
    <row r="142" spans="1:26" x14ac:dyDescent="0.25">
      <c r="A142" s="43">
        <f t="shared" si="108"/>
        <v>45278</v>
      </c>
      <c r="B142" s="32"/>
      <c r="C142" s="21">
        <f t="shared" si="168"/>
        <v>6500</v>
      </c>
      <c r="D142" s="67">
        <f t="shared" ref="D142:E142" si="206">D141</f>
        <v>6500</v>
      </c>
      <c r="E142" s="74">
        <f t="shared" si="206"/>
        <v>6000</v>
      </c>
      <c r="F142" s="67">
        <f t="shared" ref="F142" si="207">F141</f>
        <v>5000</v>
      </c>
      <c r="G142" s="67">
        <f t="shared" si="163"/>
        <v>5000</v>
      </c>
      <c r="H142" s="67">
        <f t="shared" si="168"/>
        <v>5000</v>
      </c>
      <c r="I142" s="74">
        <v>5000</v>
      </c>
      <c r="J142" s="74">
        <v>5000</v>
      </c>
      <c r="K142" s="67">
        <f t="shared" ref="K142:M142" si="208">K141</f>
        <v>5000</v>
      </c>
      <c r="L142" s="67">
        <f t="shared" si="208"/>
        <v>5000</v>
      </c>
      <c r="M142" s="67">
        <f t="shared" si="208"/>
        <v>5000</v>
      </c>
      <c r="N142" s="74">
        <v>5000</v>
      </c>
      <c r="O142" s="67">
        <v>5000</v>
      </c>
      <c r="P142" s="74">
        <v>5000</v>
      </c>
      <c r="Q142" s="74">
        <v>5000</v>
      </c>
      <c r="R142" s="70">
        <v>5000</v>
      </c>
      <c r="S142" s="70">
        <v>5000</v>
      </c>
      <c r="T142" s="70">
        <v>5000</v>
      </c>
      <c r="U142" s="78">
        <v>5000</v>
      </c>
      <c r="V142">
        <v>5000</v>
      </c>
      <c r="W142">
        <v>5000</v>
      </c>
      <c r="X142">
        <v>5000</v>
      </c>
      <c r="Y142">
        <v>5000</v>
      </c>
      <c r="Z142" s="29">
        <f t="shared" ca="1" si="175"/>
        <v>10000000</v>
      </c>
    </row>
    <row r="143" spans="1:26" x14ac:dyDescent="0.25">
      <c r="A143" s="43">
        <f t="shared" si="108"/>
        <v>45279</v>
      </c>
      <c r="B143" s="32"/>
      <c r="C143" s="21">
        <f t="shared" si="168"/>
        <v>6500</v>
      </c>
      <c r="D143" s="67">
        <f t="shared" ref="D143:E143" si="209">D142</f>
        <v>6500</v>
      </c>
      <c r="E143" s="74">
        <f t="shared" si="209"/>
        <v>6000</v>
      </c>
      <c r="F143" s="67">
        <f t="shared" ref="F143" si="210">F142</f>
        <v>5000</v>
      </c>
      <c r="G143" s="67">
        <f t="shared" si="163"/>
        <v>5000</v>
      </c>
      <c r="H143" s="67">
        <f t="shared" si="168"/>
        <v>5000</v>
      </c>
      <c r="I143" s="74">
        <v>5000</v>
      </c>
      <c r="J143" s="74">
        <v>5000</v>
      </c>
      <c r="K143" s="67">
        <f t="shared" ref="K143:M143" si="211">K142</f>
        <v>5000</v>
      </c>
      <c r="L143" s="67">
        <f t="shared" si="211"/>
        <v>5000</v>
      </c>
      <c r="M143" s="67">
        <f t="shared" si="211"/>
        <v>5000</v>
      </c>
      <c r="N143" s="74">
        <v>5000</v>
      </c>
      <c r="O143" s="67">
        <v>5000</v>
      </c>
      <c r="P143" s="74">
        <v>5000</v>
      </c>
      <c r="Q143" s="74">
        <v>5000</v>
      </c>
      <c r="R143" s="70">
        <v>5000</v>
      </c>
      <c r="S143" s="70">
        <v>5000</v>
      </c>
      <c r="T143" s="70">
        <v>5000</v>
      </c>
      <c r="U143" s="78">
        <v>5000</v>
      </c>
      <c r="V143">
        <v>5000</v>
      </c>
      <c r="W143">
        <v>5000</v>
      </c>
      <c r="X143">
        <v>5000</v>
      </c>
      <c r="Y143">
        <v>5000</v>
      </c>
      <c r="Z143" s="29">
        <f t="shared" ca="1" si="175"/>
        <v>10000000</v>
      </c>
    </row>
    <row r="144" spans="1:26" x14ac:dyDescent="0.25">
      <c r="A144" s="43">
        <f t="shared" si="108"/>
        <v>45280</v>
      </c>
      <c r="B144" s="32"/>
      <c r="C144" s="21">
        <f t="shared" si="168"/>
        <v>6500</v>
      </c>
      <c r="D144" s="67">
        <f t="shared" ref="D144:E144" si="212">D143</f>
        <v>6500</v>
      </c>
      <c r="E144" s="74">
        <f t="shared" si="212"/>
        <v>6000</v>
      </c>
      <c r="F144" s="67">
        <f t="shared" ref="F144" si="213">F143</f>
        <v>5000</v>
      </c>
      <c r="G144" s="67">
        <f t="shared" si="163"/>
        <v>5000</v>
      </c>
      <c r="H144" s="67">
        <f t="shared" si="168"/>
        <v>5000</v>
      </c>
      <c r="I144" s="74">
        <v>5000</v>
      </c>
      <c r="J144" s="74">
        <v>5000</v>
      </c>
      <c r="K144" s="67">
        <f t="shared" ref="K144:M144" si="214">K143</f>
        <v>5000</v>
      </c>
      <c r="L144" s="67">
        <f t="shared" si="214"/>
        <v>5000</v>
      </c>
      <c r="M144" s="67">
        <f t="shared" si="214"/>
        <v>5000</v>
      </c>
      <c r="N144" s="74">
        <v>5000</v>
      </c>
      <c r="O144" s="67">
        <v>5000</v>
      </c>
      <c r="P144" s="74">
        <v>5000</v>
      </c>
      <c r="Q144" s="74">
        <v>5000</v>
      </c>
      <c r="R144" s="70">
        <v>5000</v>
      </c>
      <c r="S144" s="70">
        <v>5000</v>
      </c>
      <c r="T144" s="70">
        <v>5000</v>
      </c>
      <c r="U144" s="78">
        <v>5000</v>
      </c>
      <c r="V144">
        <v>5000</v>
      </c>
      <c r="W144">
        <v>5000</v>
      </c>
      <c r="X144">
        <v>5000</v>
      </c>
      <c r="Y144">
        <v>5000</v>
      </c>
      <c r="Z144" s="29">
        <f t="shared" ca="1" si="175"/>
        <v>10000000</v>
      </c>
    </row>
    <row r="145" spans="1:26" x14ac:dyDescent="0.25">
      <c r="A145" s="43">
        <f t="shared" si="108"/>
        <v>45281</v>
      </c>
      <c r="B145" s="32"/>
      <c r="C145" s="21">
        <f t="shared" si="168"/>
        <v>6500</v>
      </c>
      <c r="D145" s="67">
        <f t="shared" ref="D145:E145" si="215">D144</f>
        <v>6500</v>
      </c>
      <c r="E145" s="74">
        <f t="shared" si="215"/>
        <v>6000</v>
      </c>
      <c r="F145" s="67">
        <f t="shared" ref="F145" si="216">F144</f>
        <v>5000</v>
      </c>
      <c r="G145" s="67">
        <f t="shared" si="163"/>
        <v>5000</v>
      </c>
      <c r="H145" s="67">
        <f t="shared" si="168"/>
        <v>5000</v>
      </c>
      <c r="I145" s="74">
        <v>5000</v>
      </c>
      <c r="J145" s="74">
        <v>5000</v>
      </c>
      <c r="K145" s="67">
        <f t="shared" ref="K145:M145" si="217">K144</f>
        <v>5000</v>
      </c>
      <c r="L145" s="67">
        <f t="shared" si="217"/>
        <v>5000</v>
      </c>
      <c r="M145" s="67">
        <f t="shared" si="217"/>
        <v>5000</v>
      </c>
      <c r="N145" s="74">
        <v>5000</v>
      </c>
      <c r="O145" s="67">
        <v>5000</v>
      </c>
      <c r="P145" s="74">
        <v>5000</v>
      </c>
      <c r="Q145" s="74">
        <v>5000</v>
      </c>
      <c r="R145" s="70">
        <v>5000</v>
      </c>
      <c r="S145" s="70">
        <v>5000</v>
      </c>
      <c r="T145" s="70">
        <v>5000</v>
      </c>
      <c r="U145" s="78">
        <v>5000</v>
      </c>
      <c r="V145">
        <v>5000</v>
      </c>
      <c r="W145">
        <v>5000</v>
      </c>
      <c r="X145">
        <v>5000</v>
      </c>
      <c r="Y145">
        <v>5000</v>
      </c>
      <c r="Z145" s="29">
        <f t="shared" ca="1" si="175"/>
        <v>10000000</v>
      </c>
    </row>
    <row r="146" spans="1:26" x14ac:dyDescent="0.25">
      <c r="A146" s="43">
        <f t="shared" si="108"/>
        <v>45282</v>
      </c>
      <c r="B146" s="32"/>
      <c r="C146" s="21">
        <f t="shared" ref="C146:H161" si="218">C145</f>
        <v>6500</v>
      </c>
      <c r="D146" s="67">
        <f t="shared" ref="D146:E146" si="219">D145</f>
        <v>6500</v>
      </c>
      <c r="E146" s="74">
        <f t="shared" si="219"/>
        <v>6000</v>
      </c>
      <c r="F146" s="67">
        <f t="shared" ref="F146" si="220">F145</f>
        <v>5000</v>
      </c>
      <c r="G146" s="67">
        <f t="shared" si="163"/>
        <v>5000</v>
      </c>
      <c r="H146" s="67">
        <f t="shared" si="218"/>
        <v>5000</v>
      </c>
      <c r="I146" s="74">
        <v>5000</v>
      </c>
      <c r="J146" s="74">
        <v>5000</v>
      </c>
      <c r="K146" s="67">
        <f t="shared" ref="K146:M146" si="221">K145</f>
        <v>5000</v>
      </c>
      <c r="L146" s="67">
        <f t="shared" si="221"/>
        <v>5000</v>
      </c>
      <c r="M146" s="67">
        <f t="shared" si="221"/>
        <v>5000</v>
      </c>
      <c r="N146" s="74">
        <v>5000</v>
      </c>
      <c r="O146" s="67">
        <v>5000</v>
      </c>
      <c r="P146" s="74">
        <v>5000</v>
      </c>
      <c r="Q146" s="74">
        <v>5000</v>
      </c>
      <c r="R146" s="70">
        <v>5000</v>
      </c>
      <c r="S146" s="70">
        <v>5000</v>
      </c>
      <c r="T146" s="70">
        <v>5000</v>
      </c>
      <c r="U146" s="78">
        <v>5000</v>
      </c>
      <c r="V146">
        <v>5000</v>
      </c>
      <c r="W146">
        <v>5000</v>
      </c>
      <c r="X146">
        <v>5000</v>
      </c>
      <c r="Y146">
        <v>5000</v>
      </c>
      <c r="Z146" s="29">
        <f t="shared" ca="1" si="175"/>
        <v>10000000</v>
      </c>
    </row>
    <row r="147" spans="1:26" x14ac:dyDescent="0.25">
      <c r="A147" s="43">
        <f t="shared" si="108"/>
        <v>45283</v>
      </c>
      <c r="B147" s="32"/>
      <c r="C147" s="21">
        <f t="shared" si="218"/>
        <v>6500</v>
      </c>
      <c r="D147" s="67">
        <f t="shared" ref="D147:E147" si="222">D146</f>
        <v>6500</v>
      </c>
      <c r="E147" s="74">
        <f t="shared" si="222"/>
        <v>6000</v>
      </c>
      <c r="F147" s="67">
        <f t="shared" ref="F147" si="223">F146</f>
        <v>5000</v>
      </c>
      <c r="G147" s="67">
        <f t="shared" si="163"/>
        <v>5000</v>
      </c>
      <c r="H147" s="67">
        <f t="shared" si="218"/>
        <v>5000</v>
      </c>
      <c r="I147" s="74">
        <v>5000</v>
      </c>
      <c r="J147" s="74">
        <v>5000</v>
      </c>
      <c r="K147" s="67">
        <f t="shared" ref="K147:M147" si="224">K146</f>
        <v>5000</v>
      </c>
      <c r="L147" s="67">
        <f t="shared" si="224"/>
        <v>5000</v>
      </c>
      <c r="M147" s="67">
        <f t="shared" si="224"/>
        <v>5000</v>
      </c>
      <c r="N147" s="74">
        <v>5000</v>
      </c>
      <c r="O147" s="67">
        <v>5000</v>
      </c>
      <c r="P147" s="74">
        <v>5000</v>
      </c>
      <c r="Q147" s="74">
        <v>5000</v>
      </c>
      <c r="R147" s="70">
        <v>5000</v>
      </c>
      <c r="S147" s="70">
        <v>5000</v>
      </c>
      <c r="T147" s="70">
        <v>5000</v>
      </c>
      <c r="U147" s="78">
        <v>5000</v>
      </c>
      <c r="V147">
        <v>5000</v>
      </c>
      <c r="W147">
        <v>5000</v>
      </c>
      <c r="X147">
        <v>5000</v>
      </c>
      <c r="Y147">
        <v>5000</v>
      </c>
      <c r="Z147" s="29">
        <f t="shared" ca="1" si="175"/>
        <v>10000000</v>
      </c>
    </row>
    <row r="148" spans="1:26" x14ac:dyDescent="0.25">
      <c r="A148" s="43">
        <f t="shared" si="108"/>
        <v>45284</v>
      </c>
      <c r="B148" s="32"/>
      <c r="C148" s="21">
        <f t="shared" si="218"/>
        <v>6500</v>
      </c>
      <c r="D148" s="67">
        <f t="shared" ref="D148:E148" si="225">D147</f>
        <v>6500</v>
      </c>
      <c r="E148" s="74">
        <f t="shared" si="225"/>
        <v>6000</v>
      </c>
      <c r="F148" s="67">
        <f t="shared" ref="F148" si="226">F147</f>
        <v>5000</v>
      </c>
      <c r="G148" s="67">
        <f t="shared" si="163"/>
        <v>5000</v>
      </c>
      <c r="H148" s="67">
        <f t="shared" si="218"/>
        <v>5000</v>
      </c>
      <c r="I148" s="74">
        <v>5000</v>
      </c>
      <c r="J148" s="74">
        <v>5000</v>
      </c>
      <c r="K148" s="67">
        <f t="shared" ref="K148:M148" si="227">K147</f>
        <v>5000</v>
      </c>
      <c r="L148" s="67">
        <f t="shared" si="227"/>
        <v>5000</v>
      </c>
      <c r="M148" s="67">
        <f t="shared" si="227"/>
        <v>5000</v>
      </c>
      <c r="N148" s="74">
        <v>5000</v>
      </c>
      <c r="O148" s="67">
        <v>5000</v>
      </c>
      <c r="P148" s="74">
        <v>5000</v>
      </c>
      <c r="Q148" s="74">
        <v>5000</v>
      </c>
      <c r="R148" s="70">
        <v>5000</v>
      </c>
      <c r="S148" s="70">
        <v>5000</v>
      </c>
      <c r="T148" s="70">
        <v>5000</v>
      </c>
      <c r="U148" s="78">
        <v>5000</v>
      </c>
      <c r="V148">
        <v>5000</v>
      </c>
      <c r="W148">
        <v>5000</v>
      </c>
      <c r="X148">
        <v>5000</v>
      </c>
      <c r="Y148">
        <v>5000</v>
      </c>
      <c r="Z148" s="29">
        <f t="shared" ca="1" si="175"/>
        <v>10000000</v>
      </c>
    </row>
    <row r="149" spans="1:26" x14ac:dyDescent="0.25">
      <c r="A149" s="43">
        <f t="shared" si="108"/>
        <v>45285</v>
      </c>
      <c r="B149" s="32"/>
      <c r="C149" s="21">
        <f t="shared" si="218"/>
        <v>6500</v>
      </c>
      <c r="D149" s="67">
        <f t="shared" ref="D149:E149" si="228">D148</f>
        <v>6500</v>
      </c>
      <c r="E149" s="74">
        <f t="shared" si="228"/>
        <v>6000</v>
      </c>
      <c r="F149" s="67">
        <f t="shared" ref="F149" si="229">F148</f>
        <v>5000</v>
      </c>
      <c r="G149" s="67">
        <f t="shared" si="163"/>
        <v>5000</v>
      </c>
      <c r="H149" s="67">
        <f t="shared" si="218"/>
        <v>5000</v>
      </c>
      <c r="I149" s="74">
        <v>5000</v>
      </c>
      <c r="J149" s="74">
        <v>5000</v>
      </c>
      <c r="K149" s="67">
        <f t="shared" ref="K149:M149" si="230">K148</f>
        <v>5000</v>
      </c>
      <c r="L149" s="67">
        <f t="shared" si="230"/>
        <v>5000</v>
      </c>
      <c r="M149" s="67">
        <f t="shared" si="230"/>
        <v>5000</v>
      </c>
      <c r="N149" s="74">
        <v>5000</v>
      </c>
      <c r="O149" s="67">
        <v>5000</v>
      </c>
      <c r="P149" s="74">
        <v>5000</v>
      </c>
      <c r="Q149" s="74">
        <v>5000</v>
      </c>
      <c r="R149" s="70">
        <v>5000</v>
      </c>
      <c r="S149" s="70">
        <v>5000</v>
      </c>
      <c r="T149" s="70">
        <v>5000</v>
      </c>
      <c r="U149" s="78">
        <v>5000</v>
      </c>
      <c r="V149">
        <v>5000</v>
      </c>
      <c r="W149">
        <v>5000</v>
      </c>
      <c r="X149">
        <v>5000</v>
      </c>
      <c r="Y149">
        <v>5000</v>
      </c>
      <c r="Z149" s="29">
        <f t="shared" ca="1" si="175"/>
        <v>10000000</v>
      </c>
    </row>
    <row r="150" spans="1:26" x14ac:dyDescent="0.25">
      <c r="A150" s="43">
        <f t="shared" si="108"/>
        <v>45286</v>
      </c>
      <c r="B150" s="32"/>
      <c r="C150" s="21">
        <f t="shared" si="218"/>
        <v>6500</v>
      </c>
      <c r="D150" s="67">
        <f t="shared" ref="D150:E150" si="231">D149</f>
        <v>6500</v>
      </c>
      <c r="E150" s="74">
        <f t="shared" si="231"/>
        <v>6000</v>
      </c>
      <c r="F150" s="67">
        <f t="shared" ref="F150" si="232">F149</f>
        <v>5000</v>
      </c>
      <c r="G150" s="67">
        <f t="shared" si="163"/>
        <v>5000</v>
      </c>
      <c r="H150" s="67">
        <f t="shared" si="218"/>
        <v>5000</v>
      </c>
      <c r="I150" s="74">
        <v>5000</v>
      </c>
      <c r="J150" s="74">
        <v>5000</v>
      </c>
      <c r="K150" s="67">
        <f t="shared" ref="K150:M150" si="233">K149</f>
        <v>5000</v>
      </c>
      <c r="L150" s="67">
        <f t="shared" si="233"/>
        <v>5000</v>
      </c>
      <c r="M150" s="67">
        <f t="shared" si="233"/>
        <v>5000</v>
      </c>
      <c r="N150" s="74">
        <v>5000</v>
      </c>
      <c r="O150" s="67">
        <v>5000</v>
      </c>
      <c r="P150" s="74">
        <v>5000</v>
      </c>
      <c r="Q150" s="74">
        <v>5000</v>
      </c>
      <c r="R150" s="70">
        <v>5000</v>
      </c>
      <c r="S150" s="70">
        <v>5000</v>
      </c>
      <c r="T150" s="70">
        <v>5000</v>
      </c>
      <c r="U150" s="78">
        <v>5000</v>
      </c>
      <c r="V150">
        <v>5000</v>
      </c>
      <c r="W150">
        <v>5000</v>
      </c>
      <c r="X150">
        <v>5000</v>
      </c>
      <c r="Y150">
        <v>5000</v>
      </c>
      <c r="Z150" s="29">
        <f t="shared" ca="1" si="175"/>
        <v>10000000</v>
      </c>
    </row>
    <row r="151" spans="1:26" x14ac:dyDescent="0.25">
      <c r="A151" s="43">
        <f t="shared" si="108"/>
        <v>45287</v>
      </c>
      <c r="B151" s="32"/>
      <c r="C151" s="21">
        <f t="shared" si="218"/>
        <v>6500</v>
      </c>
      <c r="D151" s="67">
        <f t="shared" ref="D151:E151" si="234">D150</f>
        <v>6500</v>
      </c>
      <c r="E151" s="74">
        <f t="shared" si="234"/>
        <v>6000</v>
      </c>
      <c r="F151" s="67">
        <f t="shared" ref="F151" si="235">F150</f>
        <v>5000</v>
      </c>
      <c r="G151" s="67">
        <f t="shared" si="163"/>
        <v>5000</v>
      </c>
      <c r="H151" s="67">
        <f t="shared" si="218"/>
        <v>5000</v>
      </c>
      <c r="I151" s="74">
        <v>5000</v>
      </c>
      <c r="J151" s="74">
        <v>5000</v>
      </c>
      <c r="K151" s="67">
        <f t="shared" ref="K151:M151" si="236">K150</f>
        <v>5000</v>
      </c>
      <c r="L151" s="67">
        <f t="shared" si="236"/>
        <v>5000</v>
      </c>
      <c r="M151" s="67">
        <f t="shared" si="236"/>
        <v>5000</v>
      </c>
      <c r="N151" s="74">
        <v>5000</v>
      </c>
      <c r="O151" s="67">
        <v>5000</v>
      </c>
      <c r="P151" s="74">
        <v>5000</v>
      </c>
      <c r="Q151" s="74">
        <v>5000</v>
      </c>
      <c r="R151" s="70">
        <v>5000</v>
      </c>
      <c r="S151" s="70">
        <v>5000</v>
      </c>
      <c r="T151" s="70">
        <v>5000</v>
      </c>
      <c r="U151" s="78">
        <v>5000</v>
      </c>
      <c r="V151">
        <v>5000</v>
      </c>
      <c r="W151">
        <v>5000</v>
      </c>
      <c r="X151">
        <v>5000</v>
      </c>
      <c r="Y151">
        <v>5000</v>
      </c>
      <c r="Z151" s="29">
        <f t="shared" ca="1" si="175"/>
        <v>10000000</v>
      </c>
    </row>
    <row r="152" spans="1:26" x14ac:dyDescent="0.25">
      <c r="A152" s="43">
        <f t="shared" si="108"/>
        <v>45288</v>
      </c>
      <c r="B152" s="32"/>
      <c r="C152" s="21">
        <f t="shared" si="218"/>
        <v>6500</v>
      </c>
      <c r="D152" s="67">
        <f t="shared" ref="D152:E152" si="237">D151</f>
        <v>6500</v>
      </c>
      <c r="E152" s="74">
        <f t="shared" si="237"/>
        <v>6000</v>
      </c>
      <c r="F152" s="67">
        <f t="shared" ref="F152" si="238">F151</f>
        <v>5000</v>
      </c>
      <c r="G152" s="67">
        <f t="shared" si="163"/>
        <v>5000</v>
      </c>
      <c r="H152" s="67">
        <f t="shared" si="218"/>
        <v>5000</v>
      </c>
      <c r="I152" s="74">
        <v>5000</v>
      </c>
      <c r="J152" s="74">
        <v>5000</v>
      </c>
      <c r="K152" s="67">
        <f t="shared" ref="K152:M152" si="239">K151</f>
        <v>5000</v>
      </c>
      <c r="L152" s="67">
        <f t="shared" si="239"/>
        <v>5000</v>
      </c>
      <c r="M152" s="67">
        <f t="shared" si="239"/>
        <v>5000</v>
      </c>
      <c r="N152" s="74">
        <v>5000</v>
      </c>
      <c r="O152" s="67">
        <v>5000</v>
      </c>
      <c r="P152" s="74">
        <v>5000</v>
      </c>
      <c r="Q152" s="74">
        <v>5000</v>
      </c>
      <c r="R152" s="70">
        <v>5000</v>
      </c>
      <c r="S152" s="70">
        <v>5000</v>
      </c>
      <c r="T152" s="70">
        <v>5000</v>
      </c>
      <c r="U152" s="78">
        <v>5000</v>
      </c>
      <c r="V152">
        <v>5000</v>
      </c>
      <c r="W152">
        <v>5000</v>
      </c>
      <c r="X152">
        <v>5000</v>
      </c>
      <c r="Y152">
        <v>5000</v>
      </c>
      <c r="Z152" s="29">
        <f t="shared" ca="1" si="175"/>
        <v>10000000</v>
      </c>
    </row>
    <row r="153" spans="1:26" x14ac:dyDescent="0.25">
      <c r="A153" s="43">
        <f t="shared" si="108"/>
        <v>45289</v>
      </c>
      <c r="B153" s="32"/>
      <c r="C153" s="21">
        <f t="shared" si="218"/>
        <v>6500</v>
      </c>
      <c r="D153" s="67">
        <f t="shared" ref="D153:E153" si="240">D152</f>
        <v>6500</v>
      </c>
      <c r="E153" s="74">
        <f t="shared" si="240"/>
        <v>6000</v>
      </c>
      <c r="F153" s="67">
        <f t="shared" ref="F153" si="241">F152</f>
        <v>5000</v>
      </c>
      <c r="G153" s="67">
        <f t="shared" si="163"/>
        <v>5000</v>
      </c>
      <c r="H153" s="67">
        <f t="shared" si="218"/>
        <v>5000</v>
      </c>
      <c r="I153" s="74">
        <v>5000</v>
      </c>
      <c r="J153" s="74">
        <v>5000</v>
      </c>
      <c r="K153" s="67">
        <f t="shared" ref="K153:M153" si="242">K152</f>
        <v>5000</v>
      </c>
      <c r="L153" s="67">
        <f t="shared" si="242"/>
        <v>5000</v>
      </c>
      <c r="M153" s="67">
        <f t="shared" si="242"/>
        <v>5000</v>
      </c>
      <c r="N153" s="74">
        <v>5000</v>
      </c>
      <c r="O153" s="67">
        <v>5000</v>
      </c>
      <c r="P153" s="74">
        <v>5000</v>
      </c>
      <c r="Q153" s="74">
        <v>5000</v>
      </c>
      <c r="R153" s="70">
        <v>5000</v>
      </c>
      <c r="S153" s="70">
        <v>5000</v>
      </c>
      <c r="T153" s="70">
        <v>5000</v>
      </c>
      <c r="U153" s="78">
        <v>5000</v>
      </c>
      <c r="V153">
        <v>5000</v>
      </c>
      <c r="W153">
        <v>5000</v>
      </c>
      <c r="X153">
        <v>5000</v>
      </c>
      <c r="Y153">
        <v>5000</v>
      </c>
      <c r="Z153" s="29">
        <f t="shared" ca="1" si="175"/>
        <v>10000000</v>
      </c>
    </row>
    <row r="154" spans="1:26" x14ac:dyDescent="0.25">
      <c r="A154" s="43">
        <f t="shared" si="108"/>
        <v>45290</v>
      </c>
      <c r="B154" s="32"/>
      <c r="C154" s="21">
        <f t="shared" si="218"/>
        <v>6500</v>
      </c>
      <c r="D154" s="67">
        <f t="shared" ref="D154:E154" si="243">D153</f>
        <v>6500</v>
      </c>
      <c r="E154" s="74">
        <f t="shared" si="243"/>
        <v>6000</v>
      </c>
      <c r="F154" s="67">
        <f t="shared" ref="F154" si="244">F153</f>
        <v>5000</v>
      </c>
      <c r="G154" s="67">
        <f t="shared" si="163"/>
        <v>5000</v>
      </c>
      <c r="H154" s="67">
        <f t="shared" si="218"/>
        <v>5000</v>
      </c>
      <c r="I154" s="74">
        <v>5000</v>
      </c>
      <c r="J154" s="74">
        <v>5000</v>
      </c>
      <c r="K154" s="67">
        <f t="shared" ref="K154:M154" si="245">K153</f>
        <v>5000</v>
      </c>
      <c r="L154" s="67">
        <f t="shared" si="245"/>
        <v>5000</v>
      </c>
      <c r="M154" s="67">
        <f t="shared" si="245"/>
        <v>5000</v>
      </c>
      <c r="N154" s="74">
        <v>5000</v>
      </c>
      <c r="O154" s="67">
        <v>5000</v>
      </c>
      <c r="P154" s="74">
        <v>5000</v>
      </c>
      <c r="Q154" s="74">
        <v>5000</v>
      </c>
      <c r="R154" s="70">
        <v>5000</v>
      </c>
      <c r="S154" s="70">
        <v>5000</v>
      </c>
      <c r="T154" s="70">
        <v>5000</v>
      </c>
      <c r="U154" s="78">
        <v>5000</v>
      </c>
      <c r="V154">
        <v>5000</v>
      </c>
      <c r="W154">
        <v>5000</v>
      </c>
      <c r="X154">
        <v>5000</v>
      </c>
      <c r="Y154">
        <v>5000</v>
      </c>
      <c r="Z154" s="29">
        <f t="shared" ca="1" si="175"/>
        <v>10000000</v>
      </c>
    </row>
    <row r="155" spans="1:26" x14ac:dyDescent="0.25">
      <c r="A155" s="43">
        <f t="shared" si="108"/>
        <v>45291</v>
      </c>
      <c r="B155" s="32"/>
      <c r="C155" s="21">
        <f t="shared" si="218"/>
        <v>6500</v>
      </c>
      <c r="D155" s="67">
        <f t="shared" ref="D155:E155" si="246">D154</f>
        <v>6500</v>
      </c>
      <c r="E155" s="74">
        <f t="shared" si="246"/>
        <v>6000</v>
      </c>
      <c r="F155" s="67">
        <f t="shared" ref="F155" si="247">F154</f>
        <v>5000</v>
      </c>
      <c r="G155" s="67">
        <f t="shared" si="163"/>
        <v>5000</v>
      </c>
      <c r="H155" s="67">
        <f t="shared" si="218"/>
        <v>5000</v>
      </c>
      <c r="I155" s="74">
        <v>5000</v>
      </c>
      <c r="J155" s="74">
        <v>5000</v>
      </c>
      <c r="K155" s="67">
        <f t="shared" ref="K155:M155" si="248">K154</f>
        <v>5000</v>
      </c>
      <c r="L155" s="67">
        <f t="shared" si="248"/>
        <v>5000</v>
      </c>
      <c r="M155" s="67">
        <f t="shared" si="248"/>
        <v>5000</v>
      </c>
      <c r="N155" s="74">
        <v>5000</v>
      </c>
      <c r="O155" s="67">
        <v>5000</v>
      </c>
      <c r="P155" s="74">
        <v>5000</v>
      </c>
      <c r="Q155" s="74">
        <v>5000</v>
      </c>
      <c r="R155" s="70">
        <v>5000</v>
      </c>
      <c r="S155" s="70">
        <v>5000</v>
      </c>
      <c r="T155" s="70">
        <v>5000</v>
      </c>
      <c r="U155" s="78">
        <v>5000</v>
      </c>
      <c r="V155">
        <v>5000</v>
      </c>
      <c r="W155">
        <v>5000</v>
      </c>
      <c r="X155">
        <v>5000</v>
      </c>
      <c r="Y155">
        <v>5000</v>
      </c>
      <c r="Z155" s="29">
        <f t="shared" ca="1" si="175"/>
        <v>10000000</v>
      </c>
    </row>
    <row r="156" spans="1:26" x14ac:dyDescent="0.25">
      <c r="A156" s="44">
        <f t="shared" si="108"/>
        <v>45292</v>
      </c>
      <c r="B156" s="33"/>
      <c r="C156" s="34">
        <v>6500</v>
      </c>
      <c r="D156" s="80">
        <v>6500</v>
      </c>
      <c r="E156" s="74">
        <f t="shared" ref="E156:E186" si="249">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v>5000</v>
      </c>
      <c r="W156">
        <v>5000</v>
      </c>
      <c r="X156">
        <v>5000</v>
      </c>
      <c r="Y156">
        <v>5000</v>
      </c>
      <c r="Z156" s="29">
        <f t="shared" ca="1" si="175"/>
        <v>10000000</v>
      </c>
    </row>
    <row r="157" spans="1:26" x14ac:dyDescent="0.25">
      <c r="A157" s="45">
        <f t="shared" si="108"/>
        <v>45293</v>
      </c>
      <c r="B157" s="32"/>
      <c r="C157" s="20">
        <f t="shared" si="218"/>
        <v>6500</v>
      </c>
      <c r="D157" s="74">
        <f t="shared" ref="D157" si="250">D156</f>
        <v>6500</v>
      </c>
      <c r="E157" s="74">
        <f t="shared" si="249"/>
        <v>6000</v>
      </c>
      <c r="F157" s="74">
        <f t="shared" ref="F157" si="251">F156</f>
        <v>4500</v>
      </c>
      <c r="G157" s="74">
        <f t="shared" ref="G157:G188" si="252">G156</f>
        <v>5000</v>
      </c>
      <c r="H157" s="74">
        <f t="shared" si="218"/>
        <v>4500</v>
      </c>
      <c r="I157" s="74">
        <v>4500</v>
      </c>
      <c r="J157" s="74">
        <v>5000</v>
      </c>
      <c r="K157" s="74">
        <f t="shared" ref="K157:M157" si="253">K156</f>
        <v>5000</v>
      </c>
      <c r="L157" s="74">
        <f t="shared" si="253"/>
        <v>5000</v>
      </c>
      <c r="M157" s="74">
        <f t="shared" si="253"/>
        <v>5000</v>
      </c>
      <c r="N157" s="74">
        <v>5000</v>
      </c>
      <c r="O157" s="74">
        <v>5000</v>
      </c>
      <c r="P157" s="74">
        <v>4500</v>
      </c>
      <c r="Q157" s="74">
        <v>4500</v>
      </c>
      <c r="R157" s="70">
        <v>5000</v>
      </c>
      <c r="S157" s="70">
        <v>5000</v>
      </c>
      <c r="T157" s="70">
        <v>5000</v>
      </c>
      <c r="U157" s="78">
        <v>5000</v>
      </c>
      <c r="V157">
        <v>5000</v>
      </c>
      <c r="W157">
        <v>5000</v>
      </c>
      <c r="X157">
        <v>5000</v>
      </c>
      <c r="Y157">
        <v>5000</v>
      </c>
      <c r="Z157" s="29">
        <f t="shared" ca="1" si="175"/>
        <v>10000000</v>
      </c>
    </row>
    <row r="158" spans="1:26" x14ac:dyDescent="0.25">
      <c r="A158" s="45">
        <f t="shared" si="108"/>
        <v>45294</v>
      </c>
      <c r="B158" s="32"/>
      <c r="C158" s="20">
        <f t="shared" si="218"/>
        <v>6500</v>
      </c>
      <c r="D158" s="74">
        <f t="shared" ref="D158" si="254">D157</f>
        <v>6500</v>
      </c>
      <c r="E158" s="74">
        <f t="shared" si="249"/>
        <v>6000</v>
      </c>
      <c r="F158" s="74">
        <f t="shared" ref="F158" si="255">F157</f>
        <v>4500</v>
      </c>
      <c r="G158" s="74">
        <f t="shared" si="252"/>
        <v>5000</v>
      </c>
      <c r="H158" s="74">
        <f t="shared" si="218"/>
        <v>4500</v>
      </c>
      <c r="I158" s="74">
        <v>4500</v>
      </c>
      <c r="J158" s="74">
        <v>5000</v>
      </c>
      <c r="K158" s="74">
        <f t="shared" ref="K158:M158" si="256">K157</f>
        <v>5000</v>
      </c>
      <c r="L158" s="74">
        <f t="shared" si="256"/>
        <v>5000</v>
      </c>
      <c r="M158" s="74">
        <f t="shared" si="256"/>
        <v>5000</v>
      </c>
      <c r="N158" s="74">
        <v>5000</v>
      </c>
      <c r="O158" s="74">
        <v>5000</v>
      </c>
      <c r="P158" s="74">
        <v>4500</v>
      </c>
      <c r="Q158" s="74">
        <v>4500</v>
      </c>
      <c r="R158" s="70">
        <v>5000</v>
      </c>
      <c r="S158" s="70">
        <v>5000</v>
      </c>
      <c r="T158" s="70">
        <v>5000</v>
      </c>
      <c r="U158" s="78">
        <v>5000</v>
      </c>
      <c r="V158">
        <v>5000</v>
      </c>
      <c r="W158">
        <v>5000</v>
      </c>
      <c r="X158">
        <v>5000</v>
      </c>
      <c r="Y158">
        <v>5000</v>
      </c>
      <c r="Z158" s="29">
        <f t="shared" ca="1" si="175"/>
        <v>10000000</v>
      </c>
    </row>
    <row r="159" spans="1:26" x14ac:dyDescent="0.25">
      <c r="A159" s="45">
        <f t="shared" si="108"/>
        <v>45295</v>
      </c>
      <c r="B159" s="32"/>
      <c r="C159" s="20">
        <f t="shared" si="218"/>
        <v>6500</v>
      </c>
      <c r="D159" s="74">
        <f t="shared" ref="D159" si="257">D158</f>
        <v>6500</v>
      </c>
      <c r="E159" s="74">
        <f t="shared" si="249"/>
        <v>6000</v>
      </c>
      <c r="F159" s="74">
        <f t="shared" ref="F159" si="258">F158</f>
        <v>4500</v>
      </c>
      <c r="G159" s="74">
        <f t="shared" si="252"/>
        <v>5000</v>
      </c>
      <c r="H159" s="74">
        <f t="shared" si="218"/>
        <v>4500</v>
      </c>
      <c r="I159" s="74">
        <v>4500</v>
      </c>
      <c r="J159" s="74">
        <v>5000</v>
      </c>
      <c r="K159" s="74">
        <f t="shared" ref="K159:M159" si="259">K158</f>
        <v>5000</v>
      </c>
      <c r="L159" s="74">
        <f t="shared" si="259"/>
        <v>5000</v>
      </c>
      <c r="M159" s="74">
        <f t="shared" si="259"/>
        <v>5000</v>
      </c>
      <c r="N159" s="74">
        <v>5000</v>
      </c>
      <c r="O159" s="74">
        <v>5000</v>
      </c>
      <c r="P159" s="74">
        <v>4500</v>
      </c>
      <c r="Q159" s="74">
        <v>4500</v>
      </c>
      <c r="R159" s="70">
        <v>5000</v>
      </c>
      <c r="S159" s="70">
        <v>5000</v>
      </c>
      <c r="T159" s="70">
        <v>5000</v>
      </c>
      <c r="U159" s="78">
        <v>5000</v>
      </c>
      <c r="V159">
        <v>5000</v>
      </c>
      <c r="W159">
        <v>5000</v>
      </c>
      <c r="X159">
        <v>5000</v>
      </c>
      <c r="Y159">
        <v>5000</v>
      </c>
      <c r="Z159" s="29">
        <f t="shared" ca="1" si="175"/>
        <v>10000000</v>
      </c>
    </row>
    <row r="160" spans="1:26" x14ac:dyDescent="0.25">
      <c r="A160" s="45">
        <f t="shared" si="108"/>
        <v>45296</v>
      </c>
      <c r="B160" s="32"/>
      <c r="C160" s="20">
        <f t="shared" si="218"/>
        <v>6500</v>
      </c>
      <c r="D160" s="74">
        <f t="shared" ref="D160" si="260">D159</f>
        <v>6500</v>
      </c>
      <c r="E160" s="74">
        <f t="shared" si="249"/>
        <v>6000</v>
      </c>
      <c r="F160" s="74">
        <f t="shared" ref="F160" si="261">F159</f>
        <v>4500</v>
      </c>
      <c r="G160" s="74">
        <f t="shared" si="252"/>
        <v>5000</v>
      </c>
      <c r="H160" s="74">
        <f t="shared" si="218"/>
        <v>4500</v>
      </c>
      <c r="I160" s="74">
        <v>4500</v>
      </c>
      <c r="J160" s="74">
        <v>5000</v>
      </c>
      <c r="K160" s="74">
        <f t="shared" ref="K160:M160" si="262">K159</f>
        <v>5000</v>
      </c>
      <c r="L160" s="74">
        <f t="shared" si="262"/>
        <v>5000</v>
      </c>
      <c r="M160" s="74">
        <f t="shared" si="262"/>
        <v>5000</v>
      </c>
      <c r="N160" s="74">
        <v>5000</v>
      </c>
      <c r="O160" s="74">
        <v>5000</v>
      </c>
      <c r="P160" s="74">
        <v>4500</v>
      </c>
      <c r="Q160" s="74">
        <v>4500</v>
      </c>
      <c r="R160" s="70">
        <v>5000</v>
      </c>
      <c r="S160" s="70">
        <v>5000</v>
      </c>
      <c r="T160" s="70">
        <v>5000</v>
      </c>
      <c r="U160" s="78">
        <v>5000</v>
      </c>
      <c r="V160">
        <v>5000</v>
      </c>
      <c r="W160">
        <v>5000</v>
      </c>
      <c r="X160">
        <v>5000</v>
      </c>
      <c r="Y160">
        <v>5000</v>
      </c>
      <c r="Z160" s="29">
        <f t="shared" ca="1" si="175"/>
        <v>10000000</v>
      </c>
    </row>
    <row r="161" spans="1:26" x14ac:dyDescent="0.25">
      <c r="A161" s="45">
        <f t="shared" si="108"/>
        <v>45297</v>
      </c>
      <c r="B161" s="32"/>
      <c r="C161" s="20">
        <f t="shared" si="218"/>
        <v>6500</v>
      </c>
      <c r="D161" s="74">
        <f t="shared" ref="D161" si="263">D160</f>
        <v>6500</v>
      </c>
      <c r="E161" s="74">
        <f t="shared" si="249"/>
        <v>6000</v>
      </c>
      <c r="F161" s="74">
        <f t="shared" ref="F161" si="264">F160</f>
        <v>4500</v>
      </c>
      <c r="G161" s="74">
        <f t="shared" si="252"/>
        <v>5000</v>
      </c>
      <c r="H161" s="74">
        <f t="shared" si="218"/>
        <v>4500</v>
      </c>
      <c r="I161" s="74">
        <v>4500</v>
      </c>
      <c r="J161" s="74">
        <v>5000</v>
      </c>
      <c r="K161" s="74">
        <f t="shared" ref="K161:M161" si="265">K160</f>
        <v>5000</v>
      </c>
      <c r="L161" s="74">
        <f t="shared" si="265"/>
        <v>5000</v>
      </c>
      <c r="M161" s="74">
        <f t="shared" si="265"/>
        <v>5000</v>
      </c>
      <c r="N161" s="74">
        <v>5000</v>
      </c>
      <c r="O161" s="74">
        <v>5000</v>
      </c>
      <c r="P161" s="74">
        <v>4500</v>
      </c>
      <c r="Q161" s="74">
        <v>4500</v>
      </c>
      <c r="R161" s="70">
        <v>5000</v>
      </c>
      <c r="S161" s="70">
        <v>5000</v>
      </c>
      <c r="T161" s="70">
        <v>5000</v>
      </c>
      <c r="U161" s="78">
        <v>5000</v>
      </c>
      <c r="V161">
        <v>5000</v>
      </c>
      <c r="W161">
        <v>5000</v>
      </c>
      <c r="X161">
        <v>5000</v>
      </c>
      <c r="Y161">
        <v>5000</v>
      </c>
      <c r="Z161" s="29">
        <f t="shared" ca="1" si="175"/>
        <v>10000000</v>
      </c>
    </row>
    <row r="162" spans="1:26" x14ac:dyDescent="0.25">
      <c r="A162" s="45">
        <f t="shared" si="108"/>
        <v>45298</v>
      </c>
      <c r="B162" s="32"/>
      <c r="C162" s="20">
        <f t="shared" ref="C162:H177" si="266">C161</f>
        <v>6500</v>
      </c>
      <c r="D162" s="74">
        <f t="shared" ref="D162" si="267">D161</f>
        <v>6500</v>
      </c>
      <c r="E162" s="74">
        <f t="shared" si="249"/>
        <v>6000</v>
      </c>
      <c r="F162" s="74">
        <f t="shared" ref="F162" si="268">F161</f>
        <v>4500</v>
      </c>
      <c r="G162" s="74">
        <f t="shared" si="252"/>
        <v>5000</v>
      </c>
      <c r="H162" s="74">
        <f t="shared" si="266"/>
        <v>4500</v>
      </c>
      <c r="I162" s="74">
        <v>4500</v>
      </c>
      <c r="J162" s="74">
        <v>5000</v>
      </c>
      <c r="K162" s="74">
        <f t="shared" ref="K162:M162" si="269">K161</f>
        <v>5000</v>
      </c>
      <c r="L162" s="74">
        <f t="shared" si="269"/>
        <v>5000</v>
      </c>
      <c r="M162" s="74">
        <f t="shared" si="269"/>
        <v>5000</v>
      </c>
      <c r="N162" s="74">
        <v>5000</v>
      </c>
      <c r="O162" s="74">
        <v>5000</v>
      </c>
      <c r="P162" s="74">
        <v>4500</v>
      </c>
      <c r="Q162" s="74">
        <v>4500</v>
      </c>
      <c r="R162" s="70">
        <v>5000</v>
      </c>
      <c r="S162" s="70">
        <v>5000</v>
      </c>
      <c r="T162" s="70">
        <v>5000</v>
      </c>
      <c r="U162" s="78">
        <v>5000</v>
      </c>
      <c r="V162">
        <v>5000</v>
      </c>
      <c r="W162">
        <v>5000</v>
      </c>
      <c r="X162">
        <v>5000</v>
      </c>
      <c r="Y162">
        <v>5000</v>
      </c>
      <c r="Z162" s="29">
        <f t="shared" ca="1" si="175"/>
        <v>10000000</v>
      </c>
    </row>
    <row r="163" spans="1:26" x14ac:dyDescent="0.25">
      <c r="A163" s="45">
        <f t="shared" si="108"/>
        <v>45299</v>
      </c>
      <c r="B163" s="32"/>
      <c r="C163" s="20">
        <f t="shared" si="266"/>
        <v>6500</v>
      </c>
      <c r="D163" s="74">
        <f t="shared" ref="D163" si="270">D162</f>
        <v>6500</v>
      </c>
      <c r="E163" s="74">
        <f t="shared" si="249"/>
        <v>6000</v>
      </c>
      <c r="F163" s="74">
        <f t="shared" ref="F163" si="271">F162</f>
        <v>4500</v>
      </c>
      <c r="G163" s="74">
        <f t="shared" si="252"/>
        <v>5000</v>
      </c>
      <c r="H163" s="74">
        <f t="shared" si="266"/>
        <v>4500</v>
      </c>
      <c r="I163" s="74">
        <v>4500</v>
      </c>
      <c r="J163" s="74">
        <v>5000</v>
      </c>
      <c r="K163" s="74">
        <f t="shared" ref="K163:M163" si="272">K162</f>
        <v>5000</v>
      </c>
      <c r="L163" s="74">
        <f t="shared" si="272"/>
        <v>5000</v>
      </c>
      <c r="M163" s="74">
        <f t="shared" si="272"/>
        <v>5000</v>
      </c>
      <c r="N163" s="74">
        <v>5000</v>
      </c>
      <c r="O163" s="74">
        <v>5000</v>
      </c>
      <c r="P163" s="74">
        <v>4500</v>
      </c>
      <c r="Q163" s="74">
        <v>4500</v>
      </c>
      <c r="R163" s="70">
        <v>5000</v>
      </c>
      <c r="S163" s="70">
        <v>5000</v>
      </c>
      <c r="T163" s="70">
        <v>5000</v>
      </c>
      <c r="U163" s="78">
        <v>5000</v>
      </c>
      <c r="V163">
        <v>5000</v>
      </c>
      <c r="W163">
        <v>5000</v>
      </c>
      <c r="X163">
        <v>5000</v>
      </c>
      <c r="Y163">
        <v>5000</v>
      </c>
      <c r="Z163" s="29">
        <f t="shared" ca="1" si="175"/>
        <v>10000000</v>
      </c>
    </row>
    <row r="164" spans="1:26" x14ac:dyDescent="0.25">
      <c r="A164" s="45">
        <f t="shared" ref="A164:A215" si="273">A163+1</f>
        <v>45300</v>
      </c>
      <c r="B164" s="32"/>
      <c r="C164" s="20">
        <f t="shared" si="266"/>
        <v>6500</v>
      </c>
      <c r="D164" s="74">
        <f t="shared" ref="D164" si="274">D163</f>
        <v>6500</v>
      </c>
      <c r="E164" s="74">
        <f t="shared" si="249"/>
        <v>6000</v>
      </c>
      <c r="F164" s="74">
        <f t="shared" ref="F164" si="275">F163</f>
        <v>4500</v>
      </c>
      <c r="G164" s="74">
        <f t="shared" si="252"/>
        <v>5000</v>
      </c>
      <c r="H164" s="74">
        <f t="shared" si="266"/>
        <v>4500</v>
      </c>
      <c r="I164" s="74">
        <v>4500</v>
      </c>
      <c r="J164" s="74">
        <v>5000</v>
      </c>
      <c r="K164" s="74">
        <f t="shared" ref="K164:M164" si="276">K163</f>
        <v>5000</v>
      </c>
      <c r="L164" s="74">
        <f t="shared" si="276"/>
        <v>5000</v>
      </c>
      <c r="M164" s="74">
        <f t="shared" si="276"/>
        <v>5000</v>
      </c>
      <c r="N164" s="74">
        <v>5000</v>
      </c>
      <c r="O164" s="74">
        <v>5000</v>
      </c>
      <c r="P164" s="74">
        <v>4500</v>
      </c>
      <c r="Q164" s="74">
        <v>4500</v>
      </c>
      <c r="R164" s="70">
        <v>5000</v>
      </c>
      <c r="S164" s="70">
        <v>5000</v>
      </c>
      <c r="T164" s="70">
        <v>5000</v>
      </c>
      <c r="U164" s="78">
        <v>5000</v>
      </c>
      <c r="V164">
        <v>5000</v>
      </c>
      <c r="W164">
        <v>5000</v>
      </c>
      <c r="X164">
        <v>5000</v>
      </c>
      <c r="Y164">
        <v>5000</v>
      </c>
      <c r="Z164" s="29">
        <f t="shared" ca="1" si="175"/>
        <v>10000000</v>
      </c>
    </row>
    <row r="165" spans="1:26" x14ac:dyDescent="0.25">
      <c r="A165" s="45">
        <f t="shared" si="273"/>
        <v>45301</v>
      </c>
      <c r="B165" s="32"/>
      <c r="C165" s="20">
        <f t="shared" si="266"/>
        <v>6500</v>
      </c>
      <c r="D165" s="74">
        <f t="shared" ref="D165" si="277">D164</f>
        <v>6500</v>
      </c>
      <c r="E165" s="74">
        <f t="shared" si="249"/>
        <v>6000</v>
      </c>
      <c r="F165" s="74">
        <f t="shared" ref="F165" si="278">F164</f>
        <v>4500</v>
      </c>
      <c r="G165" s="74">
        <f t="shared" si="252"/>
        <v>5000</v>
      </c>
      <c r="H165" s="74">
        <f t="shared" si="266"/>
        <v>4500</v>
      </c>
      <c r="I165" s="74">
        <v>4500</v>
      </c>
      <c r="J165" s="74">
        <v>5000</v>
      </c>
      <c r="K165" s="74">
        <f t="shared" ref="K165:M165" si="279">K164</f>
        <v>5000</v>
      </c>
      <c r="L165" s="74">
        <f t="shared" si="279"/>
        <v>5000</v>
      </c>
      <c r="M165" s="74">
        <f t="shared" si="279"/>
        <v>5000</v>
      </c>
      <c r="N165" s="74">
        <v>5000</v>
      </c>
      <c r="O165" s="74">
        <v>5000</v>
      </c>
      <c r="P165" s="74">
        <v>4500</v>
      </c>
      <c r="Q165" s="74">
        <v>4500</v>
      </c>
      <c r="R165" s="70">
        <v>5000</v>
      </c>
      <c r="S165" s="70">
        <v>5000</v>
      </c>
      <c r="T165" s="70">
        <v>5000</v>
      </c>
      <c r="U165" s="78">
        <v>5000</v>
      </c>
      <c r="V165">
        <v>5000</v>
      </c>
      <c r="W165">
        <v>5000</v>
      </c>
      <c r="X165">
        <v>5000</v>
      </c>
      <c r="Y165">
        <v>5000</v>
      </c>
      <c r="Z165" s="29">
        <f t="shared" ca="1" si="175"/>
        <v>10000000</v>
      </c>
    </row>
    <row r="166" spans="1:26" x14ac:dyDescent="0.25">
      <c r="A166" s="45">
        <f t="shared" si="273"/>
        <v>45302</v>
      </c>
      <c r="B166" s="32"/>
      <c r="C166" s="20">
        <f t="shared" si="266"/>
        <v>6500</v>
      </c>
      <c r="D166" s="74">
        <f t="shared" ref="D166" si="280">D165</f>
        <v>6500</v>
      </c>
      <c r="E166" s="74">
        <f t="shared" si="249"/>
        <v>6000</v>
      </c>
      <c r="F166" s="74">
        <f t="shared" ref="F166" si="281">F165</f>
        <v>4500</v>
      </c>
      <c r="G166" s="74">
        <f t="shared" si="252"/>
        <v>5000</v>
      </c>
      <c r="H166" s="74">
        <f t="shared" si="266"/>
        <v>4500</v>
      </c>
      <c r="I166" s="74">
        <v>4500</v>
      </c>
      <c r="J166" s="74">
        <v>5000</v>
      </c>
      <c r="K166" s="74">
        <f t="shared" ref="K166:M166" si="282">K165</f>
        <v>5000</v>
      </c>
      <c r="L166" s="74">
        <f t="shared" si="282"/>
        <v>5000</v>
      </c>
      <c r="M166" s="74">
        <f t="shared" si="282"/>
        <v>5000</v>
      </c>
      <c r="N166" s="74">
        <v>5000</v>
      </c>
      <c r="O166" s="74">
        <v>5000</v>
      </c>
      <c r="P166" s="74">
        <v>4500</v>
      </c>
      <c r="Q166" s="74">
        <v>4500</v>
      </c>
      <c r="R166" s="70">
        <v>5000</v>
      </c>
      <c r="S166" s="70">
        <v>5000</v>
      </c>
      <c r="T166" s="70">
        <v>5000</v>
      </c>
      <c r="U166" s="78">
        <v>5000</v>
      </c>
      <c r="V166">
        <v>5000</v>
      </c>
      <c r="W166">
        <v>5000</v>
      </c>
      <c r="X166">
        <v>5000</v>
      </c>
      <c r="Y166">
        <v>5000</v>
      </c>
      <c r="Z166" s="29">
        <f t="shared" ca="1" si="175"/>
        <v>10000000</v>
      </c>
    </row>
    <row r="167" spans="1:26" x14ac:dyDescent="0.25">
      <c r="A167" s="45">
        <f t="shared" si="273"/>
        <v>45303</v>
      </c>
      <c r="B167" s="32"/>
      <c r="C167" s="20">
        <f t="shared" si="266"/>
        <v>6500</v>
      </c>
      <c r="D167" s="74">
        <f t="shared" ref="D167" si="283">D166</f>
        <v>6500</v>
      </c>
      <c r="E167" s="74">
        <f t="shared" si="249"/>
        <v>6000</v>
      </c>
      <c r="F167" s="74">
        <f t="shared" ref="F167" si="284">F166</f>
        <v>4500</v>
      </c>
      <c r="G167" s="74">
        <f t="shared" si="252"/>
        <v>5000</v>
      </c>
      <c r="H167" s="74">
        <f t="shared" si="266"/>
        <v>4500</v>
      </c>
      <c r="I167" s="74">
        <v>4500</v>
      </c>
      <c r="J167" s="74">
        <v>5000</v>
      </c>
      <c r="K167" s="74">
        <f t="shared" ref="K167:M167" si="285">K166</f>
        <v>5000</v>
      </c>
      <c r="L167" s="74">
        <f t="shared" si="285"/>
        <v>5000</v>
      </c>
      <c r="M167" s="74">
        <f t="shared" si="285"/>
        <v>5000</v>
      </c>
      <c r="N167" s="74">
        <v>5000</v>
      </c>
      <c r="O167" s="74">
        <v>5000</v>
      </c>
      <c r="P167" s="74">
        <v>4500</v>
      </c>
      <c r="Q167" s="74">
        <v>4500</v>
      </c>
      <c r="R167" s="70">
        <v>5000</v>
      </c>
      <c r="S167" s="70">
        <v>5000</v>
      </c>
      <c r="T167" s="70">
        <v>5000</v>
      </c>
      <c r="U167" s="78">
        <v>5000</v>
      </c>
      <c r="V167">
        <v>5000</v>
      </c>
      <c r="W167">
        <v>5000</v>
      </c>
      <c r="X167">
        <v>5000</v>
      </c>
      <c r="Y167">
        <v>5000</v>
      </c>
      <c r="Z167" s="29">
        <f t="shared" ca="1" si="175"/>
        <v>10000000</v>
      </c>
    </row>
    <row r="168" spans="1:26" x14ac:dyDescent="0.25">
      <c r="A168" s="45">
        <f t="shared" si="273"/>
        <v>45304</v>
      </c>
      <c r="B168" s="32"/>
      <c r="C168" s="20">
        <f t="shared" si="266"/>
        <v>6500</v>
      </c>
      <c r="D168" s="74">
        <f t="shared" ref="D168" si="286">D167</f>
        <v>6500</v>
      </c>
      <c r="E168" s="74">
        <f t="shared" si="249"/>
        <v>6000</v>
      </c>
      <c r="F168" s="74">
        <f t="shared" ref="F168" si="287">F167</f>
        <v>4500</v>
      </c>
      <c r="G168" s="74">
        <f t="shared" si="252"/>
        <v>5000</v>
      </c>
      <c r="H168" s="74">
        <f t="shared" si="266"/>
        <v>4500</v>
      </c>
      <c r="I168" s="74">
        <v>4500</v>
      </c>
      <c r="J168" s="74">
        <v>5000</v>
      </c>
      <c r="K168" s="74">
        <f t="shared" ref="K168:M168" si="288">K167</f>
        <v>5000</v>
      </c>
      <c r="L168" s="74">
        <f t="shared" si="288"/>
        <v>5000</v>
      </c>
      <c r="M168" s="74">
        <f t="shared" si="288"/>
        <v>5000</v>
      </c>
      <c r="N168" s="74">
        <v>5000</v>
      </c>
      <c r="O168" s="74">
        <v>5000</v>
      </c>
      <c r="P168" s="74">
        <v>4500</v>
      </c>
      <c r="Q168" s="74">
        <v>4500</v>
      </c>
      <c r="R168" s="70">
        <v>5000</v>
      </c>
      <c r="S168" s="70">
        <v>5000</v>
      </c>
      <c r="T168" s="70">
        <v>5000</v>
      </c>
      <c r="U168" s="78">
        <v>5000</v>
      </c>
      <c r="V168">
        <v>5000</v>
      </c>
      <c r="W168">
        <v>5000</v>
      </c>
      <c r="X168">
        <v>5000</v>
      </c>
      <c r="Y168">
        <v>5000</v>
      </c>
      <c r="Z168" s="29">
        <f t="shared" ca="1" si="175"/>
        <v>10000000</v>
      </c>
    </row>
    <row r="169" spans="1:26" x14ac:dyDescent="0.25">
      <c r="A169" s="45">
        <f t="shared" si="273"/>
        <v>45305</v>
      </c>
      <c r="B169" s="32"/>
      <c r="C169" s="20">
        <f t="shared" si="266"/>
        <v>6500</v>
      </c>
      <c r="D169" s="74">
        <f t="shared" ref="D169" si="289">D168</f>
        <v>6500</v>
      </c>
      <c r="E169" s="74">
        <f t="shared" si="249"/>
        <v>6000</v>
      </c>
      <c r="F169" s="74">
        <f t="shared" ref="F169" si="290">F168</f>
        <v>4500</v>
      </c>
      <c r="G169" s="74">
        <f t="shared" si="252"/>
        <v>5000</v>
      </c>
      <c r="H169" s="74">
        <f t="shared" si="266"/>
        <v>4500</v>
      </c>
      <c r="I169" s="74">
        <v>4500</v>
      </c>
      <c r="J169" s="74">
        <v>5000</v>
      </c>
      <c r="K169" s="74">
        <f t="shared" ref="K169:M169" si="291">K168</f>
        <v>5000</v>
      </c>
      <c r="L169" s="74">
        <f t="shared" si="291"/>
        <v>5000</v>
      </c>
      <c r="M169" s="74">
        <f t="shared" si="291"/>
        <v>5000</v>
      </c>
      <c r="N169" s="74">
        <v>5000</v>
      </c>
      <c r="O169" s="74">
        <v>5000</v>
      </c>
      <c r="P169" s="74">
        <v>4500</v>
      </c>
      <c r="Q169" s="74">
        <v>4500</v>
      </c>
      <c r="R169" s="70">
        <v>5000</v>
      </c>
      <c r="S169" s="70">
        <v>5000</v>
      </c>
      <c r="T169" s="70">
        <v>5000</v>
      </c>
      <c r="U169" s="78">
        <v>5000</v>
      </c>
      <c r="V169">
        <v>5000</v>
      </c>
      <c r="W169">
        <v>5000</v>
      </c>
      <c r="X169">
        <v>5000</v>
      </c>
      <c r="Y169">
        <v>5000</v>
      </c>
      <c r="Z169" s="29">
        <f t="shared" ca="1" si="175"/>
        <v>10000000</v>
      </c>
    </row>
    <row r="170" spans="1:26" x14ac:dyDescent="0.25">
      <c r="A170" s="45">
        <f t="shared" si="273"/>
        <v>45306</v>
      </c>
      <c r="B170" s="32"/>
      <c r="C170" s="20">
        <f t="shared" si="266"/>
        <v>6500</v>
      </c>
      <c r="D170" s="74">
        <f t="shared" ref="D170" si="292">D169</f>
        <v>6500</v>
      </c>
      <c r="E170" s="74">
        <f t="shared" si="249"/>
        <v>6000</v>
      </c>
      <c r="F170" s="74">
        <f t="shared" ref="F170" si="293">F169</f>
        <v>4500</v>
      </c>
      <c r="G170" s="74">
        <f t="shared" si="252"/>
        <v>5000</v>
      </c>
      <c r="H170" s="74">
        <f t="shared" si="266"/>
        <v>4500</v>
      </c>
      <c r="I170" s="74">
        <v>4500</v>
      </c>
      <c r="J170" s="74">
        <v>5000</v>
      </c>
      <c r="K170" s="74">
        <f t="shared" ref="K170:M170" si="294">K169</f>
        <v>5000</v>
      </c>
      <c r="L170" s="74">
        <f t="shared" si="294"/>
        <v>5000</v>
      </c>
      <c r="M170" s="74">
        <f t="shared" si="294"/>
        <v>5000</v>
      </c>
      <c r="N170" s="74">
        <v>5000</v>
      </c>
      <c r="O170" s="74">
        <v>5000</v>
      </c>
      <c r="P170" s="74">
        <v>4500</v>
      </c>
      <c r="Q170" s="74">
        <v>4500</v>
      </c>
      <c r="R170" s="70">
        <v>5000</v>
      </c>
      <c r="S170" s="70">
        <v>5000</v>
      </c>
      <c r="T170" s="70">
        <v>5000</v>
      </c>
      <c r="U170" s="78">
        <v>5000</v>
      </c>
      <c r="V170">
        <v>5000</v>
      </c>
      <c r="W170">
        <v>5000</v>
      </c>
      <c r="X170">
        <v>5000</v>
      </c>
      <c r="Y170">
        <v>5000</v>
      </c>
      <c r="Z170" s="29">
        <f t="shared" ca="1" si="175"/>
        <v>10000000</v>
      </c>
    </row>
    <row r="171" spans="1:26" x14ac:dyDescent="0.25">
      <c r="A171" s="45">
        <f t="shared" si="273"/>
        <v>45307</v>
      </c>
      <c r="B171" s="32"/>
      <c r="C171" s="20">
        <f t="shared" si="266"/>
        <v>6500</v>
      </c>
      <c r="D171" s="74">
        <f t="shared" ref="D171" si="295">D170</f>
        <v>6500</v>
      </c>
      <c r="E171" s="74">
        <f t="shared" si="249"/>
        <v>6000</v>
      </c>
      <c r="F171" s="74">
        <f t="shared" ref="F171" si="296">F170</f>
        <v>4500</v>
      </c>
      <c r="G171" s="74">
        <f t="shared" si="252"/>
        <v>5000</v>
      </c>
      <c r="H171" s="74">
        <f t="shared" si="266"/>
        <v>4500</v>
      </c>
      <c r="I171" s="74">
        <v>4500</v>
      </c>
      <c r="J171" s="74">
        <v>5000</v>
      </c>
      <c r="K171" s="74">
        <f t="shared" ref="K171:M171" si="297">K170</f>
        <v>5000</v>
      </c>
      <c r="L171" s="74">
        <f t="shared" si="297"/>
        <v>5000</v>
      </c>
      <c r="M171" s="74">
        <f t="shared" si="297"/>
        <v>5000</v>
      </c>
      <c r="N171" s="74">
        <v>5000</v>
      </c>
      <c r="O171" s="74">
        <v>5000</v>
      </c>
      <c r="P171" s="74">
        <v>4500</v>
      </c>
      <c r="Q171" s="74">
        <v>4500</v>
      </c>
      <c r="R171" s="70">
        <v>5000</v>
      </c>
      <c r="S171" s="70">
        <v>5000</v>
      </c>
      <c r="T171" s="70">
        <v>5000</v>
      </c>
      <c r="U171" s="78">
        <v>5000</v>
      </c>
      <c r="V171">
        <v>5000</v>
      </c>
      <c r="W171">
        <v>5000</v>
      </c>
      <c r="X171">
        <v>5000</v>
      </c>
      <c r="Y171">
        <v>5000</v>
      </c>
      <c r="Z171" s="29">
        <f t="shared" ca="1" si="175"/>
        <v>10000000</v>
      </c>
    </row>
    <row r="172" spans="1:26" x14ac:dyDescent="0.25">
      <c r="A172" s="45">
        <f t="shared" si="273"/>
        <v>45308</v>
      </c>
      <c r="B172" s="32"/>
      <c r="C172" s="20">
        <f t="shared" si="266"/>
        <v>6500</v>
      </c>
      <c r="D172" s="74">
        <f t="shared" ref="D172" si="298">D171</f>
        <v>6500</v>
      </c>
      <c r="E172" s="74">
        <f t="shared" si="249"/>
        <v>6000</v>
      </c>
      <c r="F172" s="74">
        <f t="shared" ref="F172" si="299">F171</f>
        <v>4500</v>
      </c>
      <c r="G172" s="74">
        <f t="shared" si="252"/>
        <v>5000</v>
      </c>
      <c r="H172" s="74">
        <f t="shared" si="266"/>
        <v>4500</v>
      </c>
      <c r="I172" s="74">
        <v>4500</v>
      </c>
      <c r="J172" s="74">
        <v>5000</v>
      </c>
      <c r="K172" s="74">
        <f t="shared" ref="K172:M172" si="300">K171</f>
        <v>5000</v>
      </c>
      <c r="L172" s="74">
        <f t="shared" si="300"/>
        <v>5000</v>
      </c>
      <c r="M172" s="74">
        <f t="shared" si="300"/>
        <v>5000</v>
      </c>
      <c r="N172" s="74">
        <v>5000</v>
      </c>
      <c r="O172" s="74">
        <v>5000</v>
      </c>
      <c r="P172" s="74">
        <v>4500</v>
      </c>
      <c r="Q172" s="74">
        <v>4500</v>
      </c>
      <c r="R172" s="70">
        <v>5000</v>
      </c>
      <c r="S172" s="70">
        <v>5000</v>
      </c>
      <c r="T172" s="70">
        <v>5000</v>
      </c>
      <c r="U172" s="78">
        <v>5000</v>
      </c>
      <c r="V172">
        <v>5000</v>
      </c>
      <c r="W172">
        <v>5000</v>
      </c>
      <c r="X172">
        <v>5000</v>
      </c>
      <c r="Y172">
        <v>5000</v>
      </c>
      <c r="Z172" s="29">
        <f t="shared" ca="1" si="175"/>
        <v>10000000</v>
      </c>
    </row>
    <row r="173" spans="1:26" x14ac:dyDescent="0.25">
      <c r="A173" s="45">
        <f t="shared" si="273"/>
        <v>45309</v>
      </c>
      <c r="B173" s="32"/>
      <c r="C173" s="20">
        <f t="shared" si="266"/>
        <v>6500</v>
      </c>
      <c r="D173" s="74">
        <f t="shared" ref="D173" si="301">D172</f>
        <v>6500</v>
      </c>
      <c r="E173" s="74">
        <f t="shared" si="249"/>
        <v>6000</v>
      </c>
      <c r="F173" s="74">
        <f t="shared" ref="F173" si="302">F172</f>
        <v>4500</v>
      </c>
      <c r="G173" s="74">
        <f t="shared" si="252"/>
        <v>5000</v>
      </c>
      <c r="H173" s="74">
        <f t="shared" si="266"/>
        <v>4500</v>
      </c>
      <c r="I173" s="74">
        <v>4500</v>
      </c>
      <c r="J173" s="74">
        <v>5000</v>
      </c>
      <c r="K173" s="74">
        <f t="shared" ref="K173:M173" si="303">K172</f>
        <v>5000</v>
      </c>
      <c r="L173" s="74">
        <f t="shared" si="303"/>
        <v>5000</v>
      </c>
      <c r="M173" s="74">
        <f t="shared" si="303"/>
        <v>5000</v>
      </c>
      <c r="N173" s="74">
        <v>5000</v>
      </c>
      <c r="O173" s="74">
        <v>5000</v>
      </c>
      <c r="P173" s="74">
        <v>4500</v>
      </c>
      <c r="Q173" s="74">
        <v>4500</v>
      </c>
      <c r="R173" s="70">
        <v>5000</v>
      </c>
      <c r="S173" s="70">
        <v>5000</v>
      </c>
      <c r="T173" s="70">
        <v>5000</v>
      </c>
      <c r="U173" s="78">
        <v>5000</v>
      </c>
      <c r="V173">
        <v>5000</v>
      </c>
      <c r="W173">
        <v>5000</v>
      </c>
      <c r="X173">
        <v>5000</v>
      </c>
      <c r="Y173">
        <v>5000</v>
      </c>
      <c r="Z173" s="29">
        <f t="shared" ca="1" si="175"/>
        <v>10000000</v>
      </c>
    </row>
    <row r="174" spans="1:26" x14ac:dyDescent="0.25">
      <c r="A174" s="45">
        <f t="shared" si="273"/>
        <v>45310</v>
      </c>
      <c r="B174" s="32"/>
      <c r="C174" s="20">
        <f t="shared" si="266"/>
        <v>6500</v>
      </c>
      <c r="D174" s="74">
        <f t="shared" ref="D174" si="304">D173</f>
        <v>6500</v>
      </c>
      <c r="E174" s="74">
        <f t="shared" si="249"/>
        <v>6000</v>
      </c>
      <c r="F174" s="74">
        <f t="shared" ref="F174" si="305">F173</f>
        <v>4500</v>
      </c>
      <c r="G174" s="74">
        <f t="shared" si="252"/>
        <v>5000</v>
      </c>
      <c r="H174" s="74">
        <f t="shared" si="266"/>
        <v>4500</v>
      </c>
      <c r="I174" s="74">
        <v>4500</v>
      </c>
      <c r="J174" s="74">
        <v>5000</v>
      </c>
      <c r="K174" s="74">
        <f t="shared" ref="K174:M174" si="306">K173</f>
        <v>5000</v>
      </c>
      <c r="L174" s="74">
        <f t="shared" si="306"/>
        <v>5000</v>
      </c>
      <c r="M174" s="74">
        <f t="shared" si="306"/>
        <v>5000</v>
      </c>
      <c r="N174" s="74">
        <v>5000</v>
      </c>
      <c r="O174" s="74">
        <v>5000</v>
      </c>
      <c r="P174" s="74">
        <v>4500</v>
      </c>
      <c r="Q174" s="74">
        <v>4500</v>
      </c>
      <c r="R174" s="70">
        <v>5000</v>
      </c>
      <c r="S174" s="70">
        <v>5000</v>
      </c>
      <c r="T174" s="70">
        <v>5000</v>
      </c>
      <c r="U174" s="78">
        <v>5000</v>
      </c>
      <c r="V174">
        <v>5000</v>
      </c>
      <c r="W174">
        <v>5000</v>
      </c>
      <c r="X174">
        <v>5000</v>
      </c>
      <c r="Y174">
        <v>5000</v>
      </c>
      <c r="Z174" s="29">
        <f t="shared" ca="1" si="175"/>
        <v>10000000</v>
      </c>
    </row>
    <row r="175" spans="1:26" x14ac:dyDescent="0.25">
      <c r="A175" s="45">
        <f t="shared" si="273"/>
        <v>45311</v>
      </c>
      <c r="B175" s="32"/>
      <c r="C175" s="20">
        <f t="shared" si="266"/>
        <v>6500</v>
      </c>
      <c r="D175" s="74">
        <f t="shared" ref="D175" si="307">D174</f>
        <v>6500</v>
      </c>
      <c r="E175" s="74">
        <f t="shared" si="249"/>
        <v>6000</v>
      </c>
      <c r="F175" s="74">
        <f t="shared" ref="F175" si="308">F174</f>
        <v>4500</v>
      </c>
      <c r="G175" s="74">
        <f t="shared" si="252"/>
        <v>5000</v>
      </c>
      <c r="H175" s="74">
        <f t="shared" si="266"/>
        <v>4500</v>
      </c>
      <c r="I175" s="74">
        <v>4500</v>
      </c>
      <c r="J175" s="74">
        <v>5000</v>
      </c>
      <c r="K175" s="74">
        <f t="shared" ref="K175:M175" si="309">K174</f>
        <v>5000</v>
      </c>
      <c r="L175" s="74">
        <f t="shared" si="309"/>
        <v>5000</v>
      </c>
      <c r="M175" s="74">
        <f t="shared" si="309"/>
        <v>5000</v>
      </c>
      <c r="N175" s="74">
        <v>5000</v>
      </c>
      <c r="O175" s="74">
        <v>5000</v>
      </c>
      <c r="P175" s="74">
        <v>4500</v>
      </c>
      <c r="Q175" s="74">
        <v>4500</v>
      </c>
      <c r="R175" s="70">
        <v>5000</v>
      </c>
      <c r="S175" s="70">
        <v>5000</v>
      </c>
      <c r="T175" s="70">
        <v>5000</v>
      </c>
      <c r="U175" s="78">
        <v>5000</v>
      </c>
      <c r="V175">
        <v>5000</v>
      </c>
      <c r="W175">
        <v>5000</v>
      </c>
      <c r="X175">
        <v>5000</v>
      </c>
      <c r="Y175">
        <v>5000</v>
      </c>
      <c r="Z175" s="29">
        <f t="shared" ca="1" si="175"/>
        <v>10000000</v>
      </c>
    </row>
    <row r="176" spans="1:26" x14ac:dyDescent="0.25">
      <c r="A176" s="45">
        <f t="shared" si="273"/>
        <v>45312</v>
      </c>
      <c r="B176" s="32"/>
      <c r="C176" s="20">
        <f t="shared" si="266"/>
        <v>6500</v>
      </c>
      <c r="D176" s="74">
        <f t="shared" ref="D176" si="310">D175</f>
        <v>6500</v>
      </c>
      <c r="E176" s="74">
        <f t="shared" si="249"/>
        <v>6000</v>
      </c>
      <c r="F176" s="74">
        <f t="shared" ref="F176" si="311">F175</f>
        <v>4500</v>
      </c>
      <c r="G176" s="74">
        <f t="shared" si="252"/>
        <v>5000</v>
      </c>
      <c r="H176" s="74">
        <f t="shared" si="266"/>
        <v>4500</v>
      </c>
      <c r="I176" s="74">
        <v>4500</v>
      </c>
      <c r="J176" s="74">
        <v>5000</v>
      </c>
      <c r="K176" s="74">
        <f t="shared" ref="K176:M176" si="312">K175</f>
        <v>5000</v>
      </c>
      <c r="L176" s="74">
        <f t="shared" si="312"/>
        <v>5000</v>
      </c>
      <c r="M176" s="74">
        <f t="shared" si="312"/>
        <v>5000</v>
      </c>
      <c r="N176" s="74">
        <v>5000</v>
      </c>
      <c r="O176" s="74">
        <v>5000</v>
      </c>
      <c r="P176" s="74">
        <v>4500</v>
      </c>
      <c r="Q176" s="74">
        <v>4500</v>
      </c>
      <c r="R176" s="70">
        <v>5000</v>
      </c>
      <c r="S176" s="70">
        <v>5000</v>
      </c>
      <c r="T176" s="70">
        <v>5000</v>
      </c>
      <c r="U176" s="78">
        <v>5000</v>
      </c>
      <c r="V176">
        <v>5000</v>
      </c>
      <c r="W176">
        <v>5000</v>
      </c>
      <c r="X176">
        <v>5000</v>
      </c>
      <c r="Y176">
        <v>5000</v>
      </c>
      <c r="Z176" s="29">
        <f t="shared" ca="1" si="175"/>
        <v>10000000</v>
      </c>
    </row>
    <row r="177" spans="1:26" x14ac:dyDescent="0.25">
      <c r="A177" s="45">
        <f t="shared" si="273"/>
        <v>45313</v>
      </c>
      <c r="B177" s="32"/>
      <c r="C177" s="20">
        <f t="shared" si="266"/>
        <v>6500</v>
      </c>
      <c r="D177" s="74">
        <f t="shared" ref="D177" si="313">D176</f>
        <v>6500</v>
      </c>
      <c r="E177" s="74">
        <f t="shared" si="249"/>
        <v>6000</v>
      </c>
      <c r="F177" s="74">
        <f t="shared" ref="F177" si="314">F176</f>
        <v>4500</v>
      </c>
      <c r="G177" s="74">
        <f t="shared" si="252"/>
        <v>5000</v>
      </c>
      <c r="H177" s="74">
        <f t="shared" si="266"/>
        <v>4500</v>
      </c>
      <c r="I177" s="74">
        <v>4500</v>
      </c>
      <c r="J177" s="74">
        <v>5000</v>
      </c>
      <c r="K177" s="74">
        <f t="shared" ref="K177:M177" si="315">K176</f>
        <v>5000</v>
      </c>
      <c r="L177" s="74">
        <f t="shared" si="315"/>
        <v>5000</v>
      </c>
      <c r="M177" s="74">
        <f t="shared" si="315"/>
        <v>5000</v>
      </c>
      <c r="N177" s="74">
        <v>5000</v>
      </c>
      <c r="O177" s="74">
        <v>5000</v>
      </c>
      <c r="P177" s="74">
        <v>4500</v>
      </c>
      <c r="Q177" s="74">
        <v>4500</v>
      </c>
      <c r="R177" s="70">
        <v>5000</v>
      </c>
      <c r="S177" s="70">
        <v>5000</v>
      </c>
      <c r="T177" s="70">
        <v>5000</v>
      </c>
      <c r="U177" s="78">
        <v>5000</v>
      </c>
      <c r="V177">
        <v>5000</v>
      </c>
      <c r="W177">
        <v>5000</v>
      </c>
      <c r="X177">
        <v>5000</v>
      </c>
      <c r="Y177">
        <v>5000</v>
      </c>
      <c r="Z177" s="29">
        <f t="shared" ca="1" si="175"/>
        <v>10000000</v>
      </c>
    </row>
    <row r="178" spans="1:26" x14ac:dyDescent="0.25">
      <c r="A178" s="45">
        <f t="shared" si="273"/>
        <v>45314</v>
      </c>
      <c r="B178" s="32"/>
      <c r="C178" s="20">
        <f t="shared" ref="C178:H193" si="316">C177</f>
        <v>6500</v>
      </c>
      <c r="D178" s="74">
        <f t="shared" ref="D178" si="317">D177</f>
        <v>6500</v>
      </c>
      <c r="E178" s="74">
        <f t="shared" si="249"/>
        <v>6000</v>
      </c>
      <c r="F178" s="74">
        <f t="shared" ref="F178" si="318">F177</f>
        <v>4500</v>
      </c>
      <c r="G178" s="74">
        <f t="shared" si="252"/>
        <v>5000</v>
      </c>
      <c r="H178" s="74">
        <f t="shared" si="316"/>
        <v>4500</v>
      </c>
      <c r="I178" s="74">
        <v>4500</v>
      </c>
      <c r="J178" s="74">
        <v>5000</v>
      </c>
      <c r="K178" s="74">
        <f t="shared" ref="K178:M178" si="319">K177</f>
        <v>5000</v>
      </c>
      <c r="L178" s="74">
        <f t="shared" si="319"/>
        <v>5000</v>
      </c>
      <c r="M178" s="74">
        <f t="shared" si="319"/>
        <v>5000</v>
      </c>
      <c r="N178" s="74">
        <v>5000</v>
      </c>
      <c r="O178" s="74">
        <v>5000</v>
      </c>
      <c r="P178" s="74">
        <v>4500</v>
      </c>
      <c r="Q178" s="74">
        <v>4500</v>
      </c>
      <c r="R178" s="70">
        <v>5000</v>
      </c>
      <c r="S178" s="70">
        <v>5000</v>
      </c>
      <c r="T178" s="70">
        <v>5000</v>
      </c>
      <c r="U178" s="78">
        <v>5000</v>
      </c>
      <c r="V178">
        <v>5000</v>
      </c>
      <c r="W178">
        <v>5000</v>
      </c>
      <c r="X178">
        <v>5000</v>
      </c>
      <c r="Y178">
        <v>5000</v>
      </c>
      <c r="Z178" s="29">
        <f t="shared" ca="1" si="175"/>
        <v>10000000</v>
      </c>
    </row>
    <row r="179" spans="1:26" x14ac:dyDescent="0.25">
      <c r="A179" s="45">
        <f t="shared" si="273"/>
        <v>45315</v>
      </c>
      <c r="B179" s="32"/>
      <c r="C179" s="20">
        <f t="shared" si="316"/>
        <v>6500</v>
      </c>
      <c r="D179" s="74">
        <f t="shared" ref="D179" si="320">D178</f>
        <v>6500</v>
      </c>
      <c r="E179" s="74">
        <f t="shared" si="249"/>
        <v>6000</v>
      </c>
      <c r="F179" s="74">
        <f t="shared" ref="F179" si="321">F178</f>
        <v>4500</v>
      </c>
      <c r="G179" s="74">
        <f t="shared" si="252"/>
        <v>5000</v>
      </c>
      <c r="H179" s="74">
        <f t="shared" si="316"/>
        <v>4500</v>
      </c>
      <c r="I179" s="74">
        <v>4500</v>
      </c>
      <c r="J179" s="74">
        <v>5000</v>
      </c>
      <c r="K179" s="74">
        <f t="shared" ref="K179:M179" si="322">K178</f>
        <v>5000</v>
      </c>
      <c r="L179" s="74">
        <f t="shared" si="322"/>
        <v>5000</v>
      </c>
      <c r="M179" s="74">
        <f t="shared" si="322"/>
        <v>5000</v>
      </c>
      <c r="N179" s="74">
        <v>5000</v>
      </c>
      <c r="O179" s="74">
        <v>5000</v>
      </c>
      <c r="P179" s="74">
        <v>4500</v>
      </c>
      <c r="Q179" s="74">
        <v>4500</v>
      </c>
      <c r="R179" s="70">
        <v>5000</v>
      </c>
      <c r="S179" s="70">
        <v>5000</v>
      </c>
      <c r="T179" s="70">
        <v>5000</v>
      </c>
      <c r="U179" s="78">
        <v>5000</v>
      </c>
      <c r="V179">
        <v>5000</v>
      </c>
      <c r="W179">
        <v>5000</v>
      </c>
      <c r="X179">
        <v>5000</v>
      </c>
      <c r="Y179">
        <v>5000</v>
      </c>
      <c r="Z179" s="29">
        <f t="shared" ca="1" si="175"/>
        <v>10000000</v>
      </c>
    </row>
    <row r="180" spans="1:26" x14ac:dyDescent="0.25">
      <c r="A180" s="45">
        <f t="shared" si="273"/>
        <v>45316</v>
      </c>
      <c r="B180" s="32"/>
      <c r="C180" s="20">
        <f t="shared" si="316"/>
        <v>6500</v>
      </c>
      <c r="D180" s="74">
        <f t="shared" ref="D180" si="323">D179</f>
        <v>6500</v>
      </c>
      <c r="E180" s="74">
        <f t="shared" si="249"/>
        <v>6000</v>
      </c>
      <c r="F180" s="74">
        <f t="shared" ref="F180" si="324">F179</f>
        <v>4500</v>
      </c>
      <c r="G180" s="74">
        <f t="shared" si="252"/>
        <v>5000</v>
      </c>
      <c r="H180" s="74">
        <f t="shared" si="316"/>
        <v>4500</v>
      </c>
      <c r="I180" s="74">
        <v>4500</v>
      </c>
      <c r="J180" s="74">
        <v>5000</v>
      </c>
      <c r="K180" s="74">
        <f t="shared" ref="K180:M180" si="325">K179</f>
        <v>5000</v>
      </c>
      <c r="L180" s="74">
        <f t="shared" si="325"/>
        <v>5000</v>
      </c>
      <c r="M180" s="74">
        <f t="shared" si="325"/>
        <v>5000</v>
      </c>
      <c r="N180" s="74">
        <v>5000</v>
      </c>
      <c r="O180" s="74">
        <v>5000</v>
      </c>
      <c r="P180" s="74">
        <v>4500</v>
      </c>
      <c r="Q180" s="74">
        <v>4500</v>
      </c>
      <c r="R180" s="70">
        <v>5000</v>
      </c>
      <c r="S180" s="70">
        <v>5000</v>
      </c>
      <c r="T180" s="70">
        <v>5000</v>
      </c>
      <c r="U180" s="78">
        <v>5000</v>
      </c>
      <c r="V180">
        <v>5000</v>
      </c>
      <c r="W180">
        <v>5000</v>
      </c>
      <c r="X180">
        <v>5000</v>
      </c>
      <c r="Y180">
        <v>5000</v>
      </c>
      <c r="Z180" s="29">
        <f t="shared" ca="1" si="175"/>
        <v>10000000</v>
      </c>
    </row>
    <row r="181" spans="1:26" x14ac:dyDescent="0.25">
      <c r="A181" s="45">
        <f t="shared" si="273"/>
        <v>45317</v>
      </c>
      <c r="B181" s="32"/>
      <c r="C181" s="20">
        <f t="shared" si="316"/>
        <v>6500</v>
      </c>
      <c r="D181" s="74">
        <f t="shared" ref="D181" si="326">D180</f>
        <v>6500</v>
      </c>
      <c r="E181" s="74">
        <f t="shared" si="249"/>
        <v>6000</v>
      </c>
      <c r="F181" s="74">
        <f t="shared" ref="F181" si="327">F180</f>
        <v>4500</v>
      </c>
      <c r="G181" s="74">
        <f t="shared" si="252"/>
        <v>5000</v>
      </c>
      <c r="H181" s="74">
        <f t="shared" si="316"/>
        <v>4500</v>
      </c>
      <c r="I181" s="74">
        <v>4500</v>
      </c>
      <c r="J181" s="74">
        <v>5000</v>
      </c>
      <c r="K181" s="74">
        <f t="shared" ref="K181:M181" si="328">K180</f>
        <v>5000</v>
      </c>
      <c r="L181" s="74">
        <f t="shared" si="328"/>
        <v>5000</v>
      </c>
      <c r="M181" s="74">
        <f t="shared" si="328"/>
        <v>5000</v>
      </c>
      <c r="N181" s="74">
        <v>5000</v>
      </c>
      <c r="O181" s="74">
        <v>5000</v>
      </c>
      <c r="P181" s="74">
        <v>4500</v>
      </c>
      <c r="Q181" s="74">
        <v>4500</v>
      </c>
      <c r="R181" s="70">
        <v>5000</v>
      </c>
      <c r="S181" s="70">
        <v>5000</v>
      </c>
      <c r="T181" s="70">
        <v>5000</v>
      </c>
      <c r="U181" s="78">
        <v>5000</v>
      </c>
      <c r="V181">
        <v>5000</v>
      </c>
      <c r="W181">
        <v>5000</v>
      </c>
      <c r="X181">
        <v>5000</v>
      </c>
      <c r="Y181">
        <v>5000</v>
      </c>
      <c r="Z181" s="29">
        <f t="shared" ca="1" si="175"/>
        <v>10000000</v>
      </c>
    </row>
    <row r="182" spans="1:26" x14ac:dyDescent="0.25">
      <c r="A182" s="45">
        <f t="shared" si="273"/>
        <v>45318</v>
      </c>
      <c r="B182" s="32"/>
      <c r="C182" s="20">
        <f t="shared" si="316"/>
        <v>6500</v>
      </c>
      <c r="D182" s="74">
        <f t="shared" ref="D182" si="329">D181</f>
        <v>6500</v>
      </c>
      <c r="E182" s="74">
        <f t="shared" si="249"/>
        <v>6000</v>
      </c>
      <c r="F182" s="74">
        <f t="shared" ref="F182" si="330">F181</f>
        <v>4500</v>
      </c>
      <c r="G182" s="74">
        <f t="shared" si="252"/>
        <v>5000</v>
      </c>
      <c r="H182" s="74">
        <f t="shared" si="316"/>
        <v>4500</v>
      </c>
      <c r="I182" s="74">
        <v>4500</v>
      </c>
      <c r="J182" s="74">
        <v>5000</v>
      </c>
      <c r="K182" s="74">
        <f t="shared" ref="K182:M182" si="331">K181</f>
        <v>5000</v>
      </c>
      <c r="L182" s="74">
        <f t="shared" si="331"/>
        <v>5000</v>
      </c>
      <c r="M182" s="74">
        <f t="shared" si="331"/>
        <v>5000</v>
      </c>
      <c r="N182" s="74">
        <v>5000</v>
      </c>
      <c r="O182" s="74">
        <v>5000</v>
      </c>
      <c r="P182" s="74">
        <v>4500</v>
      </c>
      <c r="Q182" s="74">
        <v>4500</v>
      </c>
      <c r="R182" s="70">
        <v>5000</v>
      </c>
      <c r="S182" s="70">
        <v>5000</v>
      </c>
      <c r="T182" s="70">
        <v>5000</v>
      </c>
      <c r="U182" s="78">
        <v>5000</v>
      </c>
      <c r="V182">
        <v>5000</v>
      </c>
      <c r="W182">
        <v>5000</v>
      </c>
      <c r="X182">
        <v>5000</v>
      </c>
      <c r="Y182">
        <v>5000</v>
      </c>
      <c r="Z182" s="29">
        <f t="shared" ca="1" si="175"/>
        <v>10000000</v>
      </c>
    </row>
    <row r="183" spans="1:26" x14ac:dyDescent="0.25">
      <c r="A183" s="45">
        <f t="shared" si="273"/>
        <v>45319</v>
      </c>
      <c r="B183" s="32"/>
      <c r="C183" s="20">
        <f t="shared" si="316"/>
        <v>6500</v>
      </c>
      <c r="D183" s="74">
        <f t="shared" ref="D183" si="332">D182</f>
        <v>6500</v>
      </c>
      <c r="E183" s="74">
        <f t="shared" si="249"/>
        <v>6000</v>
      </c>
      <c r="F183" s="74">
        <f t="shared" ref="F183" si="333">F182</f>
        <v>4500</v>
      </c>
      <c r="G183" s="74">
        <f t="shared" si="252"/>
        <v>5000</v>
      </c>
      <c r="H183" s="74">
        <f t="shared" si="316"/>
        <v>4500</v>
      </c>
      <c r="I183" s="74">
        <v>4500</v>
      </c>
      <c r="J183" s="74">
        <v>5000</v>
      </c>
      <c r="K183" s="74">
        <f t="shared" ref="K183:M183" si="334">K182</f>
        <v>5000</v>
      </c>
      <c r="L183" s="74">
        <f t="shared" si="334"/>
        <v>5000</v>
      </c>
      <c r="M183" s="74">
        <f t="shared" si="334"/>
        <v>5000</v>
      </c>
      <c r="N183" s="74">
        <v>5000</v>
      </c>
      <c r="O183" s="74">
        <v>5000</v>
      </c>
      <c r="P183" s="74">
        <v>4500</v>
      </c>
      <c r="Q183" s="74">
        <v>4500</v>
      </c>
      <c r="R183" s="70">
        <v>5000</v>
      </c>
      <c r="S183" s="70">
        <v>5000</v>
      </c>
      <c r="T183" s="70">
        <v>5000</v>
      </c>
      <c r="U183" s="78">
        <v>5000</v>
      </c>
      <c r="V183">
        <v>5000</v>
      </c>
      <c r="W183">
        <v>5000</v>
      </c>
      <c r="X183">
        <v>5000</v>
      </c>
      <c r="Y183">
        <v>5000</v>
      </c>
      <c r="Z183" s="29">
        <f t="shared" ca="1" si="175"/>
        <v>10000000</v>
      </c>
    </row>
    <row r="184" spans="1:26" x14ac:dyDescent="0.25">
      <c r="A184" s="45">
        <f t="shared" si="273"/>
        <v>45320</v>
      </c>
      <c r="B184" s="32"/>
      <c r="C184" s="20">
        <f t="shared" si="316"/>
        <v>6500</v>
      </c>
      <c r="D184" s="74">
        <f t="shared" ref="D184" si="335">D183</f>
        <v>6500</v>
      </c>
      <c r="E184" s="74">
        <f t="shared" si="249"/>
        <v>6000</v>
      </c>
      <c r="F184" s="74">
        <f t="shared" ref="F184" si="336">F183</f>
        <v>4500</v>
      </c>
      <c r="G184" s="74">
        <f t="shared" si="252"/>
        <v>5000</v>
      </c>
      <c r="H184" s="74">
        <f t="shared" si="316"/>
        <v>4500</v>
      </c>
      <c r="I184" s="74">
        <v>4500</v>
      </c>
      <c r="J184" s="74">
        <v>5000</v>
      </c>
      <c r="K184" s="74">
        <f t="shared" ref="K184:M184" si="337">K183</f>
        <v>5000</v>
      </c>
      <c r="L184" s="74">
        <f t="shared" si="337"/>
        <v>5000</v>
      </c>
      <c r="M184" s="74">
        <f t="shared" si="337"/>
        <v>5000</v>
      </c>
      <c r="N184" s="74">
        <v>5000</v>
      </c>
      <c r="O184" s="74">
        <v>5000</v>
      </c>
      <c r="P184" s="74">
        <v>4500</v>
      </c>
      <c r="Q184" s="74">
        <v>4500</v>
      </c>
      <c r="R184" s="70">
        <v>5000</v>
      </c>
      <c r="S184" s="70">
        <v>5000</v>
      </c>
      <c r="T184" s="70">
        <v>5000</v>
      </c>
      <c r="U184" s="78">
        <v>5000</v>
      </c>
      <c r="V184">
        <v>5000</v>
      </c>
      <c r="W184">
        <v>5000</v>
      </c>
      <c r="X184">
        <v>5000</v>
      </c>
      <c r="Y184">
        <v>5000</v>
      </c>
      <c r="Z184" s="29">
        <f t="shared" ca="1" si="175"/>
        <v>10000000</v>
      </c>
    </row>
    <row r="185" spans="1:26" x14ac:dyDescent="0.25">
      <c r="A185" s="45">
        <f t="shared" si="273"/>
        <v>45321</v>
      </c>
      <c r="B185" s="32"/>
      <c r="C185" s="20">
        <f t="shared" si="316"/>
        <v>6500</v>
      </c>
      <c r="D185" s="74">
        <f t="shared" ref="D185" si="338">D184</f>
        <v>6500</v>
      </c>
      <c r="E185" s="74">
        <f t="shared" si="249"/>
        <v>6000</v>
      </c>
      <c r="F185" s="74">
        <f t="shared" ref="F185" si="339">F184</f>
        <v>4500</v>
      </c>
      <c r="G185" s="74">
        <f t="shared" si="252"/>
        <v>5000</v>
      </c>
      <c r="H185" s="74">
        <f t="shared" si="316"/>
        <v>4500</v>
      </c>
      <c r="I185" s="74">
        <v>4500</v>
      </c>
      <c r="J185" s="74">
        <v>5000</v>
      </c>
      <c r="K185" s="74">
        <f t="shared" ref="K185:M185" si="340">K184</f>
        <v>5000</v>
      </c>
      <c r="L185" s="74">
        <f t="shared" si="340"/>
        <v>5000</v>
      </c>
      <c r="M185" s="74">
        <f t="shared" si="340"/>
        <v>5000</v>
      </c>
      <c r="N185" s="74">
        <v>5000</v>
      </c>
      <c r="O185" s="74">
        <v>5000</v>
      </c>
      <c r="P185" s="74">
        <v>4500</v>
      </c>
      <c r="Q185" s="74">
        <v>4500</v>
      </c>
      <c r="R185" s="70">
        <v>5000</v>
      </c>
      <c r="S185" s="70">
        <v>5000</v>
      </c>
      <c r="T185" s="70">
        <v>5000</v>
      </c>
      <c r="U185" s="78">
        <v>5000</v>
      </c>
      <c r="V185">
        <v>5000</v>
      </c>
      <c r="W185">
        <v>5000</v>
      </c>
      <c r="X185">
        <v>5000</v>
      </c>
      <c r="Y185">
        <v>5000</v>
      </c>
      <c r="Z185" s="29">
        <f t="shared" ca="1" si="175"/>
        <v>10000000</v>
      </c>
    </row>
    <row r="186" spans="1:26" x14ac:dyDescent="0.25">
      <c r="A186" s="46">
        <f t="shared" si="273"/>
        <v>45322</v>
      </c>
      <c r="B186" s="35"/>
      <c r="C186" s="36">
        <f t="shared" si="316"/>
        <v>6500</v>
      </c>
      <c r="D186" s="73">
        <f t="shared" ref="D186" si="341">D185</f>
        <v>6500</v>
      </c>
      <c r="E186" s="74">
        <f t="shared" si="249"/>
        <v>6000</v>
      </c>
      <c r="F186" s="73">
        <f t="shared" ref="F186" si="342">F185</f>
        <v>4500</v>
      </c>
      <c r="G186" s="73">
        <f t="shared" si="252"/>
        <v>5000</v>
      </c>
      <c r="H186" s="73">
        <f t="shared" si="316"/>
        <v>4500</v>
      </c>
      <c r="I186" s="74">
        <v>4500</v>
      </c>
      <c r="J186" s="74">
        <v>5000</v>
      </c>
      <c r="K186" s="73">
        <f t="shared" ref="K186:M186" si="343">K185</f>
        <v>5000</v>
      </c>
      <c r="L186" s="73">
        <f t="shared" si="343"/>
        <v>5000</v>
      </c>
      <c r="M186" s="73">
        <f t="shared" si="343"/>
        <v>5000</v>
      </c>
      <c r="N186" s="74">
        <v>5000</v>
      </c>
      <c r="O186" s="74">
        <v>5000</v>
      </c>
      <c r="P186" s="74">
        <v>4500</v>
      </c>
      <c r="Q186" s="74">
        <v>4500</v>
      </c>
      <c r="R186" s="70">
        <v>5000</v>
      </c>
      <c r="S186" s="70">
        <v>5000</v>
      </c>
      <c r="T186" s="70">
        <v>5000</v>
      </c>
      <c r="U186" s="78">
        <v>5000</v>
      </c>
      <c r="V186">
        <v>5000</v>
      </c>
      <c r="W186">
        <v>5000</v>
      </c>
      <c r="X186">
        <v>5000</v>
      </c>
      <c r="Y186">
        <v>5000</v>
      </c>
      <c r="Z186" s="29">
        <f t="shared" ca="1" si="175"/>
        <v>10000000</v>
      </c>
    </row>
    <row r="187" spans="1:26" x14ac:dyDescent="0.25">
      <c r="A187" s="43">
        <f t="shared" si="273"/>
        <v>45323</v>
      </c>
      <c r="B187" s="32"/>
      <c r="C187" s="21">
        <v>10000</v>
      </c>
      <c r="D187" s="67">
        <v>10000</v>
      </c>
      <c r="E187" s="74">
        <v>10000</v>
      </c>
      <c r="F187" s="67">
        <v>4000</v>
      </c>
      <c r="G187" s="67">
        <f t="shared" si="252"/>
        <v>5000</v>
      </c>
      <c r="H187" s="67">
        <v>4000</v>
      </c>
      <c r="I187" s="67">
        <v>4000</v>
      </c>
      <c r="J187" s="67">
        <v>5000</v>
      </c>
      <c r="K187" s="67">
        <f t="shared" ref="K187:M187" si="344">K186</f>
        <v>5000</v>
      </c>
      <c r="L187" s="67">
        <f t="shared" si="344"/>
        <v>5000</v>
      </c>
      <c r="M187" s="67">
        <f t="shared" si="344"/>
        <v>5000</v>
      </c>
      <c r="N187" s="74">
        <v>5000</v>
      </c>
      <c r="O187" s="67">
        <v>5000</v>
      </c>
      <c r="P187" s="74">
        <v>4000</v>
      </c>
      <c r="Q187" s="74">
        <v>4000</v>
      </c>
      <c r="R187" s="70">
        <v>5000</v>
      </c>
      <c r="S187" s="70">
        <v>5000</v>
      </c>
      <c r="T187" s="70">
        <v>5000</v>
      </c>
      <c r="U187" s="78">
        <v>5000</v>
      </c>
      <c r="V187">
        <v>5000</v>
      </c>
      <c r="W187">
        <v>5000</v>
      </c>
      <c r="X187">
        <v>5000</v>
      </c>
      <c r="Y187">
        <v>5000</v>
      </c>
      <c r="Z187" s="29">
        <f t="shared" ca="1" si="175"/>
        <v>10000000</v>
      </c>
    </row>
    <row r="188" spans="1:26" x14ac:dyDescent="0.25">
      <c r="A188" s="43">
        <f t="shared" si="273"/>
        <v>45324</v>
      </c>
      <c r="B188" s="32"/>
      <c r="C188" s="21">
        <f t="shared" si="316"/>
        <v>10000</v>
      </c>
      <c r="D188" s="67">
        <f t="shared" ref="D188" si="345">D187</f>
        <v>10000</v>
      </c>
      <c r="E188" s="74">
        <f>E187</f>
        <v>10000</v>
      </c>
      <c r="F188" s="67">
        <f t="shared" ref="F188" si="346">F187</f>
        <v>4000</v>
      </c>
      <c r="G188" s="67">
        <f t="shared" si="252"/>
        <v>5000</v>
      </c>
      <c r="H188" s="67">
        <f t="shared" si="316"/>
        <v>4000</v>
      </c>
      <c r="I188" s="67">
        <v>4000</v>
      </c>
      <c r="J188" s="67">
        <v>5000</v>
      </c>
      <c r="K188" s="67">
        <f t="shared" ref="K188:M188" si="347">K187</f>
        <v>5000</v>
      </c>
      <c r="L188" s="67">
        <f t="shared" si="347"/>
        <v>5000</v>
      </c>
      <c r="M188" s="67">
        <f t="shared" si="347"/>
        <v>5000</v>
      </c>
      <c r="N188" s="74">
        <v>5000</v>
      </c>
      <c r="O188" s="67">
        <v>5000</v>
      </c>
      <c r="P188" s="74">
        <v>4000</v>
      </c>
      <c r="Q188" s="74">
        <v>4000</v>
      </c>
      <c r="R188" s="70">
        <v>5000</v>
      </c>
      <c r="S188" s="70">
        <v>5000</v>
      </c>
      <c r="T188" s="70">
        <v>5000</v>
      </c>
      <c r="U188" s="78">
        <v>5000</v>
      </c>
      <c r="V188">
        <v>5000</v>
      </c>
      <c r="W188">
        <v>5000</v>
      </c>
      <c r="X188">
        <v>5000</v>
      </c>
      <c r="Y188">
        <v>5000</v>
      </c>
      <c r="Z188" s="29">
        <f t="shared" ca="1" si="175"/>
        <v>10000000</v>
      </c>
    </row>
    <row r="189" spans="1:26" x14ac:dyDescent="0.25">
      <c r="A189" s="43">
        <f t="shared" si="273"/>
        <v>45325</v>
      </c>
      <c r="B189" s="32"/>
      <c r="C189" s="21">
        <f t="shared" si="316"/>
        <v>10000</v>
      </c>
      <c r="D189" s="67">
        <f t="shared" ref="D189:E189" si="348">D188</f>
        <v>10000</v>
      </c>
      <c r="E189" s="74">
        <f t="shared" si="348"/>
        <v>10000</v>
      </c>
      <c r="F189" s="67">
        <f t="shared" ref="F189" si="349">F188</f>
        <v>4000</v>
      </c>
      <c r="G189" s="67">
        <f t="shared" ref="G189:G215" si="350">G188</f>
        <v>5000</v>
      </c>
      <c r="H189" s="67">
        <f t="shared" si="316"/>
        <v>4000</v>
      </c>
      <c r="I189" s="67">
        <v>4000</v>
      </c>
      <c r="J189" s="67">
        <v>5000</v>
      </c>
      <c r="K189" s="67">
        <f t="shared" ref="K189:M189" si="351">K188</f>
        <v>5000</v>
      </c>
      <c r="L189" s="67">
        <f t="shared" si="351"/>
        <v>5000</v>
      </c>
      <c r="M189" s="67">
        <f t="shared" si="351"/>
        <v>5000</v>
      </c>
      <c r="N189" s="74">
        <v>5000</v>
      </c>
      <c r="O189" s="67">
        <v>5000</v>
      </c>
      <c r="P189" s="74">
        <v>4000</v>
      </c>
      <c r="Q189" s="74">
        <v>4000</v>
      </c>
      <c r="R189" s="70">
        <v>5000</v>
      </c>
      <c r="S189" s="70">
        <v>5000</v>
      </c>
      <c r="T189" s="70">
        <v>5000</v>
      </c>
      <c r="U189" s="78">
        <v>5000</v>
      </c>
      <c r="V189">
        <v>5000</v>
      </c>
      <c r="W189">
        <v>5000</v>
      </c>
      <c r="X189">
        <v>5000</v>
      </c>
      <c r="Y189">
        <v>5000</v>
      </c>
      <c r="Z189" s="29">
        <f t="shared" ca="1" si="175"/>
        <v>10000000</v>
      </c>
    </row>
    <row r="190" spans="1:26" x14ac:dyDescent="0.25">
      <c r="A190" s="43">
        <f t="shared" si="273"/>
        <v>45326</v>
      </c>
      <c r="B190" s="32"/>
      <c r="C190" s="21">
        <f t="shared" si="316"/>
        <v>10000</v>
      </c>
      <c r="D190" s="67">
        <f t="shared" ref="D190:E190" si="352">D189</f>
        <v>10000</v>
      </c>
      <c r="E190" s="74">
        <f t="shared" si="352"/>
        <v>10000</v>
      </c>
      <c r="F190" s="67">
        <f t="shared" ref="F190" si="353">F189</f>
        <v>4000</v>
      </c>
      <c r="G190" s="67">
        <f t="shared" si="350"/>
        <v>5000</v>
      </c>
      <c r="H190" s="67">
        <f t="shared" si="316"/>
        <v>4000</v>
      </c>
      <c r="I190" s="67">
        <v>4000</v>
      </c>
      <c r="J190" s="67">
        <v>5000</v>
      </c>
      <c r="K190" s="67">
        <f t="shared" ref="K190:M190" si="354">K189</f>
        <v>5000</v>
      </c>
      <c r="L190" s="67">
        <f t="shared" si="354"/>
        <v>5000</v>
      </c>
      <c r="M190" s="67">
        <f t="shared" si="354"/>
        <v>5000</v>
      </c>
      <c r="N190" s="74">
        <v>5000</v>
      </c>
      <c r="O190" s="67">
        <v>5000</v>
      </c>
      <c r="P190" s="74">
        <v>4000</v>
      </c>
      <c r="Q190" s="74">
        <v>4000</v>
      </c>
      <c r="R190" s="70">
        <v>5000</v>
      </c>
      <c r="S190" s="70">
        <v>5000</v>
      </c>
      <c r="T190" s="70">
        <v>5000</v>
      </c>
      <c r="U190" s="78">
        <v>5000</v>
      </c>
      <c r="V190">
        <v>5000</v>
      </c>
      <c r="W190">
        <v>5000</v>
      </c>
      <c r="X190">
        <v>5000</v>
      </c>
      <c r="Y190">
        <v>5000</v>
      </c>
      <c r="Z190" s="29">
        <f t="shared" ca="1" si="175"/>
        <v>10000000</v>
      </c>
    </row>
    <row r="191" spans="1:26" x14ac:dyDescent="0.25">
      <c r="A191" s="43">
        <f t="shared" si="273"/>
        <v>45327</v>
      </c>
      <c r="B191" s="32"/>
      <c r="C191" s="21">
        <f t="shared" si="316"/>
        <v>10000</v>
      </c>
      <c r="D191" s="67">
        <f t="shared" ref="D191:E191" si="355">D190</f>
        <v>10000</v>
      </c>
      <c r="E191" s="74">
        <f t="shared" si="355"/>
        <v>10000</v>
      </c>
      <c r="F191" s="67">
        <f t="shared" ref="F191" si="356">F190</f>
        <v>4000</v>
      </c>
      <c r="G191" s="67">
        <f t="shared" si="350"/>
        <v>5000</v>
      </c>
      <c r="H191" s="67">
        <f t="shared" si="316"/>
        <v>4000</v>
      </c>
      <c r="I191" s="67">
        <v>4000</v>
      </c>
      <c r="J191" s="67">
        <v>5000</v>
      </c>
      <c r="K191" s="67">
        <f t="shared" ref="K191:M191" si="357">K190</f>
        <v>5000</v>
      </c>
      <c r="L191" s="67">
        <f t="shared" si="357"/>
        <v>5000</v>
      </c>
      <c r="M191" s="67">
        <f t="shared" si="357"/>
        <v>5000</v>
      </c>
      <c r="N191" s="74">
        <v>5000</v>
      </c>
      <c r="O191" s="67">
        <v>5000</v>
      </c>
      <c r="P191" s="74">
        <v>4000</v>
      </c>
      <c r="Q191" s="74">
        <v>4000</v>
      </c>
      <c r="R191" s="70">
        <v>5000</v>
      </c>
      <c r="S191" s="70">
        <v>5000</v>
      </c>
      <c r="T191" s="70">
        <v>5000</v>
      </c>
      <c r="U191" s="78">
        <v>5000</v>
      </c>
      <c r="V191">
        <v>5000</v>
      </c>
      <c r="W191">
        <v>5000</v>
      </c>
      <c r="X191">
        <v>5000</v>
      </c>
      <c r="Y191">
        <v>5000</v>
      </c>
      <c r="Z191" s="29">
        <f t="shared" ca="1" si="175"/>
        <v>10000000</v>
      </c>
    </row>
    <row r="192" spans="1:26" x14ac:dyDescent="0.25">
      <c r="A192" s="43">
        <f t="shared" si="273"/>
        <v>45328</v>
      </c>
      <c r="B192" s="32"/>
      <c r="C192" s="21">
        <f t="shared" si="316"/>
        <v>10000</v>
      </c>
      <c r="D192" s="67">
        <f t="shared" ref="D192:E192" si="358">D191</f>
        <v>10000</v>
      </c>
      <c r="E192" s="74">
        <f t="shared" si="358"/>
        <v>10000</v>
      </c>
      <c r="F192" s="67">
        <f t="shared" ref="F192" si="359">F191</f>
        <v>4000</v>
      </c>
      <c r="G192" s="67">
        <f t="shared" si="350"/>
        <v>5000</v>
      </c>
      <c r="H192" s="67">
        <f t="shared" si="316"/>
        <v>4000</v>
      </c>
      <c r="I192" s="67">
        <v>4000</v>
      </c>
      <c r="J192" s="67">
        <v>5000</v>
      </c>
      <c r="K192" s="67">
        <f t="shared" ref="K192:M192" si="360">K191</f>
        <v>5000</v>
      </c>
      <c r="L192" s="67">
        <f t="shared" si="360"/>
        <v>5000</v>
      </c>
      <c r="M192" s="67">
        <f t="shared" si="360"/>
        <v>5000</v>
      </c>
      <c r="N192" s="74">
        <v>5000</v>
      </c>
      <c r="O192" s="67">
        <v>5000</v>
      </c>
      <c r="P192" s="74">
        <v>4000</v>
      </c>
      <c r="Q192" s="74">
        <v>4000</v>
      </c>
      <c r="R192" s="70">
        <v>5000</v>
      </c>
      <c r="S192" s="70">
        <v>5000</v>
      </c>
      <c r="T192" s="70">
        <v>5000</v>
      </c>
      <c r="U192" s="78">
        <v>5000</v>
      </c>
      <c r="V192">
        <v>5000</v>
      </c>
      <c r="W192">
        <v>5000</v>
      </c>
      <c r="X192">
        <v>5000</v>
      </c>
      <c r="Y192">
        <v>5000</v>
      </c>
      <c r="Z192" s="29">
        <f t="shared" ca="1" si="175"/>
        <v>10000000</v>
      </c>
    </row>
    <row r="193" spans="1:26" x14ac:dyDescent="0.25">
      <c r="A193" s="43">
        <f t="shared" si="273"/>
        <v>45329</v>
      </c>
      <c r="B193" s="32"/>
      <c r="C193" s="21">
        <f t="shared" si="316"/>
        <v>10000</v>
      </c>
      <c r="D193" s="67">
        <f t="shared" ref="D193:E193" si="361">D192</f>
        <v>10000</v>
      </c>
      <c r="E193" s="74">
        <f t="shared" si="361"/>
        <v>10000</v>
      </c>
      <c r="F193" s="67">
        <f t="shared" ref="F193" si="362">F192</f>
        <v>4000</v>
      </c>
      <c r="G193" s="67">
        <f t="shared" si="350"/>
        <v>5000</v>
      </c>
      <c r="H193" s="67">
        <f t="shared" si="316"/>
        <v>4000</v>
      </c>
      <c r="I193" s="67">
        <v>4000</v>
      </c>
      <c r="J193" s="67">
        <v>5000</v>
      </c>
      <c r="K193" s="67">
        <f t="shared" ref="K193:M193" si="363">K192</f>
        <v>5000</v>
      </c>
      <c r="L193" s="67">
        <f t="shared" si="363"/>
        <v>5000</v>
      </c>
      <c r="M193" s="67">
        <f t="shared" si="363"/>
        <v>5000</v>
      </c>
      <c r="N193" s="74">
        <v>5000</v>
      </c>
      <c r="O193" s="67">
        <v>5000</v>
      </c>
      <c r="P193" s="74">
        <v>4000</v>
      </c>
      <c r="Q193" s="74">
        <v>4000</v>
      </c>
      <c r="R193" s="70">
        <v>5000</v>
      </c>
      <c r="S193" s="70">
        <v>5000</v>
      </c>
      <c r="T193" s="70">
        <v>5000</v>
      </c>
      <c r="U193" s="78">
        <v>5000</v>
      </c>
      <c r="V193">
        <v>5000</v>
      </c>
      <c r="W193">
        <v>5000</v>
      </c>
      <c r="X193">
        <v>5000</v>
      </c>
      <c r="Y193">
        <v>5000</v>
      </c>
      <c r="Z193" s="29">
        <f t="shared" ca="1" si="175"/>
        <v>10000000</v>
      </c>
    </row>
    <row r="194" spans="1:26" x14ac:dyDescent="0.25">
      <c r="A194" s="43">
        <f t="shared" si="273"/>
        <v>45330</v>
      </c>
      <c r="B194" s="32"/>
      <c r="C194" s="21">
        <f t="shared" ref="C194:H209" si="364">C193</f>
        <v>10000</v>
      </c>
      <c r="D194" s="67">
        <f t="shared" ref="D194:E194" si="365">D193</f>
        <v>10000</v>
      </c>
      <c r="E194" s="74">
        <f t="shared" si="365"/>
        <v>10000</v>
      </c>
      <c r="F194" s="67">
        <f t="shared" ref="F194" si="366">F193</f>
        <v>4000</v>
      </c>
      <c r="G194" s="67">
        <f t="shared" si="350"/>
        <v>5000</v>
      </c>
      <c r="H194" s="67">
        <f t="shared" si="364"/>
        <v>4000</v>
      </c>
      <c r="I194" s="67">
        <v>4000</v>
      </c>
      <c r="J194" s="67">
        <v>5000</v>
      </c>
      <c r="K194" s="67">
        <f t="shared" ref="K194:M194" si="367">K193</f>
        <v>5000</v>
      </c>
      <c r="L194" s="67">
        <f t="shared" si="367"/>
        <v>5000</v>
      </c>
      <c r="M194" s="67">
        <f t="shared" si="367"/>
        <v>5000</v>
      </c>
      <c r="N194" s="74">
        <v>5000</v>
      </c>
      <c r="O194" s="67">
        <v>5000</v>
      </c>
      <c r="P194" s="74">
        <v>4000</v>
      </c>
      <c r="Q194" s="74">
        <v>4000</v>
      </c>
      <c r="R194" s="70">
        <v>5000</v>
      </c>
      <c r="S194" s="70">
        <v>5000</v>
      </c>
      <c r="T194" s="70">
        <v>5000</v>
      </c>
      <c r="U194" s="78">
        <v>5000</v>
      </c>
      <c r="V194">
        <v>5000</v>
      </c>
      <c r="W194">
        <v>5000</v>
      </c>
      <c r="X194">
        <v>5000</v>
      </c>
      <c r="Y194">
        <v>5000</v>
      </c>
      <c r="Z194" s="29">
        <f t="shared" ca="1" si="175"/>
        <v>10000000</v>
      </c>
    </row>
    <row r="195" spans="1:26" x14ac:dyDescent="0.25">
      <c r="A195" s="43">
        <f t="shared" si="273"/>
        <v>45331</v>
      </c>
      <c r="B195" s="32"/>
      <c r="C195" s="21">
        <f t="shared" si="364"/>
        <v>10000</v>
      </c>
      <c r="D195" s="67">
        <f t="shared" ref="D195:E195" si="368">D194</f>
        <v>10000</v>
      </c>
      <c r="E195" s="74">
        <f t="shared" si="368"/>
        <v>10000</v>
      </c>
      <c r="F195" s="67">
        <f t="shared" ref="F195" si="369">F194</f>
        <v>4000</v>
      </c>
      <c r="G195" s="67">
        <f t="shared" si="350"/>
        <v>5000</v>
      </c>
      <c r="H195" s="67">
        <f t="shared" si="364"/>
        <v>4000</v>
      </c>
      <c r="I195" s="67">
        <v>4000</v>
      </c>
      <c r="J195" s="67">
        <v>5000</v>
      </c>
      <c r="K195" s="67">
        <f t="shared" ref="K195:M195" si="370">K194</f>
        <v>5000</v>
      </c>
      <c r="L195" s="67">
        <f t="shared" si="370"/>
        <v>5000</v>
      </c>
      <c r="M195" s="67">
        <f t="shared" si="370"/>
        <v>5000</v>
      </c>
      <c r="N195" s="74">
        <v>5000</v>
      </c>
      <c r="O195" s="67">
        <v>5000</v>
      </c>
      <c r="P195" s="74">
        <v>4000</v>
      </c>
      <c r="Q195" s="74">
        <v>4000</v>
      </c>
      <c r="R195" s="70">
        <v>5000</v>
      </c>
      <c r="S195" s="70">
        <v>5000</v>
      </c>
      <c r="T195" s="70">
        <v>5000</v>
      </c>
      <c r="U195" s="78">
        <v>5000</v>
      </c>
      <c r="V195">
        <v>5000</v>
      </c>
      <c r="W195">
        <v>5000</v>
      </c>
      <c r="X195">
        <v>5000</v>
      </c>
      <c r="Y195">
        <v>5000</v>
      </c>
      <c r="Z195" s="29">
        <f t="shared" ref="Z195:Z215" ca="1" si="371">IF(TODAY()&gt;A195,0,10000000)</f>
        <v>10000000</v>
      </c>
    </row>
    <row r="196" spans="1:26" x14ac:dyDescent="0.25">
      <c r="A196" s="43">
        <f t="shared" si="273"/>
        <v>45332</v>
      </c>
      <c r="B196" s="32"/>
      <c r="C196" s="21">
        <f t="shared" si="364"/>
        <v>10000</v>
      </c>
      <c r="D196" s="67">
        <f t="shared" ref="D196:E196" si="372">D195</f>
        <v>10000</v>
      </c>
      <c r="E196" s="74">
        <f t="shared" si="372"/>
        <v>10000</v>
      </c>
      <c r="F196" s="67">
        <f t="shared" ref="F196" si="373">F195</f>
        <v>4000</v>
      </c>
      <c r="G196" s="67">
        <f t="shared" si="350"/>
        <v>5000</v>
      </c>
      <c r="H196" s="67">
        <f t="shared" si="364"/>
        <v>4000</v>
      </c>
      <c r="I196" s="67">
        <v>4000</v>
      </c>
      <c r="J196" s="67">
        <v>5000</v>
      </c>
      <c r="K196" s="67">
        <f t="shared" ref="K196:M196" si="374">K195</f>
        <v>5000</v>
      </c>
      <c r="L196" s="67">
        <f t="shared" si="374"/>
        <v>5000</v>
      </c>
      <c r="M196" s="67">
        <f t="shared" si="374"/>
        <v>5000</v>
      </c>
      <c r="N196" s="74">
        <v>5000</v>
      </c>
      <c r="O196" s="67">
        <v>5000</v>
      </c>
      <c r="P196" s="74">
        <v>4000</v>
      </c>
      <c r="Q196" s="74">
        <v>4000</v>
      </c>
      <c r="R196" s="70">
        <v>5000</v>
      </c>
      <c r="S196" s="70">
        <v>5000</v>
      </c>
      <c r="T196" s="70">
        <v>5000</v>
      </c>
      <c r="U196" s="78">
        <v>5000</v>
      </c>
      <c r="V196">
        <v>5000</v>
      </c>
      <c r="W196">
        <v>5000</v>
      </c>
      <c r="X196">
        <v>5000</v>
      </c>
      <c r="Y196">
        <v>5000</v>
      </c>
      <c r="Z196" s="29">
        <f t="shared" ca="1" si="371"/>
        <v>10000000</v>
      </c>
    </row>
    <row r="197" spans="1:26" x14ac:dyDescent="0.25">
      <c r="A197" s="43">
        <f t="shared" si="273"/>
        <v>45333</v>
      </c>
      <c r="B197" s="32"/>
      <c r="C197" s="21">
        <f t="shared" si="364"/>
        <v>10000</v>
      </c>
      <c r="D197" s="67">
        <f t="shared" ref="D197:E197" si="375">D196</f>
        <v>10000</v>
      </c>
      <c r="E197" s="74">
        <f t="shared" si="375"/>
        <v>10000</v>
      </c>
      <c r="F197" s="67">
        <f t="shared" ref="F197" si="376">F196</f>
        <v>4000</v>
      </c>
      <c r="G197" s="67">
        <f t="shared" si="350"/>
        <v>5000</v>
      </c>
      <c r="H197" s="67">
        <f t="shared" si="364"/>
        <v>4000</v>
      </c>
      <c r="I197" s="67">
        <v>4000</v>
      </c>
      <c r="J197" s="67">
        <v>5000</v>
      </c>
      <c r="K197" s="67">
        <f t="shared" ref="K197:M197" si="377">K196</f>
        <v>5000</v>
      </c>
      <c r="L197" s="67">
        <f t="shared" si="377"/>
        <v>5000</v>
      </c>
      <c r="M197" s="67">
        <f t="shared" si="377"/>
        <v>5000</v>
      </c>
      <c r="N197" s="74">
        <v>5000</v>
      </c>
      <c r="O197" s="67">
        <v>5000</v>
      </c>
      <c r="P197" s="74">
        <v>4000</v>
      </c>
      <c r="Q197" s="74">
        <v>4000</v>
      </c>
      <c r="R197" s="70">
        <v>5000</v>
      </c>
      <c r="S197" s="70">
        <v>5000</v>
      </c>
      <c r="T197" s="70">
        <v>5000</v>
      </c>
      <c r="U197" s="78">
        <v>5000</v>
      </c>
      <c r="V197">
        <v>5000</v>
      </c>
      <c r="W197">
        <v>5000</v>
      </c>
      <c r="X197">
        <v>5000</v>
      </c>
      <c r="Y197">
        <v>5000</v>
      </c>
      <c r="Z197" s="29">
        <f t="shared" ca="1" si="371"/>
        <v>10000000</v>
      </c>
    </row>
    <row r="198" spans="1:26" x14ac:dyDescent="0.25">
      <c r="A198" s="43">
        <f t="shared" si="273"/>
        <v>45334</v>
      </c>
      <c r="B198" s="32"/>
      <c r="C198" s="21">
        <f t="shared" si="364"/>
        <v>10000</v>
      </c>
      <c r="D198" s="67">
        <f t="shared" ref="D198:E198" si="378">D197</f>
        <v>10000</v>
      </c>
      <c r="E198" s="74">
        <f t="shared" si="378"/>
        <v>10000</v>
      </c>
      <c r="F198" s="67">
        <f t="shared" ref="F198" si="379">F197</f>
        <v>4000</v>
      </c>
      <c r="G198" s="67">
        <f t="shared" si="350"/>
        <v>5000</v>
      </c>
      <c r="H198" s="67">
        <f t="shared" si="364"/>
        <v>4000</v>
      </c>
      <c r="I198" s="67">
        <v>4000</v>
      </c>
      <c r="J198" s="67">
        <v>5000</v>
      </c>
      <c r="K198" s="67">
        <f t="shared" ref="K198:M198" si="380">K197</f>
        <v>5000</v>
      </c>
      <c r="L198" s="67">
        <f t="shared" si="380"/>
        <v>5000</v>
      </c>
      <c r="M198" s="67">
        <f t="shared" si="380"/>
        <v>5000</v>
      </c>
      <c r="N198" s="74">
        <v>5000</v>
      </c>
      <c r="O198" s="67">
        <v>5000</v>
      </c>
      <c r="P198" s="74">
        <v>4000</v>
      </c>
      <c r="Q198" s="74">
        <v>4000</v>
      </c>
      <c r="R198" s="70">
        <v>5000</v>
      </c>
      <c r="S198" s="70">
        <v>5000</v>
      </c>
      <c r="T198" s="70">
        <v>5000</v>
      </c>
      <c r="U198" s="78">
        <v>5000</v>
      </c>
      <c r="V198">
        <v>5000</v>
      </c>
      <c r="W198">
        <v>5000</v>
      </c>
      <c r="X198">
        <v>5000</v>
      </c>
      <c r="Y198">
        <v>5000</v>
      </c>
      <c r="Z198" s="29">
        <f t="shared" ca="1" si="371"/>
        <v>10000000</v>
      </c>
    </row>
    <row r="199" spans="1:26" x14ac:dyDescent="0.25">
      <c r="A199" s="43">
        <f t="shared" si="273"/>
        <v>45335</v>
      </c>
      <c r="B199" s="32"/>
      <c r="C199" s="21">
        <f t="shared" si="364"/>
        <v>10000</v>
      </c>
      <c r="D199" s="67">
        <f t="shared" ref="D199:E199" si="381">D198</f>
        <v>10000</v>
      </c>
      <c r="E199" s="74">
        <f t="shared" si="381"/>
        <v>10000</v>
      </c>
      <c r="F199" s="67">
        <f t="shared" ref="F199" si="382">F198</f>
        <v>4000</v>
      </c>
      <c r="G199" s="67">
        <f t="shared" si="350"/>
        <v>5000</v>
      </c>
      <c r="H199" s="67">
        <f t="shared" si="364"/>
        <v>4000</v>
      </c>
      <c r="I199" s="67">
        <v>4000</v>
      </c>
      <c r="J199" s="67">
        <v>5000</v>
      </c>
      <c r="K199" s="67">
        <f t="shared" ref="K199:M199" si="383">K198</f>
        <v>5000</v>
      </c>
      <c r="L199" s="67">
        <f t="shared" si="383"/>
        <v>5000</v>
      </c>
      <c r="M199" s="67">
        <f t="shared" si="383"/>
        <v>5000</v>
      </c>
      <c r="N199" s="74">
        <v>5000</v>
      </c>
      <c r="O199" s="67">
        <v>5000</v>
      </c>
      <c r="P199" s="74">
        <v>4000</v>
      </c>
      <c r="Q199" s="74">
        <v>4000</v>
      </c>
      <c r="R199" s="70">
        <v>5000</v>
      </c>
      <c r="S199" s="70">
        <v>5000</v>
      </c>
      <c r="T199" s="70">
        <v>5000</v>
      </c>
      <c r="U199" s="78">
        <v>5000</v>
      </c>
      <c r="V199">
        <v>5000</v>
      </c>
      <c r="W199">
        <v>5000</v>
      </c>
      <c r="X199">
        <v>5000</v>
      </c>
      <c r="Y199">
        <v>5000</v>
      </c>
      <c r="Z199" s="29">
        <f t="shared" ca="1" si="371"/>
        <v>10000000</v>
      </c>
    </row>
    <row r="200" spans="1:26" x14ac:dyDescent="0.25">
      <c r="A200" s="43">
        <f t="shared" si="273"/>
        <v>45336</v>
      </c>
      <c r="B200" s="32"/>
      <c r="C200" s="21">
        <f t="shared" si="364"/>
        <v>10000</v>
      </c>
      <c r="D200" s="67">
        <f t="shared" ref="D200:E200" si="384">D199</f>
        <v>10000</v>
      </c>
      <c r="E200" s="74">
        <f t="shared" si="384"/>
        <v>10000</v>
      </c>
      <c r="F200" s="67">
        <f t="shared" ref="F200" si="385">F199</f>
        <v>4000</v>
      </c>
      <c r="G200" s="67">
        <f t="shared" si="350"/>
        <v>5000</v>
      </c>
      <c r="H200" s="67">
        <f t="shared" si="364"/>
        <v>4000</v>
      </c>
      <c r="I200" s="67">
        <v>4000</v>
      </c>
      <c r="J200" s="67">
        <v>5000</v>
      </c>
      <c r="K200" s="67">
        <f t="shared" ref="K200:M200" si="386">K199</f>
        <v>5000</v>
      </c>
      <c r="L200" s="67">
        <f t="shared" si="386"/>
        <v>5000</v>
      </c>
      <c r="M200" s="67">
        <f t="shared" si="386"/>
        <v>5000</v>
      </c>
      <c r="N200" s="74">
        <v>5000</v>
      </c>
      <c r="O200" s="67">
        <v>5000</v>
      </c>
      <c r="P200" s="74">
        <v>4000</v>
      </c>
      <c r="Q200" s="74">
        <v>4000</v>
      </c>
      <c r="R200" s="70">
        <v>5000</v>
      </c>
      <c r="S200" s="70">
        <v>5000</v>
      </c>
      <c r="T200" s="70">
        <v>5000</v>
      </c>
      <c r="U200" s="78">
        <v>5000</v>
      </c>
      <c r="V200">
        <v>5000</v>
      </c>
      <c r="W200">
        <v>5000</v>
      </c>
      <c r="X200">
        <v>5000</v>
      </c>
      <c r="Y200">
        <v>5000</v>
      </c>
      <c r="Z200" s="29">
        <f t="shared" ca="1" si="371"/>
        <v>10000000</v>
      </c>
    </row>
    <row r="201" spans="1:26" x14ac:dyDescent="0.25">
      <c r="A201" s="43">
        <f t="shared" si="273"/>
        <v>45337</v>
      </c>
      <c r="B201" s="32"/>
      <c r="C201" s="21">
        <f t="shared" si="364"/>
        <v>10000</v>
      </c>
      <c r="D201" s="67">
        <f t="shared" ref="D201:E201" si="387">D200</f>
        <v>10000</v>
      </c>
      <c r="E201" s="74">
        <f t="shared" si="387"/>
        <v>10000</v>
      </c>
      <c r="F201" s="67">
        <f t="shared" ref="F201" si="388">F200</f>
        <v>4000</v>
      </c>
      <c r="G201" s="67">
        <f t="shared" si="350"/>
        <v>5000</v>
      </c>
      <c r="H201" s="67">
        <f t="shared" si="364"/>
        <v>4000</v>
      </c>
      <c r="I201" s="67">
        <v>4000</v>
      </c>
      <c r="J201" s="67">
        <v>5000</v>
      </c>
      <c r="K201" s="67">
        <f t="shared" ref="K201:M201" si="389">K200</f>
        <v>5000</v>
      </c>
      <c r="L201" s="67">
        <f t="shared" si="389"/>
        <v>5000</v>
      </c>
      <c r="M201" s="67">
        <f t="shared" si="389"/>
        <v>5000</v>
      </c>
      <c r="N201" s="74">
        <v>5000</v>
      </c>
      <c r="O201" s="67">
        <v>5000</v>
      </c>
      <c r="P201" s="74">
        <v>4000</v>
      </c>
      <c r="Q201" s="74">
        <v>4000</v>
      </c>
      <c r="R201" s="70">
        <v>5000</v>
      </c>
      <c r="S201" s="70">
        <v>5000</v>
      </c>
      <c r="T201" s="70">
        <v>5000</v>
      </c>
      <c r="U201" s="78">
        <v>5000</v>
      </c>
      <c r="V201">
        <v>5000</v>
      </c>
      <c r="W201">
        <v>5000</v>
      </c>
      <c r="X201">
        <v>5000</v>
      </c>
      <c r="Y201">
        <v>5000</v>
      </c>
      <c r="Z201" s="29">
        <f t="shared" ca="1" si="371"/>
        <v>10000000</v>
      </c>
    </row>
    <row r="202" spans="1:26" x14ac:dyDescent="0.25">
      <c r="A202" s="43">
        <f t="shared" si="273"/>
        <v>45338</v>
      </c>
      <c r="B202" s="32"/>
      <c r="C202" s="21">
        <f t="shared" si="364"/>
        <v>10000</v>
      </c>
      <c r="D202" s="67">
        <f t="shared" ref="D202:E202" si="390">D201</f>
        <v>10000</v>
      </c>
      <c r="E202" s="74">
        <f t="shared" si="390"/>
        <v>10000</v>
      </c>
      <c r="F202" s="67">
        <f t="shared" ref="F202" si="391">F201</f>
        <v>4000</v>
      </c>
      <c r="G202" s="67">
        <f t="shared" si="350"/>
        <v>5000</v>
      </c>
      <c r="H202" s="67">
        <f t="shared" si="364"/>
        <v>4000</v>
      </c>
      <c r="I202" s="67">
        <v>4000</v>
      </c>
      <c r="J202" s="67">
        <v>5000</v>
      </c>
      <c r="K202" s="67">
        <f t="shared" ref="K202:M202" si="392">K201</f>
        <v>5000</v>
      </c>
      <c r="L202" s="67">
        <f t="shared" si="392"/>
        <v>5000</v>
      </c>
      <c r="M202" s="67">
        <f t="shared" si="392"/>
        <v>5000</v>
      </c>
      <c r="N202" s="74">
        <v>5000</v>
      </c>
      <c r="O202" s="67">
        <v>5000</v>
      </c>
      <c r="P202" s="74">
        <v>4000</v>
      </c>
      <c r="Q202" s="74">
        <v>4000</v>
      </c>
      <c r="R202" s="70">
        <v>5000</v>
      </c>
      <c r="S202" s="70">
        <v>5000</v>
      </c>
      <c r="T202" s="70">
        <v>5000</v>
      </c>
      <c r="U202" s="78">
        <v>5000</v>
      </c>
      <c r="V202">
        <v>5000</v>
      </c>
      <c r="W202">
        <v>5000</v>
      </c>
      <c r="X202">
        <v>5000</v>
      </c>
      <c r="Y202">
        <v>5000</v>
      </c>
      <c r="Z202" s="29">
        <f t="shared" ca="1" si="371"/>
        <v>10000000</v>
      </c>
    </row>
    <row r="203" spans="1:26" x14ac:dyDescent="0.25">
      <c r="A203" s="43">
        <f t="shared" si="273"/>
        <v>45339</v>
      </c>
      <c r="B203" s="32"/>
      <c r="C203" s="21">
        <f t="shared" si="364"/>
        <v>10000</v>
      </c>
      <c r="D203" s="67">
        <f t="shared" ref="D203:E203" si="393">D202</f>
        <v>10000</v>
      </c>
      <c r="E203" s="74">
        <f t="shared" si="393"/>
        <v>10000</v>
      </c>
      <c r="F203" s="67">
        <f t="shared" ref="F203" si="394">F202</f>
        <v>4000</v>
      </c>
      <c r="G203" s="67">
        <f t="shared" si="350"/>
        <v>5000</v>
      </c>
      <c r="H203" s="67">
        <f t="shared" si="364"/>
        <v>4000</v>
      </c>
      <c r="I203" s="67">
        <v>4000</v>
      </c>
      <c r="J203" s="67">
        <v>5000</v>
      </c>
      <c r="K203" s="67">
        <f t="shared" ref="K203:M203" si="395">K202</f>
        <v>5000</v>
      </c>
      <c r="L203" s="67">
        <f t="shared" si="395"/>
        <v>5000</v>
      </c>
      <c r="M203" s="67">
        <f t="shared" si="395"/>
        <v>5000</v>
      </c>
      <c r="N203" s="74">
        <v>5000</v>
      </c>
      <c r="O203" s="67">
        <v>5000</v>
      </c>
      <c r="P203" s="74">
        <v>4000</v>
      </c>
      <c r="Q203" s="74">
        <v>4000</v>
      </c>
      <c r="R203" s="70">
        <v>5000</v>
      </c>
      <c r="S203" s="70">
        <v>5000</v>
      </c>
      <c r="T203" s="70">
        <v>5000</v>
      </c>
      <c r="U203" s="78">
        <v>5000</v>
      </c>
      <c r="V203">
        <v>5000</v>
      </c>
      <c r="W203">
        <v>5000</v>
      </c>
      <c r="X203">
        <v>5000</v>
      </c>
      <c r="Y203">
        <v>5000</v>
      </c>
      <c r="Z203" s="29">
        <f t="shared" ca="1" si="371"/>
        <v>10000000</v>
      </c>
    </row>
    <row r="204" spans="1:26" x14ac:dyDescent="0.25">
      <c r="A204" s="43">
        <f t="shared" si="273"/>
        <v>45340</v>
      </c>
      <c r="B204" s="32"/>
      <c r="C204" s="21">
        <f t="shared" si="364"/>
        <v>10000</v>
      </c>
      <c r="D204" s="67">
        <f t="shared" ref="D204:E204" si="396">D203</f>
        <v>10000</v>
      </c>
      <c r="E204" s="74">
        <f t="shared" si="396"/>
        <v>10000</v>
      </c>
      <c r="F204" s="67">
        <f t="shared" ref="F204" si="397">F203</f>
        <v>4000</v>
      </c>
      <c r="G204" s="67">
        <f t="shared" si="350"/>
        <v>5000</v>
      </c>
      <c r="H204" s="67">
        <f t="shared" si="364"/>
        <v>4000</v>
      </c>
      <c r="I204" s="67">
        <v>4000</v>
      </c>
      <c r="J204" s="67">
        <v>5000</v>
      </c>
      <c r="K204" s="67">
        <f t="shared" ref="K204:M204" si="398">K203</f>
        <v>5000</v>
      </c>
      <c r="L204" s="67">
        <f t="shared" si="398"/>
        <v>5000</v>
      </c>
      <c r="M204" s="67">
        <f t="shared" si="398"/>
        <v>5000</v>
      </c>
      <c r="N204" s="74">
        <v>5000</v>
      </c>
      <c r="O204" s="67">
        <v>5000</v>
      </c>
      <c r="P204" s="74">
        <v>4000</v>
      </c>
      <c r="Q204" s="74">
        <v>4000</v>
      </c>
      <c r="R204" s="70">
        <v>5000</v>
      </c>
      <c r="S204" s="70">
        <v>5000</v>
      </c>
      <c r="T204" s="70">
        <v>5000</v>
      </c>
      <c r="U204" s="78">
        <v>5000</v>
      </c>
      <c r="V204">
        <v>5000</v>
      </c>
      <c r="W204">
        <v>5000</v>
      </c>
      <c r="X204">
        <v>5000</v>
      </c>
      <c r="Y204">
        <v>5000</v>
      </c>
      <c r="Z204" s="29">
        <f t="shared" ca="1" si="371"/>
        <v>10000000</v>
      </c>
    </row>
    <row r="205" spans="1:26" x14ac:dyDescent="0.25">
      <c r="A205" s="43">
        <f t="shared" si="273"/>
        <v>45341</v>
      </c>
      <c r="B205" s="32"/>
      <c r="C205" s="21">
        <f t="shared" si="364"/>
        <v>10000</v>
      </c>
      <c r="D205" s="67">
        <f t="shared" ref="D205:E205" si="399">D204</f>
        <v>10000</v>
      </c>
      <c r="E205" s="74">
        <f t="shared" si="399"/>
        <v>10000</v>
      </c>
      <c r="F205" s="67">
        <f t="shared" ref="F205" si="400">F204</f>
        <v>4000</v>
      </c>
      <c r="G205" s="67">
        <f t="shared" si="350"/>
        <v>5000</v>
      </c>
      <c r="H205" s="67">
        <f t="shared" si="364"/>
        <v>4000</v>
      </c>
      <c r="I205" s="67">
        <v>4000</v>
      </c>
      <c r="J205" s="67">
        <v>5000</v>
      </c>
      <c r="K205" s="67">
        <f t="shared" ref="K205:M205" si="401">K204</f>
        <v>5000</v>
      </c>
      <c r="L205" s="67">
        <f t="shared" si="401"/>
        <v>5000</v>
      </c>
      <c r="M205" s="67">
        <f t="shared" si="401"/>
        <v>5000</v>
      </c>
      <c r="N205" s="74">
        <v>5000</v>
      </c>
      <c r="O205" s="67">
        <v>5000</v>
      </c>
      <c r="P205" s="74">
        <v>4000</v>
      </c>
      <c r="Q205" s="74">
        <v>4000</v>
      </c>
      <c r="R205" s="70">
        <v>5000</v>
      </c>
      <c r="S205" s="70">
        <v>5000</v>
      </c>
      <c r="T205" s="70">
        <v>5000</v>
      </c>
      <c r="U205" s="78">
        <v>5000</v>
      </c>
      <c r="V205">
        <v>5000</v>
      </c>
      <c r="W205">
        <v>5000</v>
      </c>
      <c r="X205">
        <v>5000</v>
      </c>
      <c r="Y205">
        <v>5000</v>
      </c>
      <c r="Z205" s="29">
        <f t="shared" ca="1" si="371"/>
        <v>10000000</v>
      </c>
    </row>
    <row r="206" spans="1:26" x14ac:dyDescent="0.25">
      <c r="A206" s="43">
        <f t="shared" si="273"/>
        <v>45342</v>
      </c>
      <c r="B206" s="32"/>
      <c r="C206" s="21">
        <f t="shared" si="364"/>
        <v>10000</v>
      </c>
      <c r="D206" s="67">
        <f t="shared" ref="D206:E206" si="402">D205</f>
        <v>10000</v>
      </c>
      <c r="E206" s="74">
        <f t="shared" si="402"/>
        <v>10000</v>
      </c>
      <c r="F206" s="67">
        <f t="shared" ref="F206" si="403">F205</f>
        <v>4000</v>
      </c>
      <c r="G206" s="67">
        <f t="shared" si="350"/>
        <v>5000</v>
      </c>
      <c r="H206" s="67">
        <f t="shared" si="364"/>
        <v>4000</v>
      </c>
      <c r="I206" s="67">
        <v>4000</v>
      </c>
      <c r="J206" s="67">
        <v>5000</v>
      </c>
      <c r="K206" s="67">
        <f t="shared" ref="K206:M206" si="404">K205</f>
        <v>5000</v>
      </c>
      <c r="L206" s="67">
        <f t="shared" si="404"/>
        <v>5000</v>
      </c>
      <c r="M206" s="67">
        <f t="shared" si="404"/>
        <v>5000</v>
      </c>
      <c r="N206" s="74">
        <v>5000</v>
      </c>
      <c r="O206" s="67">
        <v>5000</v>
      </c>
      <c r="P206" s="74">
        <v>4000</v>
      </c>
      <c r="Q206" s="74">
        <v>4000</v>
      </c>
      <c r="R206" s="70">
        <v>5000</v>
      </c>
      <c r="S206" s="70">
        <v>5000</v>
      </c>
      <c r="T206" s="70">
        <v>5000</v>
      </c>
      <c r="U206" s="78">
        <v>5000</v>
      </c>
      <c r="V206">
        <v>5000</v>
      </c>
      <c r="W206">
        <v>5000</v>
      </c>
      <c r="X206">
        <v>5000</v>
      </c>
      <c r="Y206">
        <v>5000</v>
      </c>
      <c r="Z206" s="29">
        <f t="shared" ca="1" si="371"/>
        <v>10000000</v>
      </c>
    </row>
    <row r="207" spans="1:26" x14ac:dyDescent="0.25">
      <c r="A207" s="43">
        <f t="shared" si="273"/>
        <v>45343</v>
      </c>
      <c r="B207" s="32"/>
      <c r="C207" s="21">
        <f t="shared" si="364"/>
        <v>10000</v>
      </c>
      <c r="D207" s="67">
        <f t="shared" ref="D207:E207" si="405">D206</f>
        <v>10000</v>
      </c>
      <c r="E207" s="74">
        <f t="shared" si="405"/>
        <v>10000</v>
      </c>
      <c r="F207" s="67">
        <f t="shared" ref="F207" si="406">F206</f>
        <v>4000</v>
      </c>
      <c r="G207" s="67">
        <f t="shared" si="350"/>
        <v>5000</v>
      </c>
      <c r="H207" s="67">
        <f t="shared" si="364"/>
        <v>4000</v>
      </c>
      <c r="I207" s="67">
        <v>4000</v>
      </c>
      <c r="J207" s="67">
        <v>5000</v>
      </c>
      <c r="K207" s="67">
        <f t="shared" ref="K207:M207" si="407">K206</f>
        <v>5000</v>
      </c>
      <c r="L207" s="67">
        <f t="shared" si="407"/>
        <v>5000</v>
      </c>
      <c r="M207" s="67">
        <f t="shared" si="407"/>
        <v>5000</v>
      </c>
      <c r="N207" s="74">
        <v>5000</v>
      </c>
      <c r="O207" s="67">
        <v>5000</v>
      </c>
      <c r="P207" s="74">
        <v>4000</v>
      </c>
      <c r="Q207" s="74">
        <v>4000</v>
      </c>
      <c r="R207" s="70">
        <v>5000</v>
      </c>
      <c r="S207" s="70">
        <v>5000</v>
      </c>
      <c r="T207" s="70">
        <v>5000</v>
      </c>
      <c r="U207" s="78">
        <v>5000</v>
      </c>
      <c r="V207">
        <v>5000</v>
      </c>
      <c r="W207">
        <v>5000</v>
      </c>
      <c r="X207">
        <v>5000</v>
      </c>
      <c r="Y207">
        <v>5000</v>
      </c>
      <c r="Z207" s="29">
        <f t="shared" ca="1" si="371"/>
        <v>10000000</v>
      </c>
    </row>
    <row r="208" spans="1:26" x14ac:dyDescent="0.25">
      <c r="A208" s="43">
        <f t="shared" si="273"/>
        <v>45344</v>
      </c>
      <c r="B208" s="32"/>
      <c r="C208" s="21">
        <f t="shared" si="364"/>
        <v>10000</v>
      </c>
      <c r="D208" s="67">
        <f t="shared" ref="D208:E208" si="408">D207</f>
        <v>10000</v>
      </c>
      <c r="E208" s="74">
        <f t="shared" si="408"/>
        <v>10000</v>
      </c>
      <c r="F208" s="67">
        <f t="shared" ref="F208" si="409">F207</f>
        <v>4000</v>
      </c>
      <c r="G208" s="67">
        <f t="shared" si="350"/>
        <v>5000</v>
      </c>
      <c r="H208" s="67">
        <f t="shared" si="364"/>
        <v>4000</v>
      </c>
      <c r="I208" s="67">
        <v>4000</v>
      </c>
      <c r="J208" s="67">
        <v>5000</v>
      </c>
      <c r="K208" s="67">
        <f t="shared" ref="K208:M208" si="410">K207</f>
        <v>5000</v>
      </c>
      <c r="L208" s="67">
        <f t="shared" si="410"/>
        <v>5000</v>
      </c>
      <c r="M208" s="67">
        <f t="shared" si="410"/>
        <v>5000</v>
      </c>
      <c r="N208" s="74">
        <v>5000</v>
      </c>
      <c r="O208" s="67">
        <v>5000</v>
      </c>
      <c r="P208" s="74">
        <v>4000</v>
      </c>
      <c r="Q208" s="74">
        <v>4000</v>
      </c>
      <c r="R208" s="70">
        <v>5000</v>
      </c>
      <c r="S208" s="70">
        <v>5000</v>
      </c>
      <c r="T208" s="70">
        <v>5000</v>
      </c>
      <c r="U208" s="78">
        <v>5000</v>
      </c>
      <c r="V208">
        <v>5000</v>
      </c>
      <c r="W208">
        <v>5000</v>
      </c>
      <c r="X208">
        <v>5000</v>
      </c>
      <c r="Y208">
        <v>5000</v>
      </c>
      <c r="Z208" s="29">
        <f t="shared" ca="1" si="371"/>
        <v>10000000</v>
      </c>
    </row>
    <row r="209" spans="1:26" x14ac:dyDescent="0.25">
      <c r="A209" s="43">
        <f t="shared" si="273"/>
        <v>45345</v>
      </c>
      <c r="B209" s="32"/>
      <c r="C209" s="21">
        <f t="shared" si="364"/>
        <v>10000</v>
      </c>
      <c r="D209" s="67">
        <f t="shared" ref="D209:E209" si="411">D208</f>
        <v>10000</v>
      </c>
      <c r="E209" s="74">
        <f t="shared" si="411"/>
        <v>10000</v>
      </c>
      <c r="F209" s="67">
        <f t="shared" ref="F209" si="412">F208</f>
        <v>4000</v>
      </c>
      <c r="G209" s="67">
        <f t="shared" si="350"/>
        <v>5000</v>
      </c>
      <c r="H209" s="67">
        <f t="shared" si="364"/>
        <v>4000</v>
      </c>
      <c r="I209" s="67">
        <v>4000</v>
      </c>
      <c r="J209" s="67">
        <v>5000</v>
      </c>
      <c r="K209" s="67">
        <f t="shared" ref="K209:M209" si="413">K208</f>
        <v>5000</v>
      </c>
      <c r="L209" s="67">
        <f t="shared" si="413"/>
        <v>5000</v>
      </c>
      <c r="M209" s="67">
        <f t="shared" si="413"/>
        <v>5000</v>
      </c>
      <c r="N209" s="74">
        <v>5000</v>
      </c>
      <c r="O209" s="67">
        <v>5000</v>
      </c>
      <c r="P209" s="74">
        <v>4000</v>
      </c>
      <c r="Q209" s="74">
        <v>4000</v>
      </c>
      <c r="R209" s="70">
        <v>5000</v>
      </c>
      <c r="S209" s="70">
        <v>5000</v>
      </c>
      <c r="T209" s="70">
        <v>5000</v>
      </c>
      <c r="U209" s="78">
        <v>5000</v>
      </c>
      <c r="V209">
        <v>5000</v>
      </c>
      <c r="W209">
        <v>5000</v>
      </c>
      <c r="X209">
        <v>5000</v>
      </c>
      <c r="Y209">
        <v>5000</v>
      </c>
      <c r="Z209" s="29">
        <f t="shared" ca="1" si="371"/>
        <v>10000000</v>
      </c>
    </row>
    <row r="210" spans="1:26" x14ac:dyDescent="0.25">
      <c r="A210" s="43">
        <f t="shared" si="273"/>
        <v>45346</v>
      </c>
      <c r="B210" s="32"/>
      <c r="C210" s="21">
        <f t="shared" ref="C210:H215" si="414">C209</f>
        <v>10000</v>
      </c>
      <c r="D210" s="67">
        <f t="shared" ref="D210:E210" si="415">D209</f>
        <v>10000</v>
      </c>
      <c r="E210" s="74">
        <f t="shared" si="415"/>
        <v>10000</v>
      </c>
      <c r="F210" s="67">
        <f t="shared" ref="F210" si="416">F209</f>
        <v>4000</v>
      </c>
      <c r="G210" s="67">
        <f t="shared" si="350"/>
        <v>5000</v>
      </c>
      <c r="H210" s="67">
        <f t="shared" si="414"/>
        <v>4000</v>
      </c>
      <c r="I210" s="67">
        <v>4000</v>
      </c>
      <c r="J210" s="67">
        <v>5000</v>
      </c>
      <c r="K210" s="67">
        <f t="shared" ref="K210:M210" si="417">K209</f>
        <v>5000</v>
      </c>
      <c r="L210" s="67">
        <f t="shared" si="417"/>
        <v>5000</v>
      </c>
      <c r="M210" s="67">
        <f t="shared" si="417"/>
        <v>5000</v>
      </c>
      <c r="N210" s="74">
        <v>5000</v>
      </c>
      <c r="O210" s="67">
        <v>5000</v>
      </c>
      <c r="P210" s="74">
        <v>4000</v>
      </c>
      <c r="Q210" s="74">
        <v>4000</v>
      </c>
      <c r="R210" s="70">
        <v>5000</v>
      </c>
      <c r="S210" s="70">
        <v>5000</v>
      </c>
      <c r="T210" s="70">
        <v>5000</v>
      </c>
      <c r="U210" s="78">
        <v>5000</v>
      </c>
      <c r="V210">
        <v>5000</v>
      </c>
      <c r="W210">
        <v>5000</v>
      </c>
      <c r="X210">
        <v>5000</v>
      </c>
      <c r="Y210">
        <v>5000</v>
      </c>
      <c r="Z210" s="29">
        <f t="shared" ca="1" si="371"/>
        <v>10000000</v>
      </c>
    </row>
    <row r="211" spans="1:26" x14ac:dyDescent="0.25">
      <c r="A211" s="43">
        <f t="shared" si="273"/>
        <v>45347</v>
      </c>
      <c r="B211" s="32"/>
      <c r="C211" s="21">
        <f t="shared" si="414"/>
        <v>10000</v>
      </c>
      <c r="D211" s="67">
        <f t="shared" ref="D211:E211" si="418">D210</f>
        <v>10000</v>
      </c>
      <c r="E211" s="74">
        <f t="shared" si="418"/>
        <v>10000</v>
      </c>
      <c r="F211" s="67">
        <f t="shared" ref="F211" si="419">F210</f>
        <v>4000</v>
      </c>
      <c r="G211" s="67">
        <f t="shared" si="350"/>
        <v>5000</v>
      </c>
      <c r="H211" s="67">
        <f t="shared" si="414"/>
        <v>4000</v>
      </c>
      <c r="I211" s="67">
        <v>4000</v>
      </c>
      <c r="J211" s="67">
        <v>5000</v>
      </c>
      <c r="K211" s="67">
        <f t="shared" ref="K211:M211" si="420">K210</f>
        <v>5000</v>
      </c>
      <c r="L211" s="67">
        <f t="shared" si="420"/>
        <v>5000</v>
      </c>
      <c r="M211" s="67">
        <f t="shared" si="420"/>
        <v>5000</v>
      </c>
      <c r="N211" s="74">
        <v>5000</v>
      </c>
      <c r="O211" s="67">
        <v>5000</v>
      </c>
      <c r="P211" s="74">
        <v>4000</v>
      </c>
      <c r="Q211" s="74">
        <v>4000</v>
      </c>
      <c r="R211" s="70">
        <v>5000</v>
      </c>
      <c r="S211" s="70">
        <v>5000</v>
      </c>
      <c r="T211" s="70">
        <v>5000</v>
      </c>
      <c r="U211" s="78">
        <v>5000</v>
      </c>
      <c r="V211">
        <v>5000</v>
      </c>
      <c r="W211">
        <v>5000</v>
      </c>
      <c r="X211">
        <v>5000</v>
      </c>
      <c r="Y211">
        <v>5000</v>
      </c>
      <c r="Z211" s="29">
        <f t="shared" ca="1" si="371"/>
        <v>10000000</v>
      </c>
    </row>
    <row r="212" spans="1:26" x14ac:dyDescent="0.25">
      <c r="A212" s="43">
        <f t="shared" si="273"/>
        <v>45348</v>
      </c>
      <c r="B212" s="32"/>
      <c r="C212" s="21">
        <f t="shared" si="414"/>
        <v>10000</v>
      </c>
      <c r="D212" s="67">
        <f t="shared" ref="D212:E212" si="421">D211</f>
        <v>10000</v>
      </c>
      <c r="E212" s="74">
        <f t="shared" si="421"/>
        <v>10000</v>
      </c>
      <c r="F212" s="67">
        <f t="shared" ref="F212" si="422">F211</f>
        <v>4000</v>
      </c>
      <c r="G212" s="67">
        <f t="shared" si="350"/>
        <v>5000</v>
      </c>
      <c r="H212" s="67">
        <f t="shared" si="414"/>
        <v>4000</v>
      </c>
      <c r="I212" s="67">
        <v>4000</v>
      </c>
      <c r="J212" s="67">
        <v>5000</v>
      </c>
      <c r="K212" s="67">
        <f t="shared" ref="K212:M212" si="423">K211</f>
        <v>5000</v>
      </c>
      <c r="L212" s="67">
        <f t="shared" si="423"/>
        <v>5000</v>
      </c>
      <c r="M212" s="67">
        <f t="shared" si="423"/>
        <v>5000</v>
      </c>
      <c r="N212" s="74">
        <v>5000</v>
      </c>
      <c r="O212" s="67">
        <v>5000</v>
      </c>
      <c r="P212" s="74">
        <v>4000</v>
      </c>
      <c r="Q212" s="74">
        <v>4000</v>
      </c>
      <c r="R212" s="70">
        <v>5000</v>
      </c>
      <c r="S212" s="70">
        <v>5000</v>
      </c>
      <c r="T212" s="70">
        <v>5000</v>
      </c>
      <c r="U212" s="78">
        <v>5000</v>
      </c>
      <c r="V212">
        <v>5000</v>
      </c>
      <c r="W212">
        <v>5000</v>
      </c>
      <c r="X212">
        <v>5000</v>
      </c>
      <c r="Y212">
        <v>5000</v>
      </c>
      <c r="Z212" s="29">
        <f t="shared" ca="1" si="371"/>
        <v>10000000</v>
      </c>
    </row>
    <row r="213" spans="1:26" x14ac:dyDescent="0.25">
      <c r="A213" s="43">
        <f t="shared" si="273"/>
        <v>45349</v>
      </c>
      <c r="B213" s="32"/>
      <c r="C213" s="21">
        <f t="shared" si="414"/>
        <v>10000</v>
      </c>
      <c r="D213" s="67">
        <f t="shared" ref="D213:E213" si="424">D212</f>
        <v>10000</v>
      </c>
      <c r="E213" s="74">
        <f t="shared" si="424"/>
        <v>10000</v>
      </c>
      <c r="F213" s="67">
        <f t="shared" ref="F213" si="425">F212</f>
        <v>4000</v>
      </c>
      <c r="G213" s="67">
        <f t="shared" si="350"/>
        <v>5000</v>
      </c>
      <c r="H213" s="67">
        <f t="shared" si="414"/>
        <v>4000</v>
      </c>
      <c r="I213" s="67">
        <v>4000</v>
      </c>
      <c r="J213" s="67">
        <v>5000</v>
      </c>
      <c r="K213" s="67">
        <f t="shared" ref="K213:M213" si="426">K212</f>
        <v>5000</v>
      </c>
      <c r="L213" s="67">
        <f t="shared" si="426"/>
        <v>5000</v>
      </c>
      <c r="M213" s="67">
        <f t="shared" si="426"/>
        <v>5000</v>
      </c>
      <c r="N213" s="74">
        <v>5000</v>
      </c>
      <c r="O213" s="67">
        <v>5000</v>
      </c>
      <c r="P213" s="74">
        <v>4000</v>
      </c>
      <c r="Q213" s="74">
        <v>4000</v>
      </c>
      <c r="R213" s="70">
        <v>5000</v>
      </c>
      <c r="S213" s="70">
        <v>5000</v>
      </c>
      <c r="T213" s="70">
        <v>5000</v>
      </c>
      <c r="U213" s="78">
        <v>5000</v>
      </c>
      <c r="V213">
        <v>5000</v>
      </c>
      <c r="W213">
        <v>5000</v>
      </c>
      <c r="X213">
        <v>5000</v>
      </c>
      <c r="Y213">
        <v>5000</v>
      </c>
      <c r="Z213" s="29">
        <f t="shared" ca="1" si="371"/>
        <v>10000000</v>
      </c>
    </row>
    <row r="214" spans="1:26" x14ac:dyDescent="0.25">
      <c r="A214" s="43">
        <f t="shared" si="273"/>
        <v>45350</v>
      </c>
      <c r="B214" s="32"/>
      <c r="C214" s="21">
        <f t="shared" si="414"/>
        <v>10000</v>
      </c>
      <c r="D214" s="67">
        <f t="shared" ref="D214:E214" si="427">D213</f>
        <v>10000</v>
      </c>
      <c r="E214" s="74">
        <f t="shared" si="427"/>
        <v>10000</v>
      </c>
      <c r="F214" s="67">
        <f t="shared" ref="F214" si="428">F213</f>
        <v>4000</v>
      </c>
      <c r="G214" s="67">
        <f t="shared" si="350"/>
        <v>5000</v>
      </c>
      <c r="H214" s="67">
        <f t="shared" si="414"/>
        <v>4000</v>
      </c>
      <c r="I214" s="67">
        <v>4000</v>
      </c>
      <c r="J214" s="67">
        <v>5000</v>
      </c>
      <c r="K214" s="67">
        <f t="shared" ref="K214:M214" si="429">K213</f>
        <v>5000</v>
      </c>
      <c r="L214" s="67">
        <f t="shared" si="429"/>
        <v>5000</v>
      </c>
      <c r="M214" s="67">
        <f t="shared" si="429"/>
        <v>5000</v>
      </c>
      <c r="N214" s="74">
        <v>5000</v>
      </c>
      <c r="O214" s="67">
        <v>5000</v>
      </c>
      <c r="P214" s="74">
        <v>4000</v>
      </c>
      <c r="Q214" s="74">
        <v>4000</v>
      </c>
      <c r="R214" s="70">
        <v>5000</v>
      </c>
      <c r="S214" s="70">
        <v>5000</v>
      </c>
      <c r="T214" s="70">
        <v>5000</v>
      </c>
      <c r="U214" s="78">
        <v>5000</v>
      </c>
      <c r="V214">
        <v>5000</v>
      </c>
      <c r="W214">
        <v>5000</v>
      </c>
      <c r="X214">
        <v>5000</v>
      </c>
      <c r="Y214">
        <v>5000</v>
      </c>
      <c r="Z214" s="29">
        <f t="shared" ca="1" si="371"/>
        <v>10000000</v>
      </c>
    </row>
    <row r="215" spans="1:26" x14ac:dyDescent="0.25">
      <c r="A215" s="43">
        <f t="shared" si="273"/>
        <v>45351</v>
      </c>
      <c r="B215" s="32"/>
      <c r="C215" s="21">
        <f t="shared" si="414"/>
        <v>10000</v>
      </c>
      <c r="D215" s="67">
        <f t="shared" ref="D215:E215" si="430">D214</f>
        <v>10000</v>
      </c>
      <c r="E215" s="74">
        <f t="shared" si="430"/>
        <v>10000</v>
      </c>
      <c r="F215" s="67">
        <f t="shared" ref="F215" si="431">F214</f>
        <v>4000</v>
      </c>
      <c r="G215" s="67">
        <f t="shared" si="350"/>
        <v>5000</v>
      </c>
      <c r="H215" s="67">
        <f t="shared" si="414"/>
        <v>4000</v>
      </c>
      <c r="I215" s="67">
        <v>4000</v>
      </c>
      <c r="J215" s="67">
        <v>5000</v>
      </c>
      <c r="K215" s="67">
        <f t="shared" ref="K215:M215" si="432">K214</f>
        <v>5000</v>
      </c>
      <c r="L215" s="67">
        <f t="shared" si="432"/>
        <v>5000</v>
      </c>
      <c r="M215" s="67">
        <f t="shared" si="432"/>
        <v>5000</v>
      </c>
      <c r="N215" s="74">
        <v>5000</v>
      </c>
      <c r="O215" s="67">
        <v>5000</v>
      </c>
      <c r="P215" s="74">
        <v>4000</v>
      </c>
      <c r="Q215" s="74">
        <v>4000</v>
      </c>
      <c r="R215" s="70">
        <v>5000</v>
      </c>
      <c r="S215" s="70">
        <v>5000</v>
      </c>
      <c r="T215" s="70">
        <v>5000</v>
      </c>
      <c r="U215" s="78">
        <v>5000</v>
      </c>
      <c r="V215">
        <v>5000</v>
      </c>
      <c r="W215">
        <v>5000</v>
      </c>
      <c r="X215">
        <v>5000</v>
      </c>
      <c r="Y215">
        <v>5000</v>
      </c>
      <c r="Z215" s="29">
        <f t="shared" ca="1" si="371"/>
        <v>10000000</v>
      </c>
    </row>
    <row r="216" spans="1:26" x14ac:dyDescent="0.25">
      <c r="A216" s="55">
        <f t="shared" ref="A216:A246" si="433">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c r="V216" s="78">
        <v>4500</v>
      </c>
      <c r="W216" s="78">
        <v>4500</v>
      </c>
      <c r="X216" s="78">
        <v>4500</v>
      </c>
      <c r="Y216" s="78">
        <v>4500</v>
      </c>
    </row>
    <row r="217" spans="1:26" s="28" customFormat="1" x14ac:dyDescent="0.25">
      <c r="A217" s="55">
        <f t="shared" si="433"/>
        <v>45353</v>
      </c>
      <c r="D217" s="81"/>
      <c r="E217" s="74">
        <f t="shared" ref="E217" si="434">E216</f>
        <v>9000</v>
      </c>
      <c r="F217" s="81"/>
      <c r="G217" s="81"/>
      <c r="H217" s="81"/>
      <c r="I217" s="81"/>
      <c r="J217" s="67">
        <v>4500</v>
      </c>
      <c r="K217" s="81"/>
      <c r="L217" s="81"/>
      <c r="M217" s="81"/>
      <c r="N217" s="81"/>
      <c r="O217" s="81"/>
      <c r="P217" s="81"/>
      <c r="Q217" s="81"/>
      <c r="R217" s="81"/>
      <c r="S217" s="81"/>
      <c r="T217" s="81"/>
      <c r="U217" s="78">
        <v>4500</v>
      </c>
      <c r="V217" s="78">
        <v>4500</v>
      </c>
      <c r="W217" s="78">
        <v>4500</v>
      </c>
      <c r="X217" s="78">
        <v>4500</v>
      </c>
      <c r="Y217" s="78">
        <v>4500</v>
      </c>
    </row>
    <row r="218" spans="1:26" s="28" customFormat="1" x14ac:dyDescent="0.25">
      <c r="A218" s="55">
        <f t="shared" si="433"/>
        <v>45354</v>
      </c>
      <c r="D218" s="81"/>
      <c r="E218" s="74">
        <f t="shared" ref="E218" si="435">E217</f>
        <v>9000</v>
      </c>
      <c r="F218" s="81"/>
      <c r="G218" s="81"/>
      <c r="H218" s="81"/>
      <c r="I218" s="81"/>
      <c r="J218" s="67">
        <v>4500</v>
      </c>
      <c r="K218" s="81"/>
      <c r="L218" s="81"/>
      <c r="M218" s="81"/>
      <c r="N218" s="81"/>
      <c r="O218" s="81"/>
      <c r="P218" s="81"/>
      <c r="Q218" s="81"/>
      <c r="R218" s="81"/>
      <c r="S218" s="81"/>
      <c r="T218" s="81"/>
      <c r="U218" s="78">
        <v>4500</v>
      </c>
      <c r="V218" s="78">
        <v>4500</v>
      </c>
      <c r="W218" s="78">
        <v>4500</v>
      </c>
      <c r="X218" s="78">
        <v>4500</v>
      </c>
      <c r="Y218" s="78">
        <v>4500</v>
      </c>
    </row>
    <row r="219" spans="1:26" s="28" customFormat="1" x14ac:dyDescent="0.25">
      <c r="A219" s="55">
        <f t="shared" si="433"/>
        <v>45355</v>
      </c>
      <c r="D219" s="81"/>
      <c r="E219" s="74">
        <f t="shared" ref="E219" si="436">E218</f>
        <v>9000</v>
      </c>
      <c r="F219" s="81"/>
      <c r="G219" s="81"/>
      <c r="H219" s="81"/>
      <c r="I219" s="81"/>
      <c r="J219" s="67">
        <v>4500</v>
      </c>
      <c r="K219" s="81"/>
      <c r="L219" s="81"/>
      <c r="M219" s="81"/>
      <c r="N219" s="81"/>
      <c r="O219" s="81"/>
      <c r="P219" s="81"/>
      <c r="Q219" s="81"/>
      <c r="R219" s="81"/>
      <c r="S219" s="81"/>
      <c r="T219" s="81"/>
      <c r="U219" s="78">
        <v>4500</v>
      </c>
      <c r="V219" s="78">
        <v>4500</v>
      </c>
      <c r="W219" s="78">
        <v>4500</v>
      </c>
      <c r="X219" s="78">
        <v>4500</v>
      </c>
      <c r="Y219" s="78">
        <v>4500</v>
      </c>
    </row>
    <row r="220" spans="1:26" s="28" customFormat="1" x14ac:dyDescent="0.25">
      <c r="A220" s="55">
        <f t="shared" si="433"/>
        <v>45356</v>
      </c>
      <c r="D220" s="81"/>
      <c r="E220" s="74">
        <f t="shared" ref="E220" si="437">E219</f>
        <v>9000</v>
      </c>
      <c r="F220" s="81"/>
      <c r="G220" s="81"/>
      <c r="H220" s="81"/>
      <c r="I220" s="81"/>
      <c r="J220" s="67">
        <v>4500</v>
      </c>
      <c r="K220" s="81"/>
      <c r="L220" s="81"/>
      <c r="M220" s="81"/>
      <c r="N220" s="81"/>
      <c r="O220" s="81"/>
      <c r="P220" s="81"/>
      <c r="Q220" s="81"/>
      <c r="R220" s="81"/>
      <c r="S220" s="81"/>
      <c r="T220" s="81"/>
      <c r="U220" s="78">
        <v>4500</v>
      </c>
      <c r="V220" s="78">
        <v>4500</v>
      </c>
      <c r="W220" s="78">
        <v>4500</v>
      </c>
      <c r="X220" s="78">
        <v>4500</v>
      </c>
      <c r="Y220" s="78">
        <v>4500</v>
      </c>
    </row>
    <row r="221" spans="1:26" s="28" customFormat="1" x14ac:dyDescent="0.25">
      <c r="A221" s="55">
        <f t="shared" si="433"/>
        <v>45357</v>
      </c>
      <c r="D221" s="81"/>
      <c r="E221" s="74">
        <f t="shared" ref="E221" si="438">E220</f>
        <v>9000</v>
      </c>
      <c r="F221" s="81"/>
      <c r="G221" s="81"/>
      <c r="H221" s="81"/>
      <c r="I221" s="81"/>
      <c r="J221" s="67">
        <v>4500</v>
      </c>
      <c r="K221" s="81"/>
      <c r="L221" s="81"/>
      <c r="M221" s="81"/>
      <c r="N221" s="81"/>
      <c r="O221" s="81"/>
      <c r="P221" s="81"/>
      <c r="Q221" s="81"/>
      <c r="R221" s="81"/>
      <c r="S221" s="81"/>
      <c r="T221" s="81"/>
      <c r="U221" s="78">
        <v>4500</v>
      </c>
      <c r="V221" s="78">
        <v>4500</v>
      </c>
      <c r="W221" s="78">
        <v>4500</v>
      </c>
      <c r="X221" s="78">
        <v>4500</v>
      </c>
      <c r="Y221" s="78">
        <v>4500</v>
      </c>
    </row>
    <row r="222" spans="1:26" s="28" customFormat="1" x14ac:dyDescent="0.25">
      <c r="A222" s="55">
        <f t="shared" si="433"/>
        <v>45358</v>
      </c>
      <c r="D222" s="81"/>
      <c r="E222" s="74">
        <f t="shared" ref="E222" si="439">E221</f>
        <v>9000</v>
      </c>
      <c r="F222" s="81"/>
      <c r="G222" s="81"/>
      <c r="H222" s="81"/>
      <c r="I222" s="81"/>
      <c r="J222" s="67">
        <v>4500</v>
      </c>
      <c r="K222" s="81"/>
      <c r="L222" s="81"/>
      <c r="M222" s="81"/>
      <c r="N222" s="81"/>
      <c r="O222" s="81"/>
      <c r="P222" s="81"/>
      <c r="Q222" s="81"/>
      <c r="R222" s="81"/>
      <c r="S222" s="81"/>
      <c r="T222" s="81"/>
      <c r="U222" s="78">
        <v>4500</v>
      </c>
      <c r="V222" s="78">
        <v>4500</v>
      </c>
      <c r="W222" s="78">
        <v>4500</v>
      </c>
      <c r="X222" s="78">
        <v>4500</v>
      </c>
      <c r="Y222" s="78">
        <v>4500</v>
      </c>
    </row>
    <row r="223" spans="1:26" s="28" customFormat="1" x14ac:dyDescent="0.25">
      <c r="A223" s="55">
        <f t="shared" si="433"/>
        <v>45359</v>
      </c>
      <c r="D223" s="81"/>
      <c r="E223" s="74">
        <f t="shared" ref="E223" si="440">E222</f>
        <v>9000</v>
      </c>
      <c r="F223" s="81"/>
      <c r="G223" s="81"/>
      <c r="H223" s="81"/>
      <c r="I223" s="81"/>
      <c r="J223" s="67">
        <v>4500</v>
      </c>
      <c r="K223" s="81"/>
      <c r="L223" s="81"/>
      <c r="M223" s="81"/>
      <c r="N223" s="81"/>
      <c r="O223" s="81"/>
      <c r="P223" s="81"/>
      <c r="Q223" s="81"/>
      <c r="R223" s="81"/>
      <c r="S223" s="81"/>
      <c r="T223" s="81"/>
      <c r="U223" s="78">
        <v>4500</v>
      </c>
      <c r="V223" s="78">
        <v>4500</v>
      </c>
      <c r="W223" s="78">
        <v>4500</v>
      </c>
      <c r="X223" s="78">
        <v>4500</v>
      </c>
      <c r="Y223" s="78">
        <v>4500</v>
      </c>
    </row>
    <row r="224" spans="1:26" s="28" customFormat="1" x14ac:dyDescent="0.25">
      <c r="A224" s="55">
        <f t="shared" si="433"/>
        <v>45360</v>
      </c>
      <c r="D224" s="81"/>
      <c r="E224" s="74">
        <f t="shared" ref="E224" si="441">E223</f>
        <v>9000</v>
      </c>
      <c r="F224" s="81"/>
      <c r="G224" s="81"/>
      <c r="H224" s="81"/>
      <c r="I224" s="81"/>
      <c r="J224" s="67">
        <v>4500</v>
      </c>
      <c r="K224" s="81"/>
      <c r="L224" s="81"/>
      <c r="M224" s="81"/>
      <c r="N224" s="81"/>
      <c r="O224" s="81"/>
      <c r="P224" s="81"/>
      <c r="Q224" s="81"/>
      <c r="R224" s="81"/>
      <c r="S224" s="81"/>
      <c r="T224" s="81"/>
      <c r="U224" s="78">
        <v>4500</v>
      </c>
      <c r="V224" s="78">
        <v>4500</v>
      </c>
      <c r="W224" s="78">
        <v>4500</v>
      </c>
      <c r="X224" s="78">
        <v>4500</v>
      </c>
      <c r="Y224" s="78">
        <v>4500</v>
      </c>
    </row>
    <row r="225" spans="1:25" x14ac:dyDescent="0.25">
      <c r="A225" s="55">
        <f t="shared" si="433"/>
        <v>45361</v>
      </c>
      <c r="D225" s="68"/>
      <c r="E225" s="74">
        <f t="shared" ref="E225" si="442">E224</f>
        <v>9000</v>
      </c>
      <c r="F225" s="68"/>
      <c r="G225" s="68"/>
      <c r="H225" s="68"/>
      <c r="I225" s="68"/>
      <c r="J225" s="67">
        <v>4500</v>
      </c>
      <c r="K225" s="68"/>
      <c r="L225" s="68"/>
      <c r="M225" s="68"/>
      <c r="N225" s="68"/>
      <c r="O225" s="68"/>
      <c r="P225" s="68"/>
      <c r="Q225" s="68"/>
      <c r="R225" s="68"/>
      <c r="S225" s="70"/>
      <c r="T225" s="70"/>
      <c r="U225" s="78">
        <v>4500</v>
      </c>
      <c r="V225" s="78">
        <v>4500</v>
      </c>
      <c r="W225" s="78">
        <v>4500</v>
      </c>
      <c r="X225" s="78">
        <v>4500</v>
      </c>
      <c r="Y225" s="78">
        <v>4500</v>
      </c>
    </row>
    <row r="226" spans="1:25" x14ac:dyDescent="0.25">
      <c r="A226" s="55">
        <f t="shared" si="433"/>
        <v>45362</v>
      </c>
      <c r="D226" s="68"/>
      <c r="E226" s="74">
        <f t="shared" ref="E226" si="443">E225</f>
        <v>9000</v>
      </c>
      <c r="F226" s="68"/>
      <c r="G226" s="68"/>
      <c r="H226" s="68"/>
      <c r="I226" s="68"/>
      <c r="J226" s="67">
        <v>4500</v>
      </c>
      <c r="K226" s="68"/>
      <c r="L226" s="68"/>
      <c r="M226" s="68"/>
      <c r="N226" s="68"/>
      <c r="O226" s="68"/>
      <c r="P226" s="68"/>
      <c r="Q226" s="68"/>
      <c r="R226" s="68"/>
      <c r="S226" s="70"/>
      <c r="T226" s="70"/>
      <c r="U226" s="78">
        <v>4500</v>
      </c>
      <c r="V226" s="78">
        <v>4500</v>
      </c>
      <c r="W226" s="78">
        <v>4500</v>
      </c>
      <c r="X226" s="78">
        <v>4500</v>
      </c>
      <c r="Y226" s="78">
        <v>4500</v>
      </c>
    </row>
    <row r="227" spans="1:25" x14ac:dyDescent="0.25">
      <c r="A227" s="55">
        <f t="shared" si="433"/>
        <v>45363</v>
      </c>
      <c r="D227" s="68"/>
      <c r="E227" s="74">
        <f t="shared" ref="E227" si="444">E226</f>
        <v>9000</v>
      </c>
      <c r="F227" s="68"/>
      <c r="G227" s="68"/>
      <c r="H227" s="68"/>
      <c r="I227" s="68"/>
      <c r="J227" s="67">
        <v>4500</v>
      </c>
      <c r="K227" s="68"/>
      <c r="L227" s="68"/>
      <c r="M227" s="68"/>
      <c r="N227" s="68"/>
      <c r="O227" s="68"/>
      <c r="P227" s="68"/>
      <c r="Q227" s="68"/>
      <c r="R227" s="68"/>
      <c r="S227" s="70"/>
      <c r="T227" s="70"/>
      <c r="U227" s="78">
        <v>4500</v>
      </c>
      <c r="V227" s="78">
        <v>4500</v>
      </c>
      <c r="W227" s="78">
        <v>4500</v>
      </c>
      <c r="X227" s="78">
        <v>4500</v>
      </c>
      <c r="Y227" s="78">
        <v>4500</v>
      </c>
    </row>
    <row r="228" spans="1:25" x14ac:dyDescent="0.25">
      <c r="A228" s="55">
        <f t="shared" si="433"/>
        <v>45364</v>
      </c>
      <c r="D228" s="68"/>
      <c r="E228" s="74">
        <f t="shared" ref="E228" si="445">E227</f>
        <v>9000</v>
      </c>
      <c r="F228" s="68"/>
      <c r="G228" s="68"/>
      <c r="H228" s="68"/>
      <c r="I228" s="68"/>
      <c r="J228" s="67">
        <v>4500</v>
      </c>
      <c r="K228" s="68"/>
      <c r="L228" s="68"/>
      <c r="M228" s="68"/>
      <c r="N228" s="68"/>
      <c r="O228" s="68"/>
      <c r="P228" s="68"/>
      <c r="Q228" s="68"/>
      <c r="R228" s="68"/>
      <c r="S228" s="70"/>
      <c r="T228" s="70"/>
      <c r="U228" s="78">
        <v>4500</v>
      </c>
      <c r="V228" s="78">
        <v>4500</v>
      </c>
      <c r="W228" s="78">
        <v>4500</v>
      </c>
      <c r="X228" s="78">
        <v>4500</v>
      </c>
      <c r="Y228" s="78">
        <v>4500</v>
      </c>
    </row>
    <row r="229" spans="1:25" x14ac:dyDescent="0.25">
      <c r="A229" s="55">
        <f t="shared" si="433"/>
        <v>45365</v>
      </c>
      <c r="D229" s="68"/>
      <c r="E229" s="74">
        <f t="shared" ref="E229" si="446">E228</f>
        <v>9000</v>
      </c>
      <c r="F229" s="68"/>
      <c r="G229" s="68"/>
      <c r="H229" s="68"/>
      <c r="I229" s="68"/>
      <c r="J229" s="67">
        <v>4500</v>
      </c>
      <c r="K229" s="68"/>
      <c r="L229" s="68"/>
      <c r="M229" s="68"/>
      <c r="N229" s="68"/>
      <c r="O229" s="68"/>
      <c r="P229" s="68"/>
      <c r="Q229" s="68"/>
      <c r="R229" s="68"/>
      <c r="S229" s="70"/>
      <c r="T229" s="70"/>
      <c r="U229" s="78">
        <v>4500</v>
      </c>
      <c r="V229" s="78">
        <v>4500</v>
      </c>
      <c r="W229" s="78">
        <v>4500</v>
      </c>
      <c r="X229" s="78">
        <v>4500</v>
      </c>
      <c r="Y229" s="78">
        <v>4500</v>
      </c>
    </row>
    <row r="230" spans="1:25" x14ac:dyDescent="0.25">
      <c r="A230" s="55">
        <f t="shared" si="433"/>
        <v>45366</v>
      </c>
      <c r="D230" s="68"/>
      <c r="E230" s="74">
        <f t="shared" ref="E230" si="447">E229</f>
        <v>9000</v>
      </c>
      <c r="F230" s="68"/>
      <c r="G230" s="68"/>
      <c r="H230" s="68"/>
      <c r="I230" s="68"/>
      <c r="J230" s="67">
        <v>4500</v>
      </c>
      <c r="K230" s="68"/>
      <c r="L230" s="68"/>
      <c r="M230" s="68"/>
      <c r="N230" s="68"/>
      <c r="O230" s="68"/>
      <c r="P230" s="68"/>
      <c r="Q230" s="68"/>
      <c r="R230" s="68"/>
      <c r="S230" s="70"/>
      <c r="T230" s="70"/>
      <c r="U230" s="78">
        <v>4500</v>
      </c>
      <c r="V230" s="78">
        <v>4500</v>
      </c>
      <c r="W230" s="78">
        <v>4500</v>
      </c>
      <c r="X230" s="78">
        <v>4500</v>
      </c>
      <c r="Y230" s="78">
        <v>4500</v>
      </c>
    </row>
    <row r="231" spans="1:25" x14ac:dyDescent="0.25">
      <c r="A231" s="55">
        <f t="shared" si="433"/>
        <v>45367</v>
      </c>
      <c r="D231" s="68"/>
      <c r="E231" s="74">
        <f t="shared" ref="E231" si="448">E230</f>
        <v>9000</v>
      </c>
      <c r="F231" s="68"/>
      <c r="G231" s="68"/>
      <c r="H231" s="68"/>
      <c r="I231" s="68"/>
      <c r="J231" s="67">
        <v>4500</v>
      </c>
      <c r="K231" s="68"/>
      <c r="L231" s="68"/>
      <c r="M231" s="68"/>
      <c r="N231" s="68"/>
      <c r="O231" s="68"/>
      <c r="P231" s="68"/>
      <c r="Q231" s="68"/>
      <c r="R231" s="68"/>
      <c r="S231" s="70"/>
      <c r="T231" s="70"/>
      <c r="U231" s="78">
        <v>4500</v>
      </c>
      <c r="V231" s="78">
        <v>4500</v>
      </c>
      <c r="W231" s="78">
        <v>4500</v>
      </c>
      <c r="X231" s="78">
        <v>4500</v>
      </c>
      <c r="Y231" s="78">
        <v>4500</v>
      </c>
    </row>
    <row r="232" spans="1:25" x14ac:dyDescent="0.25">
      <c r="A232" s="55">
        <f t="shared" si="433"/>
        <v>45368</v>
      </c>
      <c r="D232" s="68"/>
      <c r="E232" s="74">
        <f t="shared" ref="E232" si="449">E231</f>
        <v>9000</v>
      </c>
      <c r="F232" s="68"/>
      <c r="G232" s="68"/>
      <c r="H232" s="68"/>
      <c r="I232" s="68"/>
      <c r="J232" s="67">
        <v>4500</v>
      </c>
      <c r="K232" s="68"/>
      <c r="L232" s="68"/>
      <c r="M232" s="68"/>
      <c r="N232" s="68"/>
      <c r="O232" s="68"/>
      <c r="P232" s="68"/>
      <c r="Q232" s="68"/>
      <c r="R232" s="68"/>
      <c r="S232" s="70"/>
      <c r="T232" s="70"/>
      <c r="U232" s="78">
        <v>4500</v>
      </c>
      <c r="V232" s="78">
        <v>4500</v>
      </c>
      <c r="W232" s="78">
        <v>4500</v>
      </c>
      <c r="X232" s="78">
        <v>4500</v>
      </c>
      <c r="Y232" s="78">
        <v>4500</v>
      </c>
    </row>
    <row r="233" spans="1:25" x14ac:dyDescent="0.25">
      <c r="A233" s="55">
        <f t="shared" si="433"/>
        <v>45369</v>
      </c>
      <c r="D233" s="68"/>
      <c r="E233" s="74">
        <f t="shared" ref="E233" si="450">E232</f>
        <v>9000</v>
      </c>
      <c r="F233" s="68"/>
      <c r="G233" s="68"/>
      <c r="H233" s="68"/>
      <c r="I233" s="68"/>
      <c r="J233" s="67">
        <v>4500</v>
      </c>
      <c r="K233" s="68"/>
      <c r="L233" s="68"/>
      <c r="M233" s="68"/>
      <c r="N233" s="68"/>
      <c r="O233" s="68"/>
      <c r="P233" s="68"/>
      <c r="Q233" s="68"/>
      <c r="R233" s="68"/>
      <c r="S233" s="70"/>
      <c r="T233" s="70"/>
      <c r="U233" s="78">
        <v>4500</v>
      </c>
      <c r="V233" s="78">
        <v>4500</v>
      </c>
      <c r="W233" s="78">
        <v>4500</v>
      </c>
      <c r="X233" s="78">
        <v>4500</v>
      </c>
      <c r="Y233" s="78">
        <v>4500</v>
      </c>
    </row>
    <row r="234" spans="1:25" x14ac:dyDescent="0.25">
      <c r="A234" s="55">
        <f t="shared" si="433"/>
        <v>45370</v>
      </c>
      <c r="D234" s="68"/>
      <c r="E234" s="74">
        <f t="shared" ref="E234" si="451">E233</f>
        <v>9000</v>
      </c>
      <c r="F234" s="68"/>
      <c r="G234" s="68"/>
      <c r="H234" s="68"/>
      <c r="I234" s="68"/>
      <c r="J234" s="67">
        <v>4500</v>
      </c>
      <c r="K234" s="68"/>
      <c r="L234" s="68"/>
      <c r="M234" s="68"/>
      <c r="N234" s="68"/>
      <c r="O234" s="68"/>
      <c r="P234" s="68"/>
      <c r="Q234" s="68"/>
      <c r="R234" s="68"/>
      <c r="S234" s="70"/>
      <c r="T234" s="70"/>
      <c r="U234" s="78">
        <v>4500</v>
      </c>
      <c r="V234" s="78">
        <v>4500</v>
      </c>
      <c r="W234" s="78">
        <v>4500</v>
      </c>
      <c r="X234" s="78">
        <v>4500</v>
      </c>
      <c r="Y234" s="78">
        <v>4500</v>
      </c>
    </row>
    <row r="235" spans="1:25" x14ac:dyDescent="0.25">
      <c r="A235" s="55">
        <f t="shared" si="433"/>
        <v>45371</v>
      </c>
      <c r="D235" s="68"/>
      <c r="E235" s="74">
        <f t="shared" ref="E235" si="452">E234</f>
        <v>9000</v>
      </c>
      <c r="F235" s="68"/>
      <c r="G235" s="68"/>
      <c r="H235" s="68"/>
      <c r="I235" s="68"/>
      <c r="J235" s="67">
        <v>4500</v>
      </c>
      <c r="K235" s="68"/>
      <c r="L235" s="68"/>
      <c r="M235" s="68"/>
      <c r="N235" s="68"/>
      <c r="O235" s="68"/>
      <c r="P235" s="68"/>
      <c r="Q235" s="68"/>
      <c r="R235" s="68"/>
      <c r="S235" s="70"/>
      <c r="T235" s="70"/>
      <c r="U235" s="78">
        <v>4500</v>
      </c>
      <c r="V235" s="78">
        <v>4500</v>
      </c>
      <c r="W235" s="78">
        <v>4500</v>
      </c>
      <c r="X235" s="78">
        <v>4500</v>
      </c>
      <c r="Y235" s="78">
        <v>4500</v>
      </c>
    </row>
    <row r="236" spans="1:25" x14ac:dyDescent="0.25">
      <c r="A236" s="55">
        <f t="shared" si="433"/>
        <v>45372</v>
      </c>
      <c r="D236" s="68"/>
      <c r="E236" s="74">
        <f t="shared" ref="E236" si="453">E235</f>
        <v>9000</v>
      </c>
      <c r="F236" s="68"/>
      <c r="G236" s="68"/>
      <c r="H236" s="68"/>
      <c r="I236" s="68"/>
      <c r="J236" s="67">
        <v>4500</v>
      </c>
      <c r="K236" s="68"/>
      <c r="L236" s="68"/>
      <c r="M236" s="68"/>
      <c r="N236" s="68"/>
      <c r="O236" s="68"/>
      <c r="P236" s="68"/>
      <c r="Q236" s="68"/>
      <c r="R236" s="68"/>
      <c r="S236" s="70"/>
      <c r="T236" s="70"/>
      <c r="U236" s="78">
        <v>4500</v>
      </c>
      <c r="V236" s="78">
        <v>4500</v>
      </c>
      <c r="W236" s="78">
        <v>4500</v>
      </c>
      <c r="X236" s="78">
        <v>4500</v>
      </c>
      <c r="Y236" s="78">
        <v>4500</v>
      </c>
    </row>
    <row r="237" spans="1:25" x14ac:dyDescent="0.25">
      <c r="A237" s="55">
        <f t="shared" si="433"/>
        <v>45373</v>
      </c>
      <c r="D237" s="68"/>
      <c r="E237" s="74">
        <f t="shared" ref="E237" si="454">E236</f>
        <v>9000</v>
      </c>
      <c r="F237" s="68"/>
      <c r="G237" s="68"/>
      <c r="H237" s="68"/>
      <c r="I237" s="68"/>
      <c r="J237" s="67">
        <v>4500</v>
      </c>
      <c r="K237" s="68"/>
      <c r="L237" s="68"/>
      <c r="M237" s="68"/>
      <c r="N237" s="68"/>
      <c r="O237" s="68"/>
      <c r="P237" s="68"/>
      <c r="Q237" s="68"/>
      <c r="R237" s="68"/>
      <c r="S237" s="70"/>
      <c r="T237" s="70"/>
      <c r="U237" s="78">
        <v>4500</v>
      </c>
      <c r="V237" s="78">
        <v>4500</v>
      </c>
      <c r="W237" s="78">
        <v>4500</v>
      </c>
      <c r="X237" s="78">
        <v>4500</v>
      </c>
      <c r="Y237" s="78">
        <v>4500</v>
      </c>
    </row>
    <row r="238" spans="1:25" x14ac:dyDescent="0.25">
      <c r="A238" s="55">
        <f t="shared" si="433"/>
        <v>45374</v>
      </c>
      <c r="D238" s="68"/>
      <c r="E238" s="74">
        <f t="shared" ref="E238" si="455">E237</f>
        <v>9000</v>
      </c>
      <c r="F238" s="68"/>
      <c r="G238" s="68"/>
      <c r="H238" s="68"/>
      <c r="I238" s="68"/>
      <c r="J238" s="67">
        <v>4500</v>
      </c>
      <c r="K238" s="68"/>
      <c r="L238" s="68"/>
      <c r="M238" s="68"/>
      <c r="N238" s="68"/>
      <c r="O238" s="68"/>
      <c r="P238" s="68"/>
      <c r="Q238" s="68"/>
      <c r="R238" s="68"/>
      <c r="S238" s="70"/>
      <c r="T238" s="70"/>
      <c r="U238" s="78">
        <v>4500</v>
      </c>
      <c r="V238" s="78">
        <v>4500</v>
      </c>
      <c r="W238" s="78">
        <v>4500</v>
      </c>
      <c r="X238" s="78">
        <v>4500</v>
      </c>
      <c r="Y238" s="78">
        <v>4500</v>
      </c>
    </row>
    <row r="239" spans="1:25" x14ac:dyDescent="0.25">
      <c r="A239" s="55">
        <f t="shared" si="433"/>
        <v>45375</v>
      </c>
      <c r="D239" s="68"/>
      <c r="E239" s="74">
        <f t="shared" ref="E239" si="456">E238</f>
        <v>9000</v>
      </c>
      <c r="F239" s="68"/>
      <c r="G239" s="68"/>
      <c r="H239" s="68"/>
      <c r="I239" s="68"/>
      <c r="J239" s="67">
        <v>4500</v>
      </c>
      <c r="K239" s="68"/>
      <c r="L239" s="68"/>
      <c r="M239" s="68"/>
      <c r="N239" s="68"/>
      <c r="O239" s="68"/>
      <c r="P239" s="68"/>
      <c r="Q239" s="68"/>
      <c r="R239" s="68"/>
      <c r="S239" s="70"/>
      <c r="T239" s="70"/>
      <c r="U239" s="78">
        <v>4500</v>
      </c>
      <c r="V239" s="78">
        <v>4500</v>
      </c>
      <c r="W239" s="78">
        <v>4500</v>
      </c>
      <c r="X239" s="78">
        <v>4500</v>
      </c>
      <c r="Y239" s="78">
        <v>4500</v>
      </c>
    </row>
    <row r="240" spans="1:25" x14ac:dyDescent="0.25">
      <c r="A240" s="55">
        <f t="shared" si="433"/>
        <v>45376</v>
      </c>
      <c r="D240" s="68"/>
      <c r="E240" s="74">
        <f t="shared" ref="E240" si="457">E239</f>
        <v>9000</v>
      </c>
      <c r="F240" s="68"/>
      <c r="G240" s="68"/>
      <c r="H240" s="68"/>
      <c r="I240" s="68"/>
      <c r="J240" s="67">
        <v>4500</v>
      </c>
      <c r="K240" s="68"/>
      <c r="L240" s="68"/>
      <c r="M240" s="68"/>
      <c r="N240" s="68"/>
      <c r="O240" s="68"/>
      <c r="P240" s="68"/>
      <c r="Q240" s="68"/>
      <c r="R240" s="68"/>
      <c r="S240" s="70"/>
      <c r="T240" s="70"/>
      <c r="U240" s="78">
        <v>4500</v>
      </c>
      <c r="V240" s="78">
        <v>4500</v>
      </c>
      <c r="W240" s="78">
        <v>4500</v>
      </c>
      <c r="X240" s="78">
        <v>4500</v>
      </c>
      <c r="Y240" s="78">
        <v>4500</v>
      </c>
    </row>
    <row r="241" spans="1:25" x14ac:dyDescent="0.25">
      <c r="A241" s="55">
        <f t="shared" si="433"/>
        <v>45377</v>
      </c>
      <c r="D241" s="68"/>
      <c r="E241" s="74">
        <f t="shared" ref="E241" si="458">E240</f>
        <v>9000</v>
      </c>
      <c r="F241" s="68"/>
      <c r="G241" s="68"/>
      <c r="H241" s="68"/>
      <c r="I241" s="68"/>
      <c r="J241" s="67">
        <v>4500</v>
      </c>
      <c r="K241" s="68"/>
      <c r="L241" s="68"/>
      <c r="M241" s="68"/>
      <c r="N241" s="68"/>
      <c r="O241" s="68"/>
      <c r="P241" s="68"/>
      <c r="Q241" s="68"/>
      <c r="R241" s="68"/>
      <c r="S241" s="70"/>
      <c r="T241" s="70"/>
      <c r="U241" s="78">
        <v>4500</v>
      </c>
      <c r="V241" s="78">
        <v>4500</v>
      </c>
      <c r="W241" s="78">
        <v>4500</v>
      </c>
      <c r="X241" s="78">
        <v>4500</v>
      </c>
      <c r="Y241" s="78">
        <v>4500</v>
      </c>
    </row>
    <row r="242" spans="1:25" x14ac:dyDescent="0.25">
      <c r="A242" s="55">
        <f t="shared" si="433"/>
        <v>45378</v>
      </c>
      <c r="D242" s="68"/>
      <c r="E242" s="74">
        <f t="shared" ref="E242" si="459">E241</f>
        <v>9000</v>
      </c>
      <c r="F242" s="68"/>
      <c r="G242" s="68"/>
      <c r="H242" s="68"/>
      <c r="I242" s="68"/>
      <c r="J242" s="67">
        <v>4500</v>
      </c>
      <c r="K242" s="68"/>
      <c r="L242" s="68"/>
      <c r="M242" s="68"/>
      <c r="N242" s="68"/>
      <c r="O242" s="68"/>
      <c r="P242" s="68"/>
      <c r="Q242" s="68"/>
      <c r="R242" s="68"/>
      <c r="S242" s="70"/>
      <c r="T242" s="70"/>
      <c r="U242" s="78">
        <v>4500</v>
      </c>
      <c r="V242" s="78">
        <v>4500</v>
      </c>
      <c r="W242" s="78">
        <v>4500</v>
      </c>
      <c r="X242" s="78">
        <v>4500</v>
      </c>
      <c r="Y242" s="78">
        <v>4500</v>
      </c>
    </row>
    <row r="243" spans="1:25" x14ac:dyDescent="0.25">
      <c r="A243" s="55">
        <f t="shared" si="433"/>
        <v>45379</v>
      </c>
      <c r="D243" s="68"/>
      <c r="E243" s="74">
        <f t="shared" ref="E243" si="460">E242</f>
        <v>9000</v>
      </c>
      <c r="F243" s="68"/>
      <c r="G243" s="68"/>
      <c r="H243" s="68"/>
      <c r="I243" s="68"/>
      <c r="J243" s="67">
        <v>4500</v>
      </c>
      <c r="K243" s="68"/>
      <c r="L243" s="68"/>
      <c r="M243" s="68"/>
      <c r="N243" s="68"/>
      <c r="O243" s="68"/>
      <c r="P243" s="68"/>
      <c r="Q243" s="68"/>
      <c r="R243" s="68"/>
      <c r="S243" s="70"/>
      <c r="T243" s="70"/>
      <c r="U243" s="78">
        <v>4500</v>
      </c>
      <c r="V243" s="78">
        <v>4500</v>
      </c>
      <c r="W243" s="78">
        <v>4500</v>
      </c>
      <c r="X243" s="78">
        <v>4500</v>
      </c>
      <c r="Y243" s="78">
        <v>4500</v>
      </c>
    </row>
    <row r="244" spans="1:25" x14ac:dyDescent="0.25">
      <c r="A244" s="55">
        <f t="shared" si="433"/>
        <v>45380</v>
      </c>
      <c r="D244" s="68"/>
      <c r="E244" s="74">
        <f t="shared" ref="E244" si="461">E243</f>
        <v>9000</v>
      </c>
      <c r="F244" s="68"/>
      <c r="G244" s="68"/>
      <c r="H244" s="68"/>
      <c r="I244" s="68"/>
      <c r="J244" s="67">
        <v>4500</v>
      </c>
      <c r="K244" s="68"/>
      <c r="L244" s="68"/>
      <c r="M244" s="68"/>
      <c r="N244" s="68"/>
      <c r="O244" s="68"/>
      <c r="P244" s="68"/>
      <c r="Q244" s="68"/>
      <c r="R244" s="68"/>
      <c r="S244" s="70"/>
      <c r="T244" s="70"/>
      <c r="U244" s="78">
        <v>4500</v>
      </c>
      <c r="V244" s="78">
        <v>4500</v>
      </c>
      <c r="W244" s="78">
        <v>4500</v>
      </c>
      <c r="X244" s="78">
        <v>4500</v>
      </c>
      <c r="Y244" s="78">
        <v>4500</v>
      </c>
    </row>
    <row r="245" spans="1:25" x14ac:dyDescent="0.25">
      <c r="A245" s="55">
        <f t="shared" si="433"/>
        <v>45381</v>
      </c>
      <c r="D245" s="68"/>
      <c r="E245" s="74">
        <f t="shared" ref="E245" si="462">E244</f>
        <v>9000</v>
      </c>
      <c r="F245" s="68"/>
      <c r="G245" s="68"/>
      <c r="H245" s="68"/>
      <c r="I245" s="68"/>
      <c r="J245" s="67">
        <v>4500</v>
      </c>
      <c r="K245" s="68"/>
      <c r="L245" s="68"/>
      <c r="M245" s="68"/>
      <c r="N245" s="68"/>
      <c r="O245" s="68"/>
      <c r="P245" s="68"/>
      <c r="Q245" s="68"/>
      <c r="R245" s="68"/>
      <c r="S245" s="70"/>
      <c r="T245" s="70"/>
      <c r="U245" s="78">
        <v>4500</v>
      </c>
      <c r="V245" s="78">
        <v>4500</v>
      </c>
      <c r="W245" s="78">
        <v>4500</v>
      </c>
      <c r="X245" s="78">
        <v>4500</v>
      </c>
      <c r="Y245" s="78">
        <v>4500</v>
      </c>
    </row>
    <row r="246" spans="1:25" x14ac:dyDescent="0.25">
      <c r="A246" s="55">
        <f t="shared" si="433"/>
        <v>45382</v>
      </c>
      <c r="D246" s="68"/>
      <c r="E246" s="74">
        <f t="shared" ref="E246" si="463">E245</f>
        <v>9000</v>
      </c>
      <c r="F246" s="68"/>
      <c r="G246" s="68"/>
      <c r="H246" s="68"/>
      <c r="I246" s="68"/>
      <c r="J246" s="67">
        <v>4500</v>
      </c>
      <c r="K246" s="68"/>
      <c r="L246" s="68"/>
      <c r="M246" s="68"/>
      <c r="N246" s="68"/>
      <c r="O246" s="68"/>
      <c r="P246" s="68"/>
      <c r="Q246" s="68"/>
      <c r="R246" s="68"/>
      <c r="S246" s="70"/>
      <c r="T246" s="70"/>
      <c r="U246" s="78">
        <v>4500</v>
      </c>
      <c r="V246" s="78">
        <v>4500</v>
      </c>
      <c r="W246" s="78">
        <v>4500</v>
      </c>
      <c r="X246" s="78">
        <v>4500</v>
      </c>
      <c r="Y246" s="78">
        <v>4500</v>
      </c>
    </row>
    <row r="247" spans="1:25" x14ac:dyDescent="0.25">
      <c r="A247" s="55"/>
    </row>
    <row r="248" spans="1:25" x14ac:dyDescent="0.25">
      <c r="A248" s="55"/>
    </row>
    <row r="249" spans="1:25" x14ac:dyDescent="0.25">
      <c r="A249" s="37" t="s">
        <v>27</v>
      </c>
      <c r="B249" s="37"/>
      <c r="C249" s="38">
        <f t="shared" ref="C249:T249" si="464">AVERAGE(C34:C63)</f>
        <v>7000</v>
      </c>
      <c r="D249" s="38">
        <f t="shared" si="464"/>
        <v>7000</v>
      </c>
      <c r="E249" s="38">
        <f t="shared" ref="E249" si="465">AVERAGE(E34:E63)</f>
        <v>7362.7333333333336</v>
      </c>
      <c r="F249" s="38">
        <f t="shared" si="464"/>
        <v>6500</v>
      </c>
      <c r="G249" s="38">
        <f t="shared" si="464"/>
        <v>6533.333333333333</v>
      </c>
      <c r="H249" s="38">
        <f t="shared" si="464"/>
        <v>7000</v>
      </c>
      <c r="I249" s="38">
        <f>AVERAGE(I34:I63)</f>
        <v>7206.666666666667</v>
      </c>
      <c r="J249" s="38">
        <f t="shared" ref="J249" si="466">AVERAGE(J34:J63)</f>
        <v>7300</v>
      </c>
      <c r="K249" s="38">
        <f t="shared" si="464"/>
        <v>7600</v>
      </c>
      <c r="L249" s="38">
        <f t="shared" si="464"/>
        <v>7600</v>
      </c>
      <c r="M249" s="38">
        <f t="shared" si="464"/>
        <v>7600</v>
      </c>
      <c r="N249" s="38">
        <f t="shared" si="464"/>
        <v>7706.666666666667</v>
      </c>
      <c r="O249" s="38">
        <f t="shared" si="464"/>
        <v>8936.6666666666661</v>
      </c>
      <c r="P249" s="38">
        <f t="shared" si="464"/>
        <v>7713.333333333333</v>
      </c>
      <c r="Q249" s="38">
        <f t="shared" si="464"/>
        <v>7770</v>
      </c>
      <c r="R249" s="38">
        <f t="shared" si="464"/>
        <v>7526.666666666667</v>
      </c>
      <c r="S249" s="38">
        <f t="shared" si="464"/>
        <v>7346.666666666667</v>
      </c>
      <c r="T249" s="38">
        <f t="shared" si="464"/>
        <v>7436.666666666667</v>
      </c>
      <c r="U249" s="38">
        <f t="shared" ref="U249:W249" si="467">AVERAGE(U34:U63)</f>
        <v>7346.7</v>
      </c>
      <c r="V249" s="38">
        <f t="shared" si="467"/>
        <v>7346.7</v>
      </c>
      <c r="W249" s="38">
        <f t="shared" si="467"/>
        <v>7346.7</v>
      </c>
      <c r="X249" s="38">
        <f t="shared" ref="X249:Y249" si="468">AVERAGE(X34:X63)</f>
        <v>7346.7</v>
      </c>
      <c r="Y249" s="38">
        <f t="shared" si="468"/>
        <v>7346.7</v>
      </c>
    </row>
    <row r="250" spans="1:25" x14ac:dyDescent="0.25">
      <c r="A250" s="16" t="s">
        <v>28</v>
      </c>
      <c r="B250" s="16"/>
      <c r="C250" s="23">
        <f t="shared" ref="C250:T250" si="469">AVERAGE(C64:C94)</f>
        <v>5250</v>
      </c>
      <c r="D250" s="23">
        <f t="shared" si="469"/>
        <v>5250</v>
      </c>
      <c r="E250" s="23">
        <f t="shared" ref="E250" si="470">AVERAGE(E64:E94)</f>
        <v>5645.1612903225805</v>
      </c>
      <c r="F250" s="23">
        <f t="shared" si="469"/>
        <v>6000</v>
      </c>
      <c r="G250" s="23">
        <f t="shared" si="469"/>
        <v>6032.2580645161288</v>
      </c>
      <c r="H250" s="23">
        <f t="shared" si="469"/>
        <v>6500</v>
      </c>
      <c r="I250" s="40">
        <f t="shared" si="469"/>
        <v>6500</v>
      </c>
      <c r="J250" s="40">
        <f t="shared" ref="J250" si="471">AVERAGE(J64:J94)</f>
        <v>6500</v>
      </c>
      <c r="K250" s="23">
        <f t="shared" si="469"/>
        <v>7283.8709677419356</v>
      </c>
      <c r="L250" s="23">
        <f t="shared" si="469"/>
        <v>7387.0967741935483</v>
      </c>
      <c r="M250" s="23">
        <f t="shared" si="469"/>
        <v>7477.4193548387093</v>
      </c>
      <c r="N250" s="23">
        <f t="shared" si="469"/>
        <v>7362.9032258064517</v>
      </c>
      <c r="O250" s="23">
        <f t="shared" si="469"/>
        <v>7353.2258064516127</v>
      </c>
      <c r="P250" s="23">
        <f t="shared" si="469"/>
        <v>7362.9032258064517</v>
      </c>
      <c r="Q250" s="23">
        <f t="shared" si="469"/>
        <v>7379.0322580645161</v>
      </c>
      <c r="R250" s="23">
        <f t="shared" si="469"/>
        <v>7096.7741935483873</v>
      </c>
      <c r="S250" s="56">
        <f t="shared" si="469"/>
        <v>6003.2258064516127</v>
      </c>
      <c r="T250" s="56">
        <f t="shared" si="469"/>
        <v>6006.4516129032254</v>
      </c>
      <c r="U250" s="23">
        <f t="shared" ref="U250:W250" si="472">AVERAGE(U64:U94)</f>
        <v>6600</v>
      </c>
      <c r="V250" s="23">
        <f t="shared" si="472"/>
        <v>6451.6129032258068</v>
      </c>
      <c r="W250" s="23">
        <f t="shared" si="472"/>
        <v>6361.2903225806449</v>
      </c>
      <c r="X250" s="23">
        <f t="shared" ref="X250:Y250" si="473">AVERAGE(X64:X94)</f>
        <v>6219.3548387096771</v>
      </c>
      <c r="Y250" s="23">
        <f t="shared" si="473"/>
        <v>6361.2903225806449</v>
      </c>
    </row>
    <row r="251" spans="1:25" x14ac:dyDescent="0.25">
      <c r="A251" s="16" t="s">
        <v>29</v>
      </c>
      <c r="B251" s="16"/>
      <c r="C251" s="23">
        <f t="shared" ref="C251:T251" si="474">AVERAGE(C95:C124)</f>
        <v>5000</v>
      </c>
      <c r="D251" s="23">
        <f t="shared" si="474"/>
        <v>5000</v>
      </c>
      <c r="E251" s="23">
        <f t="shared" ref="E251" si="475">AVERAGE(E95:E124)</f>
        <v>5000</v>
      </c>
      <c r="F251" s="23">
        <f t="shared" si="474"/>
        <v>5000</v>
      </c>
      <c r="G251" s="23">
        <f t="shared" si="474"/>
        <v>5000</v>
      </c>
      <c r="H251" s="23">
        <f t="shared" si="474"/>
        <v>5000</v>
      </c>
      <c r="I251" s="23">
        <f t="shared" si="474"/>
        <v>5000</v>
      </c>
      <c r="J251" s="23">
        <f t="shared" ref="J251" si="476">AVERAGE(J95:J124)</f>
        <v>5500</v>
      </c>
      <c r="K251" s="23">
        <f t="shared" si="474"/>
        <v>5066.666666666667</v>
      </c>
      <c r="L251" s="23">
        <f t="shared" si="474"/>
        <v>5066.666666666667</v>
      </c>
      <c r="M251" s="23">
        <f t="shared" si="474"/>
        <v>5148.333333333333</v>
      </c>
      <c r="N251" s="23">
        <f t="shared" si="474"/>
        <v>5300</v>
      </c>
      <c r="O251" s="23">
        <f t="shared" si="474"/>
        <v>5300</v>
      </c>
      <c r="P251" s="23">
        <f t="shared" si="474"/>
        <v>5300</v>
      </c>
      <c r="Q251" s="23">
        <f t="shared" si="474"/>
        <v>6126.666666666667</v>
      </c>
      <c r="R251" s="23">
        <f t="shared" si="474"/>
        <v>5993.333333333333</v>
      </c>
      <c r="S251" s="23">
        <f t="shared" si="474"/>
        <v>5000</v>
      </c>
      <c r="T251" s="23">
        <f t="shared" si="474"/>
        <v>5000</v>
      </c>
      <c r="U251" s="23">
        <f t="shared" ref="U251:W251" si="477">AVERAGE(U95:U124)</f>
        <v>5520</v>
      </c>
      <c r="V251" s="23">
        <f t="shared" si="477"/>
        <v>5163.333333333333</v>
      </c>
      <c r="W251" s="23">
        <f t="shared" si="477"/>
        <v>5163.333333333333</v>
      </c>
      <c r="X251" s="23">
        <f t="shared" ref="X251:Y251" si="478">AVERAGE(X95:X124)</f>
        <v>5763.333333333333</v>
      </c>
      <c r="Y251" s="23">
        <f t="shared" si="478"/>
        <v>5551.666666666667</v>
      </c>
    </row>
    <row r="252" spans="1:25" x14ac:dyDescent="0.25">
      <c r="A252" s="16" t="s">
        <v>30</v>
      </c>
      <c r="B252" s="16"/>
      <c r="C252" s="23">
        <f t="shared" ref="C252:T252" si="479">AVERAGE(C125:C155)</f>
        <v>6500</v>
      </c>
      <c r="D252" s="23">
        <f t="shared" si="479"/>
        <v>6500</v>
      </c>
      <c r="E252" s="23">
        <f t="shared" ref="E252" si="480">AVERAGE(E125:E155)</f>
        <v>6000</v>
      </c>
      <c r="F252" s="23">
        <f t="shared" si="479"/>
        <v>5000</v>
      </c>
      <c r="G252" s="23">
        <f t="shared" si="479"/>
        <v>5000</v>
      </c>
      <c r="H252" s="23">
        <f t="shared" si="479"/>
        <v>5000</v>
      </c>
      <c r="I252" s="23">
        <f t="shared" si="479"/>
        <v>5000</v>
      </c>
      <c r="J252" s="23">
        <f t="shared" ref="J252" si="481">AVERAGE(J125:J155)</f>
        <v>5000</v>
      </c>
      <c r="K252" s="23">
        <f t="shared" si="479"/>
        <v>5000</v>
      </c>
      <c r="L252" s="23">
        <f t="shared" si="479"/>
        <v>5000</v>
      </c>
      <c r="M252" s="23">
        <f t="shared" si="479"/>
        <v>5000</v>
      </c>
      <c r="N252" s="23">
        <f t="shared" si="479"/>
        <v>5000</v>
      </c>
      <c r="O252" s="23">
        <f t="shared" si="479"/>
        <v>5000</v>
      </c>
      <c r="P252" s="23">
        <f t="shared" si="479"/>
        <v>5000</v>
      </c>
      <c r="Q252" s="23">
        <f t="shared" si="479"/>
        <v>5003.2258064516127</v>
      </c>
      <c r="R252" s="23">
        <f t="shared" si="479"/>
        <v>5000</v>
      </c>
      <c r="S252" s="23">
        <f t="shared" si="479"/>
        <v>5000</v>
      </c>
      <c r="T252" s="23">
        <f t="shared" si="479"/>
        <v>5000</v>
      </c>
      <c r="U252" s="23">
        <f t="shared" ref="U252:W252" si="482">AVERAGE(U125:U155)</f>
        <v>5000</v>
      </c>
      <c r="V252" s="23">
        <f t="shared" si="482"/>
        <v>5000</v>
      </c>
      <c r="W252" s="23">
        <f t="shared" si="482"/>
        <v>5000</v>
      </c>
      <c r="X252" s="23">
        <f t="shared" ref="X252:Y252" si="483">AVERAGE(X125:X155)</f>
        <v>5000</v>
      </c>
      <c r="Y252" s="23">
        <f t="shared" si="483"/>
        <v>5000</v>
      </c>
    </row>
    <row r="253" spans="1:25" x14ac:dyDescent="0.25">
      <c r="A253" s="16" t="s">
        <v>31</v>
      </c>
      <c r="B253" s="16"/>
      <c r="C253" s="23">
        <f t="shared" ref="C253:T253" si="484">AVERAGE(C156:C186)</f>
        <v>6500</v>
      </c>
      <c r="D253" s="23">
        <f t="shared" si="484"/>
        <v>6500</v>
      </c>
      <c r="E253" s="23">
        <f t="shared" ref="E253" si="485">AVERAGE(E156:E186)</f>
        <v>6000</v>
      </c>
      <c r="F253" s="23">
        <f t="shared" si="484"/>
        <v>4500</v>
      </c>
      <c r="G253" s="23">
        <f t="shared" si="484"/>
        <v>5000</v>
      </c>
      <c r="H253" s="23">
        <f t="shared" si="484"/>
        <v>4500</v>
      </c>
      <c r="I253" s="23">
        <f t="shared" si="484"/>
        <v>4500</v>
      </c>
      <c r="J253" s="23">
        <f t="shared" ref="J253" si="486">AVERAGE(J156:J186)</f>
        <v>5000</v>
      </c>
      <c r="K253" s="23">
        <f t="shared" si="484"/>
        <v>5000</v>
      </c>
      <c r="L253" s="23">
        <f t="shared" si="484"/>
        <v>5000</v>
      </c>
      <c r="M253" s="23">
        <f t="shared" si="484"/>
        <v>5000</v>
      </c>
      <c r="N253" s="40">
        <f t="shared" si="484"/>
        <v>5000</v>
      </c>
      <c r="O253" s="23">
        <f t="shared" si="484"/>
        <v>5000</v>
      </c>
      <c r="P253" s="40">
        <f t="shared" si="484"/>
        <v>4500</v>
      </c>
      <c r="Q253" s="40">
        <f t="shared" si="484"/>
        <v>4500</v>
      </c>
      <c r="R253" s="40">
        <f t="shared" si="484"/>
        <v>5000</v>
      </c>
      <c r="S253" s="40">
        <f t="shared" si="484"/>
        <v>5000</v>
      </c>
      <c r="T253" s="40">
        <f t="shared" si="484"/>
        <v>5000</v>
      </c>
      <c r="U253" s="40">
        <f t="shared" ref="U253:W253" si="487">AVERAGE(U156:U186)</f>
        <v>5000</v>
      </c>
      <c r="V253" s="40">
        <f t="shared" si="487"/>
        <v>5000</v>
      </c>
      <c r="W253" s="40">
        <f t="shared" si="487"/>
        <v>5000</v>
      </c>
      <c r="X253" s="40">
        <f t="shared" ref="X253:Y253" si="488">AVERAGE(X156:X186)</f>
        <v>5000</v>
      </c>
      <c r="Y253" s="40">
        <f t="shared" si="488"/>
        <v>5000</v>
      </c>
    </row>
    <row r="254" spans="1:25" x14ac:dyDescent="0.25">
      <c r="A254" s="16" t="s">
        <v>32</v>
      </c>
      <c r="B254" s="16"/>
      <c r="C254" s="23">
        <f t="shared" ref="C254:T254" si="489">AVERAGE(C187:C215)</f>
        <v>10000</v>
      </c>
      <c r="D254" s="23">
        <f t="shared" si="489"/>
        <v>10000</v>
      </c>
      <c r="E254" s="23">
        <f t="shared" ref="E254" si="490">AVERAGE(E187:E215)</f>
        <v>10000</v>
      </c>
      <c r="F254" s="23">
        <f t="shared" si="489"/>
        <v>4000</v>
      </c>
      <c r="G254" s="23">
        <f t="shared" si="489"/>
        <v>5000</v>
      </c>
      <c r="H254" s="23">
        <f t="shared" si="489"/>
        <v>4000</v>
      </c>
      <c r="I254" s="23">
        <f t="shared" si="489"/>
        <v>4000</v>
      </c>
      <c r="J254" s="23">
        <f t="shared" ref="J254" si="491">AVERAGE(J187:J215)</f>
        <v>5000</v>
      </c>
      <c r="K254" s="23">
        <f t="shared" si="489"/>
        <v>5000</v>
      </c>
      <c r="L254" s="23">
        <f t="shared" si="489"/>
        <v>5000</v>
      </c>
      <c r="M254" s="23">
        <f t="shared" si="489"/>
        <v>5000</v>
      </c>
      <c r="N254" s="40">
        <f t="shared" si="489"/>
        <v>5000</v>
      </c>
      <c r="O254" s="23">
        <f t="shared" si="489"/>
        <v>5000</v>
      </c>
      <c r="P254" s="40">
        <f t="shared" si="489"/>
        <v>4000</v>
      </c>
      <c r="Q254" s="40">
        <f t="shared" si="489"/>
        <v>4000</v>
      </c>
      <c r="R254" s="40">
        <f t="shared" si="489"/>
        <v>5000</v>
      </c>
      <c r="S254" s="40">
        <f t="shared" si="489"/>
        <v>5000</v>
      </c>
      <c r="T254" s="40">
        <f t="shared" si="489"/>
        <v>5000</v>
      </c>
      <c r="U254" s="40">
        <f t="shared" ref="U254:W254" si="492">AVERAGE(U187:U215)</f>
        <v>5000</v>
      </c>
      <c r="V254" s="40">
        <f t="shared" si="492"/>
        <v>5000</v>
      </c>
      <c r="W254" s="40">
        <f t="shared" si="492"/>
        <v>5000</v>
      </c>
      <c r="X254" s="40">
        <f t="shared" ref="X254:Y254" si="493">AVERAGE(X187:X215)</f>
        <v>5000</v>
      </c>
      <c r="Y254" s="40">
        <f t="shared" si="493"/>
        <v>5000</v>
      </c>
    </row>
    <row r="255" spans="1:25" x14ac:dyDescent="0.25">
      <c r="A255" s="16" t="s">
        <v>33</v>
      </c>
      <c r="B255" s="16"/>
      <c r="C255" s="23"/>
      <c r="D255" s="23"/>
      <c r="E255" s="23"/>
      <c r="F255" s="23"/>
      <c r="G255" s="23"/>
      <c r="H255" s="23"/>
      <c r="I255" s="23"/>
      <c r="J255" s="23"/>
      <c r="K255" s="23"/>
      <c r="L255" s="23"/>
      <c r="M255" s="23"/>
      <c r="N255" s="40"/>
      <c r="O255" s="23"/>
      <c r="P255" s="23"/>
      <c r="Q255" s="23"/>
      <c r="R255" s="23"/>
      <c r="S255" s="23"/>
      <c r="T255" s="18"/>
      <c r="U255" s="18"/>
    </row>
    <row r="256" spans="1:25" x14ac:dyDescent="0.25">
      <c r="A256" s="16" t="s">
        <v>34</v>
      </c>
      <c r="B256" s="16"/>
      <c r="C256" s="23">
        <f>((1.98347*30)*C249)/1000</f>
        <v>416.52870000000001</v>
      </c>
      <c r="D256" s="23">
        <f>((1.98347*30)*D249)/1000</f>
        <v>416.52870000000001</v>
      </c>
      <c r="E256" s="23">
        <f>((1.98347*30)*E249)/1000</f>
        <v>438.11282054000003</v>
      </c>
      <c r="F256" s="23">
        <f t="shared" ref="F256:O256" si="494">((1.98347*30)*F249)/1000</f>
        <v>386.77665000000002</v>
      </c>
      <c r="G256" s="23">
        <f t="shared" si="494"/>
        <v>388.76011999999997</v>
      </c>
      <c r="H256" s="23">
        <f t="shared" si="494"/>
        <v>416.52870000000001</v>
      </c>
      <c r="I256" s="23">
        <f>((1.98347*30)*I249)/1000</f>
        <v>428.82621400000005</v>
      </c>
      <c r="J256" s="23">
        <f>((1.98347*30)*J249)/1000</f>
        <v>434.37993</v>
      </c>
      <c r="K256" s="23">
        <f t="shared" si="494"/>
        <v>452.23116000000005</v>
      </c>
      <c r="L256" s="23">
        <f t="shared" si="494"/>
        <v>452.23116000000005</v>
      </c>
      <c r="M256" s="23">
        <f t="shared" si="494"/>
        <v>452.23116000000005</v>
      </c>
      <c r="N256" s="23">
        <f t="shared" si="494"/>
        <v>458.57826400000005</v>
      </c>
      <c r="O256" s="23">
        <f t="shared" si="494"/>
        <v>531.76830700000005</v>
      </c>
      <c r="P256" s="23">
        <f t="shared" ref="P256" si="495">((1.98347*30)*P249)/1000</f>
        <v>458.97495799999996</v>
      </c>
      <c r="Q256" s="23">
        <f>((1.98347*30)*Q249)/1000</f>
        <v>462.346857</v>
      </c>
      <c r="R256" s="23">
        <f t="shared" ref="R256:S256" si="496">((1.98347*30)*R249)/1000</f>
        <v>447.867526</v>
      </c>
      <c r="S256" s="23">
        <f t="shared" si="496"/>
        <v>437.15678800000001</v>
      </c>
      <c r="T256" s="23">
        <f>((1.98347*30)*T249)/1000</f>
        <v>442.512157</v>
      </c>
      <c r="U256" s="23">
        <f>((1.98347*30)*U249)/1000</f>
        <v>437.15877146999998</v>
      </c>
      <c r="V256" s="23">
        <f t="shared" ref="V256:W256" si="497">((1.98347*30)*V249)/1000</f>
        <v>437.15877146999998</v>
      </c>
      <c r="W256" s="23">
        <f t="shared" si="497"/>
        <v>437.15877146999998</v>
      </c>
      <c r="X256" s="23">
        <f t="shared" ref="X256:Y256" si="498">((1.98347*30)*X249)/1000</f>
        <v>437.15877146999998</v>
      </c>
      <c r="Y256" s="23">
        <f t="shared" si="498"/>
        <v>437.15877146999998</v>
      </c>
    </row>
    <row r="257" spans="1:26" x14ac:dyDescent="0.25">
      <c r="A257" s="16" t="s">
        <v>35</v>
      </c>
      <c r="B257" s="16"/>
      <c r="C257" s="23">
        <f>((1.98347*31)*C250)/1000</f>
        <v>322.80974250000003</v>
      </c>
      <c r="D257" s="23">
        <f>((1.98347*31)*D250)/1000</f>
        <v>322.80974250000003</v>
      </c>
      <c r="E257" s="23">
        <f>((1.98347*31)*E250)/1000</f>
        <v>347.10725000000002</v>
      </c>
      <c r="F257" s="23">
        <f t="shared" ref="F257:P257" si="499">((1.98347*31)*F250)/1000</f>
        <v>368.92542000000003</v>
      </c>
      <c r="G257" s="23">
        <f t="shared" si="499"/>
        <v>370.90889000000004</v>
      </c>
      <c r="H257" s="23">
        <f t="shared" si="499"/>
        <v>399.66920500000003</v>
      </c>
      <c r="I257" s="23">
        <f t="shared" si="499"/>
        <v>399.66920500000003</v>
      </c>
      <c r="J257" s="23">
        <f t="shared" ref="J257" si="500">((1.98347*31)*J250)/1000</f>
        <v>399.66920500000003</v>
      </c>
      <c r="K257" s="23">
        <f t="shared" si="499"/>
        <v>447.86752600000005</v>
      </c>
      <c r="L257" s="23">
        <f t="shared" si="499"/>
        <v>454.21463</v>
      </c>
      <c r="M257" s="23">
        <f t="shared" si="499"/>
        <v>459.76834600000001</v>
      </c>
      <c r="N257" s="23">
        <f t="shared" si="499"/>
        <v>452.72702750000002</v>
      </c>
      <c r="O257" s="23">
        <f t="shared" si="499"/>
        <v>452.13198649999998</v>
      </c>
      <c r="P257" s="23">
        <f t="shared" si="499"/>
        <v>452.72702750000002</v>
      </c>
      <c r="Q257" s="23">
        <f t="shared" ref="Q257:S257" si="501">((1.98347*31)*Q250)/1000</f>
        <v>453.71876250000003</v>
      </c>
      <c r="R257" s="23">
        <f t="shared" si="501"/>
        <v>436.36340000000001</v>
      </c>
      <c r="S257" s="23">
        <f t="shared" si="501"/>
        <v>369.12376699999999</v>
      </c>
      <c r="T257" s="23">
        <f>((1.98347*31)*T250)/1000</f>
        <v>369.322114</v>
      </c>
      <c r="U257" s="23">
        <f>((1.98347*31)*U250)/1000</f>
        <v>405.81796200000008</v>
      </c>
      <c r="V257" s="23">
        <f t="shared" ref="V257:W257" si="502">((1.98347*31)*V250)/1000</f>
        <v>396.69400000000007</v>
      </c>
      <c r="W257" s="23">
        <f t="shared" si="502"/>
        <v>391.14028400000007</v>
      </c>
      <c r="X257" s="23">
        <f t="shared" ref="X257:Y257" si="503">((1.98347*31)*X250)/1000</f>
        <v>382.41301600000003</v>
      </c>
      <c r="Y257" s="23">
        <f t="shared" si="503"/>
        <v>391.14028400000007</v>
      </c>
    </row>
    <row r="258" spans="1:26" x14ac:dyDescent="0.25">
      <c r="A258" s="16" t="s">
        <v>36</v>
      </c>
      <c r="B258" s="28"/>
      <c r="C258" s="23">
        <f t="shared" ref="C258:H258" si="504">((1.98347*30)*C251)/1000</f>
        <v>297.52050000000003</v>
      </c>
      <c r="D258" s="23">
        <f t="shared" si="504"/>
        <v>297.52050000000003</v>
      </c>
      <c r="E258" s="23">
        <f t="shared" si="504"/>
        <v>297.52050000000003</v>
      </c>
      <c r="F258" s="23">
        <f t="shared" si="504"/>
        <v>297.52050000000003</v>
      </c>
      <c r="G258" s="23">
        <f t="shared" si="504"/>
        <v>297.52050000000003</v>
      </c>
      <c r="H258" s="23">
        <f t="shared" si="504"/>
        <v>297.52050000000003</v>
      </c>
      <c r="I258" s="23">
        <f t="shared" ref="I258:J258" si="505">((1.98347*30)*I251)/1000</f>
        <v>297.52050000000003</v>
      </c>
      <c r="J258" s="23">
        <f t="shared" si="505"/>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506">((1.98347*30)*P251)/1000</f>
        <v>315.37172999999996</v>
      </c>
      <c r="Q258" s="23">
        <f>((1.98347*30)*Q251)/1000</f>
        <v>364.56178600000004</v>
      </c>
      <c r="R258" s="23">
        <f t="shared" ref="R258:S258" si="507">((1.98347*30)*R251)/1000</f>
        <v>356.627906</v>
      </c>
      <c r="S258" s="23">
        <f t="shared" si="507"/>
        <v>297.52050000000003</v>
      </c>
      <c r="T258" s="23">
        <f>((1.98347*30)*T251)/1000</f>
        <v>297.52050000000003</v>
      </c>
      <c r="U258" s="23">
        <f>((1.98347*30)*U251)/1000</f>
        <v>328.46263199999999</v>
      </c>
      <c r="V258" s="23">
        <f t="shared" ref="V258:W258" si="508">((1.98347*30)*V251)/1000</f>
        <v>307.23950299999996</v>
      </c>
      <c r="W258" s="23">
        <f t="shared" si="508"/>
        <v>307.23950299999996</v>
      </c>
      <c r="X258" s="23">
        <f t="shared" ref="X258:Y258" si="509">((1.98347*30)*X251)/1000</f>
        <v>342.94196299999999</v>
      </c>
      <c r="Y258" s="23">
        <f t="shared" si="509"/>
        <v>330.34692850000005</v>
      </c>
    </row>
    <row r="259" spans="1:26" x14ac:dyDescent="0.25">
      <c r="A259" s="16" t="s">
        <v>37</v>
      </c>
      <c r="B259" s="28"/>
      <c r="C259" s="23">
        <f>((1.98347*30)*C252)/1000</f>
        <v>386.77665000000002</v>
      </c>
      <c r="D259" s="23">
        <f>((1.98347*31)*D252)/1000</f>
        <v>399.66920500000003</v>
      </c>
      <c r="E259" s="23">
        <f>((1.98347*31)*E252)/1000</f>
        <v>368.92542000000003</v>
      </c>
      <c r="F259" s="23">
        <f t="shared" ref="F259:P259" si="510">((1.98347*31)*F252)/1000</f>
        <v>307.43785000000003</v>
      </c>
      <c r="G259" s="23">
        <f t="shared" si="510"/>
        <v>307.43785000000003</v>
      </c>
      <c r="H259" s="23">
        <f t="shared" si="510"/>
        <v>307.43785000000003</v>
      </c>
      <c r="I259" s="23">
        <f t="shared" si="510"/>
        <v>307.43785000000003</v>
      </c>
      <c r="J259" s="23">
        <f t="shared" ref="J259" si="511">((1.98347*31)*J252)/1000</f>
        <v>307.43785000000003</v>
      </c>
      <c r="K259" s="23">
        <f t="shared" si="510"/>
        <v>307.43785000000003</v>
      </c>
      <c r="L259" s="23">
        <f t="shared" si="510"/>
        <v>307.43785000000003</v>
      </c>
      <c r="M259" s="23">
        <f t="shared" si="510"/>
        <v>307.43785000000003</v>
      </c>
      <c r="N259" s="23">
        <f t="shared" si="510"/>
        <v>307.43785000000003</v>
      </c>
      <c r="O259" s="23">
        <f t="shared" si="510"/>
        <v>307.43785000000003</v>
      </c>
      <c r="P259" s="23">
        <f t="shared" si="510"/>
        <v>307.43785000000003</v>
      </c>
      <c r="Q259" s="23">
        <f t="shared" ref="Q259:S259" si="512">((1.98347*31)*Q252)/1000</f>
        <v>307.63619699999998</v>
      </c>
      <c r="R259" s="23">
        <f t="shared" si="512"/>
        <v>307.43785000000003</v>
      </c>
      <c r="S259" s="23">
        <f t="shared" si="512"/>
        <v>307.43785000000003</v>
      </c>
      <c r="T259" s="23">
        <f>((1.98347*31)*T252)/1000</f>
        <v>307.43785000000003</v>
      </c>
      <c r="U259" s="23">
        <f>((1.98347*31)*U252)/1000</f>
        <v>307.43785000000003</v>
      </c>
      <c r="V259" s="23">
        <f t="shared" ref="V259:W259" si="513">((1.98347*31)*V252)/1000</f>
        <v>307.43785000000003</v>
      </c>
      <c r="W259" s="23">
        <f t="shared" si="513"/>
        <v>307.43785000000003</v>
      </c>
      <c r="X259" s="23">
        <f t="shared" ref="X259:Y259" si="514">((1.98347*31)*X252)/1000</f>
        <v>307.43785000000003</v>
      </c>
      <c r="Y259" s="23">
        <f t="shared" si="514"/>
        <v>307.43785000000003</v>
      </c>
    </row>
    <row r="260" spans="1:26" x14ac:dyDescent="0.25">
      <c r="A260" s="16" t="s">
        <v>38</v>
      </c>
      <c r="C260" s="23">
        <f>((1.98347*30)*C253)/1000</f>
        <v>386.77665000000002</v>
      </c>
      <c r="D260" s="23">
        <f>((1.98347*31)*D253)/1000</f>
        <v>399.66920500000003</v>
      </c>
      <c r="E260" s="23">
        <f>((1.98347*31)*E253)/1000</f>
        <v>368.92542000000003</v>
      </c>
      <c r="F260" s="23">
        <f t="shared" ref="F260:P260" si="515">((1.98347*31)*F253)/1000</f>
        <v>276.69406500000002</v>
      </c>
      <c r="G260" s="23">
        <f t="shared" si="515"/>
        <v>307.43785000000003</v>
      </c>
      <c r="H260" s="23">
        <f t="shared" si="515"/>
        <v>276.69406500000002</v>
      </c>
      <c r="I260" s="23">
        <f t="shared" si="515"/>
        <v>276.69406500000002</v>
      </c>
      <c r="J260" s="23">
        <f t="shared" ref="J260" si="516">((1.98347*31)*J253)/1000</f>
        <v>307.43785000000003</v>
      </c>
      <c r="K260" s="23">
        <f t="shared" si="515"/>
        <v>307.43785000000003</v>
      </c>
      <c r="L260" s="23">
        <f t="shared" si="515"/>
        <v>307.43785000000003</v>
      </c>
      <c r="M260" s="23">
        <f t="shared" si="515"/>
        <v>307.43785000000003</v>
      </c>
      <c r="N260" s="23">
        <f t="shared" si="515"/>
        <v>307.43785000000003</v>
      </c>
      <c r="O260" s="23">
        <f t="shared" si="515"/>
        <v>307.43785000000003</v>
      </c>
      <c r="P260" s="23">
        <f t="shared" si="515"/>
        <v>276.69406500000002</v>
      </c>
      <c r="Q260" s="23">
        <f t="shared" ref="Q260:S260" si="517">((1.98347*31)*Q253)/1000</f>
        <v>276.69406500000002</v>
      </c>
      <c r="R260" s="23">
        <f t="shared" si="517"/>
        <v>307.43785000000003</v>
      </c>
      <c r="S260" s="23">
        <f t="shared" si="517"/>
        <v>307.43785000000003</v>
      </c>
      <c r="T260" s="23">
        <f>((1.98347*31)*T253)/1000</f>
        <v>307.43785000000003</v>
      </c>
      <c r="U260" s="23">
        <f>((1.98347*31)*U253)/1000</f>
        <v>307.43785000000003</v>
      </c>
      <c r="V260" s="23">
        <f t="shared" ref="V260:W260" si="518">((1.98347*31)*V253)/1000</f>
        <v>307.43785000000003</v>
      </c>
      <c r="W260" s="23">
        <f t="shared" si="518"/>
        <v>307.43785000000003</v>
      </c>
      <c r="X260" s="23">
        <f t="shared" ref="X260:Y260" si="519">((1.98347*31)*X253)/1000</f>
        <v>307.43785000000003</v>
      </c>
      <c r="Y260" s="23">
        <f t="shared" si="519"/>
        <v>307.43785000000003</v>
      </c>
    </row>
    <row r="261" spans="1:26" x14ac:dyDescent="0.25">
      <c r="A261" s="16" t="s">
        <v>39</v>
      </c>
      <c r="C261" s="23">
        <f>((1.98347*30)*C254)/1000</f>
        <v>595.04100000000005</v>
      </c>
      <c r="D261" s="23">
        <f>((1.98347*29)*D254)/1000</f>
        <v>575.20630000000006</v>
      </c>
      <c r="E261" s="23">
        <f>((1.98347*29)*E254)/1000</f>
        <v>575.20630000000006</v>
      </c>
      <c r="F261" s="23">
        <f t="shared" ref="F261:P261" si="520">((1.98347*29)*F254)/1000</f>
        <v>230.08252000000002</v>
      </c>
      <c r="G261" s="23">
        <f t="shared" si="520"/>
        <v>287.60315000000003</v>
      </c>
      <c r="H261" s="23">
        <f t="shared" si="520"/>
        <v>230.08252000000002</v>
      </c>
      <c r="I261" s="23">
        <f t="shared" si="520"/>
        <v>230.08252000000002</v>
      </c>
      <c r="J261" s="23">
        <f t="shared" ref="J261" si="521">((1.98347*29)*J254)/1000</f>
        <v>287.60315000000003</v>
      </c>
      <c r="K261" s="23">
        <f t="shared" si="520"/>
        <v>287.60315000000003</v>
      </c>
      <c r="L261" s="23">
        <f t="shared" si="520"/>
        <v>287.60315000000003</v>
      </c>
      <c r="M261" s="23">
        <f t="shared" si="520"/>
        <v>287.60315000000003</v>
      </c>
      <c r="N261" s="23">
        <f t="shared" si="520"/>
        <v>287.60315000000003</v>
      </c>
      <c r="O261" s="23">
        <f t="shared" si="520"/>
        <v>287.60315000000003</v>
      </c>
      <c r="P261" s="23">
        <f t="shared" si="520"/>
        <v>230.08252000000002</v>
      </c>
      <c r="Q261" s="23">
        <f t="shared" ref="Q261:S261" si="522">((1.98347*29)*Q254)/1000</f>
        <v>230.08252000000002</v>
      </c>
      <c r="R261" s="23">
        <f t="shared" si="522"/>
        <v>287.60315000000003</v>
      </c>
      <c r="S261" s="23">
        <f t="shared" si="522"/>
        <v>287.60315000000003</v>
      </c>
      <c r="T261" s="23">
        <f>((1.98347*29)*T254)/1000</f>
        <v>287.60315000000003</v>
      </c>
      <c r="U261" s="23">
        <f>((1.98347*29)*U254)/1000</f>
        <v>287.60315000000003</v>
      </c>
      <c r="V261" s="23">
        <f t="shared" ref="V261:W261" si="523">((1.98347*29)*V254)/1000</f>
        <v>287.60315000000003</v>
      </c>
      <c r="W261" s="23">
        <f t="shared" si="523"/>
        <v>287.60315000000003</v>
      </c>
      <c r="X261" s="23">
        <f t="shared" ref="X261:Y261" si="524">((1.98347*29)*X254)/1000</f>
        <v>287.60315000000003</v>
      </c>
      <c r="Y261" s="23">
        <f t="shared" si="524"/>
        <v>287.60315000000003</v>
      </c>
    </row>
    <row r="262" spans="1:26" x14ac:dyDescent="0.25">
      <c r="A262" s="16" t="s">
        <v>40</v>
      </c>
      <c r="C262" s="22">
        <f>SUM(C256:C261)</f>
        <v>2405.4532425000002</v>
      </c>
      <c r="D262" s="22">
        <f>SUM(D256:D261)</f>
        <v>2411.4036525000001</v>
      </c>
      <c r="E262" s="22">
        <f>SUM(E256:E261)</f>
        <v>2395.7977105400005</v>
      </c>
      <c r="F262" s="22">
        <f t="shared" ref="F262:O262" si="525">SUM(F256:F261)</f>
        <v>1867.4370050000002</v>
      </c>
      <c r="G262" s="22">
        <f t="shared" si="525"/>
        <v>1959.6683600000001</v>
      </c>
      <c r="H262" s="22">
        <f t="shared" si="525"/>
        <v>1927.9328399999999</v>
      </c>
      <c r="I262" s="22">
        <f t="shared" ref="I262" si="526">SUM(I256:I261)</f>
        <v>1940.2303540000003</v>
      </c>
      <c r="J262" s="22">
        <f>SUM(J256:J261)</f>
        <v>2063.8005349999999</v>
      </c>
      <c r="K262" s="22">
        <f t="shared" si="525"/>
        <v>2104.0649760000001</v>
      </c>
      <c r="L262" s="22">
        <f t="shared" si="525"/>
        <v>2110.4120800000001</v>
      </c>
      <c r="M262" s="22">
        <f t="shared" si="525"/>
        <v>2120.8252975</v>
      </c>
      <c r="N262" s="22">
        <f t="shared" si="525"/>
        <v>2129.1558715000001</v>
      </c>
      <c r="O262" s="22">
        <f t="shared" si="525"/>
        <v>2201.7508735000001</v>
      </c>
      <c r="P262" s="22">
        <f t="shared" ref="P262" si="527">SUM(P256:P261)</f>
        <v>2041.2881505</v>
      </c>
      <c r="Q262" s="22">
        <f>SUM(Q256:Q261)</f>
        <v>2095.0401875000002</v>
      </c>
      <c r="R262" s="22">
        <f t="shared" ref="R262:S262" si="528">SUM(R256:R261)</f>
        <v>2143.3376819999999</v>
      </c>
      <c r="S262" s="22">
        <f t="shared" si="528"/>
        <v>2006.2799050000003</v>
      </c>
      <c r="T262" s="22">
        <f t="shared" ref="T262:U262" si="529">SUM(T256:T261)</f>
        <v>2011.8336210000002</v>
      </c>
      <c r="U262" s="22">
        <f t="shared" si="529"/>
        <v>2073.9182154700002</v>
      </c>
      <c r="V262" s="22">
        <f t="shared" ref="V262:W262" si="530">SUM(V256:V261)</f>
        <v>2043.5711244700001</v>
      </c>
      <c r="W262" s="22">
        <f t="shared" si="530"/>
        <v>2038.0174084700002</v>
      </c>
      <c r="X262" s="22">
        <f t="shared" ref="X262:Y262" si="531">SUM(X256:X261)</f>
        <v>2064.9926004700001</v>
      </c>
      <c r="Y262" s="22">
        <f t="shared" si="531"/>
        <v>2061.1248339700001</v>
      </c>
    </row>
    <row r="264" spans="1:26" x14ac:dyDescent="0.25">
      <c r="A264" s="28"/>
      <c r="Z264" s="28"/>
    </row>
    <row r="265" spans="1:26" x14ac:dyDescent="0.25">
      <c r="A265" s="28"/>
      <c r="Z265" s="28"/>
    </row>
    <row r="266" spans="1:26" x14ac:dyDescent="0.25">
      <c r="A266" s="16" t="s">
        <v>41</v>
      </c>
      <c r="D266" s="18">
        <v>2</v>
      </c>
      <c r="H266" s="18">
        <v>9</v>
      </c>
      <c r="I266" s="18">
        <v>9</v>
      </c>
      <c r="J266" s="18">
        <v>9</v>
      </c>
      <c r="N266" s="18">
        <v>7</v>
      </c>
      <c r="P266" s="18">
        <v>14</v>
      </c>
      <c r="Q266" s="18">
        <v>11</v>
      </c>
      <c r="R266" s="18">
        <v>10</v>
      </c>
      <c r="S266">
        <v>6</v>
      </c>
      <c r="T266">
        <v>6</v>
      </c>
      <c r="U266">
        <v>9</v>
      </c>
      <c r="Z266" s="28"/>
    </row>
    <row r="267" spans="1:26" x14ac:dyDescent="0.25">
      <c r="A267" s="16" t="s">
        <v>42</v>
      </c>
      <c r="D267" s="18">
        <v>3280</v>
      </c>
      <c r="H267" s="18">
        <v>3280</v>
      </c>
      <c r="J267" s="18">
        <v>3307</v>
      </c>
      <c r="Z267" s="28"/>
    </row>
    <row r="268" spans="1:26" x14ac:dyDescent="0.25">
      <c r="A268" s="16" t="s">
        <v>43</v>
      </c>
      <c r="D268" s="18">
        <v>3694</v>
      </c>
      <c r="H268" s="18">
        <v>3185</v>
      </c>
      <c r="J268" s="18">
        <v>3181</v>
      </c>
      <c r="Z268" s="28"/>
    </row>
    <row r="269" spans="1:26" x14ac:dyDescent="0.25">
      <c r="A269" s="16" t="s">
        <v>44</v>
      </c>
      <c r="D269" s="18">
        <v>4274</v>
      </c>
      <c r="H269" s="18">
        <v>3514</v>
      </c>
      <c r="J269" s="18">
        <v>3485</v>
      </c>
      <c r="Z269" s="28"/>
    </row>
    <row r="270" spans="1:26" x14ac:dyDescent="0.25">
      <c r="A270" s="16" t="s">
        <v>45</v>
      </c>
      <c r="D270" s="18">
        <v>4306</v>
      </c>
      <c r="H270" s="18">
        <v>3325</v>
      </c>
      <c r="J270" s="18">
        <v>3296</v>
      </c>
      <c r="Z270" s="28"/>
    </row>
    <row r="271" spans="1:26" x14ac:dyDescent="0.25">
      <c r="A271" s="16" t="s">
        <v>46</v>
      </c>
      <c r="Z271" s="28"/>
    </row>
    <row r="272" spans="1:26" x14ac:dyDescent="0.25">
      <c r="A272" s="28" t="s">
        <v>47</v>
      </c>
      <c r="C272" s="18" t="s">
        <v>48</v>
      </c>
      <c r="D272" s="18" t="s">
        <v>48</v>
      </c>
      <c r="E272" s="18" t="s">
        <v>48</v>
      </c>
      <c r="F272" s="18" t="s">
        <v>49</v>
      </c>
      <c r="G272" s="18" t="s">
        <v>49</v>
      </c>
      <c r="H272" s="18" t="s">
        <v>49</v>
      </c>
      <c r="I272" s="18" t="s">
        <v>49</v>
      </c>
      <c r="K272" s="18" t="s">
        <v>49</v>
      </c>
      <c r="L272" s="18" t="s">
        <v>49</v>
      </c>
      <c r="M272" s="18" t="s">
        <v>49</v>
      </c>
      <c r="N272" s="18" t="s">
        <v>49</v>
      </c>
      <c r="O272" s="18" t="s">
        <v>49</v>
      </c>
      <c r="P272" s="18" t="s">
        <v>49</v>
      </c>
      <c r="Q272" s="18" t="s">
        <v>49</v>
      </c>
      <c r="R272" s="18" t="s">
        <v>49</v>
      </c>
      <c r="S272" s="18" t="s">
        <v>49</v>
      </c>
      <c r="T272" s="18" t="s">
        <v>49</v>
      </c>
      <c r="U272" s="18" t="s">
        <v>49</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x14ac:dyDescent="0.25"/>
  <sheetData>
    <row r="1" spans="1:1" x14ac:dyDescent="0.25">
      <c r="A1" s="57" t="s">
        <v>50</v>
      </c>
    </row>
    <row r="2" spans="1:1" x14ac:dyDescent="0.25">
      <c r="A2" s="57" t="s">
        <v>51</v>
      </c>
    </row>
    <row r="3" spans="1:1" x14ac:dyDescent="0.25">
      <c r="A3" s="57" t="s">
        <v>51</v>
      </c>
    </row>
    <row r="4" spans="1:1" x14ac:dyDescent="0.25">
      <c r="A4" s="57" t="s">
        <v>52</v>
      </c>
    </row>
    <row r="5" spans="1:1" x14ac:dyDescent="0.25">
      <c r="A5" s="58" t="s">
        <v>53</v>
      </c>
    </row>
    <row r="6" spans="1:1" ht="15.75" x14ac:dyDescent="0.25">
      <c r="A6" s="59" t="s">
        <v>51</v>
      </c>
    </row>
    <row r="7" spans="1:1" x14ac:dyDescent="0.25">
      <c r="A7" s="57" t="s">
        <v>54</v>
      </c>
    </row>
    <row r="8" spans="1:1" x14ac:dyDescent="0.25">
      <c r="A8" s="58" t="s">
        <v>55</v>
      </c>
    </row>
    <row r="9" spans="1:1" x14ac:dyDescent="0.25">
      <c r="A9" s="60"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W71"/>
  <sheetViews>
    <sheetView tabSelected="1" topLeftCell="A21" workbookViewId="0">
      <selection activeCell="F16" sqref="F16"/>
    </sheetView>
  </sheetViews>
  <sheetFormatPr defaultRowHeight="15" x14ac:dyDescent="0.25"/>
  <sheetData>
    <row r="1" spans="1:49" ht="15" customHeight="1" thickBot="1" x14ac:dyDescent="0.3">
      <c r="A1" s="202" t="s">
        <v>57</v>
      </c>
      <c r="B1" s="206" t="s">
        <v>58</v>
      </c>
      <c r="C1" s="209" t="s">
        <v>59</v>
      </c>
      <c r="D1" s="209" t="s">
        <v>60</v>
      </c>
      <c r="E1" s="210" t="s">
        <v>61</v>
      </c>
      <c r="F1" s="209" t="s">
        <v>62</v>
      </c>
      <c r="G1" s="217" t="s">
        <v>63</v>
      </c>
      <c r="H1" s="211" t="s">
        <v>64</v>
      </c>
      <c r="I1" s="200" t="s">
        <v>133</v>
      </c>
      <c r="J1" s="201" t="s">
        <v>65</v>
      </c>
      <c r="K1" s="216" t="s">
        <v>66</v>
      </c>
      <c r="L1" s="201" t="s">
        <v>67</v>
      </c>
      <c r="M1" s="102"/>
      <c r="N1" s="102"/>
      <c r="O1" s="203" t="s">
        <v>57</v>
      </c>
      <c r="P1" s="220" t="s">
        <v>68</v>
      </c>
      <c r="Q1" s="221"/>
      <c r="R1" s="221"/>
      <c r="S1" s="221"/>
      <c r="T1" s="221"/>
      <c r="U1" s="221"/>
      <c r="V1" s="221"/>
      <c r="W1" s="221"/>
      <c r="X1" s="221"/>
      <c r="Y1" s="221"/>
      <c r="Z1" s="221"/>
      <c r="AA1" s="221"/>
      <c r="AB1" s="221"/>
      <c r="AC1" s="221"/>
      <c r="AD1" s="221"/>
      <c r="AE1" s="221"/>
      <c r="AF1" s="221"/>
      <c r="AG1" s="221"/>
      <c r="AH1" s="221"/>
      <c r="AI1" s="221"/>
      <c r="AJ1" s="221"/>
      <c r="AK1" s="221"/>
      <c r="AL1" s="221"/>
      <c r="AM1" s="221"/>
      <c r="AN1" s="221"/>
      <c r="AO1" s="221"/>
      <c r="AP1" s="221"/>
      <c r="AQ1" s="221"/>
      <c r="AR1" s="221"/>
      <c r="AS1" s="102"/>
      <c r="AT1" s="102"/>
      <c r="AU1" s="102"/>
      <c r="AV1" s="102"/>
      <c r="AW1" s="102"/>
    </row>
    <row r="2" spans="1:49" ht="15" customHeight="1" thickBot="1" x14ac:dyDescent="0.3">
      <c r="A2" s="202"/>
      <c r="B2" s="207"/>
      <c r="C2" s="209"/>
      <c r="D2" s="209"/>
      <c r="E2" s="210"/>
      <c r="F2" s="209"/>
      <c r="G2" s="218"/>
      <c r="H2" s="211"/>
      <c r="I2" s="200"/>
      <c r="J2" s="201"/>
      <c r="K2" s="216"/>
      <c r="L2" s="201"/>
      <c r="M2" s="102"/>
      <c r="N2" s="102"/>
      <c r="O2" s="203"/>
      <c r="P2" s="212" t="s">
        <v>69</v>
      </c>
      <c r="Q2" s="213"/>
      <c r="R2" s="204" t="s">
        <v>70</v>
      </c>
      <c r="S2" s="114">
        <v>45050</v>
      </c>
      <c r="T2" s="115">
        <v>45069</v>
      </c>
      <c r="U2" s="115">
        <v>45075</v>
      </c>
      <c r="V2" s="115">
        <v>45083</v>
      </c>
      <c r="W2" s="115">
        <v>45100</v>
      </c>
      <c r="X2" s="115">
        <v>45108</v>
      </c>
      <c r="Y2" s="115">
        <v>45109</v>
      </c>
      <c r="Z2" s="115">
        <v>45121</v>
      </c>
      <c r="AA2" s="115">
        <v>45127</v>
      </c>
      <c r="AB2" s="115">
        <v>45142</v>
      </c>
      <c r="AC2" s="115">
        <v>45149</v>
      </c>
      <c r="AD2" s="115">
        <v>45154</v>
      </c>
      <c r="AE2" s="116">
        <v>45157</v>
      </c>
      <c r="AF2" s="116">
        <v>45160</v>
      </c>
      <c r="AG2" s="117">
        <v>45161</v>
      </c>
      <c r="AH2" s="114">
        <v>45168</v>
      </c>
      <c r="AI2" s="141">
        <v>45169</v>
      </c>
      <c r="AJ2" s="115">
        <v>45170</v>
      </c>
      <c r="AK2" s="115">
        <v>45171</v>
      </c>
      <c r="AL2" s="115">
        <v>45172</v>
      </c>
      <c r="AM2" s="115">
        <v>45177</v>
      </c>
      <c r="AN2" s="175">
        <v>45178</v>
      </c>
      <c r="AO2" s="175">
        <v>45179</v>
      </c>
      <c r="AP2" s="175">
        <v>45184</v>
      </c>
      <c r="AQ2" s="175">
        <v>45185</v>
      </c>
      <c r="AR2" s="175">
        <v>45186</v>
      </c>
      <c r="AS2" s="175">
        <v>45191</v>
      </c>
      <c r="AT2" s="175">
        <v>45192</v>
      </c>
      <c r="AU2" s="175">
        <v>45193</v>
      </c>
      <c r="AV2" s="102"/>
      <c r="AW2" s="102"/>
    </row>
    <row r="3" spans="1:49" ht="15.75" thickBot="1" x14ac:dyDescent="0.3">
      <c r="A3" s="202"/>
      <c r="B3" s="207"/>
      <c r="C3" s="209"/>
      <c r="D3" s="209"/>
      <c r="E3" s="210"/>
      <c r="F3" s="209"/>
      <c r="G3" s="218"/>
      <c r="H3" s="211"/>
      <c r="I3" s="200"/>
      <c r="J3" s="201"/>
      <c r="K3" s="216"/>
      <c r="L3" s="201"/>
      <c r="M3" s="102"/>
      <c r="N3" s="102"/>
      <c r="O3" s="203"/>
      <c r="P3" s="214"/>
      <c r="Q3" s="215"/>
      <c r="R3" s="205"/>
      <c r="S3" s="118">
        <v>45069</v>
      </c>
      <c r="T3" s="119">
        <v>45075</v>
      </c>
      <c r="U3" s="119">
        <v>45083</v>
      </c>
      <c r="V3" s="119">
        <v>45100</v>
      </c>
      <c r="W3" s="120">
        <v>45108</v>
      </c>
      <c r="X3" s="120">
        <v>45109</v>
      </c>
      <c r="Y3" s="119">
        <v>45121</v>
      </c>
      <c r="Z3" s="119">
        <v>45127</v>
      </c>
      <c r="AA3" s="119">
        <v>45142</v>
      </c>
      <c r="AB3" s="119">
        <v>45149</v>
      </c>
      <c r="AC3" s="119">
        <v>45154</v>
      </c>
      <c r="AD3" s="119">
        <v>45157</v>
      </c>
      <c r="AE3" s="121">
        <v>45160</v>
      </c>
      <c r="AF3" s="122">
        <v>45161</v>
      </c>
      <c r="AG3" s="123">
        <v>45168</v>
      </c>
      <c r="AH3" s="118">
        <v>45169</v>
      </c>
      <c r="AI3" s="142">
        <v>45170</v>
      </c>
      <c r="AJ3" s="119">
        <v>45171</v>
      </c>
      <c r="AK3" s="119">
        <v>45172</v>
      </c>
      <c r="AL3" s="119">
        <v>45177</v>
      </c>
      <c r="AM3" s="119">
        <v>45178</v>
      </c>
      <c r="AN3" s="176">
        <v>45179</v>
      </c>
      <c r="AO3" s="176">
        <v>45184</v>
      </c>
      <c r="AP3" s="176">
        <v>45185</v>
      </c>
      <c r="AQ3" s="176">
        <v>45186</v>
      </c>
      <c r="AR3" s="176">
        <v>45191</v>
      </c>
      <c r="AS3" s="176">
        <v>45192</v>
      </c>
      <c r="AT3" s="176">
        <v>45193</v>
      </c>
      <c r="AU3" s="176"/>
      <c r="AV3" s="102"/>
      <c r="AW3" s="102"/>
    </row>
    <row r="4" spans="1:49" ht="15" customHeight="1" thickBot="1" x14ac:dyDescent="0.3">
      <c r="A4" s="202"/>
      <c r="B4" s="207"/>
      <c r="C4" s="209"/>
      <c r="D4" s="209"/>
      <c r="E4" s="210"/>
      <c r="F4" s="209"/>
      <c r="G4" s="218"/>
      <c r="H4" s="211"/>
      <c r="I4" s="200"/>
      <c r="J4" s="201"/>
      <c r="K4" s="216"/>
      <c r="L4" s="201"/>
      <c r="M4" s="102"/>
      <c r="N4" s="102"/>
      <c r="O4" s="203"/>
      <c r="P4" s="214"/>
      <c r="Q4" s="215"/>
      <c r="R4" s="205"/>
      <c r="S4" s="98" t="s">
        <v>71</v>
      </c>
      <c r="T4" s="94"/>
      <c r="U4" s="94"/>
      <c r="V4" s="94"/>
      <c r="W4" s="94"/>
      <c r="X4" s="94"/>
      <c r="Y4" s="94"/>
      <c r="Z4" s="94"/>
      <c r="AA4" s="94"/>
      <c r="AB4" s="94"/>
      <c r="AC4" s="94"/>
      <c r="AD4" s="94"/>
      <c r="AE4" s="94"/>
      <c r="AF4" s="94"/>
      <c r="AG4" s="94"/>
      <c r="AH4" s="94"/>
      <c r="AI4" s="94"/>
      <c r="AJ4" s="94"/>
      <c r="AK4" s="94"/>
      <c r="AL4" s="94"/>
      <c r="AM4" s="102"/>
      <c r="AN4" s="102"/>
      <c r="AO4" s="102"/>
      <c r="AP4" s="102"/>
      <c r="AQ4" s="102"/>
      <c r="AR4" s="102"/>
      <c r="AS4" s="102"/>
      <c r="AT4" s="102"/>
      <c r="AU4" s="102"/>
      <c r="AV4" s="102"/>
      <c r="AW4" s="102"/>
    </row>
    <row r="5" spans="1:49" ht="15" customHeight="1" thickBot="1" x14ac:dyDescent="0.3">
      <c r="A5" s="202"/>
      <c r="B5" s="208"/>
      <c r="C5" s="209"/>
      <c r="D5" s="209"/>
      <c r="E5" s="210"/>
      <c r="F5" s="209"/>
      <c r="G5" s="219"/>
      <c r="H5" s="211"/>
      <c r="I5" s="200"/>
      <c r="J5" s="201"/>
      <c r="K5" s="216"/>
      <c r="L5" s="201"/>
      <c r="M5" s="102"/>
      <c r="N5" s="102"/>
      <c r="O5" s="203"/>
      <c r="P5" s="144" t="s">
        <v>72</v>
      </c>
      <c r="Q5" s="88" t="s">
        <v>73</v>
      </c>
      <c r="R5" s="101"/>
      <c r="S5" s="145">
        <v>13000</v>
      </c>
      <c r="T5" s="157">
        <v>11000</v>
      </c>
      <c r="U5" s="157">
        <v>10000</v>
      </c>
      <c r="V5" s="157">
        <v>9000</v>
      </c>
      <c r="W5" s="157">
        <v>9500</v>
      </c>
      <c r="X5" s="157">
        <v>10000</v>
      </c>
      <c r="Y5" s="157">
        <v>10500</v>
      </c>
      <c r="Z5" s="157">
        <v>11000</v>
      </c>
      <c r="AA5" s="157">
        <v>10750</v>
      </c>
      <c r="AB5" s="157">
        <v>10500</v>
      </c>
      <c r="AC5" s="157">
        <v>10250</v>
      </c>
      <c r="AD5" s="157">
        <v>10000</v>
      </c>
      <c r="AE5" s="157">
        <v>9750</v>
      </c>
      <c r="AF5" s="157">
        <v>9500</v>
      </c>
      <c r="AG5" s="157">
        <v>9250</v>
      </c>
      <c r="AH5" s="157">
        <v>9000</v>
      </c>
      <c r="AI5" s="158">
        <v>8750</v>
      </c>
      <c r="AJ5" s="157">
        <v>8500</v>
      </c>
      <c r="AK5" s="157">
        <v>8250</v>
      </c>
      <c r="AL5" s="157">
        <v>8000</v>
      </c>
      <c r="AM5" s="157">
        <v>7900</v>
      </c>
      <c r="AN5" s="157">
        <v>7800</v>
      </c>
      <c r="AO5" s="157">
        <v>7700</v>
      </c>
      <c r="AP5" s="157">
        <v>7500</v>
      </c>
      <c r="AQ5" s="157">
        <v>7300</v>
      </c>
      <c r="AR5" s="157">
        <v>7100</v>
      </c>
      <c r="AS5" s="157">
        <v>6900</v>
      </c>
      <c r="AT5" s="157">
        <v>6700</v>
      </c>
      <c r="AU5" s="157">
        <v>6600</v>
      </c>
      <c r="AV5" s="157">
        <v>6400</v>
      </c>
      <c r="AW5" s="102"/>
    </row>
    <row r="6" spans="1:49" ht="15" customHeight="1" x14ac:dyDescent="0.25">
      <c r="A6" s="177">
        <v>1</v>
      </c>
      <c r="B6" s="178">
        <v>4001</v>
      </c>
      <c r="C6" s="179">
        <v>45090</v>
      </c>
      <c r="D6" s="180">
        <v>45186</v>
      </c>
      <c r="E6" s="178">
        <v>15</v>
      </c>
      <c r="F6" s="168" t="s">
        <v>74</v>
      </c>
      <c r="G6" s="181">
        <v>9227</v>
      </c>
      <c r="H6" s="182">
        <v>9095</v>
      </c>
      <c r="I6" s="183">
        <v>6500</v>
      </c>
      <c r="J6" s="184" t="s">
        <v>75</v>
      </c>
      <c r="K6" s="183"/>
      <c r="L6" s="183"/>
      <c r="M6" s="102"/>
      <c r="N6" s="102"/>
      <c r="O6" s="169">
        <v>1</v>
      </c>
      <c r="P6" s="170">
        <v>4001</v>
      </c>
      <c r="Q6" s="95">
        <v>15</v>
      </c>
      <c r="R6" s="95"/>
      <c r="S6" s="171">
        <v>15</v>
      </c>
      <c r="T6" s="172"/>
      <c r="U6" s="172">
        <v>15</v>
      </c>
      <c r="V6" s="172"/>
      <c r="W6" s="172">
        <v>17</v>
      </c>
      <c r="X6" s="172"/>
      <c r="Y6" s="173">
        <v>22</v>
      </c>
      <c r="Z6" s="172"/>
      <c r="AA6" s="172"/>
      <c r="AB6" s="172"/>
      <c r="AC6" s="172"/>
      <c r="AD6" s="172">
        <v>14</v>
      </c>
      <c r="AE6" s="174"/>
      <c r="AF6" s="174">
        <v>14</v>
      </c>
      <c r="AG6" s="174">
        <v>12</v>
      </c>
      <c r="AH6" s="174"/>
      <c r="AI6" s="174">
        <v>12</v>
      </c>
      <c r="AJ6" s="174">
        <v>12</v>
      </c>
      <c r="AK6" s="174">
        <v>12</v>
      </c>
      <c r="AL6" s="174">
        <v>11</v>
      </c>
      <c r="AM6" s="174"/>
      <c r="AN6" s="174"/>
      <c r="AO6" s="174">
        <v>9</v>
      </c>
      <c r="AP6" s="174"/>
      <c r="AQ6" s="174"/>
      <c r="AR6" s="174"/>
      <c r="AS6" s="174"/>
      <c r="AT6" s="174"/>
      <c r="AU6" s="174"/>
      <c r="AV6" s="174"/>
      <c r="AW6" s="102"/>
    </row>
    <row r="7" spans="1:49" ht="15" customHeight="1" x14ac:dyDescent="0.25">
      <c r="A7" s="185">
        <v>2</v>
      </c>
      <c r="B7" s="186">
        <v>4002</v>
      </c>
      <c r="C7" s="187">
        <v>45090</v>
      </c>
      <c r="D7" s="180">
        <v>45186</v>
      </c>
      <c r="E7" s="186">
        <v>37</v>
      </c>
      <c r="F7" s="168" t="s">
        <v>74</v>
      </c>
      <c r="G7" s="188">
        <v>9227</v>
      </c>
      <c r="H7" s="189">
        <v>9095</v>
      </c>
      <c r="I7" s="190">
        <v>5000</v>
      </c>
      <c r="J7" s="191" t="s">
        <v>76</v>
      </c>
      <c r="K7" s="183"/>
      <c r="L7" s="183"/>
      <c r="M7" s="132"/>
      <c r="N7" s="132"/>
      <c r="O7" s="169">
        <v>2</v>
      </c>
      <c r="P7" s="170">
        <v>4002</v>
      </c>
      <c r="Q7" s="89">
        <v>37</v>
      </c>
      <c r="R7" s="89"/>
      <c r="S7" s="171"/>
      <c r="T7" s="172"/>
      <c r="U7" s="172"/>
      <c r="V7" s="172">
        <v>37</v>
      </c>
      <c r="W7" s="172">
        <v>32</v>
      </c>
      <c r="X7" s="172"/>
      <c r="Y7" s="173"/>
      <c r="Z7" s="172"/>
      <c r="AA7" s="172"/>
      <c r="AB7" s="172"/>
      <c r="AC7" s="172"/>
      <c r="AD7" s="172">
        <v>27</v>
      </c>
      <c r="AE7" s="174"/>
      <c r="AF7" s="174">
        <v>24</v>
      </c>
      <c r="AG7" s="174"/>
      <c r="AH7" s="174"/>
      <c r="AI7" s="174">
        <v>18</v>
      </c>
      <c r="AJ7" s="174"/>
      <c r="AK7" s="174">
        <v>15</v>
      </c>
      <c r="AL7" s="174">
        <v>15</v>
      </c>
      <c r="AM7" s="174"/>
      <c r="AN7" s="174"/>
      <c r="AO7" s="174">
        <v>13</v>
      </c>
      <c r="AP7" s="174"/>
      <c r="AQ7" s="174"/>
      <c r="AR7" s="174"/>
      <c r="AS7" s="174"/>
      <c r="AT7" s="174"/>
      <c r="AU7" s="174"/>
      <c r="AV7" s="174"/>
      <c r="AW7" s="102"/>
    </row>
    <row r="8" spans="1:49" ht="15" customHeight="1" x14ac:dyDescent="0.25">
      <c r="A8" s="185">
        <v>3</v>
      </c>
      <c r="B8" s="186">
        <v>4003</v>
      </c>
      <c r="C8" s="187">
        <v>45099</v>
      </c>
      <c r="D8" s="180">
        <v>45195</v>
      </c>
      <c r="E8" s="186">
        <v>18</v>
      </c>
      <c r="F8" s="168" t="s">
        <v>74</v>
      </c>
      <c r="G8" s="188">
        <v>9514</v>
      </c>
      <c r="H8" s="189">
        <v>9011</v>
      </c>
      <c r="I8" s="190">
        <v>5000</v>
      </c>
      <c r="J8" s="191" t="s">
        <v>78</v>
      </c>
      <c r="K8" s="183"/>
      <c r="L8" s="100" t="s">
        <v>79</v>
      </c>
      <c r="M8" s="197"/>
      <c r="N8" s="197"/>
      <c r="O8" s="169">
        <v>3</v>
      </c>
      <c r="P8" s="170">
        <v>4003</v>
      </c>
      <c r="Q8" s="95">
        <v>18</v>
      </c>
      <c r="R8" s="95"/>
      <c r="S8" s="171"/>
      <c r="T8" s="172"/>
      <c r="U8" s="172"/>
      <c r="V8" s="172">
        <v>18</v>
      </c>
      <c r="W8" s="172"/>
      <c r="X8" s="172"/>
      <c r="Y8" s="173">
        <v>21</v>
      </c>
      <c r="Z8" s="172"/>
      <c r="AA8" s="172"/>
      <c r="AB8" s="172"/>
      <c r="AC8" s="172"/>
      <c r="AD8" s="172">
        <v>21</v>
      </c>
      <c r="AE8" s="174"/>
      <c r="AF8" s="174">
        <v>19</v>
      </c>
      <c r="AG8" s="174">
        <v>18</v>
      </c>
      <c r="AH8" s="174"/>
      <c r="AI8" s="174">
        <v>15</v>
      </c>
      <c r="AJ8" s="174"/>
      <c r="AK8" s="174">
        <v>14</v>
      </c>
      <c r="AL8" s="174">
        <v>12</v>
      </c>
      <c r="AM8" s="174"/>
      <c r="AN8" s="174"/>
      <c r="AO8" s="174">
        <v>11</v>
      </c>
      <c r="AP8" s="174"/>
      <c r="AQ8" s="174"/>
      <c r="AR8" s="174">
        <v>11</v>
      </c>
      <c r="AS8" s="174"/>
      <c r="AT8" s="174"/>
      <c r="AU8" s="194"/>
      <c r="AV8" s="194"/>
      <c r="AW8" s="102"/>
    </row>
    <row r="9" spans="1:49" ht="15" customHeight="1" x14ac:dyDescent="0.25">
      <c r="A9" s="177">
        <v>4</v>
      </c>
      <c r="B9" s="186">
        <v>4004</v>
      </c>
      <c r="C9" s="187">
        <v>45099</v>
      </c>
      <c r="D9" s="180">
        <v>45195</v>
      </c>
      <c r="E9" s="186">
        <v>19</v>
      </c>
      <c r="F9" s="168" t="s">
        <v>74</v>
      </c>
      <c r="G9" s="188">
        <v>11062</v>
      </c>
      <c r="H9" s="189">
        <v>10365</v>
      </c>
      <c r="I9" s="190">
        <v>5000</v>
      </c>
      <c r="J9" s="191" t="s">
        <v>78</v>
      </c>
      <c r="K9" s="183"/>
      <c r="L9" s="90"/>
      <c r="M9" s="197"/>
      <c r="N9" s="197"/>
      <c r="O9" s="169">
        <v>4</v>
      </c>
      <c r="P9" s="170">
        <v>4004</v>
      </c>
      <c r="Q9" s="89">
        <v>19</v>
      </c>
      <c r="R9" s="89"/>
      <c r="S9" s="171"/>
      <c r="T9" s="172"/>
      <c r="U9" s="172"/>
      <c r="V9" s="172">
        <v>18</v>
      </c>
      <c r="W9" s="172">
        <v>18</v>
      </c>
      <c r="X9" s="172"/>
      <c r="Y9" s="173">
        <v>19</v>
      </c>
      <c r="Z9" s="172"/>
      <c r="AA9" s="172"/>
      <c r="AB9" s="172"/>
      <c r="AC9" s="172"/>
      <c r="AD9" s="172">
        <v>21</v>
      </c>
      <c r="AE9" s="174"/>
      <c r="AF9" s="174">
        <v>18</v>
      </c>
      <c r="AG9" s="174">
        <v>16</v>
      </c>
      <c r="AH9" s="174"/>
      <c r="AI9" s="174">
        <v>14</v>
      </c>
      <c r="AJ9" s="174"/>
      <c r="AK9" s="174">
        <v>14</v>
      </c>
      <c r="AL9" s="174">
        <v>12</v>
      </c>
      <c r="AM9" s="174"/>
      <c r="AN9" s="174"/>
      <c r="AO9" s="174">
        <v>10</v>
      </c>
      <c r="AP9" s="174"/>
      <c r="AQ9" s="174"/>
      <c r="AR9" s="174">
        <v>10</v>
      </c>
      <c r="AS9" s="174"/>
      <c r="AT9" s="174"/>
      <c r="AU9" s="194"/>
      <c r="AV9" s="194"/>
      <c r="AW9" s="102"/>
    </row>
    <row r="10" spans="1:49" ht="15" customHeight="1" x14ac:dyDescent="0.25">
      <c r="A10" s="185">
        <v>5</v>
      </c>
      <c r="B10" s="186">
        <v>4005</v>
      </c>
      <c r="C10" s="187">
        <v>45099</v>
      </c>
      <c r="D10" s="180">
        <v>45195</v>
      </c>
      <c r="E10" s="186">
        <v>17</v>
      </c>
      <c r="F10" s="168" t="s">
        <v>74</v>
      </c>
      <c r="G10" s="188">
        <v>9484</v>
      </c>
      <c r="H10" s="189">
        <v>8974</v>
      </c>
      <c r="I10" s="190">
        <v>6000</v>
      </c>
      <c r="J10" s="191" t="s">
        <v>80</v>
      </c>
      <c r="K10" s="183"/>
      <c r="L10" s="198" t="s">
        <v>81</v>
      </c>
      <c r="M10" s="197"/>
      <c r="N10" s="197"/>
      <c r="O10" s="169">
        <v>5</v>
      </c>
      <c r="P10" s="170">
        <v>4005</v>
      </c>
      <c r="Q10" s="95">
        <v>17</v>
      </c>
      <c r="R10" s="95"/>
      <c r="S10" s="171"/>
      <c r="T10" s="172"/>
      <c r="U10" s="172"/>
      <c r="V10" s="172">
        <v>17</v>
      </c>
      <c r="W10" s="172">
        <v>13</v>
      </c>
      <c r="X10" s="172"/>
      <c r="Y10" s="173"/>
      <c r="Z10" s="172"/>
      <c r="AA10" s="172"/>
      <c r="AB10" s="172"/>
      <c r="AC10" s="172"/>
      <c r="AD10" s="172">
        <v>9</v>
      </c>
      <c r="AE10" s="174"/>
      <c r="AF10" s="174">
        <v>6</v>
      </c>
      <c r="AG10" s="174">
        <v>6</v>
      </c>
      <c r="AH10" s="174"/>
      <c r="AI10" s="174">
        <v>5</v>
      </c>
      <c r="AJ10" s="174">
        <v>5</v>
      </c>
      <c r="AK10" s="174">
        <v>3</v>
      </c>
      <c r="AL10" s="174">
        <v>4</v>
      </c>
      <c r="AM10" s="174"/>
      <c r="AN10" s="174"/>
      <c r="AO10" s="174">
        <v>4</v>
      </c>
      <c r="AP10" s="174"/>
      <c r="AQ10" s="174"/>
      <c r="AR10" s="174">
        <v>4</v>
      </c>
      <c r="AS10" s="174"/>
      <c r="AT10" s="174"/>
      <c r="AU10" s="194">
        <v>2.5</v>
      </c>
      <c r="AV10" s="194"/>
      <c r="AW10" s="102"/>
    </row>
    <row r="11" spans="1:49" ht="15" customHeight="1" x14ac:dyDescent="0.25">
      <c r="A11" s="131">
        <v>6</v>
      </c>
      <c r="B11" s="110">
        <v>4006</v>
      </c>
      <c r="C11" s="111">
        <v>45112</v>
      </c>
      <c r="D11" s="143">
        <v>45208</v>
      </c>
      <c r="E11" s="110">
        <v>15</v>
      </c>
      <c r="F11" s="127" t="s">
        <v>77</v>
      </c>
      <c r="G11" s="149">
        <v>11095</v>
      </c>
      <c r="H11" s="112">
        <v>10383</v>
      </c>
      <c r="I11" s="150">
        <v>3500</v>
      </c>
      <c r="J11" s="109" t="s">
        <v>76</v>
      </c>
      <c r="K11" s="104"/>
      <c r="L11" s="147" t="s">
        <v>82</v>
      </c>
      <c r="M11" s="132"/>
      <c r="N11" s="132"/>
      <c r="O11" s="128">
        <v>6</v>
      </c>
      <c r="P11" s="151">
        <v>4006</v>
      </c>
      <c r="Q11" s="93">
        <v>15</v>
      </c>
      <c r="R11" s="93"/>
      <c r="S11" s="146"/>
      <c r="T11" s="133"/>
      <c r="U11" s="133"/>
      <c r="V11" s="133"/>
      <c r="W11" s="133">
        <v>30</v>
      </c>
      <c r="X11" s="133"/>
      <c r="Y11" s="108">
        <v>15</v>
      </c>
      <c r="Z11" s="129"/>
      <c r="AA11" s="129"/>
      <c r="AB11" s="129"/>
      <c r="AC11" s="129"/>
      <c r="AD11" s="130">
        <v>28</v>
      </c>
      <c r="AE11" s="154"/>
      <c r="AF11" s="154">
        <v>16</v>
      </c>
      <c r="AG11" s="154"/>
      <c r="AH11" s="154"/>
      <c r="AI11" s="154">
        <v>23</v>
      </c>
      <c r="AJ11" s="154"/>
      <c r="AK11" s="154">
        <v>17</v>
      </c>
      <c r="AL11" s="154">
        <v>17</v>
      </c>
      <c r="AM11" s="154"/>
      <c r="AN11" s="154"/>
      <c r="AO11" s="154">
        <v>17</v>
      </c>
      <c r="AP11" s="154"/>
      <c r="AQ11" s="154"/>
      <c r="AR11" s="154"/>
      <c r="AS11" s="154"/>
      <c r="AT11" s="154"/>
      <c r="AU11" s="192"/>
      <c r="AV11" s="192">
        <v>17</v>
      </c>
      <c r="AW11" s="102"/>
    </row>
    <row r="12" spans="1:49" ht="15" customHeight="1" x14ac:dyDescent="0.25">
      <c r="A12" s="131">
        <v>7</v>
      </c>
      <c r="B12" s="110">
        <v>4007</v>
      </c>
      <c r="C12" s="111">
        <v>45119</v>
      </c>
      <c r="D12" s="143">
        <v>45218</v>
      </c>
      <c r="E12" s="110">
        <v>54</v>
      </c>
      <c r="F12" s="127" t="s">
        <v>77</v>
      </c>
      <c r="G12" s="149">
        <v>10705</v>
      </c>
      <c r="H12" s="112">
        <v>10627</v>
      </c>
      <c r="I12" s="150">
        <v>3250</v>
      </c>
      <c r="J12" s="109" t="s">
        <v>83</v>
      </c>
      <c r="K12" s="104"/>
      <c r="L12" s="147" t="s">
        <v>84</v>
      </c>
      <c r="M12" s="132"/>
      <c r="N12" s="132"/>
      <c r="O12" s="128">
        <v>7</v>
      </c>
      <c r="P12" s="151">
        <v>4007</v>
      </c>
      <c r="Q12" s="99">
        <v>54</v>
      </c>
      <c r="R12" s="99"/>
      <c r="S12" s="146"/>
      <c r="T12" s="129"/>
      <c r="U12" s="129"/>
      <c r="V12" s="129"/>
      <c r="W12" s="129"/>
      <c r="X12" s="129"/>
      <c r="Y12" s="130">
        <v>54</v>
      </c>
      <c r="Z12" s="129"/>
      <c r="AA12" s="129"/>
      <c r="AB12" s="129"/>
      <c r="AC12" s="129"/>
      <c r="AD12" s="130">
        <v>54</v>
      </c>
      <c r="AE12" s="154"/>
      <c r="AF12" s="154">
        <v>47</v>
      </c>
      <c r="AG12" s="154"/>
      <c r="AH12" s="154"/>
      <c r="AI12" s="154">
        <v>45</v>
      </c>
      <c r="AJ12" s="154"/>
      <c r="AK12" s="154"/>
      <c r="AL12" s="154">
        <v>34</v>
      </c>
      <c r="AM12" s="154"/>
      <c r="AN12" s="154"/>
      <c r="AO12" s="154">
        <v>48</v>
      </c>
      <c r="AP12" s="154"/>
      <c r="AQ12" s="154"/>
      <c r="AR12" s="154"/>
      <c r="AS12" s="154"/>
      <c r="AT12" s="154"/>
      <c r="AU12" s="192"/>
      <c r="AV12" s="192">
        <v>42</v>
      </c>
      <c r="AW12" s="102"/>
    </row>
    <row r="13" spans="1:49" ht="15" customHeight="1" x14ac:dyDescent="0.25">
      <c r="A13" s="131">
        <v>8</v>
      </c>
      <c r="B13" s="110">
        <v>4008</v>
      </c>
      <c r="C13" s="111">
        <v>45119</v>
      </c>
      <c r="D13" s="143">
        <v>45215</v>
      </c>
      <c r="E13" s="110">
        <v>18</v>
      </c>
      <c r="F13" s="127" t="s">
        <v>77</v>
      </c>
      <c r="G13" s="149">
        <v>10705</v>
      </c>
      <c r="H13" s="112">
        <v>10686</v>
      </c>
      <c r="I13" s="150">
        <v>5000</v>
      </c>
      <c r="J13" s="109" t="s">
        <v>75</v>
      </c>
      <c r="K13" s="104"/>
      <c r="L13" s="147"/>
      <c r="M13" s="132"/>
      <c r="N13" s="132"/>
      <c r="O13" s="128">
        <v>8</v>
      </c>
      <c r="P13" s="151">
        <v>4008</v>
      </c>
      <c r="Q13" s="93">
        <v>18</v>
      </c>
      <c r="R13" s="93"/>
      <c r="S13" s="146"/>
      <c r="T13" s="129"/>
      <c r="U13" s="129"/>
      <c r="V13" s="129"/>
      <c r="W13" s="129"/>
      <c r="X13" s="129"/>
      <c r="Y13" s="130">
        <v>18</v>
      </c>
      <c r="Z13" s="129"/>
      <c r="AA13" s="129"/>
      <c r="AB13" s="129"/>
      <c r="AC13" s="129"/>
      <c r="AD13" s="130">
        <v>19</v>
      </c>
      <c r="AE13" s="154"/>
      <c r="AF13" s="154">
        <v>19</v>
      </c>
      <c r="AG13" s="154">
        <v>13</v>
      </c>
      <c r="AH13" s="154"/>
      <c r="AI13" s="154">
        <v>12</v>
      </c>
      <c r="AJ13" s="154">
        <v>12</v>
      </c>
      <c r="AK13" s="154">
        <v>11</v>
      </c>
      <c r="AL13" s="154">
        <v>10</v>
      </c>
      <c r="AM13" s="154"/>
      <c r="AN13" s="154"/>
      <c r="AO13" s="154">
        <v>9</v>
      </c>
      <c r="AP13" s="154"/>
      <c r="AQ13" s="154"/>
      <c r="AR13" s="154">
        <v>8</v>
      </c>
      <c r="AS13" s="154"/>
      <c r="AT13" s="154"/>
      <c r="AU13" s="192">
        <v>5</v>
      </c>
      <c r="AV13" s="192">
        <v>5</v>
      </c>
      <c r="AW13" s="102"/>
    </row>
    <row r="14" spans="1:49" ht="15" customHeight="1" x14ac:dyDescent="0.25">
      <c r="A14" s="131">
        <v>9</v>
      </c>
      <c r="B14" s="110">
        <v>4009</v>
      </c>
      <c r="C14" s="111">
        <v>45112</v>
      </c>
      <c r="D14" s="143">
        <v>45208</v>
      </c>
      <c r="E14" s="110">
        <v>13</v>
      </c>
      <c r="F14" s="127" t="s">
        <v>77</v>
      </c>
      <c r="G14" s="149">
        <v>11030</v>
      </c>
      <c r="H14" s="112">
        <v>10363</v>
      </c>
      <c r="I14" s="150">
        <v>5000</v>
      </c>
      <c r="J14" s="109" t="s">
        <v>85</v>
      </c>
      <c r="K14" s="104"/>
      <c r="L14" s="147"/>
      <c r="M14" s="132"/>
      <c r="N14" s="132"/>
      <c r="O14" s="128">
        <v>9</v>
      </c>
      <c r="P14" s="151">
        <v>4009</v>
      </c>
      <c r="Q14" s="99">
        <v>13</v>
      </c>
      <c r="R14" s="99"/>
      <c r="S14" s="146"/>
      <c r="T14" s="129"/>
      <c r="U14" s="129"/>
      <c r="V14" s="129"/>
      <c r="W14" s="129"/>
      <c r="X14" s="129"/>
      <c r="Y14" s="130">
        <v>13</v>
      </c>
      <c r="Z14" s="129"/>
      <c r="AA14" s="129"/>
      <c r="AB14" s="129"/>
      <c r="AC14" s="129"/>
      <c r="AD14" s="130">
        <v>16</v>
      </c>
      <c r="AE14" s="154"/>
      <c r="AF14" s="154">
        <v>12</v>
      </c>
      <c r="AG14" s="154">
        <v>12</v>
      </c>
      <c r="AH14" s="154"/>
      <c r="AI14" s="154">
        <v>10</v>
      </c>
      <c r="AJ14" s="154">
        <v>9</v>
      </c>
      <c r="AK14" s="154">
        <v>7</v>
      </c>
      <c r="AL14" s="154">
        <v>7</v>
      </c>
      <c r="AM14" s="154"/>
      <c r="AN14" s="154"/>
      <c r="AO14" s="154">
        <v>6</v>
      </c>
      <c r="AP14" s="154"/>
      <c r="AQ14" s="154"/>
      <c r="AR14" s="154">
        <v>6</v>
      </c>
      <c r="AS14" s="154"/>
      <c r="AT14" s="154"/>
      <c r="AU14" s="192">
        <v>6</v>
      </c>
      <c r="AV14" s="192">
        <v>4</v>
      </c>
      <c r="AW14" s="102"/>
    </row>
    <row r="15" spans="1:49" ht="15" customHeight="1" x14ac:dyDescent="0.25">
      <c r="A15" s="131">
        <v>10</v>
      </c>
      <c r="B15" s="110">
        <v>4010</v>
      </c>
      <c r="C15" s="111">
        <v>45119</v>
      </c>
      <c r="D15" s="143">
        <v>45215</v>
      </c>
      <c r="E15" s="110">
        <v>12</v>
      </c>
      <c r="F15" s="127" t="s">
        <v>134</v>
      </c>
      <c r="G15" s="149">
        <v>10673</v>
      </c>
      <c r="H15" s="112">
        <v>10664</v>
      </c>
      <c r="I15" s="195">
        <v>6600</v>
      </c>
      <c r="J15" s="109" t="s">
        <v>80</v>
      </c>
      <c r="K15" s="104"/>
      <c r="L15" s="147" t="s">
        <v>86</v>
      </c>
      <c r="M15" s="132"/>
      <c r="N15" s="132"/>
      <c r="O15" s="128">
        <v>10</v>
      </c>
      <c r="P15" s="151">
        <v>4010</v>
      </c>
      <c r="Q15" s="93">
        <v>12</v>
      </c>
      <c r="R15" s="93"/>
      <c r="S15" s="146"/>
      <c r="T15" s="129"/>
      <c r="U15" s="129"/>
      <c r="V15" s="129"/>
      <c r="W15" s="129"/>
      <c r="X15" s="129"/>
      <c r="Y15" s="130">
        <v>12</v>
      </c>
      <c r="Z15" s="129"/>
      <c r="AA15" s="129"/>
      <c r="AB15" s="129"/>
      <c r="AC15" s="129"/>
      <c r="AD15" s="130">
        <v>6</v>
      </c>
      <c r="AE15" s="154"/>
      <c r="AF15" s="154">
        <v>6</v>
      </c>
      <c r="AG15" s="155">
        <v>2.5</v>
      </c>
      <c r="AH15" s="155"/>
      <c r="AI15" s="155">
        <v>2</v>
      </c>
      <c r="AJ15" s="155">
        <v>2</v>
      </c>
      <c r="AK15" s="155">
        <v>1</v>
      </c>
      <c r="AL15" s="155">
        <v>1</v>
      </c>
      <c r="AM15" s="155"/>
      <c r="AN15" s="155"/>
      <c r="AO15" s="155">
        <v>1</v>
      </c>
      <c r="AP15" s="155"/>
      <c r="AQ15" s="155"/>
      <c r="AR15" s="155">
        <v>1</v>
      </c>
      <c r="AS15" s="155"/>
      <c r="AT15" s="155"/>
      <c r="AU15" s="193">
        <v>-2</v>
      </c>
      <c r="AV15" s="193">
        <v>-2</v>
      </c>
      <c r="AW15" s="196" t="s">
        <v>87</v>
      </c>
    </row>
    <row r="16" spans="1:49" ht="15" customHeight="1" x14ac:dyDescent="0.25">
      <c r="A16" s="131">
        <v>11</v>
      </c>
      <c r="B16" s="110">
        <v>4011</v>
      </c>
      <c r="C16" s="111">
        <v>45119</v>
      </c>
      <c r="D16" s="143">
        <v>45215</v>
      </c>
      <c r="E16" s="110">
        <v>11</v>
      </c>
      <c r="F16" s="127" t="s">
        <v>77</v>
      </c>
      <c r="G16" s="149">
        <v>10673</v>
      </c>
      <c r="H16" s="112">
        <v>10664</v>
      </c>
      <c r="I16" s="150">
        <v>5000</v>
      </c>
      <c r="J16" s="109" t="s">
        <v>80</v>
      </c>
      <c r="K16" s="104"/>
      <c r="L16" s="147" t="s">
        <v>88</v>
      </c>
      <c r="M16" s="132"/>
      <c r="N16" s="132"/>
      <c r="O16" s="128">
        <v>11</v>
      </c>
      <c r="P16" s="151">
        <v>4011</v>
      </c>
      <c r="Q16" s="99">
        <v>11</v>
      </c>
      <c r="R16" s="99"/>
      <c r="S16" s="146"/>
      <c r="T16" s="129"/>
      <c r="U16" s="129"/>
      <c r="V16" s="129"/>
      <c r="W16" s="129"/>
      <c r="X16" s="129"/>
      <c r="Y16" s="130">
        <v>11</v>
      </c>
      <c r="Z16" s="129"/>
      <c r="AA16" s="129"/>
      <c r="AB16" s="129"/>
      <c r="AC16" s="129"/>
      <c r="AD16" s="130">
        <v>10</v>
      </c>
      <c r="AE16" s="154"/>
      <c r="AF16" s="154">
        <v>6</v>
      </c>
      <c r="AG16" s="154">
        <v>6</v>
      </c>
      <c r="AH16" s="154"/>
      <c r="AI16" s="154">
        <v>5</v>
      </c>
      <c r="AJ16" s="154">
        <v>5</v>
      </c>
      <c r="AK16" s="154">
        <v>4</v>
      </c>
      <c r="AL16" s="154">
        <v>4</v>
      </c>
      <c r="AM16" s="154"/>
      <c r="AN16" s="154"/>
      <c r="AO16" s="154">
        <v>10</v>
      </c>
      <c r="AP16" s="154"/>
      <c r="AQ16" s="154"/>
      <c r="AR16" s="154">
        <v>6</v>
      </c>
      <c r="AS16" s="154"/>
      <c r="AT16" s="154"/>
      <c r="AU16" s="192">
        <v>5</v>
      </c>
      <c r="AV16" s="192">
        <v>4</v>
      </c>
      <c r="AW16" s="102"/>
    </row>
    <row r="17" spans="1:49" ht="15" customHeight="1" x14ac:dyDescent="0.25">
      <c r="A17" s="131">
        <v>12</v>
      </c>
      <c r="B17" s="110">
        <v>4012</v>
      </c>
      <c r="C17" s="111">
        <v>45119</v>
      </c>
      <c r="D17" s="143">
        <v>45215</v>
      </c>
      <c r="E17" s="110">
        <v>17</v>
      </c>
      <c r="F17" s="127" t="s">
        <v>77</v>
      </c>
      <c r="G17" s="149">
        <v>10673</v>
      </c>
      <c r="H17" s="112">
        <v>10664</v>
      </c>
      <c r="I17" s="150">
        <v>4000</v>
      </c>
      <c r="J17" s="109" t="s">
        <v>80</v>
      </c>
      <c r="K17" s="104"/>
      <c r="L17" s="147" t="s">
        <v>86</v>
      </c>
      <c r="M17" s="132"/>
      <c r="N17" s="132"/>
      <c r="O17" s="128">
        <v>12</v>
      </c>
      <c r="P17" s="151">
        <v>4012</v>
      </c>
      <c r="Q17" s="93">
        <v>17</v>
      </c>
      <c r="R17" s="93"/>
      <c r="S17" s="146"/>
      <c r="T17" s="129"/>
      <c r="U17" s="129"/>
      <c r="V17" s="129"/>
      <c r="W17" s="129"/>
      <c r="X17" s="129"/>
      <c r="Y17" s="130">
        <v>17</v>
      </c>
      <c r="Z17" s="129"/>
      <c r="AA17" s="129"/>
      <c r="AB17" s="129"/>
      <c r="AC17" s="129"/>
      <c r="AD17" s="130">
        <v>13</v>
      </c>
      <c r="AE17" s="154"/>
      <c r="AF17" s="154">
        <v>15</v>
      </c>
      <c r="AG17" s="154">
        <v>15</v>
      </c>
      <c r="AH17" s="154"/>
      <c r="AI17" s="154">
        <v>12</v>
      </c>
      <c r="AJ17" s="154">
        <v>12</v>
      </c>
      <c r="AK17" s="154">
        <v>11</v>
      </c>
      <c r="AL17" s="154">
        <v>10</v>
      </c>
      <c r="AM17" s="154"/>
      <c r="AN17" s="154"/>
      <c r="AO17" s="154">
        <v>10</v>
      </c>
      <c r="AP17" s="154"/>
      <c r="AQ17" s="154"/>
      <c r="AR17" s="154">
        <v>10</v>
      </c>
      <c r="AS17" s="154"/>
      <c r="AT17" s="154"/>
      <c r="AU17" s="192">
        <v>8</v>
      </c>
      <c r="AV17" s="192">
        <v>7</v>
      </c>
      <c r="AW17" s="102"/>
    </row>
    <row r="18" spans="1:49" ht="15" customHeight="1" x14ac:dyDescent="0.25">
      <c r="A18" s="131">
        <v>13</v>
      </c>
      <c r="B18" s="110">
        <v>4013</v>
      </c>
      <c r="C18" s="111">
        <v>45119</v>
      </c>
      <c r="D18" s="143">
        <v>45215</v>
      </c>
      <c r="E18" s="110">
        <v>17</v>
      </c>
      <c r="F18" s="127" t="s">
        <v>77</v>
      </c>
      <c r="G18" s="149">
        <v>10673</v>
      </c>
      <c r="H18" s="112">
        <v>10664</v>
      </c>
      <c r="I18" s="150">
        <v>5000</v>
      </c>
      <c r="J18" s="109" t="s">
        <v>80</v>
      </c>
      <c r="K18" s="104"/>
      <c r="L18" s="147"/>
      <c r="M18" s="132"/>
      <c r="N18" s="132"/>
      <c r="O18" s="128">
        <v>13</v>
      </c>
      <c r="P18" s="151">
        <v>4013</v>
      </c>
      <c r="Q18" s="99">
        <v>17</v>
      </c>
      <c r="R18" s="99"/>
      <c r="S18" s="146"/>
      <c r="T18" s="129"/>
      <c r="U18" s="129"/>
      <c r="V18" s="129"/>
      <c r="W18" s="129"/>
      <c r="X18" s="129"/>
      <c r="Y18" s="130">
        <v>17</v>
      </c>
      <c r="Z18" s="129"/>
      <c r="AA18" s="129"/>
      <c r="AB18" s="129"/>
      <c r="AC18" s="129"/>
      <c r="AD18" s="129"/>
      <c r="AE18" s="154"/>
      <c r="AF18" s="154"/>
      <c r="AG18" s="154"/>
      <c r="AH18" s="154"/>
      <c r="AI18" s="154">
        <v>10</v>
      </c>
      <c r="AJ18" s="154">
        <v>8</v>
      </c>
      <c r="AK18" s="154"/>
      <c r="AL18" s="154">
        <v>6</v>
      </c>
      <c r="AM18" s="154"/>
      <c r="AN18" s="154"/>
      <c r="AO18" s="154">
        <v>7</v>
      </c>
      <c r="AP18" s="154"/>
      <c r="AQ18" s="154"/>
      <c r="AR18" s="154">
        <v>7</v>
      </c>
      <c r="AS18" s="154"/>
      <c r="AT18" s="154"/>
      <c r="AU18" s="192">
        <v>6</v>
      </c>
      <c r="AV18" s="192">
        <v>6</v>
      </c>
      <c r="AW18" s="102"/>
    </row>
    <row r="19" spans="1:49" ht="15" customHeight="1" x14ac:dyDescent="0.25">
      <c r="A19" s="131">
        <v>14</v>
      </c>
      <c r="B19" s="110">
        <v>4014</v>
      </c>
      <c r="C19" s="111">
        <v>45119</v>
      </c>
      <c r="D19" s="143">
        <v>45215</v>
      </c>
      <c r="E19" s="110">
        <v>24</v>
      </c>
      <c r="F19" s="127" t="s">
        <v>77</v>
      </c>
      <c r="G19" s="149">
        <v>10721</v>
      </c>
      <c r="H19" s="112">
        <v>10682</v>
      </c>
      <c r="I19" s="150">
        <v>4000</v>
      </c>
      <c r="J19" s="109" t="s">
        <v>80</v>
      </c>
      <c r="K19" s="104"/>
      <c r="L19" s="147" t="s">
        <v>88</v>
      </c>
      <c r="M19" s="132"/>
      <c r="N19" s="132"/>
      <c r="O19" s="128">
        <v>14</v>
      </c>
      <c r="P19" s="151">
        <v>4014</v>
      </c>
      <c r="Q19" s="93">
        <v>24</v>
      </c>
      <c r="R19" s="93"/>
      <c r="S19" s="146"/>
      <c r="T19" s="129"/>
      <c r="U19" s="129"/>
      <c r="V19" s="129"/>
      <c r="W19" s="129"/>
      <c r="X19" s="129"/>
      <c r="Y19" s="130">
        <v>17</v>
      </c>
      <c r="Z19" s="129"/>
      <c r="AA19" s="129"/>
      <c r="AB19" s="129"/>
      <c r="AC19" s="129"/>
      <c r="AD19" s="130">
        <v>22</v>
      </c>
      <c r="AE19" s="154"/>
      <c r="AF19" s="154">
        <v>19</v>
      </c>
      <c r="AG19" s="154">
        <v>19</v>
      </c>
      <c r="AH19" s="154"/>
      <c r="AI19" s="154">
        <v>16</v>
      </c>
      <c r="AJ19" s="154">
        <v>14</v>
      </c>
      <c r="AK19" s="154">
        <v>8</v>
      </c>
      <c r="AL19" s="154">
        <v>10</v>
      </c>
      <c r="AM19" s="154"/>
      <c r="AN19" s="154"/>
      <c r="AO19" s="154">
        <v>8</v>
      </c>
      <c r="AP19" s="154"/>
      <c r="AQ19" s="154"/>
      <c r="AR19" s="154">
        <v>8</v>
      </c>
      <c r="AS19" s="154"/>
      <c r="AT19" s="154"/>
      <c r="AU19" s="192">
        <v>6</v>
      </c>
      <c r="AV19" s="192">
        <v>6</v>
      </c>
      <c r="AW19" s="102"/>
    </row>
    <row r="20" spans="1:49" ht="15" customHeight="1" x14ac:dyDescent="0.25">
      <c r="A20" s="131">
        <v>15</v>
      </c>
      <c r="B20" s="110">
        <v>4015</v>
      </c>
      <c r="C20" s="111">
        <v>45126</v>
      </c>
      <c r="D20" s="143">
        <v>45225</v>
      </c>
      <c r="E20" s="110">
        <v>49</v>
      </c>
      <c r="F20" s="127" t="s">
        <v>77</v>
      </c>
      <c r="G20" s="149">
        <v>11095</v>
      </c>
      <c r="H20" s="112">
        <v>10985</v>
      </c>
      <c r="I20" s="150">
        <v>4000</v>
      </c>
      <c r="J20" s="109" t="s">
        <v>89</v>
      </c>
      <c r="K20" s="104"/>
      <c r="L20" s="147"/>
      <c r="M20" s="132"/>
      <c r="N20" s="132"/>
      <c r="O20" s="128">
        <v>15</v>
      </c>
      <c r="P20" s="151">
        <v>4015</v>
      </c>
      <c r="Q20" s="99">
        <v>49</v>
      </c>
      <c r="R20" s="99"/>
      <c r="S20" s="146"/>
      <c r="T20" s="129"/>
      <c r="U20" s="129"/>
      <c r="V20" s="129"/>
      <c r="W20" s="129"/>
      <c r="X20" s="129"/>
      <c r="Y20" s="129"/>
      <c r="Z20" s="130">
        <v>49</v>
      </c>
      <c r="AA20" s="129"/>
      <c r="AB20" s="129"/>
      <c r="AC20" s="129"/>
      <c r="AD20" s="130">
        <v>46</v>
      </c>
      <c r="AE20" s="154"/>
      <c r="AF20" s="154">
        <v>39</v>
      </c>
      <c r="AG20" s="154"/>
      <c r="AH20" s="154"/>
      <c r="AI20" s="154">
        <v>28</v>
      </c>
      <c r="AJ20" s="154"/>
      <c r="AK20" s="154"/>
      <c r="AL20" s="154">
        <v>33</v>
      </c>
      <c r="AM20" s="154"/>
      <c r="AN20" s="154"/>
      <c r="AO20" s="154">
        <v>34</v>
      </c>
      <c r="AP20" s="154"/>
      <c r="AQ20" s="154"/>
      <c r="AR20" s="154"/>
      <c r="AS20" s="154"/>
      <c r="AT20" s="154"/>
      <c r="AU20" s="192"/>
      <c r="AV20" s="192">
        <v>29</v>
      </c>
      <c r="AW20" s="102"/>
    </row>
    <row r="21" spans="1:49" ht="15" customHeight="1" x14ac:dyDescent="0.25">
      <c r="A21" s="131">
        <v>16</v>
      </c>
      <c r="B21" s="110">
        <v>4016</v>
      </c>
      <c r="C21" s="111">
        <v>45126</v>
      </c>
      <c r="D21" s="143">
        <v>45218</v>
      </c>
      <c r="E21" s="110">
        <v>34</v>
      </c>
      <c r="F21" s="127" t="s">
        <v>77</v>
      </c>
      <c r="G21" s="149">
        <v>11079</v>
      </c>
      <c r="H21" s="112">
        <v>10985</v>
      </c>
      <c r="I21" s="150">
        <v>4000</v>
      </c>
      <c r="J21" s="109" t="s">
        <v>90</v>
      </c>
      <c r="K21" s="104"/>
      <c r="L21" s="147"/>
      <c r="M21" s="132"/>
      <c r="N21" s="132"/>
      <c r="O21" s="128">
        <v>16</v>
      </c>
      <c r="P21" s="151">
        <v>4016</v>
      </c>
      <c r="Q21" s="93">
        <v>34</v>
      </c>
      <c r="R21" s="93"/>
      <c r="S21" s="146"/>
      <c r="T21" s="129"/>
      <c r="U21" s="129"/>
      <c r="V21" s="129"/>
      <c r="W21" s="129"/>
      <c r="X21" s="129"/>
      <c r="Y21" s="129"/>
      <c r="Z21" s="130">
        <v>34</v>
      </c>
      <c r="AA21" s="129"/>
      <c r="AB21" s="129"/>
      <c r="AC21" s="129"/>
      <c r="AD21" s="130">
        <v>26</v>
      </c>
      <c r="AE21" s="154"/>
      <c r="AF21" s="154">
        <v>24</v>
      </c>
      <c r="AG21" s="154"/>
      <c r="AH21" s="154"/>
      <c r="AI21" s="154">
        <v>21</v>
      </c>
      <c r="AJ21" s="154"/>
      <c r="AK21" s="154"/>
      <c r="AL21" s="154">
        <v>18</v>
      </c>
      <c r="AM21" s="154"/>
      <c r="AN21" s="154"/>
      <c r="AO21" s="154">
        <v>18</v>
      </c>
      <c r="AP21" s="154"/>
      <c r="AQ21" s="154"/>
      <c r="AR21" s="154"/>
      <c r="AS21" s="154"/>
      <c r="AT21" s="154"/>
      <c r="AU21" s="192"/>
      <c r="AV21" s="192">
        <v>14</v>
      </c>
      <c r="AW21" s="102"/>
    </row>
    <row r="22" spans="1:49" ht="15" customHeight="1" x14ac:dyDescent="0.25">
      <c r="A22" s="131">
        <v>17</v>
      </c>
      <c r="B22" s="110">
        <v>4017</v>
      </c>
      <c r="C22" s="111">
        <v>45126</v>
      </c>
      <c r="D22" s="143">
        <v>45222</v>
      </c>
      <c r="E22" s="110">
        <v>19</v>
      </c>
      <c r="F22" s="127" t="s">
        <v>77</v>
      </c>
      <c r="G22" s="149">
        <v>11079</v>
      </c>
      <c r="H22" s="112">
        <v>10974</v>
      </c>
      <c r="I22" s="150">
        <v>4000</v>
      </c>
      <c r="J22" s="109" t="s">
        <v>80</v>
      </c>
      <c r="K22" s="104"/>
      <c r="L22" s="147" t="s">
        <v>86</v>
      </c>
      <c r="M22" s="132"/>
      <c r="N22" s="132"/>
      <c r="O22" s="128">
        <v>17</v>
      </c>
      <c r="P22" s="151">
        <v>4017</v>
      </c>
      <c r="Q22" s="99">
        <v>19</v>
      </c>
      <c r="R22" s="99"/>
      <c r="S22" s="146"/>
      <c r="T22" s="129"/>
      <c r="U22" s="129"/>
      <c r="V22" s="129"/>
      <c r="W22" s="129"/>
      <c r="X22" s="129"/>
      <c r="Y22" s="129"/>
      <c r="Z22" s="130">
        <v>19</v>
      </c>
      <c r="AA22" s="129"/>
      <c r="AB22" s="129"/>
      <c r="AC22" s="129"/>
      <c r="AD22" s="130">
        <v>13</v>
      </c>
      <c r="AE22" s="154"/>
      <c r="AF22" s="154">
        <v>16</v>
      </c>
      <c r="AG22" s="154">
        <v>16</v>
      </c>
      <c r="AH22" s="154"/>
      <c r="AI22" s="154">
        <v>16</v>
      </c>
      <c r="AJ22" s="154">
        <v>17</v>
      </c>
      <c r="AK22" s="154">
        <v>15</v>
      </c>
      <c r="AL22" s="154">
        <v>15</v>
      </c>
      <c r="AM22" s="154"/>
      <c r="AN22" s="154"/>
      <c r="AO22" s="154">
        <v>13</v>
      </c>
      <c r="AP22" s="154"/>
      <c r="AQ22" s="154"/>
      <c r="AR22" s="154">
        <v>12</v>
      </c>
      <c r="AS22" s="154"/>
      <c r="AT22" s="154"/>
      <c r="AU22" s="192">
        <v>8</v>
      </c>
      <c r="AV22" s="192">
        <v>8</v>
      </c>
      <c r="AW22" s="102"/>
    </row>
    <row r="23" spans="1:49" ht="15" customHeight="1" x14ac:dyDescent="0.25">
      <c r="A23" s="131">
        <v>18</v>
      </c>
      <c r="B23" s="110">
        <v>4018</v>
      </c>
      <c r="C23" s="111">
        <v>45126</v>
      </c>
      <c r="D23" s="143">
        <v>45222</v>
      </c>
      <c r="E23" s="110">
        <v>26</v>
      </c>
      <c r="F23" s="127" t="s">
        <v>77</v>
      </c>
      <c r="G23" s="149">
        <v>11079</v>
      </c>
      <c r="H23" s="112">
        <v>10974</v>
      </c>
      <c r="I23" s="150">
        <v>4000</v>
      </c>
      <c r="J23" s="109" t="s">
        <v>76</v>
      </c>
      <c r="K23" s="104"/>
      <c r="L23" s="147"/>
      <c r="M23" s="132"/>
      <c r="N23" s="132"/>
      <c r="O23" s="128">
        <v>18</v>
      </c>
      <c r="P23" s="151">
        <v>4018</v>
      </c>
      <c r="Q23" s="93">
        <v>26</v>
      </c>
      <c r="R23" s="93"/>
      <c r="S23" s="146"/>
      <c r="T23" s="129"/>
      <c r="U23" s="129"/>
      <c r="V23" s="129"/>
      <c r="W23" s="129"/>
      <c r="X23" s="129"/>
      <c r="Y23" s="129"/>
      <c r="Z23" s="130">
        <v>26</v>
      </c>
      <c r="AA23" s="129"/>
      <c r="AB23" s="129"/>
      <c r="AC23" s="129"/>
      <c r="AD23" s="130">
        <v>20</v>
      </c>
      <c r="AE23" s="154"/>
      <c r="AF23" s="154">
        <v>18</v>
      </c>
      <c r="AG23" s="154"/>
      <c r="AH23" s="154"/>
      <c r="AI23" s="154">
        <v>15</v>
      </c>
      <c r="AJ23" s="154"/>
      <c r="AK23" s="154">
        <v>14</v>
      </c>
      <c r="AL23" s="154">
        <v>15</v>
      </c>
      <c r="AM23" s="154"/>
      <c r="AN23" s="154"/>
      <c r="AO23" s="154">
        <v>13</v>
      </c>
      <c r="AP23" s="154"/>
      <c r="AQ23" s="154"/>
      <c r="AR23" s="154"/>
      <c r="AS23" s="154"/>
      <c r="AT23" s="154"/>
      <c r="AU23" s="192"/>
      <c r="AV23" s="192">
        <v>12</v>
      </c>
      <c r="AW23" s="102"/>
    </row>
    <row r="24" spans="1:49" ht="15" customHeight="1" x14ac:dyDescent="0.25">
      <c r="A24" s="131">
        <v>19</v>
      </c>
      <c r="B24" s="110">
        <v>4019</v>
      </c>
      <c r="C24" s="111">
        <v>45132</v>
      </c>
      <c r="D24" s="143">
        <v>45231</v>
      </c>
      <c r="E24" s="110">
        <v>39</v>
      </c>
      <c r="F24" s="127" t="s">
        <v>77</v>
      </c>
      <c r="G24" s="149">
        <v>11062</v>
      </c>
      <c r="H24" s="112">
        <v>10755</v>
      </c>
      <c r="I24" s="150">
        <v>4000</v>
      </c>
      <c r="J24" s="109" t="s">
        <v>89</v>
      </c>
      <c r="K24" s="104"/>
      <c r="L24" s="147"/>
      <c r="M24" s="132"/>
      <c r="N24" s="132"/>
      <c r="O24" s="128">
        <v>19</v>
      </c>
      <c r="P24" s="151">
        <v>4019</v>
      </c>
      <c r="Q24" s="99">
        <v>39</v>
      </c>
      <c r="R24" s="99"/>
      <c r="S24" s="146"/>
      <c r="T24" s="129"/>
      <c r="U24" s="129"/>
      <c r="V24" s="129"/>
      <c r="W24" s="129"/>
      <c r="X24" s="129"/>
      <c r="Y24" s="129"/>
      <c r="Z24" s="129"/>
      <c r="AA24" s="130">
        <v>39</v>
      </c>
      <c r="AB24" s="129"/>
      <c r="AC24" s="129"/>
      <c r="AD24" s="130">
        <v>41</v>
      </c>
      <c r="AE24" s="154"/>
      <c r="AF24" s="154">
        <v>34</v>
      </c>
      <c r="AG24" s="154"/>
      <c r="AH24" s="154"/>
      <c r="AI24" s="154">
        <v>25</v>
      </c>
      <c r="AJ24" s="154"/>
      <c r="AK24" s="154"/>
      <c r="AL24" s="154">
        <v>24</v>
      </c>
      <c r="AM24" s="154"/>
      <c r="AN24" s="154"/>
      <c r="AO24" s="154">
        <v>24</v>
      </c>
      <c r="AP24" s="154"/>
      <c r="AQ24" s="154"/>
      <c r="AR24" s="154"/>
      <c r="AS24" s="154"/>
      <c r="AT24" s="154"/>
      <c r="AU24" s="192"/>
      <c r="AV24" s="192">
        <v>20</v>
      </c>
      <c r="AW24" s="102"/>
    </row>
    <row r="25" spans="1:49" ht="15" customHeight="1" x14ac:dyDescent="0.25">
      <c r="A25" s="131">
        <v>20</v>
      </c>
      <c r="B25" s="110">
        <v>4020</v>
      </c>
      <c r="C25" s="111">
        <v>45132</v>
      </c>
      <c r="D25" s="143">
        <v>45228</v>
      </c>
      <c r="E25" s="110">
        <v>35</v>
      </c>
      <c r="F25" s="127" t="s">
        <v>77</v>
      </c>
      <c r="G25" s="149">
        <v>11062</v>
      </c>
      <c r="H25" s="112">
        <v>10730</v>
      </c>
      <c r="I25" s="150">
        <v>4000</v>
      </c>
      <c r="J25" s="109" t="s">
        <v>91</v>
      </c>
      <c r="K25" s="104">
        <v>6000</v>
      </c>
      <c r="L25" s="147" t="s">
        <v>86</v>
      </c>
      <c r="M25" s="132"/>
      <c r="N25" s="132"/>
      <c r="O25" s="128">
        <v>20</v>
      </c>
      <c r="P25" s="151">
        <v>4020</v>
      </c>
      <c r="Q25" s="93">
        <v>35</v>
      </c>
      <c r="R25" s="93"/>
      <c r="S25" s="146"/>
      <c r="T25" s="129"/>
      <c r="U25" s="129"/>
      <c r="V25" s="129"/>
      <c r="W25" s="129"/>
      <c r="X25" s="129"/>
      <c r="Y25" s="129"/>
      <c r="Z25" s="129"/>
      <c r="AA25" s="130">
        <v>35</v>
      </c>
      <c r="AB25" s="129"/>
      <c r="AC25" s="129"/>
      <c r="AD25" s="130">
        <v>23</v>
      </c>
      <c r="AE25" s="154"/>
      <c r="AF25" s="154">
        <v>22</v>
      </c>
      <c r="AG25" s="154"/>
      <c r="AH25" s="154"/>
      <c r="AI25" s="154">
        <v>19</v>
      </c>
      <c r="AJ25" s="154"/>
      <c r="AK25" s="154">
        <v>16</v>
      </c>
      <c r="AL25" s="154">
        <v>15</v>
      </c>
      <c r="AM25" s="154"/>
      <c r="AN25" s="154"/>
      <c r="AO25" s="154">
        <v>14</v>
      </c>
      <c r="AP25" s="154"/>
      <c r="AQ25" s="154"/>
      <c r="AR25" s="154"/>
      <c r="AS25" s="154"/>
      <c r="AT25" s="154"/>
      <c r="AU25" s="192"/>
      <c r="AV25" s="192">
        <v>11</v>
      </c>
      <c r="AW25" s="102"/>
    </row>
    <row r="26" spans="1:49" ht="15" customHeight="1" x14ac:dyDescent="0.25">
      <c r="A26" s="131">
        <v>21</v>
      </c>
      <c r="B26" s="110">
        <v>4021</v>
      </c>
      <c r="C26" s="111">
        <v>45132</v>
      </c>
      <c r="D26" s="143">
        <v>45228</v>
      </c>
      <c r="E26" s="110">
        <v>37</v>
      </c>
      <c r="F26" s="127" t="s">
        <v>77</v>
      </c>
      <c r="G26" s="149">
        <v>11062</v>
      </c>
      <c r="H26" s="112">
        <v>10730</v>
      </c>
      <c r="I26" s="150">
        <v>4000</v>
      </c>
      <c r="J26" s="109" t="s">
        <v>91</v>
      </c>
      <c r="K26" s="104">
        <v>6000</v>
      </c>
      <c r="L26" s="147"/>
      <c r="M26" s="132"/>
      <c r="N26" s="132"/>
      <c r="O26" s="128">
        <v>21</v>
      </c>
      <c r="P26" s="151">
        <v>4021</v>
      </c>
      <c r="Q26" s="99">
        <v>37</v>
      </c>
      <c r="R26" s="99"/>
      <c r="S26" s="146"/>
      <c r="T26" s="129"/>
      <c r="U26" s="129"/>
      <c r="V26" s="129"/>
      <c r="W26" s="129"/>
      <c r="X26" s="129"/>
      <c r="Y26" s="129"/>
      <c r="Z26" s="129"/>
      <c r="AA26" s="130">
        <v>37</v>
      </c>
      <c r="AB26" s="129"/>
      <c r="AC26" s="129"/>
      <c r="AD26" s="129"/>
      <c r="AE26" s="154"/>
      <c r="AF26" s="154">
        <v>24</v>
      </c>
      <c r="AG26" s="154"/>
      <c r="AH26" s="154"/>
      <c r="AI26" s="154">
        <v>21</v>
      </c>
      <c r="AJ26" s="154"/>
      <c r="AK26" s="154">
        <v>18</v>
      </c>
      <c r="AL26" s="154">
        <v>18</v>
      </c>
      <c r="AM26" s="154"/>
      <c r="AN26" s="154"/>
      <c r="AO26" s="154">
        <v>18</v>
      </c>
      <c r="AP26" s="154"/>
      <c r="AQ26" s="154"/>
      <c r="AR26" s="154"/>
      <c r="AS26" s="154"/>
      <c r="AT26" s="154"/>
      <c r="AU26" s="192"/>
      <c r="AV26" s="192">
        <v>11</v>
      </c>
      <c r="AW26" s="102"/>
    </row>
    <row r="27" spans="1:49" ht="15" customHeight="1" x14ac:dyDescent="0.25">
      <c r="A27" s="131">
        <v>23</v>
      </c>
      <c r="B27" s="110">
        <v>4022</v>
      </c>
      <c r="C27" s="111">
        <v>45132</v>
      </c>
      <c r="D27" s="143">
        <v>45228</v>
      </c>
      <c r="E27" s="110">
        <v>32</v>
      </c>
      <c r="F27" s="127" t="s">
        <v>77</v>
      </c>
      <c r="G27" s="149">
        <v>11062</v>
      </c>
      <c r="H27" s="112">
        <v>10755</v>
      </c>
      <c r="I27" s="150">
        <v>4500</v>
      </c>
      <c r="J27" s="109" t="s">
        <v>91</v>
      </c>
      <c r="K27" s="104"/>
      <c r="L27" s="147" t="s">
        <v>92</v>
      </c>
      <c r="M27" s="132"/>
      <c r="N27" s="132"/>
      <c r="O27" s="128">
        <v>23</v>
      </c>
      <c r="P27" s="151">
        <v>4022</v>
      </c>
      <c r="Q27" s="93">
        <v>32</v>
      </c>
      <c r="R27" s="93"/>
      <c r="S27" s="146"/>
      <c r="T27" s="129"/>
      <c r="U27" s="129"/>
      <c r="V27" s="129"/>
      <c r="W27" s="129"/>
      <c r="X27" s="129"/>
      <c r="Y27" s="129"/>
      <c r="Z27" s="129"/>
      <c r="AA27" s="130">
        <v>32</v>
      </c>
      <c r="AB27" s="129"/>
      <c r="AC27" s="129"/>
      <c r="AD27" s="130">
        <v>25</v>
      </c>
      <c r="AE27" s="154"/>
      <c r="AF27" s="154">
        <v>21</v>
      </c>
      <c r="AG27" s="154"/>
      <c r="AH27" s="154"/>
      <c r="AI27" s="154">
        <v>18</v>
      </c>
      <c r="AJ27" s="154"/>
      <c r="AK27" s="154">
        <v>17</v>
      </c>
      <c r="AL27" s="154">
        <v>14</v>
      </c>
      <c r="AM27" s="154"/>
      <c r="AN27" s="154"/>
      <c r="AO27" s="154">
        <v>14</v>
      </c>
      <c r="AP27" s="154"/>
      <c r="AQ27" s="154"/>
      <c r="AR27" s="154"/>
      <c r="AS27" s="154"/>
      <c r="AT27" s="154"/>
      <c r="AU27" s="192"/>
      <c r="AV27" s="192">
        <v>9</v>
      </c>
      <c r="AW27" s="102"/>
    </row>
    <row r="28" spans="1:49" ht="15" customHeight="1" x14ac:dyDescent="0.25">
      <c r="A28" s="131">
        <v>24</v>
      </c>
      <c r="B28" s="110">
        <v>4023</v>
      </c>
      <c r="C28" s="111">
        <v>45132</v>
      </c>
      <c r="D28" s="143">
        <v>45228</v>
      </c>
      <c r="E28" s="110">
        <v>21</v>
      </c>
      <c r="F28" s="127" t="s">
        <v>77</v>
      </c>
      <c r="G28" s="149">
        <v>11062</v>
      </c>
      <c r="H28" s="112">
        <v>10677</v>
      </c>
      <c r="I28" s="150">
        <v>4500</v>
      </c>
      <c r="J28" s="109" t="s">
        <v>85</v>
      </c>
      <c r="K28" s="104"/>
      <c r="L28" s="147" t="s">
        <v>93</v>
      </c>
      <c r="M28" s="132"/>
      <c r="N28" s="132"/>
      <c r="O28" s="128">
        <v>24</v>
      </c>
      <c r="P28" s="151">
        <v>4023</v>
      </c>
      <c r="Q28" s="99">
        <v>21</v>
      </c>
      <c r="R28" s="99"/>
      <c r="S28" s="146"/>
      <c r="T28" s="129"/>
      <c r="U28" s="129"/>
      <c r="V28" s="129"/>
      <c r="W28" s="129"/>
      <c r="X28" s="129"/>
      <c r="Y28" s="129"/>
      <c r="Z28" s="129"/>
      <c r="AA28" s="130">
        <v>21</v>
      </c>
      <c r="AB28" s="129"/>
      <c r="AC28" s="129"/>
      <c r="AD28" s="130">
        <v>22</v>
      </c>
      <c r="AE28" s="154"/>
      <c r="AF28" s="154">
        <v>23</v>
      </c>
      <c r="AG28" s="154">
        <v>22</v>
      </c>
      <c r="AH28" s="154"/>
      <c r="AI28" s="154">
        <v>18</v>
      </c>
      <c r="AJ28" s="154">
        <v>18</v>
      </c>
      <c r="AK28" s="154">
        <v>17</v>
      </c>
      <c r="AL28" s="154">
        <v>15</v>
      </c>
      <c r="AM28" s="154"/>
      <c r="AN28" s="154"/>
      <c r="AO28" s="154">
        <v>13</v>
      </c>
      <c r="AP28" s="154"/>
      <c r="AQ28" s="154"/>
      <c r="AR28" s="154">
        <v>13</v>
      </c>
      <c r="AS28" s="154"/>
      <c r="AT28" s="154"/>
      <c r="AU28" s="192"/>
      <c r="AV28" s="192">
        <v>10</v>
      </c>
      <c r="AW28" s="102"/>
    </row>
    <row r="29" spans="1:49" ht="15" customHeight="1" x14ac:dyDescent="0.25">
      <c r="A29" s="131">
        <v>25</v>
      </c>
      <c r="B29" s="110">
        <v>4024</v>
      </c>
      <c r="C29" s="111">
        <v>45132</v>
      </c>
      <c r="D29" s="143">
        <v>45228</v>
      </c>
      <c r="E29" s="110">
        <v>18</v>
      </c>
      <c r="F29" s="127" t="s">
        <v>77</v>
      </c>
      <c r="G29" s="149">
        <v>11062</v>
      </c>
      <c r="H29" s="112">
        <v>10677</v>
      </c>
      <c r="I29" s="150">
        <v>5800</v>
      </c>
      <c r="J29" s="109" t="s">
        <v>85</v>
      </c>
      <c r="K29" s="104">
        <v>6000</v>
      </c>
      <c r="L29" s="147" t="s">
        <v>93</v>
      </c>
      <c r="M29" s="132"/>
      <c r="N29" s="132"/>
      <c r="O29" s="128">
        <v>25</v>
      </c>
      <c r="P29" s="151">
        <v>4024</v>
      </c>
      <c r="Q29" s="93">
        <v>18</v>
      </c>
      <c r="R29" s="93"/>
      <c r="S29" s="146"/>
      <c r="T29" s="129"/>
      <c r="U29" s="129"/>
      <c r="V29" s="129"/>
      <c r="W29" s="129"/>
      <c r="X29" s="129"/>
      <c r="Y29" s="129"/>
      <c r="Z29" s="129"/>
      <c r="AA29" s="130">
        <v>18</v>
      </c>
      <c r="AB29" s="129"/>
      <c r="AC29" s="129"/>
      <c r="AD29" s="130">
        <v>15</v>
      </c>
      <c r="AE29" s="154"/>
      <c r="AF29" s="154">
        <v>10</v>
      </c>
      <c r="AG29" s="154">
        <v>10</v>
      </c>
      <c r="AH29" s="154"/>
      <c r="AI29" s="154">
        <v>9</v>
      </c>
      <c r="AJ29" s="154">
        <v>8</v>
      </c>
      <c r="AK29" s="154">
        <v>7</v>
      </c>
      <c r="AL29" s="154">
        <v>7</v>
      </c>
      <c r="AM29" s="154"/>
      <c r="AN29" s="154"/>
      <c r="AO29" s="154">
        <v>6</v>
      </c>
      <c r="AP29" s="154"/>
      <c r="AQ29" s="154"/>
      <c r="AR29" s="154">
        <v>6</v>
      </c>
      <c r="AS29" s="154"/>
      <c r="AT29" s="154"/>
      <c r="AU29" s="192">
        <v>7</v>
      </c>
      <c r="AV29" s="192">
        <v>4</v>
      </c>
      <c r="AW29" s="102"/>
    </row>
    <row r="30" spans="1:49" ht="15" customHeight="1" x14ac:dyDescent="0.25">
      <c r="A30" s="131">
        <v>26</v>
      </c>
      <c r="B30" s="110">
        <v>4025</v>
      </c>
      <c r="C30" s="111">
        <v>45132</v>
      </c>
      <c r="D30" s="143">
        <v>45228</v>
      </c>
      <c r="E30" s="110">
        <v>10</v>
      </c>
      <c r="F30" s="127" t="s">
        <v>134</v>
      </c>
      <c r="G30" s="149">
        <v>11128</v>
      </c>
      <c r="H30" s="112">
        <v>10677</v>
      </c>
      <c r="I30" s="195">
        <v>6600</v>
      </c>
      <c r="J30" s="109" t="s">
        <v>94</v>
      </c>
      <c r="K30" s="104"/>
      <c r="L30" s="147"/>
      <c r="M30" s="132"/>
      <c r="N30" s="132"/>
      <c r="O30" s="128">
        <v>26</v>
      </c>
      <c r="P30" s="151">
        <v>4025</v>
      </c>
      <c r="Q30" s="99">
        <v>10</v>
      </c>
      <c r="R30" s="99"/>
      <c r="S30" s="146"/>
      <c r="T30" s="129"/>
      <c r="U30" s="129"/>
      <c r="V30" s="129"/>
      <c r="W30" s="129"/>
      <c r="X30" s="129"/>
      <c r="Y30" s="129"/>
      <c r="Z30" s="129"/>
      <c r="AA30" s="130">
        <v>10</v>
      </c>
      <c r="AB30" s="129"/>
      <c r="AC30" s="129"/>
      <c r="AD30" s="130">
        <v>12</v>
      </c>
      <c r="AE30" s="154"/>
      <c r="AF30" s="154">
        <v>10</v>
      </c>
      <c r="AG30" s="154">
        <v>10</v>
      </c>
      <c r="AH30" s="154"/>
      <c r="AI30" s="154">
        <v>7</v>
      </c>
      <c r="AJ30" s="154">
        <v>5</v>
      </c>
      <c r="AK30" s="154">
        <v>4</v>
      </c>
      <c r="AL30" s="154">
        <v>4</v>
      </c>
      <c r="AM30" s="154"/>
      <c r="AN30" s="154"/>
      <c r="AO30" s="154">
        <v>3</v>
      </c>
      <c r="AP30" s="154"/>
      <c r="AQ30" s="154"/>
      <c r="AR30" s="154">
        <v>2</v>
      </c>
      <c r="AS30" s="154"/>
      <c r="AT30" s="154"/>
      <c r="AU30" s="193">
        <v>0</v>
      </c>
      <c r="AV30" s="193">
        <v>0</v>
      </c>
      <c r="AW30" s="196" t="s">
        <v>87</v>
      </c>
    </row>
    <row r="31" spans="1:49" ht="15" customHeight="1" thickBot="1" x14ac:dyDescent="0.3">
      <c r="A31" s="131">
        <v>27</v>
      </c>
      <c r="B31" s="106">
        <v>4026</v>
      </c>
      <c r="C31" s="107">
        <v>45134</v>
      </c>
      <c r="D31" s="143">
        <v>45230</v>
      </c>
      <c r="E31" s="106">
        <v>13</v>
      </c>
      <c r="F31" s="127" t="s">
        <v>134</v>
      </c>
      <c r="G31" s="149">
        <v>11226</v>
      </c>
      <c r="H31" s="105">
        <v>10692</v>
      </c>
      <c r="I31" s="195">
        <v>6400</v>
      </c>
      <c r="J31" s="109" t="s">
        <v>94</v>
      </c>
      <c r="K31" s="104"/>
      <c r="L31" s="147" t="s">
        <v>95</v>
      </c>
      <c r="M31" s="132"/>
      <c r="N31" s="132"/>
      <c r="O31" s="128">
        <v>27</v>
      </c>
      <c r="P31" s="152">
        <v>4026</v>
      </c>
      <c r="Q31" s="96">
        <v>13</v>
      </c>
      <c r="R31" s="96"/>
      <c r="S31" s="153"/>
      <c r="T31" s="134"/>
      <c r="U31" s="134"/>
      <c r="V31" s="134"/>
      <c r="W31" s="134"/>
      <c r="X31" s="134"/>
      <c r="Y31" s="134"/>
      <c r="Z31" s="134"/>
      <c r="AA31" s="135">
        <v>13</v>
      </c>
      <c r="AB31" s="134"/>
      <c r="AC31" s="134"/>
      <c r="AD31" s="136">
        <v>5</v>
      </c>
      <c r="AE31" s="156"/>
      <c r="AF31" s="156">
        <v>11</v>
      </c>
      <c r="AG31" s="156">
        <v>9</v>
      </c>
      <c r="AH31" s="156"/>
      <c r="AI31" s="156">
        <v>8</v>
      </c>
      <c r="AJ31" s="156">
        <v>8</v>
      </c>
      <c r="AK31" s="156">
        <v>7</v>
      </c>
      <c r="AL31" s="156">
        <v>7</v>
      </c>
      <c r="AM31" s="156"/>
      <c r="AN31" s="156"/>
      <c r="AO31" s="156">
        <v>6</v>
      </c>
      <c r="AP31" s="156"/>
      <c r="AQ31" s="156"/>
      <c r="AR31" s="156">
        <v>5</v>
      </c>
      <c r="AS31" s="156"/>
      <c r="AT31" s="156"/>
      <c r="AU31" s="192">
        <v>4</v>
      </c>
      <c r="AV31" s="199">
        <v>-2</v>
      </c>
      <c r="AW31" s="102"/>
    </row>
    <row r="32" spans="1:49" x14ac:dyDescent="0.25">
      <c r="A32" s="131"/>
      <c r="B32" s="124"/>
      <c r="C32" s="125"/>
      <c r="D32" s="126"/>
      <c r="E32" s="103"/>
      <c r="F32" s="127"/>
      <c r="G32" s="137"/>
      <c r="H32" s="137"/>
      <c r="I32" s="148"/>
      <c r="J32" s="138"/>
      <c r="K32" s="139"/>
      <c r="L32" s="139"/>
      <c r="M32" s="132"/>
      <c r="N32" s="102"/>
      <c r="O32" s="113"/>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row>
    <row r="33" spans="1:48" ht="15.75" thickBot="1" x14ac:dyDescent="0.3">
      <c r="A33" s="87"/>
      <c r="B33" s="102"/>
      <c r="C33" s="102"/>
      <c r="D33" s="102"/>
      <c r="E33" s="102"/>
      <c r="F33" s="102"/>
      <c r="G33" s="102"/>
      <c r="H33" s="102"/>
      <c r="I33" s="102"/>
      <c r="J33" s="102"/>
      <c r="K33" s="102"/>
      <c r="L33" s="102"/>
      <c r="M33" s="102"/>
      <c r="N33" s="102"/>
      <c r="O33" s="113"/>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row>
    <row r="34" spans="1:48" ht="15.75" x14ac:dyDescent="0.25">
      <c r="A34" s="87"/>
      <c r="B34" s="159" t="s">
        <v>96</v>
      </c>
      <c r="C34" s="160"/>
      <c r="D34" s="160"/>
      <c r="E34" s="160"/>
      <c r="F34" s="160"/>
      <c r="G34" s="160"/>
      <c r="H34" s="161"/>
      <c r="I34" s="102"/>
      <c r="J34" s="113"/>
      <c r="K34" s="102"/>
      <c r="L34" s="102"/>
      <c r="M34" s="102"/>
      <c r="N34" s="102"/>
      <c r="O34" s="113"/>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row>
    <row r="35" spans="1:48" ht="15.75" x14ac:dyDescent="0.25">
      <c r="A35" s="87"/>
      <c r="B35" s="162" t="s">
        <v>97</v>
      </c>
      <c r="C35" s="167"/>
      <c r="D35" s="167"/>
      <c r="E35" s="167"/>
      <c r="F35" s="167"/>
      <c r="G35" s="167"/>
      <c r="H35" s="163"/>
      <c r="I35" s="102"/>
      <c r="J35" s="113"/>
      <c r="K35" s="102"/>
      <c r="L35" s="102"/>
      <c r="M35" s="102"/>
      <c r="N35" s="102"/>
      <c r="O35" s="113"/>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row>
    <row r="36" spans="1:48" ht="15.75" x14ac:dyDescent="0.25">
      <c r="A36" s="87"/>
      <c r="B36" s="162" t="s">
        <v>98</v>
      </c>
      <c r="C36" s="167"/>
      <c r="D36" s="167"/>
      <c r="E36" s="167"/>
      <c r="F36" s="167"/>
      <c r="G36" s="167"/>
      <c r="H36" s="163"/>
      <c r="I36" s="102"/>
      <c r="J36" s="113"/>
      <c r="K36" s="102"/>
      <c r="L36" s="102"/>
      <c r="M36" s="102"/>
      <c r="N36" s="102"/>
      <c r="O36" s="113"/>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row>
    <row r="37" spans="1:48" ht="15.75" x14ac:dyDescent="0.25">
      <c r="A37" s="87"/>
      <c r="B37" s="162" t="s">
        <v>99</v>
      </c>
      <c r="C37" s="167"/>
      <c r="D37" s="167"/>
      <c r="E37" s="167"/>
      <c r="F37" s="167"/>
      <c r="G37" s="167"/>
      <c r="H37" s="163"/>
      <c r="I37" s="102"/>
      <c r="J37" s="113"/>
      <c r="K37" s="102"/>
      <c r="L37" s="102"/>
      <c r="M37" s="102"/>
      <c r="N37" s="102"/>
      <c r="O37" s="113"/>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row>
    <row r="38" spans="1:48" ht="15.75" x14ac:dyDescent="0.25">
      <c r="A38" s="87"/>
      <c r="B38" s="162" t="s">
        <v>100</v>
      </c>
      <c r="C38" s="167"/>
      <c r="D38" s="167"/>
      <c r="E38" s="167"/>
      <c r="F38" s="167"/>
      <c r="G38" s="167"/>
      <c r="H38" s="163"/>
      <c r="I38" s="102"/>
      <c r="J38" s="113"/>
      <c r="K38" s="102"/>
      <c r="L38" s="102"/>
      <c r="M38" s="102"/>
      <c r="N38" s="102"/>
      <c r="O38" s="113"/>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row>
    <row r="39" spans="1:48" ht="16.5" thickBot="1" x14ac:dyDescent="0.3">
      <c r="A39" s="87"/>
      <c r="B39" s="164" t="s">
        <v>101</v>
      </c>
      <c r="C39" s="165"/>
      <c r="D39" s="165"/>
      <c r="E39" s="165"/>
      <c r="F39" s="165"/>
      <c r="G39" s="165"/>
      <c r="H39" s="166"/>
      <c r="I39" s="102"/>
      <c r="J39" s="113"/>
      <c r="K39" s="102"/>
      <c r="L39" s="102"/>
      <c r="M39" s="102"/>
      <c r="N39" s="102"/>
      <c r="O39" s="113"/>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row>
    <row r="40" spans="1:48" x14ac:dyDescent="0.25">
      <c r="A40" s="87"/>
      <c r="B40" s="102"/>
      <c r="C40" s="102"/>
      <c r="D40" s="102"/>
      <c r="E40" s="102"/>
      <c r="F40" s="102"/>
      <c r="G40" s="102"/>
      <c r="H40" s="102"/>
      <c r="I40" s="102"/>
      <c r="J40" s="102"/>
      <c r="K40" s="102"/>
      <c r="L40" s="102"/>
      <c r="M40" s="102"/>
      <c r="N40" s="102"/>
      <c r="O40" s="113"/>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row>
    <row r="41" spans="1:48" x14ac:dyDescent="0.25">
      <c r="A41" s="87"/>
      <c r="B41" s="102"/>
      <c r="C41" s="102"/>
      <c r="D41" s="102"/>
      <c r="E41" s="102"/>
      <c r="F41" s="102"/>
      <c r="G41" s="102"/>
      <c r="H41" s="102"/>
      <c r="I41" s="102"/>
      <c r="J41" s="102"/>
      <c r="K41" s="102"/>
      <c r="L41" s="102"/>
      <c r="M41" s="102"/>
      <c r="N41" s="102"/>
      <c r="O41" s="113"/>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row>
    <row r="42" spans="1:48" x14ac:dyDescent="0.25">
      <c r="A42" s="87"/>
      <c r="B42" s="102"/>
      <c r="C42" s="102"/>
      <c r="D42" s="102"/>
      <c r="E42" s="102"/>
      <c r="F42" s="102"/>
      <c r="G42" s="102"/>
      <c r="H42" s="102"/>
      <c r="I42" s="102"/>
      <c r="J42" s="102"/>
      <c r="K42" s="102"/>
      <c r="L42" s="102"/>
      <c r="M42" s="102"/>
      <c r="N42" s="102"/>
      <c r="O42" s="113"/>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row>
    <row r="43" spans="1:48" x14ac:dyDescent="0.25">
      <c r="A43" s="87"/>
      <c r="B43" s="102"/>
      <c r="C43" s="102"/>
      <c r="D43" s="102"/>
      <c r="E43" s="102"/>
      <c r="F43" s="102"/>
      <c r="G43" s="102"/>
      <c r="H43" s="102"/>
      <c r="I43" s="102"/>
      <c r="J43" s="102"/>
      <c r="K43" s="102"/>
      <c r="L43" s="102"/>
      <c r="M43" s="102"/>
      <c r="N43" s="102"/>
      <c r="O43" s="113"/>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row>
    <row r="44" spans="1:48" x14ac:dyDescent="0.25">
      <c r="A44" s="87"/>
      <c r="B44" s="102"/>
      <c r="C44" s="102"/>
      <c r="D44" s="102"/>
      <c r="E44" s="102"/>
      <c r="F44" s="102"/>
      <c r="G44" s="102"/>
      <c r="H44" s="102"/>
      <c r="I44" s="102"/>
      <c r="J44" s="102"/>
      <c r="K44" s="102"/>
      <c r="L44" s="102"/>
      <c r="M44" s="102"/>
      <c r="N44" s="102"/>
      <c r="O44" s="113"/>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row>
    <row r="45" spans="1:48" x14ac:dyDescent="0.25">
      <c r="A45" s="87"/>
      <c r="B45" s="102"/>
      <c r="C45" s="102"/>
      <c r="D45" s="102"/>
      <c r="E45" s="102"/>
      <c r="F45" s="102"/>
      <c r="G45" s="102"/>
      <c r="H45" s="102"/>
      <c r="I45" s="102"/>
      <c r="J45" s="102"/>
      <c r="K45" s="102"/>
      <c r="L45" s="102"/>
      <c r="M45" s="102"/>
      <c r="N45" s="102"/>
      <c r="O45" s="113"/>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row>
    <row r="46" spans="1:48" x14ac:dyDescent="0.25">
      <c r="A46" s="87"/>
      <c r="B46" s="102"/>
      <c r="C46" s="102"/>
      <c r="D46" s="102"/>
      <c r="E46" s="102"/>
      <c r="F46" s="102"/>
      <c r="G46" s="102"/>
      <c r="H46" s="102"/>
      <c r="I46" s="102"/>
      <c r="J46" s="102"/>
      <c r="K46" s="102"/>
      <c r="L46" s="102"/>
      <c r="M46" s="102"/>
      <c r="N46" s="102"/>
      <c r="O46" s="113"/>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row>
    <row r="47" spans="1:48" x14ac:dyDescent="0.25">
      <c r="A47" s="87"/>
      <c r="B47" s="102"/>
      <c r="C47" s="102"/>
      <c r="D47" s="102"/>
      <c r="E47" s="102"/>
      <c r="F47" s="102"/>
      <c r="G47" s="102"/>
      <c r="H47" s="102"/>
      <c r="I47" s="102"/>
      <c r="J47" s="102"/>
      <c r="K47" s="102"/>
      <c r="L47" s="102"/>
      <c r="M47" s="102"/>
      <c r="N47" s="102"/>
      <c r="O47" s="113"/>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row>
    <row r="48" spans="1:48" x14ac:dyDescent="0.25">
      <c r="A48" s="87"/>
      <c r="B48" s="102"/>
      <c r="C48" s="102"/>
      <c r="D48" s="102"/>
      <c r="E48" s="102"/>
      <c r="F48" s="102"/>
      <c r="G48" s="102"/>
      <c r="H48" s="102"/>
      <c r="I48" s="102"/>
      <c r="J48" s="102"/>
      <c r="K48" s="102"/>
      <c r="L48" s="102"/>
      <c r="M48" s="102"/>
      <c r="N48" s="102"/>
      <c r="O48" s="113"/>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row>
    <row r="49" spans="1:48" x14ac:dyDescent="0.25">
      <c r="A49" s="87"/>
      <c r="B49" s="87"/>
      <c r="C49" s="87"/>
      <c r="D49" s="87"/>
      <c r="E49" s="87"/>
      <c r="F49" s="87"/>
      <c r="G49" s="87"/>
      <c r="H49" s="87"/>
      <c r="I49" s="87"/>
      <c r="J49" s="82"/>
      <c r="K49" s="87"/>
      <c r="L49" s="102"/>
      <c r="M49" s="102"/>
      <c r="N49" s="102"/>
      <c r="O49" s="113"/>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row>
    <row r="50" spans="1:48" x14ac:dyDescent="0.25">
      <c r="A50" s="87"/>
      <c r="B50" s="87"/>
      <c r="C50" s="87"/>
      <c r="D50" s="87"/>
      <c r="E50" s="87"/>
      <c r="F50" s="87"/>
      <c r="G50" s="87"/>
      <c r="H50" s="87"/>
      <c r="I50" s="87"/>
      <c r="J50" s="82"/>
      <c r="K50" s="87"/>
      <c r="L50" s="102"/>
      <c r="M50" s="102"/>
      <c r="N50" s="102"/>
      <c r="O50" s="113"/>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row>
    <row r="51" spans="1:48" x14ac:dyDescent="0.25">
      <c r="A51" s="87"/>
      <c r="B51" s="87"/>
      <c r="C51" s="87"/>
      <c r="D51" s="87"/>
      <c r="E51" s="87"/>
      <c r="F51" s="87"/>
      <c r="G51" s="87"/>
      <c r="H51" s="87"/>
      <c r="I51" s="87"/>
      <c r="J51" s="82"/>
      <c r="K51" s="87"/>
      <c r="L51" s="102"/>
      <c r="M51" s="102"/>
      <c r="N51" s="102"/>
      <c r="O51" s="113"/>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row>
    <row r="52" spans="1:48" x14ac:dyDescent="0.25">
      <c r="A52" s="87"/>
      <c r="B52" s="87"/>
      <c r="C52" s="87"/>
      <c r="D52" s="87"/>
      <c r="E52" s="87"/>
      <c r="F52" s="87"/>
      <c r="G52" s="87"/>
      <c r="H52" s="87"/>
      <c r="I52" s="87"/>
      <c r="J52" s="82"/>
      <c r="K52" s="87"/>
      <c r="L52" s="102"/>
      <c r="M52" s="102"/>
      <c r="N52" s="102"/>
      <c r="O52" s="113"/>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row>
    <row r="53" spans="1:48" x14ac:dyDescent="0.25">
      <c r="A53" s="87"/>
      <c r="B53" s="87"/>
      <c r="C53" s="87"/>
      <c r="D53" s="87"/>
      <c r="E53" s="87"/>
      <c r="F53" s="87"/>
      <c r="G53" s="87"/>
      <c r="H53" s="87"/>
      <c r="I53" s="87"/>
      <c r="J53" s="82"/>
      <c r="K53" s="87"/>
      <c r="L53" s="102"/>
      <c r="M53" s="102"/>
      <c r="N53" s="102"/>
      <c r="O53" s="113"/>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row>
    <row r="54" spans="1:48" x14ac:dyDescent="0.25">
      <c r="A54" s="87"/>
      <c r="B54" s="87"/>
      <c r="C54" s="87"/>
      <c r="D54" s="87"/>
      <c r="E54" s="87"/>
      <c r="F54" s="87"/>
      <c r="G54" s="87"/>
      <c r="H54" s="87"/>
      <c r="I54" s="87"/>
      <c r="J54" s="82"/>
      <c r="K54" s="87"/>
      <c r="L54" s="102"/>
      <c r="M54" s="102"/>
      <c r="N54" s="102"/>
      <c r="O54" s="113"/>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row>
    <row r="55" spans="1:48" x14ac:dyDescent="0.25">
      <c r="A55" s="87"/>
      <c r="B55" s="87"/>
      <c r="C55" s="87"/>
      <c r="D55" s="87"/>
      <c r="E55" s="87"/>
      <c r="F55" s="87"/>
      <c r="G55" s="87"/>
      <c r="H55" s="87"/>
      <c r="I55" s="87"/>
      <c r="J55" s="82"/>
      <c r="K55" s="87"/>
      <c r="L55" s="102"/>
      <c r="M55" s="102"/>
      <c r="N55" s="102"/>
      <c r="O55" s="113"/>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row>
    <row r="56" spans="1:48" x14ac:dyDescent="0.25">
      <c r="A56" s="87"/>
      <c r="B56" s="87"/>
      <c r="C56" s="87"/>
      <c r="D56" s="87"/>
      <c r="E56" s="87"/>
      <c r="F56" s="87"/>
      <c r="G56" s="87"/>
      <c r="H56" s="87"/>
      <c r="I56" s="87"/>
      <c r="J56" s="82"/>
      <c r="K56" s="87"/>
      <c r="L56" s="102"/>
      <c r="M56" s="102"/>
      <c r="N56" s="102"/>
      <c r="O56" s="113"/>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row>
    <row r="57" spans="1:48" x14ac:dyDescent="0.25">
      <c r="A57" s="87"/>
      <c r="B57" s="87"/>
      <c r="C57" s="87"/>
      <c r="D57" s="87"/>
      <c r="E57" s="87"/>
      <c r="F57" s="87"/>
      <c r="G57" s="87"/>
      <c r="H57" s="87"/>
      <c r="I57" s="87"/>
      <c r="J57" s="82"/>
      <c r="K57" s="87"/>
      <c r="L57" s="102"/>
      <c r="M57" s="102"/>
      <c r="N57" s="102"/>
      <c r="O57" s="113"/>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row>
    <row r="58" spans="1:48" x14ac:dyDescent="0.25">
      <c r="A58" s="87"/>
      <c r="B58" s="87"/>
      <c r="C58" s="87"/>
      <c r="D58" s="87"/>
      <c r="E58" s="87"/>
      <c r="F58" s="87"/>
      <c r="G58" s="87"/>
      <c r="H58" s="87"/>
      <c r="I58" s="87"/>
      <c r="J58" s="82"/>
      <c r="K58" s="87"/>
      <c r="L58" s="102"/>
      <c r="M58" s="102"/>
      <c r="N58" s="102"/>
      <c r="O58" s="113"/>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row>
    <row r="59" spans="1:48" x14ac:dyDescent="0.25">
      <c r="A59" s="87"/>
      <c r="B59" s="87"/>
      <c r="C59" s="87"/>
      <c r="D59" s="87"/>
      <c r="E59" s="87"/>
      <c r="F59" s="87"/>
      <c r="G59" s="87"/>
      <c r="H59" s="87"/>
      <c r="I59" s="87"/>
      <c r="J59" s="82"/>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row>
    <row r="60" spans="1:48" x14ac:dyDescent="0.25">
      <c r="A60" s="87"/>
      <c r="B60" s="87"/>
      <c r="C60" s="87"/>
      <c r="D60" s="87"/>
      <c r="E60" s="87"/>
      <c r="F60" s="87"/>
      <c r="G60" s="87"/>
      <c r="H60" s="87"/>
      <c r="I60" s="87"/>
      <c r="J60" s="82"/>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row>
    <row r="61" spans="1:48" x14ac:dyDescent="0.25">
      <c r="A61" s="87"/>
      <c r="B61" s="87"/>
      <c r="C61" s="87"/>
      <c r="D61" s="87"/>
      <c r="E61" s="87"/>
      <c r="F61" s="87"/>
      <c r="G61" s="87"/>
      <c r="H61" s="87"/>
      <c r="I61" s="87"/>
      <c r="J61" s="82"/>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row>
    <row r="62" spans="1:48" x14ac:dyDescent="0.25">
      <c r="A62" s="87"/>
      <c r="B62" s="87"/>
      <c r="C62" s="87"/>
      <c r="D62" s="87"/>
      <c r="E62" s="87"/>
      <c r="F62" s="87"/>
      <c r="G62" s="87"/>
      <c r="H62" s="87"/>
      <c r="I62" s="87"/>
      <c r="J62" s="82"/>
      <c r="K62" s="87"/>
      <c r="L62" s="102"/>
      <c r="M62" s="102"/>
      <c r="N62" s="102"/>
      <c r="O62" s="102"/>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row>
    <row r="63" spans="1:48" ht="15.75" thickBot="1" x14ac:dyDescent="0.3">
      <c r="A63" s="87"/>
      <c r="B63" s="87"/>
      <c r="C63" s="87"/>
      <c r="D63" s="87"/>
      <c r="E63" s="87"/>
      <c r="F63" s="87"/>
      <c r="G63" s="87"/>
      <c r="H63" s="87"/>
      <c r="I63" s="87"/>
      <c r="J63" s="82"/>
      <c r="K63" s="87"/>
      <c r="L63" s="102"/>
      <c r="M63" s="102"/>
      <c r="N63" s="102"/>
      <c r="O63" s="102"/>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row>
    <row r="64" spans="1:48" ht="15" customHeight="1" x14ac:dyDescent="0.25">
      <c r="A64" s="87"/>
      <c r="B64" s="87"/>
      <c r="C64" s="87"/>
      <c r="D64" s="87"/>
      <c r="E64" s="87"/>
      <c r="F64" s="87"/>
      <c r="G64" s="87"/>
      <c r="H64" s="87"/>
      <c r="I64" s="87"/>
      <c r="J64" s="82"/>
      <c r="K64" s="87"/>
      <c r="L64" s="91" t="s">
        <v>102</v>
      </c>
      <c r="M64" s="91"/>
      <c r="N64" s="91"/>
      <c r="O64" s="102"/>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row>
    <row r="65" spans="1:48" x14ac:dyDescent="0.25">
      <c r="A65" s="87"/>
      <c r="B65" s="87"/>
      <c r="C65" s="87"/>
      <c r="D65" s="87"/>
      <c r="E65" s="87"/>
      <c r="F65" s="87"/>
      <c r="G65" s="87"/>
      <c r="H65" s="87"/>
      <c r="I65" s="87"/>
      <c r="J65" s="82"/>
      <c r="K65" s="102"/>
      <c r="L65" s="97"/>
      <c r="M65" s="97"/>
      <c r="N65" s="9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row>
    <row r="66" spans="1:48" x14ac:dyDescent="0.25">
      <c r="A66" s="87"/>
      <c r="B66" s="87"/>
      <c r="C66" s="87"/>
      <c r="D66" s="87"/>
      <c r="E66" s="87"/>
      <c r="F66" s="87"/>
      <c r="G66" s="87"/>
      <c r="H66" s="87"/>
      <c r="I66" s="87"/>
      <c r="J66" s="82"/>
      <c r="K66" s="102"/>
      <c r="L66" s="97"/>
      <c r="M66" s="97"/>
      <c r="N66" s="9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row>
    <row r="67" spans="1:48" x14ac:dyDescent="0.25">
      <c r="A67" s="87"/>
      <c r="B67" s="87"/>
      <c r="C67" s="87"/>
      <c r="D67" s="87"/>
      <c r="E67" s="87"/>
      <c r="F67" s="87"/>
      <c r="G67" s="87"/>
      <c r="H67" s="87"/>
      <c r="I67" s="87"/>
      <c r="J67" s="82"/>
      <c r="K67" s="102"/>
      <c r="L67" s="97"/>
      <c r="M67" s="97"/>
      <c r="N67" s="9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row>
    <row r="68" spans="1:48" ht="15.75" thickBot="1" x14ac:dyDescent="0.3">
      <c r="A68" s="87"/>
      <c r="B68" s="87"/>
      <c r="C68" s="87"/>
      <c r="D68" s="87"/>
      <c r="E68" s="87"/>
      <c r="F68" s="87"/>
      <c r="G68" s="87"/>
      <c r="H68" s="87"/>
      <c r="I68" s="87"/>
      <c r="J68" s="82"/>
      <c r="K68" s="102"/>
      <c r="L68" s="92"/>
      <c r="M68" s="92"/>
      <c r="N68" s="92"/>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row>
    <row r="69" spans="1:48" x14ac:dyDescent="0.25">
      <c r="A69" s="87"/>
      <c r="B69" s="87"/>
      <c r="C69" s="87"/>
      <c r="D69" s="87"/>
      <c r="E69" s="87"/>
      <c r="F69" s="87"/>
      <c r="G69" s="87"/>
      <c r="H69" s="87"/>
      <c r="I69" s="87"/>
      <c r="J69" s="82"/>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row>
    <row r="70" spans="1:48" x14ac:dyDescent="0.25">
      <c r="A70" s="87"/>
      <c r="B70" s="87"/>
      <c r="C70" s="87"/>
      <c r="D70" s="87"/>
      <c r="E70" s="87"/>
      <c r="F70" s="87"/>
      <c r="G70" s="87"/>
      <c r="H70" s="87"/>
      <c r="I70" s="87"/>
      <c r="J70" s="82"/>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row>
    <row r="71" spans="1:48" x14ac:dyDescent="0.25">
      <c r="A71" s="87"/>
      <c r="B71" s="87"/>
      <c r="C71" s="87"/>
      <c r="D71" s="87"/>
      <c r="E71" s="87"/>
      <c r="F71" s="87"/>
      <c r="G71" s="87"/>
      <c r="H71" s="87"/>
      <c r="I71" s="87"/>
      <c r="J71" s="82"/>
      <c r="K71" s="140"/>
      <c r="L71" s="102"/>
      <c r="M71" s="102"/>
      <c r="N71" s="102"/>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row>
  </sheetData>
  <mergeCells count="46">
    <mergeCell ref="G1:G5"/>
    <mergeCell ref="P1:AR1"/>
    <mergeCell ref="Q16:R16"/>
    <mergeCell ref="Q17:R17"/>
    <mergeCell ref="I1:I5"/>
    <mergeCell ref="J1:J5"/>
    <mergeCell ref="A1:A5"/>
    <mergeCell ref="O1:O5"/>
    <mergeCell ref="R2:R4"/>
    <mergeCell ref="B1:B5"/>
    <mergeCell ref="C1:C5"/>
    <mergeCell ref="D1:D5"/>
    <mergeCell ref="E1:E5"/>
    <mergeCell ref="F1:F5"/>
    <mergeCell ref="H1:H5"/>
    <mergeCell ref="P2:Q4"/>
    <mergeCell ref="K1:K5"/>
    <mergeCell ref="L1:L5"/>
    <mergeCell ref="Q27:R27"/>
    <mergeCell ref="Q28:R28"/>
    <mergeCell ref="L64:N68"/>
    <mergeCell ref="S4:AL4"/>
    <mergeCell ref="L8:L9"/>
    <mergeCell ref="Q5:R5"/>
    <mergeCell ref="Q6:R6"/>
    <mergeCell ref="Q7:R7"/>
    <mergeCell ref="Q8:R8"/>
    <mergeCell ref="Q9:R9"/>
    <mergeCell ref="Q10:R10"/>
    <mergeCell ref="Q11:R11"/>
    <mergeCell ref="Q12:R12"/>
    <mergeCell ref="Q13:R13"/>
    <mergeCell ref="Q14:R14"/>
    <mergeCell ref="Q15:R15"/>
    <mergeCell ref="Q18:R18"/>
    <mergeCell ref="Q19:R19"/>
    <mergeCell ref="Q20:R20"/>
    <mergeCell ref="Q21:R21"/>
    <mergeCell ref="Q22:R22"/>
    <mergeCell ref="Q23:R23"/>
    <mergeCell ref="Q29:R29"/>
    <mergeCell ref="Q30:R30"/>
    <mergeCell ref="Q31:R31"/>
    <mergeCell ref="Q24:R24"/>
    <mergeCell ref="Q25:R25"/>
    <mergeCell ref="Q26:R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34"/>
  <sheetViews>
    <sheetView showGridLines="0" topLeftCell="A27" workbookViewId="0">
      <selection activeCell="A34" sqref="A34"/>
    </sheetView>
  </sheetViews>
  <sheetFormatPr defaultColWidth="8.85546875" defaultRowHeight="15" x14ac:dyDescent="0.25"/>
  <cols>
    <col min="1" max="16384" width="8.85546875" style="1"/>
  </cols>
  <sheetData>
    <row r="1" spans="1:2" ht="36" x14ac:dyDescent="0.25">
      <c r="A1" s="7" t="s">
        <v>103</v>
      </c>
    </row>
    <row r="2" spans="1:2" x14ac:dyDescent="0.25">
      <c r="A2" s="9" t="s">
        <v>104</v>
      </c>
      <c r="B2" s="2"/>
    </row>
    <row r="3" spans="1:2" x14ac:dyDescent="0.25">
      <c r="A3" s="10" t="s">
        <v>105</v>
      </c>
      <c r="B3" s="3"/>
    </row>
    <row r="4" spans="1:2" ht="15.75" x14ac:dyDescent="0.25">
      <c r="A4" s="10" t="s">
        <v>106</v>
      </c>
      <c r="B4" s="4"/>
    </row>
    <row r="5" spans="1:2" x14ac:dyDescent="0.25">
      <c r="A5" s="10" t="s">
        <v>107</v>
      </c>
      <c r="B5" s="3"/>
    </row>
    <row r="6" spans="1:2" ht="15.75" x14ac:dyDescent="0.25">
      <c r="A6" s="10" t="s">
        <v>108</v>
      </c>
      <c r="B6" s="4"/>
    </row>
    <row r="7" spans="1:2" ht="15.75" x14ac:dyDescent="0.25">
      <c r="A7" s="8"/>
      <c r="B7" s="5"/>
    </row>
    <row r="8" spans="1:2" x14ac:dyDescent="0.25">
      <c r="A8" s="9" t="s">
        <v>109</v>
      </c>
      <c r="B8" s="3"/>
    </row>
    <row r="9" spans="1:2" ht="15.75" x14ac:dyDescent="0.25">
      <c r="A9" s="11"/>
      <c r="B9" s="4"/>
    </row>
    <row r="10" spans="1:2" ht="15.75" x14ac:dyDescent="0.25">
      <c r="A10" s="12" t="s">
        <v>110</v>
      </c>
      <c r="B10" s="6"/>
    </row>
    <row r="11" spans="1:2" ht="15.75" x14ac:dyDescent="0.25">
      <c r="A11" s="24" t="s">
        <v>111</v>
      </c>
      <c r="B11" s="3"/>
    </row>
    <row r="12" spans="1:2" s="39" customFormat="1" ht="15.75" x14ac:dyDescent="0.25">
      <c r="A12" s="84" t="s">
        <v>112</v>
      </c>
      <c r="B12" s="85"/>
    </row>
    <row r="13" spans="1:2" ht="15.75" x14ac:dyDescent="0.25">
      <c r="A13" s="13"/>
      <c r="B13" s="4"/>
    </row>
    <row r="14" spans="1:2" ht="15.75" x14ac:dyDescent="0.25">
      <c r="A14" s="12" t="s">
        <v>113</v>
      </c>
      <c r="B14" s="3"/>
    </row>
    <row r="15" spans="1:2" ht="15.75" x14ac:dyDescent="0.25">
      <c r="A15" s="12" t="s">
        <v>114</v>
      </c>
      <c r="B15" s="4"/>
    </row>
    <row r="16" spans="1:2" s="25" customFormat="1" ht="15.75" x14ac:dyDescent="0.25">
      <c r="A16" s="24" t="s">
        <v>115</v>
      </c>
      <c r="B16" s="5"/>
    </row>
    <row r="17" spans="1:2" ht="15.75" x14ac:dyDescent="0.25">
      <c r="A17" s="24" t="s">
        <v>116</v>
      </c>
      <c r="B17" s="5"/>
    </row>
    <row r="18" spans="1:2" ht="15.75" x14ac:dyDescent="0.25">
      <c r="A18" s="84" t="s">
        <v>117</v>
      </c>
      <c r="B18" s="5"/>
    </row>
    <row r="19" spans="1:2" ht="15.75" x14ac:dyDescent="0.25">
      <c r="A19" s="13"/>
      <c r="B19" s="3"/>
    </row>
    <row r="20" spans="1:2" ht="15.75" x14ac:dyDescent="0.25">
      <c r="A20" s="12" t="s">
        <v>118</v>
      </c>
    </row>
    <row r="21" spans="1:2" ht="15.75" x14ac:dyDescent="0.25">
      <c r="A21" s="12" t="s">
        <v>119</v>
      </c>
    </row>
    <row r="22" spans="1:2" ht="15.75" x14ac:dyDescent="0.25">
      <c r="A22" s="12" t="s">
        <v>120</v>
      </c>
    </row>
    <row r="23" spans="1:2" x14ac:dyDescent="0.25">
      <c r="A23" s="17" t="s">
        <v>121</v>
      </c>
    </row>
    <row r="24" spans="1:2" x14ac:dyDescent="0.25">
      <c r="A24" s="17" t="s">
        <v>122</v>
      </c>
    </row>
    <row r="25" spans="1:2" x14ac:dyDescent="0.25">
      <c r="A25" s="25" t="s">
        <v>123</v>
      </c>
    </row>
    <row r="26" spans="1:2" x14ac:dyDescent="0.25">
      <c r="A26" s="25" t="s">
        <v>124</v>
      </c>
    </row>
    <row r="27" spans="1:2" x14ac:dyDescent="0.25">
      <c r="A27" s="25" t="s">
        <v>125</v>
      </c>
    </row>
    <row r="28" spans="1:2" x14ac:dyDescent="0.25">
      <c r="A28" s="25" t="s">
        <v>126</v>
      </c>
    </row>
    <row r="29" spans="1:2" x14ac:dyDescent="0.25">
      <c r="A29" s="39" t="s">
        <v>127</v>
      </c>
    </row>
    <row r="30" spans="1:2" x14ac:dyDescent="0.25">
      <c r="A30" s="39" t="s">
        <v>128</v>
      </c>
    </row>
    <row r="31" spans="1:2" x14ac:dyDescent="0.25">
      <c r="A31" s="83" t="s">
        <v>129</v>
      </c>
    </row>
    <row r="32" spans="1:2" x14ac:dyDescent="0.25">
      <c r="A32" s="83" t="s">
        <v>130</v>
      </c>
    </row>
    <row r="33" spans="1:1" x14ac:dyDescent="0.25">
      <c r="A33" s="1" t="s">
        <v>131</v>
      </c>
    </row>
    <row r="34" spans="1:1" x14ac:dyDescent="0.25">
      <c r="A34" s="1" t="s">
        <v>132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223FD7EA9AB34094EBA9AB30141758" ma:contentTypeVersion="21" ma:contentTypeDescription="Create a new document." ma:contentTypeScope="" ma:versionID="17e36feac787e63c24ec2751ebef824c">
  <xsd:schema xmlns:xsd="http://www.w3.org/2001/XMLSchema" xmlns:xs="http://www.w3.org/2001/XMLSchema" xmlns:p="http://schemas.microsoft.com/office/2006/metadata/properties" xmlns:ns2="300851bd-e504-4f0e-97ac-df41a702cbd8" xmlns:ns3="69761221-6aab-4acc-8dc5-0c4c6002279d" targetNamespace="http://schemas.microsoft.com/office/2006/metadata/properties" ma:root="true" ma:fieldsID="2f6e732aa0a9bbce09ca2020252c361e" ns2:_="" ns3:_="">
    <xsd:import namespace="300851bd-e504-4f0e-97ac-df41a702cbd8"/>
    <xsd:import namespace="69761221-6aab-4acc-8dc5-0c4c6002279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Office"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0851bd-e504-4f0e-97ac-df41a702c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Office" ma:index="18" nillable="true" ma:displayName="Office" ma:description="Which office is leading the work?" ma:format="Dropdown" ma:internalName="Office">
      <xsd:simpleType>
        <xsd:restriction base="dms:Choice">
          <xsd:enumeration value="SF"/>
          <xsd:enumeration value="Portland"/>
          <xsd:enumeration value="DC"/>
          <xsd:enumeration value="SoCal"/>
          <xsd:enumeration value="Sacramento/Davis"/>
          <xsd:enumeration value="NorCal"/>
          <xsd:enumeration value="Denver"/>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0bc9d51-7a43-4446-8be6-dd5348bdbbb2"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761221-6aab-4acc-8dc5-0c4c6002279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03191af-5aee-41fe-a5e8-fcb4344f5afb}" ma:internalName="TaxCatchAll" ma:showField="CatchAllData" ma:web="69761221-6aab-4acc-8dc5-0c4c600227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AA2E35-5E5C-4CE6-8B05-956637BBBD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0851bd-e504-4f0e-97ac-df41a702cbd8"/>
    <ds:schemaRef ds:uri="69761221-6aab-4acc-8dc5-0c4c600227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6B90DD-7651-4339-BA8B-AFE3855476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 Flow all</vt:lpstr>
      <vt:lpstr>Ramping Rates</vt:lpstr>
      <vt:lpstr>WRC shallow redd 09252023</vt:lpstr>
      <vt:lpstr>KES Chart Simple FW </vt:lpstr>
      <vt:lpstr>Scenario Description</vt:lpstr>
      <vt:lpstr>KES Fall and Winter Chart all</vt:lpstr>
      <vt:lpstr>KES Fall Flow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2023-10-06T18:14:10Z</dcterms:modified>
  <cp:category/>
  <cp:contentStatus/>
</cp:coreProperties>
</file>