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karend_usbr_gov/Documents/Documents/Current Work/DS_HSI/"/>
    </mc:Choice>
  </mc:AlternateContent>
  <xr:revisionPtr revIDLastSave="1433" documentId="8_{804C5740-5629-4180-9685-2C1B84E185D4}" xr6:coauthVersionLast="47" xr6:coauthVersionMax="47" xr10:uidLastSave="{8633980F-7483-4926-991A-FB202B786820}"/>
  <bookViews>
    <workbookView xWindow="-110" yWindow="-110" windowWidth="19420" windowHeight="10420" firstSheet="8" activeTab="10" xr2:uid="{5AF7AE4A-E00A-47D4-B59F-89FC37FDFD93}"/>
  </bookViews>
  <sheets>
    <sheet name="Bever_MnSD" sheetId="1" r:id="rId1"/>
    <sheet name="Bever_PerChg" sheetId="2" r:id="rId2"/>
    <sheet name="Bever_Eval" sheetId="5" r:id="rId3"/>
    <sheet name="22C_MnSD" sheetId="3" r:id="rId4"/>
    <sheet name="22C_PerChg" sheetId="4" r:id="rId5"/>
    <sheet name="22C_Eval" sheetId="7" r:id="rId6"/>
    <sheet name="Bev_v_22C" sheetId="9" r:id="rId7"/>
    <sheet name="Sheet2" sheetId="11" r:id="rId8"/>
    <sheet name="EIS_Bev_MnSD" sheetId="12" r:id="rId9"/>
    <sheet name="EIS_Bev_PerChg" sheetId="13" r:id="rId10"/>
    <sheet name="EIS_Bev_Compare" sheetId="16" r:id="rId11"/>
    <sheet name="EIS_22C_MnSD" sheetId="14" r:id="rId12"/>
    <sheet name="EIS_22C_PerChg" sheetId="15" r:id="rId13"/>
    <sheet name="EIS_22C_Compare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7" i="16" l="1"/>
  <c r="AN37" i="16" a="1"/>
  <c r="AN37" i="16" s="1"/>
  <c r="AM37" i="16"/>
  <c r="AK37" i="16"/>
  <c r="AJ37" i="16"/>
  <c r="AN36" i="16" a="1"/>
  <c r="AN36" i="16" s="1"/>
  <c r="AM36" i="16"/>
  <c r="AL36" i="16"/>
  <c r="AK36" i="16"/>
  <c r="AJ36" i="16"/>
  <c r="AN35" i="16" a="1"/>
  <c r="AN35" i="16" s="1"/>
  <c r="AM35" i="16"/>
  <c r="AL35" i="16"/>
  <c r="AK35" i="16"/>
  <c r="AJ35" i="16"/>
  <c r="AN34" i="16" a="1"/>
  <c r="AN34" i="16" s="1"/>
  <c r="AM34" i="16"/>
  <c r="AL34" i="16"/>
  <c r="AK34" i="16"/>
  <c r="AJ34" i="16"/>
  <c r="AN33" i="16" a="1"/>
  <c r="AN33" i="16" s="1"/>
  <c r="AM33" i="16"/>
  <c r="AL33" i="16"/>
  <c r="AK33" i="16"/>
  <c r="AJ33" i="16"/>
  <c r="AM38" i="17"/>
  <c r="AN39" i="17" a="1"/>
  <c r="AN39" i="17" s="1"/>
  <c r="AN38" i="17" a="1"/>
  <c r="AN38" i="17" s="1"/>
  <c r="AN37" i="17" a="1"/>
  <c r="AN37" i="17" s="1"/>
  <c r="AN36" i="17" a="1"/>
  <c r="AN36" i="17" s="1"/>
  <c r="AN35" i="17" a="1"/>
  <c r="AN35" i="17" s="1"/>
  <c r="AM39" i="17"/>
  <c r="AL39" i="17"/>
  <c r="AL38" i="17"/>
  <c r="AM37" i="17"/>
  <c r="AL37" i="17"/>
  <c r="AM36" i="17"/>
  <c r="AL36" i="17"/>
  <c r="AM35" i="17"/>
  <c r="AL35" i="17"/>
  <c r="AK39" i="17"/>
  <c r="AJ39" i="17"/>
  <c r="AK38" i="17"/>
  <c r="AJ38" i="17"/>
  <c r="AK37" i="17"/>
  <c r="AJ37" i="17"/>
  <c r="AK36" i="17"/>
  <c r="AJ36" i="17"/>
  <c r="AJ35" i="17"/>
  <c r="AK35" i="17"/>
  <c r="Q14" i="9"/>
  <c r="O15" i="11"/>
  <c r="O16" i="11"/>
  <c r="O17" i="11"/>
  <c r="O14" i="11"/>
  <c r="N15" i="11"/>
  <c r="N16" i="11"/>
  <c r="N17" i="11"/>
  <c r="N14" i="11"/>
  <c r="I14" i="11"/>
  <c r="J14" i="11"/>
  <c r="K14" i="11"/>
  <c r="L14" i="11"/>
  <c r="I15" i="11"/>
  <c r="J15" i="11"/>
  <c r="K15" i="11"/>
  <c r="L15" i="11"/>
  <c r="I16" i="11"/>
  <c r="J16" i="11"/>
  <c r="K16" i="11"/>
  <c r="L16" i="11"/>
  <c r="I17" i="11"/>
  <c r="J17" i="11"/>
  <c r="K17" i="11"/>
  <c r="L17" i="11"/>
  <c r="H17" i="11"/>
  <c r="H16" i="11"/>
  <c r="H14" i="11"/>
  <c r="H15" i="11"/>
  <c r="C17" i="11"/>
  <c r="C16" i="11"/>
  <c r="C15" i="11"/>
  <c r="C14" i="11"/>
  <c r="D14" i="11"/>
  <c r="E14" i="11"/>
  <c r="F14" i="11"/>
  <c r="G14" i="11"/>
  <c r="D15" i="11"/>
  <c r="E15" i="11"/>
  <c r="F15" i="11"/>
  <c r="G15" i="11"/>
  <c r="D16" i="11"/>
  <c r="E16" i="11"/>
  <c r="F16" i="11"/>
  <c r="G16" i="11"/>
  <c r="D17" i="11"/>
  <c r="E17" i="11"/>
  <c r="F17" i="11"/>
  <c r="G17" i="11"/>
  <c r="AD2" i="9"/>
  <c r="X2" i="9"/>
  <c r="AF2" i="9" s="1"/>
  <c r="W32" i="9"/>
  <c r="Y2" i="9"/>
  <c r="Z2" i="9"/>
  <c r="AA2" i="9"/>
  <c r="AB2" i="9"/>
  <c r="AC2" i="9"/>
  <c r="Y3" i="9"/>
  <c r="Z3" i="9"/>
  <c r="AA3" i="9"/>
  <c r="AB3" i="9"/>
  <c r="AC3" i="9"/>
  <c r="AD3" i="9"/>
  <c r="Y4" i="9"/>
  <c r="Z4" i="9"/>
  <c r="AA4" i="9"/>
  <c r="AB4" i="9"/>
  <c r="AC4" i="9"/>
  <c r="AD4" i="9"/>
  <c r="Y5" i="9"/>
  <c r="Z5" i="9"/>
  <c r="AA5" i="9"/>
  <c r="AB5" i="9"/>
  <c r="AC5" i="9"/>
  <c r="AD5" i="9"/>
  <c r="Y6" i="9"/>
  <c r="Z6" i="9"/>
  <c r="AA6" i="9"/>
  <c r="AB6" i="9"/>
  <c r="AC6" i="9"/>
  <c r="AD6" i="9"/>
  <c r="Y7" i="9"/>
  <c r="Z7" i="9"/>
  <c r="AA7" i="9"/>
  <c r="AB7" i="9"/>
  <c r="AC7" i="9"/>
  <c r="AD7" i="9"/>
  <c r="Y8" i="9"/>
  <c r="Z8" i="9"/>
  <c r="AA8" i="9"/>
  <c r="AB8" i="9"/>
  <c r="AC8" i="9"/>
  <c r="AD8" i="9"/>
  <c r="Y9" i="9"/>
  <c r="Z9" i="9"/>
  <c r="AA9" i="9"/>
  <c r="AB9" i="9"/>
  <c r="AC9" i="9"/>
  <c r="AD9" i="9"/>
  <c r="Y10" i="9"/>
  <c r="Z10" i="9"/>
  <c r="AA10" i="9"/>
  <c r="AB10" i="9"/>
  <c r="AC10" i="9"/>
  <c r="AD10" i="9"/>
  <c r="Y11" i="9"/>
  <c r="Z11" i="9"/>
  <c r="AA11" i="9"/>
  <c r="AB11" i="9"/>
  <c r="AC11" i="9"/>
  <c r="AD11" i="9"/>
  <c r="Y12" i="9"/>
  <c r="Z12" i="9"/>
  <c r="AA12" i="9"/>
  <c r="AB12" i="9"/>
  <c r="AC12" i="9"/>
  <c r="AD12" i="9"/>
  <c r="Y13" i="9"/>
  <c r="Z13" i="9"/>
  <c r="AA13" i="9"/>
  <c r="AB13" i="9"/>
  <c r="AC13" i="9"/>
  <c r="AD13" i="9"/>
  <c r="Y14" i="9"/>
  <c r="Z14" i="9"/>
  <c r="AA14" i="9"/>
  <c r="AB14" i="9"/>
  <c r="AC14" i="9"/>
  <c r="AD14" i="9"/>
  <c r="Y15" i="9"/>
  <c r="Z15" i="9"/>
  <c r="AA15" i="9"/>
  <c r="AB15" i="9"/>
  <c r="AC15" i="9"/>
  <c r="AD15" i="9"/>
  <c r="Y16" i="9"/>
  <c r="Z16" i="9"/>
  <c r="AA16" i="9"/>
  <c r="AB16" i="9"/>
  <c r="AC16" i="9"/>
  <c r="AD16" i="9"/>
  <c r="Y17" i="9"/>
  <c r="Z17" i="9"/>
  <c r="AA17" i="9"/>
  <c r="AB17" i="9"/>
  <c r="AC17" i="9"/>
  <c r="AD17" i="9"/>
  <c r="Y18" i="9"/>
  <c r="Z18" i="9"/>
  <c r="AA18" i="9"/>
  <c r="AB18" i="9"/>
  <c r="AC18" i="9"/>
  <c r="AD18" i="9"/>
  <c r="Y19" i="9"/>
  <c r="Z19" i="9"/>
  <c r="AA19" i="9"/>
  <c r="AB19" i="9"/>
  <c r="AC19" i="9"/>
  <c r="AD19" i="9"/>
  <c r="Y20" i="9"/>
  <c r="Z20" i="9"/>
  <c r="AA20" i="9"/>
  <c r="AB20" i="9"/>
  <c r="AC20" i="9"/>
  <c r="AD20" i="9"/>
  <c r="Y21" i="9"/>
  <c r="Z21" i="9"/>
  <c r="AA21" i="9"/>
  <c r="AB21" i="9"/>
  <c r="AC21" i="9"/>
  <c r="AD21" i="9"/>
  <c r="Y22" i="9"/>
  <c r="Z22" i="9"/>
  <c r="AA22" i="9"/>
  <c r="AB22" i="9"/>
  <c r="AC22" i="9"/>
  <c r="AD22" i="9"/>
  <c r="Y23" i="9"/>
  <c r="Z23" i="9"/>
  <c r="AA23" i="9"/>
  <c r="AB23" i="9"/>
  <c r="AC23" i="9"/>
  <c r="AD23" i="9"/>
  <c r="Y24" i="9"/>
  <c r="Z24" i="9"/>
  <c r="AA24" i="9"/>
  <c r="AB24" i="9"/>
  <c r="AC24" i="9"/>
  <c r="AD24" i="9"/>
  <c r="Y25" i="9"/>
  <c r="Z25" i="9"/>
  <c r="AA25" i="9"/>
  <c r="AB25" i="9"/>
  <c r="AC25" i="9"/>
  <c r="AD25" i="9"/>
  <c r="Y26" i="9"/>
  <c r="Z26" i="9"/>
  <c r="AA26" i="9"/>
  <c r="AB26" i="9"/>
  <c r="AC26" i="9"/>
  <c r="AD26" i="9"/>
  <c r="Y27" i="9"/>
  <c r="Z27" i="9"/>
  <c r="AA27" i="9"/>
  <c r="AB27" i="9"/>
  <c r="AC27" i="9"/>
  <c r="AD27" i="9"/>
  <c r="Y28" i="9"/>
  <c r="Z28" i="9"/>
  <c r="AA28" i="9"/>
  <c r="AB28" i="9"/>
  <c r="AC28" i="9"/>
  <c r="AD28" i="9"/>
  <c r="Y29" i="9"/>
  <c r="Z29" i="9"/>
  <c r="AA29" i="9"/>
  <c r="AB29" i="9"/>
  <c r="AC29" i="9"/>
  <c r="AD29" i="9"/>
  <c r="Y30" i="9"/>
  <c r="Z30" i="9"/>
  <c r="AA30" i="9"/>
  <c r="AB30" i="9"/>
  <c r="AC30" i="9"/>
  <c r="AD30" i="9"/>
  <c r="Y31" i="9"/>
  <c r="AF31" i="9" s="1"/>
  <c r="Z31" i="9"/>
  <c r="AA31" i="9"/>
  <c r="AB31" i="9"/>
  <c r="AC31" i="9"/>
  <c r="AD31" i="9"/>
  <c r="Y32" i="9"/>
  <c r="Z32" i="9"/>
  <c r="AA32" i="9"/>
  <c r="AB32" i="9"/>
  <c r="AC32" i="9"/>
  <c r="AD32" i="9"/>
  <c r="Y33" i="9"/>
  <c r="Z33" i="9"/>
  <c r="AA33" i="9"/>
  <c r="AB33" i="9"/>
  <c r="AC33" i="9"/>
  <c r="AD33" i="9"/>
  <c r="Y34" i="9"/>
  <c r="Z34" i="9"/>
  <c r="AA34" i="9"/>
  <c r="AB34" i="9"/>
  <c r="AC34" i="9"/>
  <c r="AD34" i="9"/>
  <c r="Y35" i="9"/>
  <c r="Z35" i="9"/>
  <c r="AA35" i="9"/>
  <c r="AB35" i="9"/>
  <c r="AC35" i="9"/>
  <c r="AD35" i="9"/>
  <c r="Y36" i="9"/>
  <c r="Z36" i="9"/>
  <c r="AA36" i="9"/>
  <c r="AB36" i="9"/>
  <c r="AC36" i="9"/>
  <c r="AD36" i="9"/>
  <c r="Y37" i="9"/>
  <c r="Z37" i="9"/>
  <c r="AA37" i="9"/>
  <c r="AB37" i="9"/>
  <c r="AC37" i="9"/>
  <c r="AD37" i="9"/>
  <c r="Y38" i="9"/>
  <c r="Z38" i="9"/>
  <c r="AA38" i="9"/>
  <c r="AB38" i="9"/>
  <c r="AC38" i="9"/>
  <c r="AD38" i="9"/>
  <c r="Y39" i="9"/>
  <c r="AF39" i="9" s="1"/>
  <c r="Z39" i="9"/>
  <c r="AA39" i="9"/>
  <c r="AB39" i="9"/>
  <c r="AC39" i="9"/>
  <c r="AD39" i="9"/>
  <c r="Y40" i="9"/>
  <c r="Z40" i="9"/>
  <c r="AA40" i="9"/>
  <c r="AB40" i="9"/>
  <c r="AC40" i="9"/>
  <c r="AD40" i="9"/>
  <c r="Y41" i="9"/>
  <c r="Z41" i="9"/>
  <c r="AA41" i="9"/>
  <c r="AB41" i="9"/>
  <c r="AC41" i="9"/>
  <c r="AD41" i="9"/>
  <c r="Y42" i="9"/>
  <c r="Z42" i="9"/>
  <c r="AA42" i="9"/>
  <c r="AB42" i="9"/>
  <c r="AC42" i="9"/>
  <c r="AD42" i="9"/>
  <c r="Y43" i="9"/>
  <c r="Z43" i="9"/>
  <c r="AA43" i="9"/>
  <c r="AB43" i="9"/>
  <c r="AC43" i="9"/>
  <c r="AD43" i="9"/>
  <c r="Y44" i="9"/>
  <c r="Z44" i="9"/>
  <c r="AA44" i="9"/>
  <c r="AB44" i="9"/>
  <c r="AC44" i="9"/>
  <c r="AD44" i="9"/>
  <c r="Y45" i="9"/>
  <c r="Z45" i="9"/>
  <c r="AA45" i="9"/>
  <c r="AB45" i="9"/>
  <c r="AC45" i="9"/>
  <c r="AD45" i="9"/>
  <c r="Y46" i="9"/>
  <c r="Z46" i="9"/>
  <c r="AA46" i="9"/>
  <c r="AB46" i="9"/>
  <c r="AC46" i="9"/>
  <c r="AD46" i="9"/>
  <c r="Y47" i="9"/>
  <c r="AF47" i="9" s="1"/>
  <c r="Z47" i="9"/>
  <c r="AA47" i="9"/>
  <c r="AB47" i="9"/>
  <c r="AC47" i="9"/>
  <c r="AD47" i="9"/>
  <c r="Y48" i="9"/>
  <c r="Z48" i="9"/>
  <c r="AA48" i="9"/>
  <c r="AB48" i="9"/>
  <c r="AC48" i="9"/>
  <c r="AD48" i="9"/>
  <c r="Y49" i="9"/>
  <c r="Z49" i="9"/>
  <c r="AA49" i="9"/>
  <c r="AB49" i="9"/>
  <c r="AC49" i="9"/>
  <c r="AD49" i="9"/>
  <c r="Y50" i="9"/>
  <c r="Z50" i="9"/>
  <c r="AA50" i="9"/>
  <c r="AB50" i="9"/>
  <c r="AC50" i="9"/>
  <c r="AD50" i="9"/>
  <c r="Y51" i="9"/>
  <c r="Z51" i="9"/>
  <c r="AA51" i="9"/>
  <c r="AB51" i="9"/>
  <c r="AC51" i="9"/>
  <c r="AD51" i="9"/>
  <c r="Y52" i="9"/>
  <c r="Z52" i="9"/>
  <c r="AA52" i="9"/>
  <c r="AB52" i="9"/>
  <c r="AC52" i="9"/>
  <c r="AD52" i="9"/>
  <c r="Y53" i="9"/>
  <c r="Z53" i="9"/>
  <c r="AA53" i="9"/>
  <c r="AB53" i="9"/>
  <c r="AC53" i="9"/>
  <c r="AD53" i="9"/>
  <c r="Y54" i="9"/>
  <c r="Z54" i="9"/>
  <c r="AA54" i="9"/>
  <c r="AB54" i="9"/>
  <c r="AC54" i="9"/>
  <c r="AD54" i="9"/>
  <c r="Y55" i="9"/>
  <c r="AF55" i="9" s="1"/>
  <c r="Z55" i="9"/>
  <c r="AA55" i="9"/>
  <c r="AB55" i="9"/>
  <c r="AC55" i="9"/>
  <c r="AD55" i="9"/>
  <c r="Y56" i="9"/>
  <c r="Z56" i="9"/>
  <c r="AA56" i="9"/>
  <c r="AB56" i="9"/>
  <c r="AC56" i="9"/>
  <c r="AD56" i="9"/>
  <c r="Y57" i="9"/>
  <c r="Z57" i="9"/>
  <c r="AA57" i="9"/>
  <c r="AB57" i="9"/>
  <c r="AC57" i="9"/>
  <c r="AD57" i="9"/>
  <c r="Y58" i="9"/>
  <c r="Z58" i="9"/>
  <c r="AA58" i="9"/>
  <c r="AB58" i="9"/>
  <c r="AC58" i="9"/>
  <c r="AD58" i="9"/>
  <c r="Y59" i="9"/>
  <c r="Z59" i="9"/>
  <c r="AA59" i="9"/>
  <c r="AB59" i="9"/>
  <c r="AC59" i="9"/>
  <c r="AD59" i="9"/>
  <c r="Y60" i="9"/>
  <c r="Z60" i="9"/>
  <c r="AA60" i="9"/>
  <c r="AB60" i="9"/>
  <c r="AC60" i="9"/>
  <c r="AD60" i="9"/>
  <c r="Y61" i="9"/>
  <c r="Z61" i="9"/>
  <c r="AA61" i="9"/>
  <c r="AB61" i="9"/>
  <c r="AC61" i="9"/>
  <c r="AD61" i="9"/>
  <c r="Y62" i="9"/>
  <c r="Z62" i="9"/>
  <c r="AA62" i="9"/>
  <c r="AB62" i="9"/>
  <c r="AC62" i="9"/>
  <c r="AD62" i="9"/>
  <c r="Y63" i="9"/>
  <c r="AF63" i="9" s="1"/>
  <c r="Z63" i="9"/>
  <c r="AA63" i="9"/>
  <c r="AB63" i="9"/>
  <c r="AC63" i="9"/>
  <c r="AD63" i="9"/>
  <c r="Y64" i="9"/>
  <c r="Z64" i="9"/>
  <c r="AA64" i="9"/>
  <c r="AB64" i="9"/>
  <c r="AC64" i="9"/>
  <c r="AD64" i="9"/>
  <c r="Y65" i="9"/>
  <c r="Z65" i="9"/>
  <c r="AA65" i="9"/>
  <c r="AB65" i="9"/>
  <c r="AC65" i="9"/>
  <c r="AD65" i="9"/>
  <c r="Y66" i="9"/>
  <c r="Z66" i="9"/>
  <c r="AA66" i="9"/>
  <c r="AB66" i="9"/>
  <c r="AC66" i="9"/>
  <c r="AD66" i="9"/>
  <c r="Y67" i="9"/>
  <c r="Z67" i="9"/>
  <c r="AA67" i="9"/>
  <c r="AB67" i="9"/>
  <c r="AC67" i="9"/>
  <c r="AD67" i="9"/>
  <c r="Y68" i="9"/>
  <c r="Z68" i="9"/>
  <c r="AA68" i="9"/>
  <c r="AB68" i="9"/>
  <c r="AC68" i="9"/>
  <c r="AD68" i="9"/>
  <c r="Y69" i="9"/>
  <c r="Z69" i="9"/>
  <c r="AA69" i="9"/>
  <c r="AB69" i="9"/>
  <c r="AC69" i="9"/>
  <c r="AD69" i="9"/>
  <c r="Y70" i="9"/>
  <c r="Z70" i="9"/>
  <c r="AA70" i="9"/>
  <c r="AB70" i="9"/>
  <c r="AC70" i="9"/>
  <c r="AD70" i="9"/>
  <c r="Y71" i="9"/>
  <c r="AF71" i="9" s="1"/>
  <c r="Z71" i="9"/>
  <c r="AA71" i="9"/>
  <c r="AB71" i="9"/>
  <c r="AC71" i="9"/>
  <c r="AD71" i="9"/>
  <c r="X3" i="9"/>
  <c r="AF3" i="9" s="1"/>
  <c r="X4" i="9"/>
  <c r="X5" i="9"/>
  <c r="AF5" i="9" s="1"/>
  <c r="X6" i="9"/>
  <c r="AF6" i="9" s="1"/>
  <c r="X7" i="9"/>
  <c r="X8" i="9"/>
  <c r="X9" i="9"/>
  <c r="X10" i="9"/>
  <c r="AF10" i="9" s="1"/>
  <c r="X11" i="9"/>
  <c r="X12" i="9"/>
  <c r="X13" i="9"/>
  <c r="AF13" i="9" s="1"/>
  <c r="X14" i="9"/>
  <c r="AF14" i="9" s="1"/>
  <c r="X15" i="9"/>
  <c r="X16" i="9"/>
  <c r="X17" i="9"/>
  <c r="X18" i="9"/>
  <c r="AF18" i="9" s="1"/>
  <c r="X19" i="9"/>
  <c r="X20" i="9"/>
  <c r="X21" i="9"/>
  <c r="AF21" i="9" s="1"/>
  <c r="X22" i="9"/>
  <c r="AF22" i="9" s="1"/>
  <c r="X23" i="9"/>
  <c r="X24" i="9"/>
  <c r="X25" i="9"/>
  <c r="X26" i="9"/>
  <c r="AF26" i="9" s="1"/>
  <c r="X27" i="9"/>
  <c r="AF27" i="9" s="1"/>
  <c r="X28" i="9"/>
  <c r="X29" i="9"/>
  <c r="AF29" i="9" s="1"/>
  <c r="X30" i="9"/>
  <c r="AF30" i="9" s="1"/>
  <c r="X31" i="9"/>
  <c r="X32" i="9"/>
  <c r="X33" i="9"/>
  <c r="X34" i="9"/>
  <c r="AF34" i="9" s="1"/>
  <c r="X35" i="9"/>
  <c r="AG35" i="9" s="1"/>
  <c r="X36" i="9"/>
  <c r="X37" i="9"/>
  <c r="AF37" i="9" s="1"/>
  <c r="X38" i="9"/>
  <c r="AG38" i="9" s="1"/>
  <c r="X39" i="9"/>
  <c r="AG39" i="9" s="1"/>
  <c r="X40" i="9"/>
  <c r="X41" i="9"/>
  <c r="X42" i="9"/>
  <c r="AF42" i="9" s="1"/>
  <c r="X43" i="9"/>
  <c r="X44" i="9"/>
  <c r="X45" i="9"/>
  <c r="AF45" i="9" s="1"/>
  <c r="X46" i="9"/>
  <c r="X47" i="9"/>
  <c r="AG47" i="9" s="1"/>
  <c r="X48" i="9"/>
  <c r="X49" i="9"/>
  <c r="X50" i="9"/>
  <c r="AF50" i="9" s="1"/>
  <c r="X51" i="9"/>
  <c r="X52" i="9"/>
  <c r="X53" i="9"/>
  <c r="AF53" i="9" s="1"/>
  <c r="X54" i="9"/>
  <c r="X55" i="9"/>
  <c r="AG55" i="9" s="1"/>
  <c r="X56" i="9"/>
  <c r="X57" i="9"/>
  <c r="X58" i="9"/>
  <c r="AF58" i="9" s="1"/>
  <c r="X59" i="9"/>
  <c r="AG59" i="9" s="1"/>
  <c r="X60" i="9"/>
  <c r="X61" i="9"/>
  <c r="AF61" i="9" s="1"/>
  <c r="X62" i="9"/>
  <c r="X63" i="9"/>
  <c r="X64" i="9"/>
  <c r="X65" i="9"/>
  <c r="X66" i="9"/>
  <c r="AF66" i="9" s="1"/>
  <c r="X67" i="9"/>
  <c r="AG67" i="9" s="1"/>
  <c r="X68" i="9"/>
  <c r="X69" i="9"/>
  <c r="AF69" i="9" s="1"/>
  <c r="X70" i="9"/>
  <c r="X71" i="9"/>
  <c r="AG71" i="9" s="1"/>
  <c r="R2" i="9"/>
  <c r="S2" i="9"/>
  <c r="T2" i="9"/>
  <c r="U2" i="9"/>
  <c r="V2" i="9"/>
  <c r="W2" i="9"/>
  <c r="R3" i="9"/>
  <c r="S3" i="9"/>
  <c r="T3" i="9"/>
  <c r="U3" i="9"/>
  <c r="V3" i="9"/>
  <c r="W3" i="9"/>
  <c r="R4" i="9"/>
  <c r="S4" i="9"/>
  <c r="T4" i="9"/>
  <c r="U4" i="9"/>
  <c r="V4" i="9"/>
  <c r="W4" i="9"/>
  <c r="R5" i="9"/>
  <c r="S5" i="9"/>
  <c r="T5" i="9"/>
  <c r="U5" i="9"/>
  <c r="V5" i="9"/>
  <c r="W5" i="9"/>
  <c r="R6" i="9"/>
  <c r="S6" i="9"/>
  <c r="T6" i="9"/>
  <c r="U6" i="9"/>
  <c r="V6" i="9"/>
  <c r="W6" i="9"/>
  <c r="R7" i="9"/>
  <c r="S7" i="9"/>
  <c r="T7" i="9"/>
  <c r="U7" i="9"/>
  <c r="V7" i="9"/>
  <c r="W7" i="9"/>
  <c r="R8" i="9"/>
  <c r="S8" i="9"/>
  <c r="T8" i="9"/>
  <c r="U8" i="9"/>
  <c r="V8" i="9"/>
  <c r="W8" i="9"/>
  <c r="R9" i="9"/>
  <c r="S9" i="9"/>
  <c r="T9" i="9"/>
  <c r="U9" i="9"/>
  <c r="V9" i="9"/>
  <c r="W9" i="9"/>
  <c r="R10" i="9"/>
  <c r="S10" i="9"/>
  <c r="T10" i="9"/>
  <c r="U10" i="9"/>
  <c r="V10" i="9"/>
  <c r="W10" i="9"/>
  <c r="R11" i="9"/>
  <c r="S11" i="9"/>
  <c r="T11" i="9"/>
  <c r="U11" i="9"/>
  <c r="V11" i="9"/>
  <c r="W11" i="9"/>
  <c r="R12" i="9"/>
  <c r="S12" i="9"/>
  <c r="T12" i="9"/>
  <c r="U12" i="9"/>
  <c r="V12" i="9"/>
  <c r="W12" i="9"/>
  <c r="R13" i="9"/>
  <c r="S13" i="9"/>
  <c r="T13" i="9"/>
  <c r="U13" i="9"/>
  <c r="V13" i="9"/>
  <c r="W13" i="9"/>
  <c r="R14" i="9"/>
  <c r="S14" i="9"/>
  <c r="T14" i="9"/>
  <c r="U14" i="9"/>
  <c r="V14" i="9"/>
  <c r="W14" i="9"/>
  <c r="R15" i="9"/>
  <c r="S15" i="9"/>
  <c r="T15" i="9"/>
  <c r="U15" i="9"/>
  <c r="V15" i="9"/>
  <c r="W15" i="9"/>
  <c r="R16" i="9"/>
  <c r="S16" i="9"/>
  <c r="T16" i="9"/>
  <c r="U16" i="9"/>
  <c r="V16" i="9"/>
  <c r="W16" i="9"/>
  <c r="R17" i="9"/>
  <c r="S17" i="9"/>
  <c r="T17" i="9"/>
  <c r="U17" i="9"/>
  <c r="V17" i="9"/>
  <c r="W17" i="9"/>
  <c r="R18" i="9"/>
  <c r="S18" i="9"/>
  <c r="T18" i="9"/>
  <c r="U18" i="9"/>
  <c r="V18" i="9"/>
  <c r="W18" i="9"/>
  <c r="R19" i="9"/>
  <c r="S19" i="9"/>
  <c r="T19" i="9"/>
  <c r="U19" i="9"/>
  <c r="V19" i="9"/>
  <c r="W19" i="9"/>
  <c r="R20" i="9"/>
  <c r="S20" i="9"/>
  <c r="T20" i="9"/>
  <c r="U20" i="9"/>
  <c r="V20" i="9"/>
  <c r="W20" i="9"/>
  <c r="R21" i="9"/>
  <c r="S21" i="9"/>
  <c r="T21" i="9"/>
  <c r="U21" i="9"/>
  <c r="V21" i="9"/>
  <c r="W21" i="9"/>
  <c r="R22" i="9"/>
  <c r="S22" i="9"/>
  <c r="T22" i="9"/>
  <c r="U22" i="9"/>
  <c r="V22" i="9"/>
  <c r="W22" i="9"/>
  <c r="R23" i="9"/>
  <c r="S23" i="9"/>
  <c r="T23" i="9"/>
  <c r="U23" i="9"/>
  <c r="V23" i="9"/>
  <c r="W23" i="9"/>
  <c r="R24" i="9"/>
  <c r="S24" i="9"/>
  <c r="T24" i="9"/>
  <c r="U24" i="9"/>
  <c r="V24" i="9"/>
  <c r="W24" i="9"/>
  <c r="R25" i="9"/>
  <c r="S25" i="9"/>
  <c r="T25" i="9"/>
  <c r="U25" i="9"/>
  <c r="V25" i="9"/>
  <c r="W25" i="9"/>
  <c r="R26" i="9"/>
  <c r="S26" i="9"/>
  <c r="T26" i="9"/>
  <c r="U26" i="9"/>
  <c r="V26" i="9"/>
  <c r="W26" i="9"/>
  <c r="R27" i="9"/>
  <c r="S27" i="9"/>
  <c r="T27" i="9"/>
  <c r="U27" i="9"/>
  <c r="V27" i="9"/>
  <c r="W27" i="9"/>
  <c r="R28" i="9"/>
  <c r="S28" i="9"/>
  <c r="T28" i="9"/>
  <c r="U28" i="9"/>
  <c r="V28" i="9"/>
  <c r="W28" i="9"/>
  <c r="R29" i="9"/>
  <c r="S29" i="9"/>
  <c r="T29" i="9"/>
  <c r="U29" i="9"/>
  <c r="V29" i="9"/>
  <c r="W29" i="9"/>
  <c r="R30" i="9"/>
  <c r="S30" i="9"/>
  <c r="T30" i="9"/>
  <c r="U30" i="9"/>
  <c r="V30" i="9"/>
  <c r="W30" i="9"/>
  <c r="R31" i="9"/>
  <c r="S31" i="9"/>
  <c r="T31" i="9"/>
  <c r="U31" i="9"/>
  <c r="V31" i="9"/>
  <c r="W31" i="9"/>
  <c r="R32" i="9"/>
  <c r="S32" i="9"/>
  <c r="T32" i="9"/>
  <c r="U32" i="9"/>
  <c r="V32" i="9"/>
  <c r="R33" i="9"/>
  <c r="S33" i="9"/>
  <c r="T33" i="9"/>
  <c r="U33" i="9"/>
  <c r="V33" i="9"/>
  <c r="W33" i="9"/>
  <c r="R34" i="9"/>
  <c r="S34" i="9"/>
  <c r="T34" i="9"/>
  <c r="U34" i="9"/>
  <c r="V34" i="9"/>
  <c r="W34" i="9"/>
  <c r="R35" i="9"/>
  <c r="S35" i="9"/>
  <c r="T35" i="9"/>
  <c r="U35" i="9"/>
  <c r="V35" i="9"/>
  <c r="W35" i="9"/>
  <c r="R36" i="9"/>
  <c r="S36" i="9"/>
  <c r="T36" i="9"/>
  <c r="U36" i="9"/>
  <c r="V36" i="9"/>
  <c r="W36" i="9"/>
  <c r="R37" i="9"/>
  <c r="S37" i="9"/>
  <c r="T37" i="9"/>
  <c r="U37" i="9"/>
  <c r="V37" i="9"/>
  <c r="W37" i="9"/>
  <c r="R38" i="9"/>
  <c r="S38" i="9"/>
  <c r="T38" i="9"/>
  <c r="U38" i="9"/>
  <c r="V38" i="9"/>
  <c r="W38" i="9"/>
  <c r="R39" i="9"/>
  <c r="S39" i="9"/>
  <c r="T39" i="9"/>
  <c r="U39" i="9"/>
  <c r="V39" i="9"/>
  <c r="W39" i="9"/>
  <c r="R40" i="9"/>
  <c r="S40" i="9"/>
  <c r="T40" i="9"/>
  <c r="U40" i="9"/>
  <c r="V40" i="9"/>
  <c r="W40" i="9"/>
  <c r="R41" i="9"/>
  <c r="S41" i="9"/>
  <c r="T41" i="9"/>
  <c r="U41" i="9"/>
  <c r="V41" i="9"/>
  <c r="W41" i="9"/>
  <c r="R42" i="9"/>
  <c r="S42" i="9"/>
  <c r="T42" i="9"/>
  <c r="U42" i="9"/>
  <c r="V42" i="9"/>
  <c r="W42" i="9"/>
  <c r="R43" i="9"/>
  <c r="S43" i="9"/>
  <c r="T43" i="9"/>
  <c r="U43" i="9"/>
  <c r="V43" i="9"/>
  <c r="W43" i="9"/>
  <c r="R44" i="9"/>
  <c r="S44" i="9"/>
  <c r="T44" i="9"/>
  <c r="U44" i="9"/>
  <c r="V44" i="9"/>
  <c r="W44" i="9"/>
  <c r="R45" i="9"/>
  <c r="S45" i="9"/>
  <c r="T45" i="9"/>
  <c r="U45" i="9"/>
  <c r="V45" i="9"/>
  <c r="W45" i="9"/>
  <c r="R46" i="9"/>
  <c r="S46" i="9"/>
  <c r="T46" i="9"/>
  <c r="U46" i="9"/>
  <c r="V46" i="9"/>
  <c r="W46" i="9"/>
  <c r="R47" i="9"/>
  <c r="S47" i="9"/>
  <c r="T47" i="9"/>
  <c r="U47" i="9"/>
  <c r="V47" i="9"/>
  <c r="W47" i="9"/>
  <c r="R48" i="9"/>
  <c r="S48" i="9"/>
  <c r="T48" i="9"/>
  <c r="U48" i="9"/>
  <c r="V48" i="9"/>
  <c r="W48" i="9"/>
  <c r="R49" i="9"/>
  <c r="S49" i="9"/>
  <c r="T49" i="9"/>
  <c r="U49" i="9"/>
  <c r="V49" i="9"/>
  <c r="W49" i="9"/>
  <c r="R50" i="9"/>
  <c r="S50" i="9"/>
  <c r="T50" i="9"/>
  <c r="U50" i="9"/>
  <c r="V50" i="9"/>
  <c r="W50" i="9"/>
  <c r="R51" i="9"/>
  <c r="S51" i="9"/>
  <c r="T51" i="9"/>
  <c r="U51" i="9"/>
  <c r="V51" i="9"/>
  <c r="W51" i="9"/>
  <c r="R52" i="9"/>
  <c r="S52" i="9"/>
  <c r="T52" i="9"/>
  <c r="U52" i="9"/>
  <c r="V52" i="9"/>
  <c r="W52" i="9"/>
  <c r="R53" i="9"/>
  <c r="S53" i="9"/>
  <c r="T53" i="9"/>
  <c r="U53" i="9"/>
  <c r="V53" i="9"/>
  <c r="W53" i="9"/>
  <c r="R54" i="9"/>
  <c r="S54" i="9"/>
  <c r="T54" i="9"/>
  <c r="U54" i="9"/>
  <c r="V54" i="9"/>
  <c r="W54" i="9"/>
  <c r="R55" i="9"/>
  <c r="S55" i="9"/>
  <c r="T55" i="9"/>
  <c r="U55" i="9"/>
  <c r="V55" i="9"/>
  <c r="W55" i="9"/>
  <c r="R56" i="9"/>
  <c r="S56" i="9"/>
  <c r="T56" i="9"/>
  <c r="U56" i="9"/>
  <c r="V56" i="9"/>
  <c r="W56" i="9"/>
  <c r="R57" i="9"/>
  <c r="S57" i="9"/>
  <c r="T57" i="9"/>
  <c r="U57" i="9"/>
  <c r="V57" i="9"/>
  <c r="W57" i="9"/>
  <c r="R58" i="9"/>
  <c r="S58" i="9"/>
  <c r="T58" i="9"/>
  <c r="U58" i="9"/>
  <c r="V58" i="9"/>
  <c r="W58" i="9"/>
  <c r="R59" i="9"/>
  <c r="S59" i="9"/>
  <c r="T59" i="9"/>
  <c r="U59" i="9"/>
  <c r="V59" i="9"/>
  <c r="W59" i="9"/>
  <c r="R60" i="9"/>
  <c r="S60" i="9"/>
  <c r="T60" i="9"/>
  <c r="U60" i="9"/>
  <c r="V60" i="9"/>
  <c r="W60" i="9"/>
  <c r="R61" i="9"/>
  <c r="S61" i="9"/>
  <c r="T61" i="9"/>
  <c r="U61" i="9"/>
  <c r="V61" i="9"/>
  <c r="W61" i="9"/>
  <c r="R62" i="9"/>
  <c r="S62" i="9"/>
  <c r="T62" i="9"/>
  <c r="U62" i="9"/>
  <c r="V62" i="9"/>
  <c r="W62" i="9"/>
  <c r="R63" i="9"/>
  <c r="S63" i="9"/>
  <c r="T63" i="9"/>
  <c r="U63" i="9"/>
  <c r="V63" i="9"/>
  <c r="W63" i="9"/>
  <c r="R64" i="9"/>
  <c r="S64" i="9"/>
  <c r="T64" i="9"/>
  <c r="U64" i="9"/>
  <c r="V64" i="9"/>
  <c r="W64" i="9"/>
  <c r="R65" i="9"/>
  <c r="S65" i="9"/>
  <c r="T65" i="9"/>
  <c r="U65" i="9"/>
  <c r="V65" i="9"/>
  <c r="W65" i="9"/>
  <c r="R66" i="9"/>
  <c r="S66" i="9"/>
  <c r="T66" i="9"/>
  <c r="U66" i="9"/>
  <c r="V66" i="9"/>
  <c r="W66" i="9"/>
  <c r="R67" i="9"/>
  <c r="S67" i="9"/>
  <c r="T67" i="9"/>
  <c r="U67" i="9"/>
  <c r="V67" i="9"/>
  <c r="W67" i="9"/>
  <c r="R68" i="9"/>
  <c r="S68" i="9"/>
  <c r="T68" i="9"/>
  <c r="U68" i="9"/>
  <c r="V68" i="9"/>
  <c r="W68" i="9"/>
  <c r="R69" i="9"/>
  <c r="S69" i="9"/>
  <c r="T69" i="9"/>
  <c r="U69" i="9"/>
  <c r="V69" i="9"/>
  <c r="W69" i="9"/>
  <c r="R70" i="9"/>
  <c r="S70" i="9"/>
  <c r="T70" i="9"/>
  <c r="U70" i="9"/>
  <c r="V70" i="9"/>
  <c r="W70" i="9"/>
  <c r="R71" i="9"/>
  <c r="S71" i="9"/>
  <c r="T71" i="9"/>
  <c r="U71" i="9"/>
  <c r="V71" i="9"/>
  <c r="W71" i="9"/>
  <c r="Q3" i="9"/>
  <c r="Q4" i="9"/>
  <c r="Q5" i="9"/>
  <c r="Q6" i="9"/>
  <c r="Q7" i="9"/>
  <c r="Q8" i="9"/>
  <c r="Q9" i="9"/>
  <c r="Q10" i="9"/>
  <c r="Q11" i="9"/>
  <c r="Q12" i="9"/>
  <c r="Q13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2" i="9"/>
  <c r="AR40" i="7"/>
  <c r="AQ40" i="7"/>
  <c r="AP40" i="7"/>
  <c r="AO40" i="7"/>
  <c r="AN40" i="7"/>
  <c r="AM40" i="7"/>
  <c r="AR39" i="7"/>
  <c r="AQ39" i="7"/>
  <c r="AP39" i="7"/>
  <c r="AO39" i="7"/>
  <c r="AN39" i="7"/>
  <c r="AM39" i="7"/>
  <c r="AR38" i="7"/>
  <c r="AQ38" i="7"/>
  <c r="AP38" i="7"/>
  <c r="AO38" i="7"/>
  <c r="AN38" i="7"/>
  <c r="AM38" i="7"/>
  <c r="AR37" i="7"/>
  <c r="AQ37" i="7"/>
  <c r="AP37" i="7"/>
  <c r="AO37" i="7"/>
  <c r="AO36" i="7"/>
  <c r="AN37" i="7"/>
  <c r="AM37" i="7"/>
  <c r="AR36" i="7"/>
  <c r="AQ36" i="7"/>
  <c r="AP36" i="7"/>
  <c r="AN36" i="7"/>
  <c r="AM36" i="7"/>
  <c r="AR35" i="7"/>
  <c r="AQ35" i="7"/>
  <c r="AP35" i="7"/>
  <c r="AO35" i="7"/>
  <c r="AM35" i="7"/>
  <c r="AN35" i="7"/>
  <c r="X19" i="7"/>
  <c r="X20" i="7"/>
  <c r="X21" i="7"/>
  <c r="X22" i="7"/>
  <c r="X23" i="7"/>
  <c r="X24" i="7"/>
  <c r="X25" i="7"/>
  <c r="X26" i="7"/>
  <c r="X27" i="7"/>
  <c r="X28" i="7"/>
  <c r="X29" i="7"/>
  <c r="X18" i="7"/>
  <c r="W19" i="7"/>
  <c r="W20" i="7"/>
  <c r="W21" i="7"/>
  <c r="W22" i="7"/>
  <c r="W23" i="7"/>
  <c r="W24" i="7"/>
  <c r="W25" i="7"/>
  <c r="W26" i="7"/>
  <c r="W27" i="7"/>
  <c r="W28" i="7"/>
  <c r="W29" i="7"/>
  <c r="W18" i="7"/>
  <c r="U19" i="7"/>
  <c r="U20" i="7"/>
  <c r="U21" i="7"/>
  <c r="U22" i="7"/>
  <c r="U23" i="7"/>
  <c r="U24" i="7"/>
  <c r="U25" i="7"/>
  <c r="U26" i="7"/>
  <c r="U27" i="7"/>
  <c r="U28" i="7"/>
  <c r="U29" i="7"/>
  <c r="U18" i="7"/>
  <c r="T19" i="7"/>
  <c r="T20" i="7"/>
  <c r="T21" i="7"/>
  <c r="T22" i="7"/>
  <c r="T23" i="7"/>
  <c r="T24" i="7"/>
  <c r="T25" i="7"/>
  <c r="T26" i="7"/>
  <c r="T27" i="7"/>
  <c r="T28" i="7"/>
  <c r="T29" i="7"/>
  <c r="T18" i="7"/>
  <c r="V18" i="7"/>
  <c r="V19" i="7"/>
  <c r="V20" i="7"/>
  <c r="V21" i="7"/>
  <c r="V22" i="7"/>
  <c r="V23" i="7"/>
  <c r="V24" i="7"/>
  <c r="V25" i="7"/>
  <c r="V26" i="7"/>
  <c r="V27" i="7"/>
  <c r="V28" i="7"/>
  <c r="V29" i="7"/>
  <c r="O40" i="7"/>
  <c r="N40" i="7"/>
  <c r="M40" i="7"/>
  <c r="L40" i="7"/>
  <c r="K40" i="7"/>
  <c r="J40" i="7"/>
  <c r="J39" i="7"/>
  <c r="O39" i="7"/>
  <c r="N39" i="7"/>
  <c r="M39" i="7"/>
  <c r="L39" i="7"/>
  <c r="K39" i="7"/>
  <c r="O38" i="7"/>
  <c r="N38" i="7"/>
  <c r="M38" i="7"/>
  <c r="L38" i="7"/>
  <c r="K38" i="7"/>
  <c r="J38" i="7"/>
  <c r="O37" i="7"/>
  <c r="N37" i="7"/>
  <c r="M37" i="7"/>
  <c r="L37" i="7"/>
  <c r="K37" i="7"/>
  <c r="J37" i="7"/>
  <c r="O36" i="7"/>
  <c r="N36" i="7"/>
  <c r="M36" i="7"/>
  <c r="L36" i="7"/>
  <c r="K36" i="7"/>
  <c r="J36" i="7"/>
  <c r="O35" i="7"/>
  <c r="N35" i="7"/>
  <c r="M35" i="7"/>
  <c r="L35" i="7"/>
  <c r="K35" i="7"/>
  <c r="J35" i="7"/>
  <c r="B56" i="5"/>
  <c r="B55" i="5"/>
  <c r="AG31" i="9" l="1"/>
  <c r="AG23" i="9"/>
  <c r="AG15" i="9"/>
  <c r="AG7" i="9"/>
  <c r="AF7" i="9"/>
  <c r="AF68" i="9"/>
  <c r="AF60" i="9"/>
  <c r="AF52" i="9"/>
  <c r="AF44" i="9"/>
  <c r="AF36" i="9"/>
  <c r="AF28" i="9"/>
  <c r="AF20" i="9"/>
  <c r="AF12" i="9"/>
  <c r="AF4" i="9"/>
  <c r="AF67" i="9"/>
  <c r="AF59" i="9"/>
  <c r="AF51" i="9"/>
  <c r="AF43" i="9"/>
  <c r="AF35" i="9"/>
  <c r="AG27" i="9"/>
  <c r="AG19" i="9"/>
  <c r="AG11" i="9"/>
  <c r="AG3" i="9"/>
  <c r="AF64" i="9"/>
  <c r="AF56" i="9"/>
  <c r="AF23" i="9"/>
  <c r="AG63" i="9"/>
  <c r="AG2" i="9"/>
  <c r="AG51" i="9"/>
  <c r="AF19" i="9"/>
  <c r="AF65" i="9"/>
  <c r="AF57" i="9"/>
  <c r="AF49" i="9"/>
  <c r="AF41" i="9"/>
  <c r="AF33" i="9"/>
  <c r="AF25" i="9"/>
  <c r="AF17" i="9"/>
  <c r="AF9" i="9"/>
  <c r="AF70" i="9"/>
  <c r="AF62" i="9"/>
  <c r="AF54" i="9"/>
  <c r="AF46" i="9"/>
  <c r="AF38" i="9"/>
  <c r="AG30" i="9"/>
  <c r="AG22" i="9"/>
  <c r="AG14" i="9"/>
  <c r="AG6" i="9"/>
  <c r="AF15" i="9"/>
  <c r="AG64" i="9"/>
  <c r="AG56" i="9"/>
  <c r="AF48" i="9"/>
  <c r="AF40" i="9"/>
  <c r="AG32" i="9"/>
  <c r="AF24" i="9"/>
  <c r="AF16" i="9"/>
  <c r="AF8" i="9"/>
  <c r="AG43" i="9"/>
  <c r="AF11" i="9"/>
  <c r="AG26" i="9"/>
  <c r="AG18" i="9"/>
  <c r="AG10" i="9"/>
  <c r="AG70" i="9"/>
  <c r="AG66" i="9"/>
  <c r="AG62" i="9"/>
  <c r="AG58" i="9"/>
  <c r="AG54" i="9"/>
  <c r="AG50" i="9"/>
  <c r="AG46" i="9"/>
  <c r="AG42" i="9"/>
  <c r="AG34" i="9"/>
  <c r="AG29" i="9"/>
  <c r="AG25" i="9"/>
  <c r="AG21" i="9"/>
  <c r="AG17" i="9"/>
  <c r="AG13" i="9"/>
  <c r="AG9" i="9"/>
  <c r="AG5" i="9"/>
  <c r="AG69" i="9"/>
  <c r="AG65" i="9"/>
  <c r="AG61" i="9"/>
  <c r="AG57" i="9"/>
  <c r="AG53" i="9"/>
  <c r="AG49" i="9"/>
  <c r="AG45" i="9"/>
  <c r="AG41" i="9"/>
  <c r="AG37" i="9"/>
  <c r="AG33" i="9"/>
  <c r="AG28" i="9"/>
  <c r="AG24" i="9"/>
  <c r="AG20" i="9"/>
  <c r="AG16" i="9"/>
  <c r="AG12" i="9"/>
  <c r="AG8" i="9"/>
  <c r="AG4" i="9"/>
  <c r="AF32" i="9"/>
  <c r="AG68" i="9"/>
  <c r="AG60" i="9"/>
  <c r="AG52" i="9"/>
  <c r="AG48" i="9"/>
  <c r="AG44" i="9"/>
  <c r="AG40" i="9"/>
  <c r="AG36" i="9"/>
  <c r="Y28" i="7"/>
  <c r="Y22" i="7"/>
  <c r="Y27" i="7"/>
  <c r="U32" i="7"/>
  <c r="Y29" i="7"/>
  <c r="Y21" i="7"/>
  <c r="Y20" i="7"/>
  <c r="Y19" i="7"/>
  <c r="Y26" i="7"/>
  <c r="Y25" i="7"/>
  <c r="Y24" i="7"/>
  <c r="Y23" i="7"/>
  <c r="Y18" i="7"/>
  <c r="T32" i="7"/>
  <c r="AF73" i="9" l="1"/>
  <c r="AG7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<sst xmlns="http://schemas.openxmlformats.org/spreadsheetml/2006/main" count="5062" uniqueCount="1104">
  <si>
    <t>WYT</t>
  </si>
  <si>
    <t>Region</t>
  </si>
  <si>
    <t>EXP1</t>
  </si>
  <si>
    <t>EXP3</t>
  </si>
  <si>
    <t>NAA</t>
  </si>
  <si>
    <t>Alt2wTUCPwoVA</t>
  </si>
  <si>
    <t>Alt2woTUCPwoVA</t>
  </si>
  <si>
    <t>Alt2woTUCPDeltaVA</t>
  </si>
  <si>
    <t>Alt2woTUCPAllVA</t>
  </si>
  <si>
    <t>AN</t>
  </si>
  <si>
    <t>Confluence</t>
  </si>
  <si>
    <t>0.515 +/- 0.176</t>
  </si>
  <si>
    <t>0.666 +/- 0.045</t>
  </si>
  <si>
    <t>0.666 +/- 0.044</t>
  </si>
  <si>
    <t>0.665 +/- 0.044</t>
  </si>
  <si>
    <t>East Delta</t>
  </si>
  <si>
    <t>0.441 +/- 0.044</t>
  </si>
  <si>
    <t>0.441 +/- 0.043</t>
  </si>
  <si>
    <t>Lower Sacramento River</t>
  </si>
  <si>
    <t>0.616 +/- 0.054</t>
  </si>
  <si>
    <t>0.637 +/- 0.037</t>
  </si>
  <si>
    <t>0.635 +/- 0.036</t>
  </si>
  <si>
    <t>Lower San Joaquin River</t>
  </si>
  <si>
    <t>0.479 +/- 0.082</t>
  </si>
  <si>
    <t>0.479 +/- 0.081</t>
  </si>
  <si>
    <t>NE Suisun</t>
  </si>
  <si>
    <t>0.378 +/- 0.192</t>
  </si>
  <si>
    <t>0.572 +/- 0.191</t>
  </si>
  <si>
    <t>0.602 +/- 0.186</t>
  </si>
  <si>
    <t>0.595 +/- 0.183</t>
  </si>
  <si>
    <t>0.595 +/- 0.182</t>
  </si>
  <si>
    <t>0.601 +/- 0.191</t>
  </si>
  <si>
    <t>0.611 +/- 0.189</t>
  </si>
  <si>
    <t>NW Suisun</t>
  </si>
  <si>
    <t>0.348 +/- 0.139</t>
  </si>
  <si>
    <t>0.407 +/- 0.174</t>
  </si>
  <si>
    <t>0.46 +/- 0.155</t>
  </si>
  <si>
    <t>0.456 +/- 0.148</t>
  </si>
  <si>
    <t>0.463 +/- 0.157</t>
  </si>
  <si>
    <t>0.469 +/- 0.159</t>
  </si>
  <si>
    <t>SE Suisun</t>
  </si>
  <si>
    <t>0.263 +/- 0.151</t>
  </si>
  <si>
    <t>0.408 +/- 0.145</t>
  </si>
  <si>
    <t>0.418 +/- 0.13</t>
  </si>
  <si>
    <t>0.411 +/- 0.125</t>
  </si>
  <si>
    <t>0.417 +/- 0.136</t>
  </si>
  <si>
    <t>0.425 +/- 0.135</t>
  </si>
  <si>
    <t>SW Suisun</t>
  </si>
  <si>
    <t>0.148 +/- 0.022</t>
  </si>
  <si>
    <t>0.149 +/- 0.025</t>
  </si>
  <si>
    <t>0.144 +/- 0.017</t>
  </si>
  <si>
    <t>0.143 +/- 0.016</t>
  </si>
  <si>
    <t>0.145 +/- 0.018</t>
  </si>
  <si>
    <t>0.145 +/- 0.017</t>
  </si>
  <si>
    <t>Sacramento River</t>
  </si>
  <si>
    <t>0.425 +/- 0.018</t>
  </si>
  <si>
    <t>0.424 +/- 0.017</t>
  </si>
  <si>
    <t>0.419 +/- 0.016</t>
  </si>
  <si>
    <t>0.418 +/- 0.017</t>
  </si>
  <si>
    <t>South Delta</t>
  </si>
  <si>
    <t>0.482 +/- 0.05</t>
  </si>
  <si>
    <t>0.481 +/- 0.05</t>
  </si>
  <si>
    <t>0.48 +/- 0.05</t>
  </si>
  <si>
    <t>Suisun Marsh</t>
  </si>
  <si>
    <t>0.478 +/- 0.222</t>
  </si>
  <si>
    <t>0.66 +/- 0.18</t>
  </si>
  <si>
    <t>0.819 +/- 0.092</t>
  </si>
  <si>
    <t>0.823 +/- 0.082</t>
  </si>
  <si>
    <t>0.823 +/- 0.081</t>
  </si>
  <si>
    <t>0.824 +/- 0.082</t>
  </si>
  <si>
    <t>0.828 +/- 0.08</t>
  </si>
  <si>
    <t>Yolo Bypass</t>
  </si>
  <si>
    <t>0.55 +/- 0.013</t>
  </si>
  <si>
    <t>SummerFall</t>
  </si>
  <si>
    <t>0.489 +/- 0.182</t>
  </si>
  <si>
    <t>0.593 +/- 0.165</t>
  </si>
  <si>
    <t>0.645 +/- 0.158</t>
  </si>
  <si>
    <t>0.647 +/- 0.158</t>
  </si>
  <si>
    <t>0.65 +/- 0.157</t>
  </si>
  <si>
    <t>Delta</t>
  </si>
  <si>
    <t>0.427 +/- 0.168</t>
  </si>
  <si>
    <t>0.49 +/- 0.172</t>
  </si>
  <si>
    <t>0.51 +/- 0.182</t>
  </si>
  <si>
    <t>0.508 +/- 0.182</t>
  </si>
  <si>
    <t>0.51 +/- 0.183</t>
  </si>
  <si>
    <t>0.512 +/- 0.184</t>
  </si>
  <si>
    <t>BN</t>
  </si>
  <si>
    <t>0.28 +/- 0.105</t>
  </si>
  <si>
    <t>0.674 +/- 0.05</t>
  </si>
  <si>
    <t>0.601 +/- 0.136</t>
  </si>
  <si>
    <t>0.585 +/- 0.148</t>
  </si>
  <si>
    <t>0.585 +/- 0.149</t>
  </si>
  <si>
    <t>0.598 +/- 0.136</t>
  </si>
  <si>
    <t>0.433 +/- 0.138</t>
  </si>
  <si>
    <t>0.649 +/- 0.042</t>
  </si>
  <si>
    <t>0.648 +/- 0.041</t>
  </si>
  <si>
    <t>0.46 +/- 0.084</t>
  </si>
  <si>
    <t>0.482 +/- 0.08</t>
  </si>
  <si>
    <t>0.31 +/- 0.026</t>
  </si>
  <si>
    <t>0.451 +/- 0.081</t>
  </si>
  <si>
    <t>0.431 +/- 0.192</t>
  </si>
  <si>
    <t>0.423 +/- 0.176</t>
  </si>
  <si>
    <t>0.423 +/- 0.177</t>
  </si>
  <si>
    <t>0.305 +/- 0.026</t>
  </si>
  <si>
    <t>0.305 +/- 0.024</t>
  </si>
  <si>
    <t>0.366 +/- 0.125</t>
  </si>
  <si>
    <t>0.336 +/- 0.085</t>
  </si>
  <si>
    <t>0.336 +/- 0.086</t>
  </si>
  <si>
    <t>0.199 +/- 0.017</t>
  </si>
  <si>
    <t>0.323 +/- 0.053</t>
  </si>
  <si>
    <t>0.304 +/- 0.147</t>
  </si>
  <si>
    <t>0.297 +/- 0.14</t>
  </si>
  <si>
    <t>0.299 +/- 0.139</t>
  </si>
  <si>
    <t>0.298 +/- 0.139</t>
  </si>
  <si>
    <t>0.153 +/- 0.023</t>
  </si>
  <si>
    <t>0.147 +/- 0.02</t>
  </si>
  <si>
    <t>0.148 +/- 0.02</t>
  </si>
  <si>
    <t>0.427 +/- 0.018</t>
  </si>
  <si>
    <t>0.423 +/- 0.016</t>
  </si>
  <si>
    <t>0.478 +/- 0.05</t>
  </si>
  <si>
    <t>0.354 +/- 0.072</t>
  </si>
  <si>
    <t>0.472 +/- 0.079</t>
  </si>
  <si>
    <t>0.738 +/- 0.145</t>
  </si>
  <si>
    <t>0.726 +/- 0.128</t>
  </si>
  <si>
    <t>0.748 +/- 0.103</t>
  </si>
  <si>
    <t>0.75 +/- 0.105</t>
  </si>
  <si>
    <t>0.548 +/- 0.011</t>
  </si>
  <si>
    <t>0.547 +/- 0.01</t>
  </si>
  <si>
    <t>0.547 +/- 0.011</t>
  </si>
  <si>
    <t>0.343 +/- 0.109</t>
  </si>
  <si>
    <t>0.525 +/- 0.159</t>
  </si>
  <si>
    <t>0.588 +/- 0.18</t>
  </si>
  <si>
    <t>0.574 +/- 0.181</t>
  </si>
  <si>
    <t>0.583 +/- 0.181</t>
  </si>
  <si>
    <t>0.366 +/- 0.13</t>
  </si>
  <si>
    <t>0.45 +/- 0.148</t>
  </si>
  <si>
    <t>0.467 +/- 0.181</t>
  </si>
  <si>
    <t>0.461 +/- 0.177</t>
  </si>
  <si>
    <t>0.464 +/- 0.178</t>
  </si>
  <si>
    <t>0.464 +/- 0.179</t>
  </si>
  <si>
    <t>C</t>
  </si>
  <si>
    <t>0.235 +/- 0.019</t>
  </si>
  <si>
    <t>0.435 +/- 0.07</t>
  </si>
  <si>
    <t>0.348 +/- 0.057</t>
  </si>
  <si>
    <t>0.355 +/- 0.065</t>
  </si>
  <si>
    <t>0.442 +/- 0.188</t>
  </si>
  <si>
    <t>0.434 +/- 0.195</t>
  </si>
  <si>
    <t>0.44 +/- 0.191</t>
  </si>
  <si>
    <t>0.268 +/- 0.039</t>
  </si>
  <si>
    <t>0.639 +/- 0.04</t>
  </si>
  <si>
    <t>0.613 +/- 0.061</t>
  </si>
  <si>
    <t>0.616 +/- 0.061</t>
  </si>
  <si>
    <t>0.613 +/- 0.075</t>
  </si>
  <si>
    <t>0.596 +/- 0.092</t>
  </si>
  <si>
    <t>0.607 +/- 0.072</t>
  </si>
  <si>
    <t>0.385 +/- 0.074</t>
  </si>
  <si>
    <t>0.483 +/- 0.08</t>
  </si>
  <si>
    <t>0.482 +/- 0.079</t>
  </si>
  <si>
    <t>0.313 +/- 0.025</t>
  </si>
  <si>
    <t>0.309 +/- 0.026</t>
  </si>
  <si>
    <t>0.309 +/- 0.025</t>
  </si>
  <si>
    <t>0.318 +/- 0.044</t>
  </si>
  <si>
    <t>0.32 +/- 0.047</t>
  </si>
  <si>
    <t>0.323 +/- 0.057</t>
  </si>
  <si>
    <t>0.307 +/- 0.026</t>
  </si>
  <si>
    <t>0.307 +/- 0.025</t>
  </si>
  <si>
    <t>0.206 +/- 0.019</t>
  </si>
  <si>
    <t>0.201 +/- 0.018</t>
  </si>
  <si>
    <t>0.199 +/- 0.019</t>
  </si>
  <si>
    <t>0.215 +/- 0.048</t>
  </si>
  <si>
    <t>0.216 +/- 0.049</t>
  </si>
  <si>
    <t>0.218 +/- 0.053</t>
  </si>
  <si>
    <t>0.165 +/- 0.024</t>
  </si>
  <si>
    <t>0.156 +/- 0.022</t>
  </si>
  <si>
    <t>0.157 +/- 0.022</t>
  </si>
  <si>
    <t>0.156 +/- 0.021</t>
  </si>
  <si>
    <t>0.411 +/- 0.026</t>
  </si>
  <si>
    <t>0.429 +/- 0.019</t>
  </si>
  <si>
    <t>0.428 +/- 0.019</t>
  </si>
  <si>
    <t>0.479 +/- 0.05</t>
  </si>
  <si>
    <t>0.332 +/- 0.016</t>
  </si>
  <si>
    <t>0.335 +/- 0.016</t>
  </si>
  <si>
    <t>0.331 +/- 0.017</t>
  </si>
  <si>
    <t>0.334 +/- 0.022</t>
  </si>
  <si>
    <t>0.55 +/- 0.011</t>
  </si>
  <si>
    <t>0.546 +/- 0.009</t>
  </si>
  <si>
    <t>0.286 +/- 0.045</t>
  </si>
  <si>
    <t>0.429 +/- 0.138</t>
  </si>
  <si>
    <t>0.4 +/- 0.133</t>
  </si>
  <si>
    <t>0.402 +/- 0.134</t>
  </si>
  <si>
    <t>0.424 +/- 0.157</t>
  </si>
  <si>
    <t>0.418 +/- 0.155</t>
  </si>
  <si>
    <t>0.422 +/- 0.155</t>
  </si>
  <si>
    <t>0.341 +/- 0.116</t>
  </si>
  <si>
    <t>0.397 +/- 0.14</t>
  </si>
  <si>
    <t>0.387 +/- 0.137</t>
  </si>
  <si>
    <t>0.388 +/- 0.137</t>
  </si>
  <si>
    <t>0.397 +/- 0.145</t>
  </si>
  <si>
    <t>0.395 +/- 0.144</t>
  </si>
  <si>
    <t>0.397 +/- 0.144</t>
  </si>
  <si>
    <t>D</t>
  </si>
  <si>
    <t>0.382 +/- 0.171</t>
  </si>
  <si>
    <t>0.674 +/- 0.058</t>
  </si>
  <si>
    <t>0.542 +/- 0.167</t>
  </si>
  <si>
    <t>0.541 +/- 0.168</t>
  </si>
  <si>
    <t>0.54 +/- 0.168</t>
  </si>
  <si>
    <t>0.541 +/- 0.167</t>
  </si>
  <si>
    <t>0.522 +/- 0.138</t>
  </si>
  <si>
    <t>0.651 +/- 0.044</t>
  </si>
  <si>
    <t>0.647 +/- 0.047</t>
  </si>
  <si>
    <t>0.647 +/- 0.048</t>
  </si>
  <si>
    <t>0.471 +/- 0.084</t>
  </si>
  <si>
    <t>0.483 +/- 0.081</t>
  </si>
  <si>
    <t>0.338 +/- 0.074</t>
  </si>
  <si>
    <t>0.497 +/- 0.152</t>
  </si>
  <si>
    <t>0.395 +/- 0.177</t>
  </si>
  <si>
    <t>0.396 +/- 0.178</t>
  </si>
  <si>
    <t>0.391 +/- 0.171</t>
  </si>
  <si>
    <t>0.386 +/- 0.167</t>
  </si>
  <si>
    <t>0.306 +/- 0.028</t>
  </si>
  <si>
    <t>0.362 +/- 0.106</t>
  </si>
  <si>
    <t>0.336 +/- 0.104</t>
  </si>
  <si>
    <t>0.336 +/- 0.105</t>
  </si>
  <si>
    <t>0.334 +/- 0.101</t>
  </si>
  <si>
    <t>0.333 +/- 0.098</t>
  </si>
  <si>
    <t>0.224 +/- 0.06</t>
  </si>
  <si>
    <t>0.36 +/- 0.108</t>
  </si>
  <si>
    <t>0.272 +/- 0.141</t>
  </si>
  <si>
    <t>0.272 +/- 0.142</t>
  </si>
  <si>
    <t>0.269 +/- 0.138</t>
  </si>
  <si>
    <t>0.267 +/- 0.135</t>
  </si>
  <si>
    <t>0.145 +/- 0.028</t>
  </si>
  <si>
    <t>0.142 +/- 0.025</t>
  </si>
  <si>
    <t>0.428 +/- 0.018</t>
  </si>
  <si>
    <t>0.381 +/- 0.108</t>
  </si>
  <si>
    <t>0.563 +/- 0.195</t>
  </si>
  <si>
    <t>0.536 +/- 0.192</t>
  </si>
  <si>
    <t>0.531 +/- 0.192</t>
  </si>
  <si>
    <t>0.529 +/- 0.193</t>
  </si>
  <si>
    <t>0.531 +/- 0.193</t>
  </si>
  <si>
    <t>0.54 +/- 0.194</t>
  </si>
  <si>
    <t>0.556 +/- 0.021</t>
  </si>
  <si>
    <t>0.549 +/- 0.012</t>
  </si>
  <si>
    <t>0.554 +/- 0.016</t>
  </si>
  <si>
    <t>0.549 +/- 0.011</t>
  </si>
  <si>
    <t>0.549 +/- 0.01</t>
  </si>
  <si>
    <t>0.398 +/- 0.142</t>
  </si>
  <si>
    <t>0.562 +/- 0.168</t>
  </si>
  <si>
    <t>0.514 +/- 0.176</t>
  </si>
  <si>
    <t>0.513 +/- 0.176</t>
  </si>
  <si>
    <t>0.39 +/- 0.141</t>
  </si>
  <si>
    <t>0.469 +/- 0.163</t>
  </si>
  <si>
    <t>0.438 +/- 0.168</t>
  </si>
  <si>
    <t>0.437 +/- 0.168</t>
  </si>
  <si>
    <t>0.436 +/- 0.167</t>
  </si>
  <si>
    <t>W</t>
  </si>
  <si>
    <t>0.371 +/- 0.158</t>
  </si>
  <si>
    <t>0.645 +/- 0.075</t>
  </si>
  <si>
    <t>0.674 +/- 0.055</t>
  </si>
  <si>
    <t>0.673 +/- 0.055</t>
  </si>
  <si>
    <t>0.442 +/- 0.044</t>
  </si>
  <si>
    <t>0.493 +/- 0.161</t>
  </si>
  <si>
    <t>0.647 +/- 0.042</t>
  </si>
  <si>
    <t>0.461 +/- 0.095</t>
  </si>
  <si>
    <t>0.343 +/- 0.098</t>
  </si>
  <si>
    <t>0.408 +/- 0.119</t>
  </si>
  <si>
    <t>0.553 +/- 0.192</t>
  </si>
  <si>
    <t>0.541 +/- 0.187</t>
  </si>
  <si>
    <t>0.535 +/- 0.178</t>
  </si>
  <si>
    <t>0.542 +/- 0.187</t>
  </si>
  <si>
    <t>0.316 +/- 0.027</t>
  </si>
  <si>
    <t>0.314 +/- 0.026</t>
  </si>
  <si>
    <t>0.387 +/- 0.151</t>
  </si>
  <si>
    <t>0.378 +/- 0.143</t>
  </si>
  <si>
    <t>0.373 +/- 0.135</t>
  </si>
  <si>
    <t>0.379 +/- 0.144</t>
  </si>
  <si>
    <t>0.227 +/- 0.079</t>
  </si>
  <si>
    <t>0.29 +/- 0.084</t>
  </si>
  <si>
    <t>0.391 +/- 0.13</t>
  </si>
  <si>
    <t>0.383 +/- 0.126</t>
  </si>
  <si>
    <t>0.379 +/- 0.12</t>
  </si>
  <si>
    <t>0.384 +/- 0.126</t>
  </si>
  <si>
    <t>0.163 +/- 0.024</t>
  </si>
  <si>
    <t>0.157 +/- 0.021</t>
  </si>
  <si>
    <t>0.157 +/- 0.02</t>
  </si>
  <si>
    <t>0.156 +/- 0.02</t>
  </si>
  <si>
    <t>0.423 +/- 0.021</t>
  </si>
  <si>
    <t>0.426 +/- 0.018</t>
  </si>
  <si>
    <t>0.422 +/- 0.016</t>
  </si>
  <si>
    <t>0.48 +/- 0.049</t>
  </si>
  <si>
    <t>0.352 +/- 0.042</t>
  </si>
  <si>
    <t>0.427 +/- 0.086</t>
  </si>
  <si>
    <t>0.631 +/- 0.203</t>
  </si>
  <si>
    <t>0.619 +/- 0.202</t>
  </si>
  <si>
    <t>0.612 +/- 0.202</t>
  </si>
  <si>
    <t>0.62 +/- 0.203</t>
  </si>
  <si>
    <t>0.549 +/- 0.013</t>
  </si>
  <si>
    <t>0.548 +/- 0.012</t>
  </si>
  <si>
    <t>0.383 +/- 0.13</t>
  </si>
  <si>
    <t>0.509 +/- 0.157</t>
  </si>
  <si>
    <t>0.585 +/- 0.172</t>
  </si>
  <si>
    <t>0.579 +/- 0.172</t>
  </si>
  <si>
    <t>0.576 +/- 0.171</t>
  </si>
  <si>
    <t>0.58 +/- 0.172</t>
  </si>
  <si>
    <t>0.385 +/- 0.135</t>
  </si>
  <si>
    <t>0.439 +/- 0.149</t>
  </si>
  <si>
    <t>0.484 +/- 0.17</t>
  </si>
  <si>
    <t>0.481 +/- 0.169</t>
  </si>
  <si>
    <t>0.479 +/- 0.167</t>
  </si>
  <si>
    <t>0.401 +/- 0.206</t>
  </si>
  <si>
    <t>0.482 +/- 0.188</t>
  </si>
  <si>
    <t>0.518 +/- 0.171</t>
  </si>
  <si>
    <t>0.521 +/- 0.171</t>
  </si>
  <si>
    <t>0.526 +/- 0.169</t>
  </si>
  <si>
    <t>0.524 +/- 0.17</t>
  </si>
  <si>
    <t>0.186 +/- 0.18</t>
  </si>
  <si>
    <t>0.199 +/- 0.177</t>
  </si>
  <si>
    <t>0.315 +/- 0.12</t>
  </si>
  <si>
    <t>0.321 +/- 0.114</t>
  </si>
  <si>
    <t>0.322 +/- 0.114</t>
  </si>
  <si>
    <t>0.369 +/- 0.206</t>
  </si>
  <si>
    <t>0.376 +/- 0.212</t>
  </si>
  <si>
    <t>0.464 +/- 0.168</t>
  </si>
  <si>
    <t>0.472 +/- 0.161</t>
  </si>
  <si>
    <t>0.472 +/- 0.162</t>
  </si>
  <si>
    <t>0.48 +/- 0.157</t>
  </si>
  <si>
    <t>0.479 +/- 0.159</t>
  </si>
  <si>
    <t>0.194 +/- 0.221</t>
  </si>
  <si>
    <t>0.194 +/- 0.223</t>
  </si>
  <si>
    <t>0.248 +/- 0.204</t>
  </si>
  <si>
    <t>0.253 +/- 0.203</t>
  </si>
  <si>
    <t>0.254 +/- 0.202</t>
  </si>
  <si>
    <t>0.323 +/- 0.166</t>
  </si>
  <si>
    <t>0.503 +/- 0.205</t>
  </si>
  <si>
    <t>0.531 +/- 0.184</t>
  </si>
  <si>
    <t>0.515 +/- 0.174</t>
  </si>
  <si>
    <t>0.536 +/- 0.196</t>
  </si>
  <si>
    <t>0.546 +/- 0.197</t>
  </si>
  <si>
    <t>0.298 +/- 0.124</t>
  </si>
  <si>
    <t>0.357 +/- 0.171</t>
  </si>
  <si>
    <t>0.404 +/- 0.158</t>
  </si>
  <si>
    <t>0.394 +/- 0.146</t>
  </si>
  <si>
    <t>0.408 +/- 0.163</t>
  </si>
  <si>
    <t>0.415 +/- 0.167</t>
  </si>
  <si>
    <t>0.222 +/- 0.12</t>
  </si>
  <si>
    <t>0.349 +/- 0.142</t>
  </si>
  <si>
    <t>0.361 +/- 0.122</t>
  </si>
  <si>
    <t>0.352 +/- 0.117</t>
  </si>
  <si>
    <t>0.366 +/- 0.132</t>
  </si>
  <si>
    <t>0.373 +/- 0.134</t>
  </si>
  <si>
    <t>0.136 +/- 0.018</t>
  </si>
  <si>
    <t>0.139 +/- 0.019</t>
  </si>
  <si>
    <t>0.136 +/- 0.014</t>
  </si>
  <si>
    <t>0.132 +/- 0.017</t>
  </si>
  <si>
    <t>0.137 +/- 0.015</t>
  </si>
  <si>
    <t>0.219 +/- 0.172</t>
  </si>
  <si>
    <t>0.284 +/- 0.133</t>
  </si>
  <si>
    <t>0.378 +/- 0.042</t>
  </si>
  <si>
    <t>0.382 +/- 0.035</t>
  </si>
  <si>
    <t>0.384 +/- 0.034</t>
  </si>
  <si>
    <t>0.384 +/- 0.035</t>
  </si>
  <si>
    <t>0.163 +/- 0.205</t>
  </si>
  <si>
    <t>0.162 +/- 0.207</t>
  </si>
  <si>
    <t>0.188 +/- 0.206</t>
  </si>
  <si>
    <t>0.192 +/- 0.205</t>
  </si>
  <si>
    <t>0.193 +/- 0.205</t>
  </si>
  <si>
    <t>0.387 +/- 0.181</t>
  </si>
  <si>
    <t>0.542 +/- 0.197</t>
  </si>
  <si>
    <t>0.668 +/- 0.183</t>
  </si>
  <si>
    <t>0.673 +/- 0.175</t>
  </si>
  <si>
    <t>0.673 +/- 0.176</t>
  </si>
  <si>
    <t>0.681 +/- 0.174</t>
  </si>
  <si>
    <t>0.684 +/- 0.176</t>
  </si>
  <si>
    <t>0.243 +/- 0.167</t>
  </si>
  <si>
    <t>0.253 +/- 0.164</t>
  </si>
  <si>
    <t>0.267 +/- 0.156</t>
  </si>
  <si>
    <t>0.364 +/- 0.18</t>
  </si>
  <si>
    <t>0.439 +/- 0.2</t>
  </si>
  <si>
    <t>0.513 +/- 0.191</t>
  </si>
  <si>
    <t>0.515 +/- 0.188</t>
  </si>
  <si>
    <t>0.524 +/- 0.189</t>
  </si>
  <si>
    <t>0.525 +/- 0.19</t>
  </si>
  <si>
    <t>0.262 +/- 0.186</t>
  </si>
  <si>
    <t>0.32 +/- 0.215</t>
  </si>
  <si>
    <t>0.373 +/- 0.21</t>
  </si>
  <si>
    <t>0.373 +/- 0.207</t>
  </si>
  <si>
    <t>0.38 +/- 0.212</t>
  </si>
  <si>
    <t>0.381 +/- 0.213</t>
  </si>
  <si>
    <t>0.208 +/- 0.129</t>
  </si>
  <si>
    <t>0.442 +/- 0.227</t>
  </si>
  <si>
    <t>0.403 +/- 0.144</t>
  </si>
  <si>
    <t>0.386 +/- 0.132</t>
  </si>
  <si>
    <t>0.388 +/- 0.13</t>
  </si>
  <si>
    <t>0.401 +/- 0.137</t>
  </si>
  <si>
    <t>0.401 +/- 0.138</t>
  </si>
  <si>
    <t>0.146 +/- 0.207</t>
  </si>
  <si>
    <t>0.147 +/- 0.207</t>
  </si>
  <si>
    <t>0.242 +/- 0.17</t>
  </si>
  <si>
    <t>0.237 +/- 0.17</t>
  </si>
  <si>
    <t>0.239 +/- 0.168</t>
  </si>
  <si>
    <t>0.244 +/- 0.169</t>
  </si>
  <si>
    <t>0.244 +/- 0.17</t>
  </si>
  <si>
    <t>0.235 +/- 0.203</t>
  </si>
  <si>
    <t>0.333 +/- 0.273</t>
  </si>
  <si>
    <t>0.38 +/- 0.264</t>
  </si>
  <si>
    <t>0.377 +/- 0.264</t>
  </si>
  <si>
    <t>0.378 +/- 0.263</t>
  </si>
  <si>
    <t>0.381 +/- 0.264</t>
  </si>
  <si>
    <t>0.38 +/- 0.265</t>
  </si>
  <si>
    <t>0.204 +/- 0.23</t>
  </si>
  <si>
    <t>0.213 +/- 0.235</t>
  </si>
  <si>
    <t>0.239 +/- 0.238</t>
  </si>
  <si>
    <t>0.237 +/- 0.237</t>
  </si>
  <si>
    <t>0.24 +/- 0.238</t>
  </si>
  <si>
    <t>0.252 +/- 0.059</t>
  </si>
  <si>
    <t>0.36 +/- 0.132</t>
  </si>
  <si>
    <t>0.308 +/- 0.042</t>
  </si>
  <si>
    <t>0.304 +/- 0.037</t>
  </si>
  <si>
    <t>0.305 +/- 0.038</t>
  </si>
  <si>
    <t>0.257 +/- 0.049</t>
  </si>
  <si>
    <t>0.253 +/- 0.055</t>
  </si>
  <si>
    <t>0.287 +/- 0.057</t>
  </si>
  <si>
    <t>0.271 +/- 0.051</t>
  </si>
  <si>
    <t>0.271 +/- 0.05</t>
  </si>
  <si>
    <t>0.166 +/- 0.038</t>
  </si>
  <si>
    <t>0.253 +/- 0.09</t>
  </si>
  <si>
    <t>0.213 +/- 0.041</t>
  </si>
  <si>
    <t>0.209 +/- 0.038</t>
  </si>
  <si>
    <t>0.209 +/- 0.039</t>
  </si>
  <si>
    <t>0.211 +/- 0.039</t>
  </si>
  <si>
    <t>0.21 +/- 0.038</t>
  </si>
  <si>
    <t>0.147 +/- 0.023</t>
  </si>
  <si>
    <t>0.14 +/- 0.02</t>
  </si>
  <si>
    <t>0.14 +/- 0.021</t>
  </si>
  <si>
    <t>0.141 +/- 0.021</t>
  </si>
  <si>
    <t>0.181 +/- 0.19</t>
  </si>
  <si>
    <t>0.231 +/- 0.164</t>
  </si>
  <si>
    <t>0.331 +/- 0.102</t>
  </si>
  <si>
    <t>0.329 +/- 0.102</t>
  </si>
  <si>
    <t>0.331 +/- 0.1</t>
  </si>
  <si>
    <t>0.333 +/- 0.102</t>
  </si>
  <si>
    <t>0.16 +/- 0.221</t>
  </si>
  <si>
    <t>0.172 +/- 0.218</t>
  </si>
  <si>
    <t>0.17 +/- 0.218</t>
  </si>
  <si>
    <t>0.284 +/- 0.051</t>
  </si>
  <si>
    <t>0.38 +/- 0.061</t>
  </si>
  <si>
    <t>0.576 +/- 0.088</t>
  </si>
  <si>
    <t>0.572 +/- 0.1</t>
  </si>
  <si>
    <t>0.594 +/- 0.109</t>
  </si>
  <si>
    <t>0.595 +/- 0.108</t>
  </si>
  <si>
    <t>0.232 +/- 0.188</t>
  </si>
  <si>
    <t>0.238 +/- 0.188</t>
  </si>
  <si>
    <t>0.257 +/- 0.182</t>
  </si>
  <si>
    <t>0.256 +/- 0.182</t>
  </si>
  <si>
    <t>0.246 +/- 0.124</t>
  </si>
  <si>
    <t>0.352 +/- 0.189</t>
  </si>
  <si>
    <t>0.412 +/- 0.186</t>
  </si>
  <si>
    <t>0.402 +/- 0.187</t>
  </si>
  <si>
    <t>0.412 +/- 0.194</t>
  </si>
  <si>
    <t>0.412 +/- 0.195</t>
  </si>
  <si>
    <t>0.206 +/- 0.153</t>
  </si>
  <si>
    <t>0.262 +/- 0.191</t>
  </si>
  <si>
    <t>0.296 +/- 0.185</t>
  </si>
  <si>
    <t>0.291 +/- 0.183</t>
  </si>
  <si>
    <t>0.296 +/- 0.187</t>
  </si>
  <si>
    <t>0.296 +/- 0.188</t>
  </si>
  <si>
    <t>0.081 +/- 0.101</t>
  </si>
  <si>
    <t>0.174 +/- 0.229</t>
  </si>
  <si>
    <t>0.112 +/- 0.14</t>
  </si>
  <si>
    <t>0.112 +/- 0.138</t>
  </si>
  <si>
    <t>0.106 +/- 0.13</t>
  </si>
  <si>
    <t>0.1 +/- 0.12</t>
  </si>
  <si>
    <t>0.103 +/- 0.123</t>
  </si>
  <si>
    <t>0.088 +/- 0.175</t>
  </si>
  <si>
    <t>0.095 +/- 0.186</t>
  </si>
  <si>
    <t>0.096 +/- 0.187</t>
  </si>
  <si>
    <t>0.094 +/- 0.187</t>
  </si>
  <si>
    <t>0.072 +/- 0.099</t>
  </si>
  <si>
    <t>0.173 +/- 0.265</t>
  </si>
  <si>
    <t>0.164 +/- 0.251</t>
  </si>
  <si>
    <t>0.164 +/- 0.25</t>
  </si>
  <si>
    <t>0.157 +/- 0.241</t>
  </si>
  <si>
    <t>0.143 +/- 0.218</t>
  </si>
  <si>
    <t>0.151 +/- 0.225</t>
  </si>
  <si>
    <t>0.097 +/- 0.18</t>
  </si>
  <si>
    <t>0.127 +/- 0.23</t>
  </si>
  <si>
    <t>0.128 +/- 0.23</t>
  </si>
  <si>
    <t>0.129 +/- 0.23</t>
  </si>
  <si>
    <t>0.128 +/- 0.228</t>
  </si>
  <si>
    <t>0.116 +/- 0.123</t>
  </si>
  <si>
    <t>0.113 +/- 0.122</t>
  </si>
  <si>
    <t>0.115 +/- 0.122</t>
  </si>
  <si>
    <t>0.117 +/- 0.121</t>
  </si>
  <si>
    <t>0.118 +/- 0.122</t>
  </si>
  <si>
    <t>0.118 +/- 0.121</t>
  </si>
  <si>
    <t>0.124 +/- 0.116</t>
  </si>
  <si>
    <t>0.124 +/- 0.115</t>
  </si>
  <si>
    <t>0.125 +/- 0.115</t>
  </si>
  <si>
    <t>0.071 +/- 0.086</t>
  </si>
  <si>
    <t>0.069 +/- 0.085</t>
  </si>
  <si>
    <t>0.068 +/- 0.083</t>
  </si>
  <si>
    <t>0.07 +/- 0.083</t>
  </si>
  <si>
    <t>0.062 +/- 0.071</t>
  </si>
  <si>
    <t>0.06 +/- 0.066</t>
  </si>
  <si>
    <t>0.061 +/- 0.067</t>
  </si>
  <si>
    <t>0.062 +/- 0.068</t>
  </si>
  <si>
    <t>0.079 +/- 0.155</t>
  </si>
  <si>
    <t>0.121 +/- 0.182</t>
  </si>
  <si>
    <t>0.122 +/- 0.182</t>
  </si>
  <si>
    <t>0.116 +/- 0.179</t>
  </si>
  <si>
    <t>0.122 +/- 0.181</t>
  </si>
  <si>
    <t>0.119 +/- 0.2</t>
  </si>
  <si>
    <t>0.117 +/- 0.204</t>
  </si>
  <si>
    <t>0.118 +/- 0.204</t>
  </si>
  <si>
    <t>0.143 +/- 0.12</t>
  </si>
  <si>
    <t>0.148 +/- 0.125</t>
  </si>
  <si>
    <t>0.146 +/- 0.12</t>
  </si>
  <si>
    <t>0.168 +/- 0.173</t>
  </si>
  <si>
    <t>0.159 +/- 0.183</t>
  </si>
  <si>
    <t>0.159 +/- 0.182</t>
  </si>
  <si>
    <t>0.158 +/- 0.182</t>
  </si>
  <si>
    <t>0.162 +/- 0.184</t>
  </si>
  <si>
    <t>0.161 +/- 0.185</t>
  </si>
  <si>
    <t>0.105 +/- 0.109</t>
  </si>
  <si>
    <t>0.155 +/- 0.188</t>
  </si>
  <si>
    <t>0.137 +/- 0.161</t>
  </si>
  <si>
    <t>0.137 +/- 0.16</t>
  </si>
  <si>
    <t>0.134 +/- 0.155</t>
  </si>
  <si>
    <t>0.129 +/- 0.145</t>
  </si>
  <si>
    <t>0.131 +/- 0.148</t>
  </si>
  <si>
    <t>0.102 +/- 0.136</t>
  </si>
  <si>
    <t>0.123 +/- 0.172</t>
  </si>
  <si>
    <t>0.118 +/- 0.161</t>
  </si>
  <si>
    <t>0.117 +/- 0.159</t>
  </si>
  <si>
    <t>0.115 +/- 0.156</t>
  </si>
  <si>
    <t>0.117 +/- 0.157</t>
  </si>
  <si>
    <t>0.26 +/- 0.248</t>
  </si>
  <si>
    <t>0.332 +/- 0.251</t>
  </si>
  <si>
    <t>0.258 +/- 0.171</t>
  </si>
  <si>
    <t>0.257 +/- 0.171</t>
  </si>
  <si>
    <t>0.259 +/- 0.172</t>
  </si>
  <si>
    <t>0.26 +/- 0.175</t>
  </si>
  <si>
    <t>0.161 +/- 0.206</t>
  </si>
  <si>
    <t>0.152 +/- 0.213</t>
  </si>
  <si>
    <t>0.156 +/- 0.212</t>
  </si>
  <si>
    <t>0.261 +/- 0.274</t>
  </si>
  <si>
    <t>0.253 +/- 0.276</t>
  </si>
  <si>
    <t>0.257 +/- 0.268</t>
  </si>
  <si>
    <t>0.258 +/- 0.269</t>
  </si>
  <si>
    <t>0.183 +/- 0.241</t>
  </si>
  <si>
    <t>0.182 +/- 0.241</t>
  </si>
  <si>
    <t>0.185 +/- 0.24</t>
  </si>
  <si>
    <t>0.234 +/- 0.132</t>
  </si>
  <si>
    <t>0.36 +/- 0.213</t>
  </si>
  <si>
    <t>0.269 +/- 0.163</t>
  </si>
  <si>
    <t>0.265 +/- 0.159</t>
  </si>
  <si>
    <t>0.262 +/- 0.156</t>
  </si>
  <si>
    <t>0.207 +/- 0.069</t>
  </si>
  <si>
    <t>0.262 +/- 0.14</t>
  </si>
  <si>
    <t>0.237 +/- 0.113</t>
  </si>
  <si>
    <t>0.237 +/- 0.114</t>
  </si>
  <si>
    <t>0.235 +/- 0.111</t>
  </si>
  <si>
    <t>0.235 +/- 0.11</t>
  </si>
  <si>
    <t>0.154 +/- 0.102</t>
  </si>
  <si>
    <t>0.248 +/- 0.159</t>
  </si>
  <si>
    <t>0.176 +/- 0.125</t>
  </si>
  <si>
    <t>0.176 +/- 0.126</t>
  </si>
  <si>
    <t>0.174 +/- 0.124</t>
  </si>
  <si>
    <t>0.173 +/- 0.123</t>
  </si>
  <si>
    <t>0.1 +/- 0.033</t>
  </si>
  <si>
    <t>0.105 +/- 0.03</t>
  </si>
  <si>
    <t>0.106 +/- 0.029</t>
  </si>
  <si>
    <t>0.106 +/- 0.03</t>
  </si>
  <si>
    <t>0.156 +/- 0.195</t>
  </si>
  <si>
    <t>0.155 +/- 0.195</t>
  </si>
  <si>
    <t>0.165 +/- 0.188</t>
  </si>
  <si>
    <t>0.167 +/- 0.186</t>
  </si>
  <si>
    <t>0.166 +/- 0.187</t>
  </si>
  <si>
    <t>0.166 +/- 0.224</t>
  </si>
  <si>
    <t>0.165 +/- 0.225</t>
  </si>
  <si>
    <t>0.168 +/- 0.224</t>
  </si>
  <si>
    <t>0.241 +/- 0.132</t>
  </si>
  <si>
    <t>0.371 +/- 0.227</t>
  </si>
  <si>
    <t>0.34 +/- 0.198</t>
  </si>
  <si>
    <t>0.337 +/- 0.197</t>
  </si>
  <si>
    <t>0.335 +/- 0.196</t>
  </si>
  <si>
    <t>0.338 +/- 0.2</t>
  </si>
  <si>
    <t>0.345 +/- 0.205</t>
  </si>
  <si>
    <t>0.234 +/- 0.202</t>
  </si>
  <si>
    <t>0.237 +/- 0.199</t>
  </si>
  <si>
    <t>0.232 +/- 0.203</t>
  </si>
  <si>
    <t>0.234 +/- 0.207</t>
  </si>
  <si>
    <t>0.232 +/- 0.204</t>
  </si>
  <si>
    <t>0.227 +/- 0.207</t>
  </si>
  <si>
    <t>0.23 +/- 0.205</t>
  </si>
  <si>
    <t>0.242 +/- 0.193</t>
  </si>
  <si>
    <t>0.305 +/- 0.226</t>
  </si>
  <si>
    <t>0.273 +/- 0.192</t>
  </si>
  <si>
    <t>0.272 +/- 0.192</t>
  </si>
  <si>
    <t>0.272 +/- 0.191</t>
  </si>
  <si>
    <t>0.272 +/- 0.193</t>
  </si>
  <si>
    <t>0.274 +/- 0.195</t>
  </si>
  <si>
    <t>0.196 +/- 0.184</t>
  </si>
  <si>
    <t>0.235 +/- 0.214</t>
  </si>
  <si>
    <t>0.212 +/- 0.19</t>
  </si>
  <si>
    <t>0.212 +/- 0.189</t>
  </si>
  <si>
    <t>0.211 +/- 0.19</t>
  </si>
  <si>
    <t>0.188 +/- 0.273</t>
  </si>
  <si>
    <t>0.217 +/- 0.296</t>
  </si>
  <si>
    <t>0.223 +/- 0.294</t>
  </si>
  <si>
    <t>0.224 +/- 0.294</t>
  </si>
  <si>
    <t>0.164 +/- 0.209</t>
  </si>
  <si>
    <t>0.167 +/- 0.208</t>
  </si>
  <si>
    <t>0.256 +/- 0.178</t>
  </si>
  <si>
    <t>0.255 +/- 0.178</t>
  </si>
  <si>
    <t>0.223 +/- 0.296</t>
  </si>
  <si>
    <t>0.228 +/- 0.297</t>
  </si>
  <si>
    <t>0.267 +/- 0.296</t>
  </si>
  <si>
    <t>0.268 +/- 0.296</t>
  </si>
  <si>
    <t>0.168 +/- 0.247</t>
  </si>
  <si>
    <t>0.168 +/- 0.246</t>
  </si>
  <si>
    <t>0.178 +/- 0.245</t>
  </si>
  <si>
    <t>0.177 +/- 0.245</t>
  </si>
  <si>
    <t>0.134 +/- 0.204</t>
  </si>
  <si>
    <t>0.152 +/- 0.215</t>
  </si>
  <si>
    <t>0.161 +/- 0.203</t>
  </si>
  <si>
    <t>0.16 +/- 0.202</t>
  </si>
  <si>
    <t>0.111 +/- 0.141</t>
  </si>
  <si>
    <t>0.111 +/- 0.14</t>
  </si>
  <si>
    <t>0.113 +/- 0.128</t>
  </si>
  <si>
    <t>0.112 +/- 0.127</t>
  </si>
  <si>
    <t>0.111 +/- 0.127</t>
  </si>
  <si>
    <t>0.112 +/- 0.128</t>
  </si>
  <si>
    <t>0.091 +/- 0.146</t>
  </si>
  <si>
    <t>0.108 +/- 0.157</t>
  </si>
  <si>
    <t>0.106 +/- 0.138</t>
  </si>
  <si>
    <t>0.106 +/- 0.137</t>
  </si>
  <si>
    <t>0.054 +/- 0.063</t>
  </si>
  <si>
    <t>0.056 +/- 0.064</t>
  </si>
  <si>
    <t>0.058 +/- 0.063</t>
  </si>
  <si>
    <t>0.202 +/- 0.199</t>
  </si>
  <si>
    <t>0.228 +/- 0.181</t>
  </si>
  <si>
    <t>0.332 +/- 0.089</t>
  </si>
  <si>
    <t>0.331 +/- 0.09</t>
  </si>
  <si>
    <t>0.168 +/- 0.22</t>
  </si>
  <si>
    <t>0.169 +/- 0.22</t>
  </si>
  <si>
    <t>0.18 +/- 0.215</t>
  </si>
  <si>
    <t>0.181 +/- 0.215</t>
  </si>
  <si>
    <t>0.147 +/- 0.146</t>
  </si>
  <si>
    <t>0.172 +/- 0.176</t>
  </si>
  <si>
    <t>0.216 +/- 0.199</t>
  </si>
  <si>
    <t>0.214 +/- 0.198</t>
  </si>
  <si>
    <t>0.212 +/- 0.197</t>
  </si>
  <si>
    <t>0.221 +/- 0.219</t>
  </si>
  <si>
    <t>0.221 +/- 0.221</t>
  </si>
  <si>
    <t>0.229 +/- 0.218</t>
  </si>
  <si>
    <t>0.229 +/- 0.219</t>
  </si>
  <si>
    <t>0.167 +/- 0.221</t>
  </si>
  <si>
    <t>0.182 +/- 0.233</t>
  </si>
  <si>
    <t>0.205 +/- 0.237</t>
  </si>
  <si>
    <t>0.204 +/- 0.237</t>
  </si>
  <si>
    <t>0.203 +/- 0.237</t>
  </si>
  <si>
    <t>0.156 +/- 0.203</t>
  </si>
  <si>
    <t>0.166 +/- 0.208</t>
  </si>
  <si>
    <t>0.193 +/- 0.206</t>
  </si>
  <si>
    <t>0.401 (0.226)</t>
  </si>
  <si>
    <t>0.482 (0.069)</t>
  </si>
  <si>
    <t>0.186 (0.41)</t>
  </si>
  <si>
    <t>0.199 (0.368)</t>
  </si>
  <si>
    <t>0.369 (0.205)</t>
  </si>
  <si>
    <t>0.376 (0.19)</t>
  </si>
  <si>
    <t>0.194 (0.218)</t>
  </si>
  <si>
    <t>0.323 (0.392)</t>
  </si>
  <si>
    <t>0.503 (0.053)</t>
  </si>
  <si>
    <t>0.298 (0.262)</t>
  </si>
  <si>
    <t>0.357 (0.116)</t>
  </si>
  <si>
    <t>0.222 (0.385)</t>
  </si>
  <si>
    <t>0.349 (0.033)</t>
  </si>
  <si>
    <t>0.136 (0)</t>
  </si>
  <si>
    <t>0.139 (-0.022)</t>
  </si>
  <si>
    <t>0.219 (0.421)</t>
  </si>
  <si>
    <t>0.284 (0.249)</t>
  </si>
  <si>
    <t>0.163 (0.133)</t>
  </si>
  <si>
    <t>0.162 (0.138)</t>
  </si>
  <si>
    <t>0.387 (0.421)</t>
  </si>
  <si>
    <t>0.542 (0.189)</t>
  </si>
  <si>
    <t>0.243 (0.09)</t>
  </si>
  <si>
    <t>0.253 (0.052)</t>
  </si>
  <si>
    <t>0.364 (0.29)</t>
  </si>
  <si>
    <t>0.439 (0.144)</t>
  </si>
  <si>
    <t>0.262 (0.298)</t>
  </si>
  <si>
    <t>0.32 (0.142)</t>
  </si>
  <si>
    <t>0.208 (0.484)</t>
  </si>
  <si>
    <t>0.442 (-0.097)</t>
  </si>
  <si>
    <t>0.146 (0.397)</t>
  </si>
  <si>
    <t>0.147 (0.393)</t>
  </si>
  <si>
    <t>0.235 (0.382)</t>
  </si>
  <si>
    <t>0.333 (0.124)</t>
  </si>
  <si>
    <t>0.204 (0.146)</t>
  </si>
  <si>
    <t>0.213 (0.109)</t>
  </si>
  <si>
    <t>0.252 (0.182)</t>
  </si>
  <si>
    <t>0.36 (-0.169)</t>
  </si>
  <si>
    <t>0.257 (0.105)</t>
  </si>
  <si>
    <t>0.253 (0.118)</t>
  </si>
  <si>
    <t>0.166 (0.221)</t>
  </si>
  <si>
    <t>0.253 (-0.188)</t>
  </si>
  <si>
    <t>0.147 (-0.05)</t>
  </si>
  <si>
    <t>0.14 (0)</t>
  </si>
  <si>
    <t>0.181 (0.453)</t>
  </si>
  <si>
    <t>0.231 (0.302)</t>
  </si>
  <si>
    <t>0.16 (0.07)</t>
  </si>
  <si>
    <t>0.284 (0.507)</t>
  </si>
  <si>
    <t>0.38 (0.34)</t>
  </si>
  <si>
    <t>0.232 (0.097)</t>
  </si>
  <si>
    <t>0.238 (0.074)</t>
  </si>
  <si>
    <t>0.246 (0.403)</t>
  </si>
  <si>
    <t>0.352 (0.146)</t>
  </si>
  <si>
    <t>0.206 (0.304)</t>
  </si>
  <si>
    <t>0.262 (0.115)</t>
  </si>
  <si>
    <t>0.081 (0.277)</t>
  </si>
  <si>
    <t>0.174 (-0.554)</t>
  </si>
  <si>
    <t>0.088 (0.083)</t>
  </si>
  <si>
    <t>0.095 (0.01)</t>
  </si>
  <si>
    <t>0.072 (0.561)</t>
  </si>
  <si>
    <t>0.173 (-0.055)</t>
  </si>
  <si>
    <t>0.097 (0.242)</t>
  </si>
  <si>
    <t>0.127 (0.008)</t>
  </si>
  <si>
    <t>0.116 (-0.009)</t>
  </si>
  <si>
    <t>0.113 (0.017)</t>
  </si>
  <si>
    <t>0.124 (0)</t>
  </si>
  <si>
    <t>0.071 (-0.044)</t>
  </si>
  <si>
    <t>0.069 (-0.015)</t>
  </si>
  <si>
    <t>0.062 (-0.016)</t>
  </si>
  <si>
    <t>0.06 (0.016)</t>
  </si>
  <si>
    <t>0.079 (0.347)</t>
  </si>
  <si>
    <t>0.121 (0)</t>
  </si>
  <si>
    <t>0.119 (-0.008)</t>
  </si>
  <si>
    <t>0.117 (0.008)</t>
  </si>
  <si>
    <t>0.143 (0.021)</t>
  </si>
  <si>
    <t>0.148 (-0.014)</t>
  </si>
  <si>
    <t>0.168 (-0.057)</t>
  </si>
  <si>
    <t>0.159 (0)</t>
  </si>
  <si>
    <t>0.105 (0.234)</t>
  </si>
  <si>
    <t>0.155 (-0.131)</t>
  </si>
  <si>
    <t>0.102 (0.136)</t>
  </si>
  <si>
    <t>0.123 (-0.042)</t>
  </si>
  <si>
    <t>0.26 (-0.008)</t>
  </si>
  <si>
    <t>0.332 (-0.287)</t>
  </si>
  <si>
    <t>0.161 (-0.032)</t>
  </si>
  <si>
    <t>0.152 (0.026)</t>
  </si>
  <si>
    <t>0.261 (-0.016)</t>
  </si>
  <si>
    <t>0.253 (0.016)</t>
  </si>
  <si>
    <t>0.183 (0.011)</t>
  </si>
  <si>
    <t>0.182 (0.016)</t>
  </si>
  <si>
    <t>0.234 (0.13)</t>
  </si>
  <si>
    <t>0.36 (-0.338)</t>
  </si>
  <si>
    <t>0.207 (0.127)</t>
  </si>
  <si>
    <t>0.262 (-0.105)</t>
  </si>
  <si>
    <t>0.154 (0.125)</t>
  </si>
  <si>
    <t>0.248 (-0.409)</t>
  </si>
  <si>
    <t>0.1 (0.057)</t>
  </si>
  <si>
    <t>0.105 (0.009)</t>
  </si>
  <si>
    <t>0.156 (0.055)</t>
  </si>
  <si>
    <t>0.155 (0.061)</t>
  </si>
  <si>
    <t>0.166 (0.012)</t>
  </si>
  <si>
    <t>0.165 (0.018)</t>
  </si>
  <si>
    <t>0.241 (0.291)</t>
  </si>
  <si>
    <t>0.371 (-0.091)</t>
  </si>
  <si>
    <t>0.234 (-0.009)</t>
  </si>
  <si>
    <t>0.237 (-0.022)</t>
  </si>
  <si>
    <t>0.242 (0.114)</t>
  </si>
  <si>
    <t>0.305 (-0.117)</t>
  </si>
  <si>
    <t>0.196 (0.075)</t>
  </si>
  <si>
    <t>0.235 (-0.108)</t>
  </si>
  <si>
    <t>0.188 (0.157)</t>
  </si>
  <si>
    <t>0.217 (0.027)</t>
  </si>
  <si>
    <t>0.164 (0.359)</t>
  </si>
  <si>
    <t>0.167 (0.348)</t>
  </si>
  <si>
    <t>0.223 (0.165)</t>
  </si>
  <si>
    <t>0.228 (0.146)</t>
  </si>
  <si>
    <t>0.168 (0.056)</t>
  </si>
  <si>
    <t>0.134 (0.168)</t>
  </si>
  <si>
    <t>0.152 (0.056)</t>
  </si>
  <si>
    <t>0.111 (0.018)</t>
  </si>
  <si>
    <t>0.091 (0.142)</t>
  </si>
  <si>
    <t>0.108 (-0.019)</t>
  </si>
  <si>
    <t>0.054 (0.069)</t>
  </si>
  <si>
    <t>0.056 (0.034)</t>
  </si>
  <si>
    <t>0.202 (0.392)</t>
  </si>
  <si>
    <t>0.228 (0.313)</t>
  </si>
  <si>
    <t>0.168 (0.067)</t>
  </si>
  <si>
    <t>0.169 (0.061)</t>
  </si>
  <si>
    <t>0.147 (0.319)</t>
  </si>
  <si>
    <t>0.172 (0.204)</t>
  </si>
  <si>
    <t>0.221 (0.035)</t>
  </si>
  <si>
    <t>0.167 (0.185)</t>
  </si>
  <si>
    <t>0.182 (0.112)</t>
  </si>
  <si>
    <t>0.156 (0.192)</t>
  </si>
  <si>
    <t>0.166 (0.14)</t>
  </si>
  <si>
    <t>EXP1_mn</t>
  </si>
  <si>
    <t>EXP3_mn</t>
  </si>
  <si>
    <t>NAA_mn</t>
  </si>
  <si>
    <t>Alt2wTUCPwoVA_mn</t>
  </si>
  <si>
    <t>Alt2woTUCPwoVA_mn</t>
  </si>
  <si>
    <t>Alt2woTUCPDeltaVA_mn</t>
  </si>
  <si>
    <t>Alt2woTUCPAllVA_mn</t>
  </si>
  <si>
    <t>EXP1_PerChg</t>
  </si>
  <si>
    <t>EXP3_PerChg</t>
  </si>
  <si>
    <t>Alt2wTUCPwoVA_PerChg</t>
  </si>
  <si>
    <t>Alt2woTUCPwoVA_PerChg</t>
  </si>
  <si>
    <t>Alt2woTUCPDeltaVA_PerChg</t>
  </si>
  <si>
    <t>Alt2woTUCPAllVA_PerChg</t>
  </si>
  <si>
    <t>Max of EXP1_mn</t>
  </si>
  <si>
    <t>Max of EXP3_mn</t>
  </si>
  <si>
    <t>Max of NAA_mn</t>
  </si>
  <si>
    <t>Max of Alt2wTUCPwoVA_mn</t>
  </si>
  <si>
    <t>Max of Alt2woTUCPwoVA_mn</t>
  </si>
  <si>
    <t>WYT_Subreg</t>
  </si>
  <si>
    <t>Sum of Alt2wTUCPwoVA_PerChg</t>
  </si>
  <si>
    <t>Sum of Alt2woTUCPwoVA_PerChg</t>
  </si>
  <si>
    <t>Sum of Alt2woTUCPDeltaVA_PerChg</t>
  </si>
  <si>
    <t>Sum of Alt2woTUCPAllVA_PerChg</t>
  </si>
  <si>
    <t>overall min</t>
  </si>
  <si>
    <t>ovearall max</t>
  </si>
  <si>
    <t>Max of Alt2wTUCPwoVA_PerChg</t>
  </si>
  <si>
    <t>Max of Alt2woTUCPwoVA_PerChg</t>
  </si>
  <si>
    <t>Max of Alt2woTUCPDeltaVA_PerChg</t>
  </si>
  <si>
    <t>Max of Alt2woTUCPAllVA_PerChg</t>
  </si>
  <si>
    <t>Alt2wTUCPwoVA_perchg</t>
  </si>
  <si>
    <t>Alt2woTUCPwoVA_perchg</t>
  </si>
  <si>
    <t>Alt2woTUCPDeltaVA_perchg</t>
  </si>
  <si>
    <t>Alt2woTUCPAllVA_perchg</t>
  </si>
  <si>
    <t>Max Subregion</t>
  </si>
  <si>
    <t>Min Subregion</t>
  </si>
  <si>
    <t>Max Delta</t>
  </si>
  <si>
    <t>Min Delta</t>
  </si>
  <si>
    <t>Max SFHA</t>
  </si>
  <si>
    <t>Min SFHA</t>
  </si>
  <si>
    <t>Across all</t>
  </si>
  <si>
    <t>Max</t>
  </si>
  <si>
    <t>max</t>
  </si>
  <si>
    <t>min</t>
  </si>
  <si>
    <t>Bev_EXP1_mn</t>
  </si>
  <si>
    <t>Bev_EXP3_mn</t>
  </si>
  <si>
    <t>Bev_NAA_mn</t>
  </si>
  <si>
    <t>Bev_Alt2wTUCPwoVA_mn</t>
  </si>
  <si>
    <t>Bev_Alt2woTUCPwoVA_mn</t>
  </si>
  <si>
    <t>Bev_Alt2woTUCPDeltaVA_mn</t>
  </si>
  <si>
    <t>Bev_Alt2woTUCPAllVA_mn</t>
  </si>
  <si>
    <t>Diffc_EXP1_mn</t>
  </si>
  <si>
    <t>Diffc_EXP3_mn</t>
  </si>
  <si>
    <t>Diffc_NAA_mn</t>
  </si>
  <si>
    <t>Diffc_Alt2wTUCPwoVA_mn</t>
  </si>
  <si>
    <t>Diffc_Alt2woTUCPwoVA_mn</t>
  </si>
  <si>
    <t>Diffc_Alt2woTUCPDeltaVA_mn</t>
  </si>
  <si>
    <t>Diffc_Alt2woTUCPAllVA_mn</t>
  </si>
  <si>
    <t>PerChg_EXP1_mn</t>
  </si>
  <si>
    <t>PerChg_EXP3_mn</t>
  </si>
  <si>
    <t>PerChg_NAA_mn</t>
  </si>
  <si>
    <t>PerChg_Alt2wTUCPwoVA_mn</t>
  </si>
  <si>
    <t>PerChg_Alt2woTUCPwoVA_mn</t>
  </si>
  <si>
    <t>PerChg_Alt2woTUCPDeltaVA_mn</t>
  </si>
  <si>
    <t>PerChg_Alt2woTUCPAllVA_mn</t>
  </si>
  <si>
    <t>Max_PerChg</t>
  </si>
  <si>
    <t>Min_PerChg</t>
  </si>
  <si>
    <t>DeltaBev</t>
  </si>
  <si>
    <t>Delta22c</t>
  </si>
  <si>
    <t>SFBev</t>
  </si>
  <si>
    <t>SF22C</t>
  </si>
  <si>
    <t>min diff</t>
  </si>
  <si>
    <t>max diff</t>
  </si>
  <si>
    <t>NA</t>
  </si>
  <si>
    <t>Alt1_mn</t>
  </si>
  <si>
    <t>Alt3_mn</t>
  </si>
  <si>
    <t>Alt4_mn</t>
  </si>
  <si>
    <t>/- 0.044</t>
  </si>
  <si>
    <t>/- 0.043</t>
  </si>
  <si>
    <t>/- 0.036</t>
  </si>
  <si>
    <t>/- 0.081</t>
  </si>
  <si>
    <t>/- 0.186</t>
  </si>
  <si>
    <t>/- 0.155</t>
  </si>
  <si>
    <t>/- 0.13</t>
  </si>
  <si>
    <t>/- 0.017</t>
  </si>
  <si>
    <t>/- 0.016</t>
  </si>
  <si>
    <t>/- 0.05</t>
  </si>
  <si>
    <t>/- 0.092</t>
  </si>
  <si>
    <t>/- 0.013</t>
  </si>
  <si>
    <t>/- 0.158</t>
  </si>
  <si>
    <t>/- 0.182</t>
  </si>
  <si>
    <t>/- 0.136</t>
  </si>
  <si>
    <t>/- 0.041</t>
  </si>
  <si>
    <t>/- 0.08</t>
  </si>
  <si>
    <t>/- 0.192</t>
  </si>
  <si>
    <t>/- 0.125</t>
  </si>
  <si>
    <t>/- 0.147</t>
  </si>
  <si>
    <t>/- 0.02</t>
  </si>
  <si>
    <t>/- 0.145</t>
  </si>
  <si>
    <t>/- 0.011</t>
  </si>
  <si>
    <t>/- 0.18</t>
  </si>
  <si>
    <t>/- 0.181</t>
  </si>
  <si>
    <t>/- 0.057</t>
  </si>
  <si>
    <t>/- 0.061</t>
  </si>
  <si>
    <t>/- 0.025</t>
  </si>
  <si>
    <t>/- 0.026</t>
  </si>
  <si>
    <t>/- 0.019</t>
  </si>
  <si>
    <t>/- 0.022</t>
  </si>
  <si>
    <t>/- 0.009</t>
  </si>
  <si>
    <t>/- 0.133</t>
  </si>
  <si>
    <t>/- 0.137</t>
  </si>
  <si>
    <t>/- 0.167</t>
  </si>
  <si>
    <t>/- 0.047</t>
  </si>
  <si>
    <t>/- 0.177</t>
  </si>
  <si>
    <t>/- 0.104</t>
  </si>
  <si>
    <t>/- 0.141</t>
  </si>
  <si>
    <t>/- 0.018</t>
  </si>
  <si>
    <t>/- 0.176</t>
  </si>
  <si>
    <t>/- 0.168</t>
  </si>
  <si>
    <t>/- 0.055</t>
  </si>
  <si>
    <t>/- 0.042</t>
  </si>
  <si>
    <t>/- 0.079</t>
  </si>
  <si>
    <t>/- 0.151</t>
  </si>
  <si>
    <t>/- 0.203</t>
  </si>
  <si>
    <t>/- 0.012</t>
  </si>
  <si>
    <t>/- 0.172</t>
  </si>
  <si>
    <t>/- 0.17</t>
  </si>
  <si>
    <t>/- 0.108</t>
  </si>
  <si>
    <t>/- 0.034</t>
  </si>
  <si>
    <t>/- 0.193</t>
  </si>
  <si>
    <t>/- 0.128</t>
  </si>
  <si>
    <t>/- 0.226</t>
  </si>
  <si>
    <t>/- 0.014</t>
  </si>
  <si>
    <t>/- 0.173</t>
  </si>
  <si>
    <t>/- 0.171</t>
  </si>
  <si>
    <t>/- 0.103</t>
  </si>
  <si>
    <t>/- 0.205</t>
  </si>
  <si>
    <t>/- 0.175</t>
  </si>
  <si>
    <t>/- 0.198</t>
  </si>
  <si>
    <t>/- 0.129</t>
  </si>
  <si>
    <t>/- 0.076</t>
  </si>
  <si>
    <t>/- 0.107</t>
  </si>
  <si>
    <t>/- 0.09</t>
  </si>
  <si>
    <t>/- 0.023</t>
  </si>
  <si>
    <t>/- 0.19</t>
  </si>
  <si>
    <t>/- 0.045</t>
  </si>
  <si>
    <t>/- 0.069</t>
  </si>
  <si>
    <t>/- 0.25</t>
  </si>
  <si>
    <t>/- 0.169</t>
  </si>
  <si>
    <t>/- 0.021</t>
  </si>
  <si>
    <t>/- 0.263</t>
  </si>
  <si>
    <t>/- 0.199</t>
  </si>
  <si>
    <t>/- 0.183</t>
  </si>
  <si>
    <t>/- 0.148</t>
  </si>
  <si>
    <t>/- 0.082</t>
  </si>
  <si>
    <t>/- 0.085</t>
  </si>
  <si>
    <t>/- 0.14</t>
  </si>
  <si>
    <t>/- 0.065</t>
  </si>
  <si>
    <t>/- 0.134</t>
  </si>
  <si>
    <t>/- 0.178</t>
  </si>
  <si>
    <t>/- 0.105</t>
  </si>
  <si>
    <t>/- 0.142</t>
  </si>
  <si>
    <t>/- 0.187</t>
  </si>
  <si>
    <t>/- 0.143</t>
  </si>
  <si>
    <t>/- 0.126</t>
  </si>
  <si>
    <t>/- 0.202</t>
  </si>
  <si>
    <t>/- 0.149</t>
  </si>
  <si>
    <t>/- 0.188</t>
  </si>
  <si>
    <t>/- 0.075</t>
  </si>
  <si>
    <t>/- 0.048</t>
  </si>
  <si>
    <t>/- 0.157</t>
  </si>
  <si>
    <t>/- 0.135</t>
  </si>
  <si>
    <t>/- 0.12</t>
  </si>
  <si>
    <t>/- 0.191</t>
  </si>
  <si>
    <t>/- 0.086</t>
  </si>
  <si>
    <t>/- 0.139</t>
  </si>
  <si>
    <t>/- 0.195</t>
  </si>
  <si>
    <t>/- 0.049</t>
  </si>
  <si>
    <t>/- 0.144</t>
  </si>
  <si>
    <t>/- 0.101</t>
  </si>
  <si>
    <t>/- 0.138</t>
  </si>
  <si>
    <t>/- 0.01</t>
  </si>
  <si>
    <t>/- 0.189</t>
  </si>
  <si>
    <t>/- 0.159</t>
  </si>
  <si>
    <t>/- 0.184</t>
  </si>
  <si>
    <t>/- 0.179</t>
  </si>
  <si>
    <t>/- 0.072</t>
  </si>
  <si>
    <t>/- 0.053</t>
  </si>
  <si>
    <t>/- 0.098</t>
  </si>
  <si>
    <t>/- 0.194</t>
  </si>
  <si>
    <t>/- 0.051</t>
  </si>
  <si>
    <t>/- 0.156</t>
  </si>
  <si>
    <t>/- 0.031</t>
  </si>
  <si>
    <t>/- 0.077</t>
  </si>
  <si>
    <t>/- 0.15</t>
  </si>
  <si>
    <t>/- 0.2</t>
  </si>
  <si>
    <t>/- 0.114</t>
  </si>
  <si>
    <t>/- 0.16</t>
  </si>
  <si>
    <t>/- 0.024</t>
  </si>
  <si>
    <t>/- 0.174</t>
  </si>
  <si>
    <t>/- 0.046</t>
  </si>
  <si>
    <t>/- 0.035</t>
  </si>
  <si>
    <t>/- 0.201</t>
  </si>
  <si>
    <t>/- 0.084</t>
  </si>
  <si>
    <t>/- 0.127</t>
  </si>
  <si>
    <t>/- 0.132</t>
  </si>
  <si>
    <t>/- 0.1</t>
  </si>
  <si>
    <t>/- 0.027</t>
  </si>
  <si>
    <t>/- 0.165</t>
  </si>
  <si>
    <t>/- 0.059</t>
  </si>
  <si>
    <t>Alt1_perch</t>
  </si>
  <si>
    <t>Alt2wTUCPwoVA_perch</t>
  </si>
  <si>
    <t>Alt2woTUCPwoVA_perch</t>
  </si>
  <si>
    <t>Alt2woTUCPDeltaVA_perch</t>
  </si>
  <si>
    <t>Alt2woTUCPAllVA_perch</t>
  </si>
  <si>
    <t>Alt3_perch</t>
  </si>
  <si>
    <t>Alt4_perch</t>
  </si>
  <si>
    <t>/- 0.204</t>
  </si>
  <si>
    <t>/- 0.122</t>
  </si>
  <si>
    <t>/- 0.206</t>
  </si>
  <si>
    <t>/- 0.21</t>
  </si>
  <si>
    <t>/- 0.264</t>
  </si>
  <si>
    <t>/- 0.238</t>
  </si>
  <si>
    <t>/- 0.102</t>
  </si>
  <si>
    <t>/- 0.218</t>
  </si>
  <si>
    <t>/- 0.088</t>
  </si>
  <si>
    <t>/- 0.185</t>
  </si>
  <si>
    <t>/- 0.251</t>
  </si>
  <si>
    <t>/- 0.23</t>
  </si>
  <si>
    <t>/- 0.115</t>
  </si>
  <si>
    <t>/- 0.083</t>
  </si>
  <si>
    <t>/- 0.067</t>
  </si>
  <si>
    <t>/- 0.161</t>
  </si>
  <si>
    <t>/- 0.212</t>
  </si>
  <si>
    <t>/- 0.268</t>
  </si>
  <si>
    <t>/- 0.24</t>
  </si>
  <si>
    <t>/- 0.163</t>
  </si>
  <si>
    <t>/- 0.113</t>
  </si>
  <si>
    <t>/- 0.029</t>
  </si>
  <si>
    <t>/- 0.224</t>
  </si>
  <si>
    <t>/- 0.294</t>
  </si>
  <si>
    <t>/- 0.296</t>
  </si>
  <si>
    <t>/- 0.245</t>
  </si>
  <si>
    <t>/- 0.063</t>
  </si>
  <si>
    <t>/- 0.089</t>
  </si>
  <si>
    <t>/- 0.215</t>
  </si>
  <si>
    <t>/- 0.237</t>
  </si>
  <si>
    <t>/- 0.109</t>
  </si>
  <si>
    <t>/- 0.208</t>
  </si>
  <si>
    <t>/- 0.243</t>
  </si>
  <si>
    <t>/- 0.217</t>
  </si>
  <si>
    <t>/- 0.166</t>
  </si>
  <si>
    <t>/- 0.116</t>
  </si>
  <si>
    <t>/- 0.111</t>
  </si>
  <si>
    <t>/- 0.273</t>
  </si>
  <si>
    <t>/- 0.246</t>
  </si>
  <si>
    <t>/- 0.064</t>
  </si>
  <si>
    <t>/- 0.216</t>
  </si>
  <si>
    <t>/- 0.124</t>
  </si>
  <si>
    <t>/- 0.146</t>
  </si>
  <si>
    <t>/- 0.117</t>
  </si>
  <si>
    <t>/- 0.207</t>
  </si>
  <si>
    <t>/- 0.037</t>
  </si>
  <si>
    <t>/- 0.038</t>
  </si>
  <si>
    <t>/- 0.197</t>
  </si>
  <si>
    <t>/- 0.162</t>
  </si>
  <si>
    <t>/- 0.039</t>
  </si>
  <si>
    <t>/- 0.241</t>
  </si>
  <si>
    <t>/- 0.121</t>
  </si>
  <si>
    <t>/- 0.068</t>
  </si>
  <si>
    <t>/- 0.196</t>
  </si>
  <si>
    <t>/- 0.015</t>
  </si>
  <si>
    <t>/- 0.228</t>
  </si>
  <si>
    <t>/- 0.219</t>
  </si>
  <si>
    <t>/- 0.213</t>
  </si>
  <si>
    <t>/- 0.265</t>
  </si>
  <si>
    <t>/- 0.123</t>
  </si>
  <si>
    <t>/- 0.225</t>
  </si>
  <si>
    <t>/- 0.269</t>
  </si>
  <si>
    <t>/- 0.11</t>
  </si>
  <si>
    <t>/- 0.03</t>
  </si>
  <si>
    <t>/- 0.22</t>
  </si>
  <si>
    <t>/- 0.164</t>
  </si>
  <si>
    <t>/- 0.284</t>
  </si>
  <si>
    <t>/- 0.118</t>
  </si>
  <si>
    <t>/- 0.209</t>
  </si>
  <si>
    <t>/- 0.119</t>
  </si>
  <si>
    <t>/- 0.028</t>
  </si>
  <si>
    <t>/- 0.223</t>
  </si>
  <si>
    <t>/- 0.214</t>
  </si>
  <si>
    <t>/- 0.295</t>
  </si>
  <si>
    <t>/- 0.297</t>
  </si>
  <si>
    <t>/- 0.222</t>
  </si>
  <si>
    <t>/- 0.254</t>
  </si>
  <si>
    <t>/- 0.29</t>
  </si>
  <si>
    <t>/- 0.112</t>
  </si>
  <si>
    <t>/- 0.236</t>
  </si>
  <si>
    <t>NOTE: signs should be reversed</t>
  </si>
  <si>
    <t>Alt1</t>
  </si>
  <si>
    <t>Alt3</t>
  </si>
  <si>
    <t>Alt4</t>
  </si>
  <si>
    <t>MaxMn</t>
  </si>
  <si>
    <t>MinMn</t>
  </si>
  <si>
    <t>MaxPer</t>
  </si>
  <si>
    <t>MnPer</t>
  </si>
  <si>
    <t>MinPer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</si>
</sst>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4" borderId="0" xfId="0" applyFill="1"/>
    <xf numFmtId="0" fontId="0" fillId="4" borderId="0" xfId="0" applyFill="1" applyBorder="1"/>
    <xf numFmtId="0" fontId="1" fillId="0" borderId="0" xfId="0" applyFont="1"/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0" xfId="0" applyFill="1"/>
    <xf numFmtId="0" fontId="0" fillId="6" borderId="0" xfId="0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7" borderId="0" xfId="0" applyFont="1" applyFill="1"/>
    <xf numFmtId="0" fontId="0" fillId="8" borderId="0" xfId="0" applyFill="1"/>
    <xf numFmtId="0" fontId="0" fillId="0" borderId="10" xfId="0" applyBorder="1"/>
    <xf numFmtId="0" fontId="0" fillId="4" borderId="10" xfId="0" applyFill="1" applyBorder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1" fillId="0" borderId="10" xfId="0" applyFont="1" applyBorder="1"/>
    <xf numFmtId="0" fontId="1" fillId="0" borderId="0" xfId="0" applyFont="1" applyFill="1" applyBorder="1"/>
    <xf numFmtId="0" fontId="0" fillId="11" borderId="0" xfId="0" applyFill="1"/>
  </cellXfs>
  <cellStyles count="1">
    <cellStyle name="Normal" xfId="0" builtinId="0"/>
  </cellStyles>
  <dxfs count="43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4182-2140-4415-B636-924F117E6691}">
  <dimension ref="A1:I71"/>
  <sheetViews>
    <sheetView workbookViewId="0">
      <selection activeCell="C4" sqref="C4"/>
    </sheetView>
  </sheetViews>
  <sheetFormatPr defaultRowHeight="15" x14ac:dyDescent="0.25"/>
  <cols>
    <col min="1" max="1" width="4.85546875" bestFit="1" customWidth="1"/>
    <col min="2" max="2" width="22.7109375" bestFit="1" customWidth="1"/>
    <col min="3" max="5" width="13.7109375" bestFit="1" customWidth="1"/>
    <col min="6" max="6" width="16.140625" bestFit="1" customWidth="1"/>
    <col min="7" max="7" width="17.42578125" bestFit="1" customWidth="1"/>
    <col min="8" max="8" width="19.42578125" bestFit="1" customWidth="1"/>
    <col min="9" max="9" width="1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13</v>
      </c>
    </row>
    <row r="3" spans="1:9" x14ac:dyDescent="0.25">
      <c r="A3" t="s">
        <v>9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 spans="1:9" x14ac:dyDescent="0.25">
      <c r="A4" t="s">
        <v>9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 x14ac:dyDescent="0.25">
      <c r="A5" t="s">
        <v>9</v>
      </c>
      <c r="B5" t="s">
        <v>22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</row>
    <row r="6" spans="1:9" x14ac:dyDescent="0.25">
      <c r="A6" t="s">
        <v>9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 spans="1:9" x14ac:dyDescent="0.25">
      <c r="A7" t="s">
        <v>9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37</v>
      </c>
      <c r="H7" t="s">
        <v>38</v>
      </c>
      <c r="I7" t="s">
        <v>39</v>
      </c>
    </row>
    <row r="8" spans="1:9" x14ac:dyDescent="0.25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44</v>
      </c>
      <c r="H8" t="s">
        <v>45</v>
      </c>
      <c r="I8" t="s">
        <v>46</v>
      </c>
    </row>
    <row r="9" spans="1:9" x14ac:dyDescent="0.25">
      <c r="A9" t="s">
        <v>9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51</v>
      </c>
      <c r="H9" t="s">
        <v>52</v>
      </c>
      <c r="I9" t="s">
        <v>53</v>
      </c>
    </row>
    <row r="10" spans="1:9" x14ac:dyDescent="0.25">
      <c r="A10" t="s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58</v>
      </c>
      <c r="H10" t="s">
        <v>58</v>
      </c>
      <c r="I10" t="s">
        <v>58</v>
      </c>
    </row>
    <row r="11" spans="1:9" x14ac:dyDescent="0.25">
      <c r="A11" t="s">
        <v>9</v>
      </c>
      <c r="B11" t="s">
        <v>59</v>
      </c>
      <c r="C11" t="s">
        <v>60</v>
      </c>
      <c r="D11" t="s">
        <v>61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</row>
    <row r="12" spans="1:9" x14ac:dyDescent="0.25">
      <c r="A12" t="s">
        <v>9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9" x14ac:dyDescent="0.25">
      <c r="A13" t="s">
        <v>9</v>
      </c>
      <c r="B13" t="s">
        <v>71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</row>
    <row r="14" spans="1:9" x14ac:dyDescent="0.25">
      <c r="A14" t="s">
        <v>9</v>
      </c>
      <c r="B14" t="s">
        <v>73</v>
      </c>
      <c r="C14" t="s">
        <v>74</v>
      </c>
      <c r="D14" t="s">
        <v>75</v>
      </c>
      <c r="E14" t="s">
        <v>76</v>
      </c>
      <c r="F14" t="s">
        <v>76</v>
      </c>
      <c r="G14" t="s">
        <v>76</v>
      </c>
      <c r="H14" t="s">
        <v>77</v>
      </c>
      <c r="I14" t="s">
        <v>78</v>
      </c>
    </row>
    <row r="15" spans="1:9" x14ac:dyDescent="0.25">
      <c r="A15" t="s">
        <v>9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83</v>
      </c>
      <c r="H15" t="s">
        <v>84</v>
      </c>
      <c r="I15" t="s">
        <v>85</v>
      </c>
    </row>
    <row r="16" spans="1:9" x14ac:dyDescent="0.25">
      <c r="A16" t="s">
        <v>86</v>
      </c>
      <c r="B16" t="s">
        <v>10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92</v>
      </c>
    </row>
    <row r="17" spans="1:9" x14ac:dyDescent="0.25">
      <c r="A17" t="s">
        <v>86</v>
      </c>
      <c r="B17" t="s">
        <v>15</v>
      </c>
      <c r="C17" t="s">
        <v>16</v>
      </c>
      <c r="D17" t="s">
        <v>16</v>
      </c>
      <c r="E17" t="s">
        <v>17</v>
      </c>
      <c r="F17" t="s">
        <v>16</v>
      </c>
      <c r="G17" t="s">
        <v>16</v>
      </c>
      <c r="H17" t="s">
        <v>17</v>
      </c>
      <c r="I17" t="s">
        <v>17</v>
      </c>
    </row>
    <row r="18" spans="1:9" x14ac:dyDescent="0.25">
      <c r="A18" t="s">
        <v>86</v>
      </c>
      <c r="B18" t="s">
        <v>18</v>
      </c>
      <c r="C18" t="s">
        <v>93</v>
      </c>
      <c r="D18" t="s">
        <v>94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</row>
    <row r="19" spans="1:9" x14ac:dyDescent="0.25">
      <c r="A19" t="s">
        <v>86</v>
      </c>
      <c r="B19" t="s">
        <v>22</v>
      </c>
      <c r="C19" t="s">
        <v>96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</row>
    <row r="20" spans="1:9" x14ac:dyDescent="0.25">
      <c r="A20" t="s">
        <v>86</v>
      </c>
      <c r="B20" t="s">
        <v>25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101</v>
      </c>
      <c r="I20" t="s">
        <v>101</v>
      </c>
    </row>
    <row r="21" spans="1:9" x14ac:dyDescent="0.25">
      <c r="A21" t="s">
        <v>86</v>
      </c>
      <c r="B21" t="s">
        <v>33</v>
      </c>
      <c r="C21" t="s">
        <v>103</v>
      </c>
      <c r="D21" t="s">
        <v>104</v>
      </c>
      <c r="E21" t="s">
        <v>105</v>
      </c>
      <c r="F21" t="s">
        <v>106</v>
      </c>
      <c r="G21" t="s">
        <v>106</v>
      </c>
      <c r="H21" t="s">
        <v>107</v>
      </c>
      <c r="I21" t="s">
        <v>106</v>
      </c>
    </row>
    <row r="22" spans="1:9" x14ac:dyDescent="0.25">
      <c r="A22" t="s">
        <v>86</v>
      </c>
      <c r="B22" t="s">
        <v>40</v>
      </c>
      <c r="C22" t="s">
        <v>108</v>
      </c>
      <c r="D22" t="s">
        <v>109</v>
      </c>
      <c r="E22" t="s">
        <v>110</v>
      </c>
      <c r="F22" t="s">
        <v>111</v>
      </c>
      <c r="G22" t="s">
        <v>111</v>
      </c>
      <c r="H22" t="s">
        <v>112</v>
      </c>
      <c r="I22" t="s">
        <v>113</v>
      </c>
    </row>
    <row r="23" spans="1:9" x14ac:dyDescent="0.25">
      <c r="A23" t="s">
        <v>86</v>
      </c>
      <c r="B23" t="s">
        <v>47</v>
      </c>
      <c r="C23" t="s">
        <v>114</v>
      </c>
      <c r="D23" t="s">
        <v>115</v>
      </c>
      <c r="E23" t="s">
        <v>116</v>
      </c>
      <c r="F23" t="s">
        <v>116</v>
      </c>
      <c r="G23" t="s">
        <v>116</v>
      </c>
      <c r="H23" t="s">
        <v>116</v>
      </c>
      <c r="I23" t="s">
        <v>115</v>
      </c>
    </row>
    <row r="24" spans="1:9" x14ac:dyDescent="0.25">
      <c r="A24" t="s">
        <v>86</v>
      </c>
      <c r="B24" t="s">
        <v>54</v>
      </c>
      <c r="C24" t="s">
        <v>117</v>
      </c>
      <c r="D24" t="s">
        <v>117</v>
      </c>
      <c r="E24" t="s">
        <v>118</v>
      </c>
      <c r="F24" t="s">
        <v>118</v>
      </c>
      <c r="G24" t="s">
        <v>118</v>
      </c>
      <c r="H24" t="s">
        <v>118</v>
      </c>
      <c r="I24" t="s">
        <v>118</v>
      </c>
    </row>
    <row r="25" spans="1:9" x14ac:dyDescent="0.25">
      <c r="A25" t="s">
        <v>86</v>
      </c>
      <c r="B25" t="s">
        <v>59</v>
      </c>
      <c r="C25" t="s">
        <v>62</v>
      </c>
      <c r="D25" t="s">
        <v>62</v>
      </c>
      <c r="E25" t="s">
        <v>119</v>
      </c>
      <c r="F25" t="s">
        <v>119</v>
      </c>
      <c r="G25" t="s">
        <v>119</v>
      </c>
      <c r="H25" t="s">
        <v>119</v>
      </c>
      <c r="I25" t="s">
        <v>119</v>
      </c>
    </row>
    <row r="26" spans="1:9" x14ac:dyDescent="0.25">
      <c r="A26" t="s">
        <v>86</v>
      </c>
      <c r="B26" t="s">
        <v>63</v>
      </c>
      <c r="C26" t="s">
        <v>120</v>
      </c>
      <c r="D26" t="s">
        <v>121</v>
      </c>
      <c r="E26" t="s">
        <v>122</v>
      </c>
      <c r="F26" t="s">
        <v>123</v>
      </c>
      <c r="G26" t="s">
        <v>123</v>
      </c>
      <c r="H26" t="s">
        <v>124</v>
      </c>
      <c r="I26" t="s">
        <v>125</v>
      </c>
    </row>
    <row r="27" spans="1:9" x14ac:dyDescent="0.25">
      <c r="A27" t="s">
        <v>86</v>
      </c>
      <c r="B27" t="s">
        <v>71</v>
      </c>
      <c r="C27" t="s">
        <v>126</v>
      </c>
      <c r="D27" t="s">
        <v>127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</row>
    <row r="28" spans="1:9" x14ac:dyDescent="0.25">
      <c r="A28" t="s">
        <v>86</v>
      </c>
      <c r="B28" t="s">
        <v>73</v>
      </c>
      <c r="C28" t="s">
        <v>129</v>
      </c>
      <c r="D28" t="s">
        <v>130</v>
      </c>
      <c r="E28" t="s">
        <v>131</v>
      </c>
      <c r="F28" t="s">
        <v>132</v>
      </c>
      <c r="G28" t="s">
        <v>132</v>
      </c>
      <c r="H28" t="s">
        <v>133</v>
      </c>
      <c r="I28" t="s">
        <v>133</v>
      </c>
    </row>
    <row r="29" spans="1:9" x14ac:dyDescent="0.25">
      <c r="A29" t="s">
        <v>86</v>
      </c>
      <c r="B29" t="s">
        <v>79</v>
      </c>
      <c r="C29" t="s">
        <v>134</v>
      </c>
      <c r="D29" t="s">
        <v>135</v>
      </c>
      <c r="E29" t="s">
        <v>136</v>
      </c>
      <c r="F29" t="s">
        <v>137</v>
      </c>
      <c r="G29" t="s">
        <v>137</v>
      </c>
      <c r="H29" t="s">
        <v>138</v>
      </c>
      <c r="I29" t="s">
        <v>139</v>
      </c>
    </row>
    <row r="30" spans="1:9" x14ac:dyDescent="0.25">
      <c r="A30" t="s">
        <v>140</v>
      </c>
      <c r="B30" t="s">
        <v>10</v>
      </c>
      <c r="C30" t="s">
        <v>141</v>
      </c>
      <c r="D30" t="s">
        <v>142</v>
      </c>
      <c r="E30" t="s">
        <v>143</v>
      </c>
      <c r="F30" t="s">
        <v>144</v>
      </c>
      <c r="G30" t="s">
        <v>145</v>
      </c>
      <c r="H30" t="s">
        <v>146</v>
      </c>
      <c r="I30" t="s">
        <v>147</v>
      </c>
    </row>
    <row r="31" spans="1:9" x14ac:dyDescent="0.25">
      <c r="A31" t="s">
        <v>140</v>
      </c>
      <c r="B31" t="s">
        <v>15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2" spans="1:9" x14ac:dyDescent="0.25">
      <c r="A32" t="s">
        <v>140</v>
      </c>
      <c r="B32" t="s">
        <v>18</v>
      </c>
      <c r="C32" t="s">
        <v>148</v>
      </c>
      <c r="D32" t="s">
        <v>149</v>
      </c>
      <c r="E32" t="s">
        <v>150</v>
      </c>
      <c r="F32" t="s">
        <v>151</v>
      </c>
      <c r="G32" t="s">
        <v>152</v>
      </c>
      <c r="H32" t="s">
        <v>153</v>
      </c>
      <c r="I32" t="s">
        <v>154</v>
      </c>
    </row>
    <row r="33" spans="1:9" x14ac:dyDescent="0.25">
      <c r="A33" t="s">
        <v>140</v>
      </c>
      <c r="B33" t="s">
        <v>22</v>
      </c>
      <c r="C33" t="s">
        <v>155</v>
      </c>
      <c r="D33" t="s">
        <v>156</v>
      </c>
      <c r="E33" t="s">
        <v>156</v>
      </c>
      <c r="F33" t="s">
        <v>156</v>
      </c>
      <c r="G33" t="s">
        <v>156</v>
      </c>
      <c r="H33" t="s">
        <v>157</v>
      </c>
      <c r="I33" t="s">
        <v>156</v>
      </c>
    </row>
    <row r="34" spans="1:9" x14ac:dyDescent="0.25">
      <c r="A34" t="s">
        <v>140</v>
      </c>
      <c r="B34" t="s">
        <v>25</v>
      </c>
      <c r="C34" t="s">
        <v>158</v>
      </c>
      <c r="D34" t="s">
        <v>159</v>
      </c>
      <c r="E34" t="s">
        <v>160</v>
      </c>
      <c r="F34" t="s">
        <v>160</v>
      </c>
      <c r="G34" t="s">
        <v>161</v>
      </c>
      <c r="H34" t="s">
        <v>162</v>
      </c>
      <c r="I34" t="s">
        <v>163</v>
      </c>
    </row>
    <row r="35" spans="1:9" x14ac:dyDescent="0.25">
      <c r="A35" t="s">
        <v>140</v>
      </c>
      <c r="B35" t="s">
        <v>33</v>
      </c>
      <c r="C35" t="s">
        <v>159</v>
      </c>
      <c r="D35" t="s">
        <v>164</v>
      </c>
      <c r="E35" t="s">
        <v>164</v>
      </c>
      <c r="F35" t="s">
        <v>164</v>
      </c>
      <c r="G35" t="s">
        <v>165</v>
      </c>
      <c r="H35" t="s">
        <v>165</v>
      </c>
      <c r="I35" t="s">
        <v>165</v>
      </c>
    </row>
    <row r="36" spans="1:9" x14ac:dyDescent="0.25">
      <c r="A36" t="s">
        <v>140</v>
      </c>
      <c r="B36" t="s">
        <v>40</v>
      </c>
      <c r="C36" t="s">
        <v>166</v>
      </c>
      <c r="D36" t="s">
        <v>167</v>
      </c>
      <c r="E36" t="s">
        <v>168</v>
      </c>
      <c r="F36" t="s">
        <v>168</v>
      </c>
      <c r="G36" t="s">
        <v>169</v>
      </c>
      <c r="H36" t="s">
        <v>170</v>
      </c>
      <c r="I36" t="s">
        <v>171</v>
      </c>
    </row>
    <row r="37" spans="1:9" x14ac:dyDescent="0.25">
      <c r="A37" t="s">
        <v>140</v>
      </c>
      <c r="B37" t="s">
        <v>47</v>
      </c>
      <c r="C37" t="s">
        <v>172</v>
      </c>
      <c r="D37" t="s">
        <v>173</v>
      </c>
      <c r="E37" t="s">
        <v>174</v>
      </c>
      <c r="F37" t="s">
        <v>174</v>
      </c>
      <c r="G37" t="s">
        <v>175</v>
      </c>
      <c r="H37" t="s">
        <v>175</v>
      </c>
      <c r="I37" t="s">
        <v>175</v>
      </c>
    </row>
    <row r="38" spans="1:9" x14ac:dyDescent="0.25">
      <c r="A38" t="s">
        <v>140</v>
      </c>
      <c r="B38" t="s">
        <v>54</v>
      </c>
      <c r="C38" t="s">
        <v>176</v>
      </c>
      <c r="D38" t="s">
        <v>177</v>
      </c>
      <c r="E38" t="s">
        <v>177</v>
      </c>
      <c r="F38" t="s">
        <v>177</v>
      </c>
      <c r="G38" t="s">
        <v>177</v>
      </c>
      <c r="H38" t="s">
        <v>177</v>
      </c>
      <c r="I38" t="s">
        <v>178</v>
      </c>
    </row>
    <row r="39" spans="1:9" x14ac:dyDescent="0.25">
      <c r="A39" t="s">
        <v>140</v>
      </c>
      <c r="B39" t="s">
        <v>59</v>
      </c>
      <c r="C39" t="s">
        <v>179</v>
      </c>
      <c r="D39" t="s">
        <v>62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</row>
    <row r="40" spans="1:9" x14ac:dyDescent="0.25">
      <c r="A40" t="s">
        <v>140</v>
      </c>
      <c r="B40" t="s">
        <v>63</v>
      </c>
      <c r="C40" t="s">
        <v>180</v>
      </c>
      <c r="D40" t="s">
        <v>181</v>
      </c>
      <c r="E40" t="s">
        <v>182</v>
      </c>
      <c r="F40" t="s">
        <v>182</v>
      </c>
      <c r="G40" t="s">
        <v>183</v>
      </c>
      <c r="H40" t="s">
        <v>183</v>
      </c>
      <c r="I40" t="s">
        <v>183</v>
      </c>
    </row>
    <row r="41" spans="1:9" x14ac:dyDescent="0.25">
      <c r="A41" t="s">
        <v>140</v>
      </c>
      <c r="B41" t="s">
        <v>71</v>
      </c>
      <c r="C41" t="s">
        <v>184</v>
      </c>
      <c r="D41" t="s">
        <v>185</v>
      </c>
      <c r="E41" t="s">
        <v>185</v>
      </c>
      <c r="F41" t="s">
        <v>185</v>
      </c>
      <c r="G41" t="s">
        <v>185</v>
      </c>
      <c r="H41" t="s">
        <v>185</v>
      </c>
      <c r="I41" t="s">
        <v>185</v>
      </c>
    </row>
    <row r="42" spans="1:9" x14ac:dyDescent="0.25">
      <c r="A42" t="s">
        <v>140</v>
      </c>
      <c r="B42" t="s">
        <v>73</v>
      </c>
      <c r="C42" t="s">
        <v>186</v>
      </c>
      <c r="D42" t="s">
        <v>187</v>
      </c>
      <c r="E42" t="s">
        <v>188</v>
      </c>
      <c r="F42" t="s">
        <v>189</v>
      </c>
      <c r="G42" t="s">
        <v>190</v>
      </c>
      <c r="H42" t="s">
        <v>191</v>
      </c>
      <c r="I42" t="s">
        <v>192</v>
      </c>
    </row>
    <row r="43" spans="1:9" x14ac:dyDescent="0.25">
      <c r="A43" t="s">
        <v>140</v>
      </c>
      <c r="B43" t="s">
        <v>79</v>
      </c>
      <c r="C43" t="s">
        <v>193</v>
      </c>
      <c r="D43" t="s">
        <v>194</v>
      </c>
      <c r="E43" t="s">
        <v>195</v>
      </c>
      <c r="F43" t="s">
        <v>196</v>
      </c>
      <c r="G43" t="s">
        <v>197</v>
      </c>
      <c r="H43" t="s">
        <v>198</v>
      </c>
      <c r="I43" t="s">
        <v>199</v>
      </c>
    </row>
    <row r="44" spans="1:9" x14ac:dyDescent="0.25">
      <c r="A44" t="s">
        <v>200</v>
      </c>
      <c r="B44" t="s">
        <v>10</v>
      </c>
      <c r="C44" t="s">
        <v>201</v>
      </c>
      <c r="D44" t="s">
        <v>202</v>
      </c>
      <c r="E44" t="s">
        <v>203</v>
      </c>
      <c r="F44" t="s">
        <v>204</v>
      </c>
      <c r="G44" t="s">
        <v>204</v>
      </c>
      <c r="H44" t="s">
        <v>205</v>
      </c>
      <c r="I44" t="s">
        <v>206</v>
      </c>
    </row>
    <row r="45" spans="1:9" x14ac:dyDescent="0.25">
      <c r="A45" t="s">
        <v>200</v>
      </c>
      <c r="B45" t="s">
        <v>15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</row>
    <row r="46" spans="1:9" x14ac:dyDescent="0.25">
      <c r="A46" t="s">
        <v>200</v>
      </c>
      <c r="B46" t="s">
        <v>18</v>
      </c>
      <c r="C46" t="s">
        <v>207</v>
      </c>
      <c r="D46" t="s">
        <v>208</v>
      </c>
      <c r="E46" t="s">
        <v>209</v>
      </c>
      <c r="F46" t="s">
        <v>209</v>
      </c>
      <c r="G46" t="s">
        <v>209</v>
      </c>
      <c r="H46" t="s">
        <v>210</v>
      </c>
      <c r="I46" t="s">
        <v>209</v>
      </c>
    </row>
    <row r="47" spans="1:9" x14ac:dyDescent="0.25">
      <c r="A47" t="s">
        <v>200</v>
      </c>
      <c r="B47" t="s">
        <v>22</v>
      </c>
      <c r="C47" t="s">
        <v>211</v>
      </c>
      <c r="D47" t="s">
        <v>97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</row>
    <row r="48" spans="1:9" x14ac:dyDescent="0.25">
      <c r="A48" t="s">
        <v>200</v>
      </c>
      <c r="B48" t="s">
        <v>25</v>
      </c>
      <c r="C48" t="s">
        <v>213</v>
      </c>
      <c r="D48" t="s">
        <v>214</v>
      </c>
      <c r="E48" t="s">
        <v>215</v>
      </c>
      <c r="F48" t="s">
        <v>216</v>
      </c>
      <c r="G48" t="s">
        <v>216</v>
      </c>
      <c r="H48" t="s">
        <v>217</v>
      </c>
      <c r="I48" t="s">
        <v>218</v>
      </c>
    </row>
    <row r="49" spans="1:9" x14ac:dyDescent="0.25">
      <c r="A49" t="s">
        <v>200</v>
      </c>
      <c r="B49" t="s">
        <v>33</v>
      </c>
      <c r="C49" t="s">
        <v>219</v>
      </c>
      <c r="D49" t="s">
        <v>220</v>
      </c>
      <c r="E49" t="s">
        <v>221</v>
      </c>
      <c r="F49" t="s">
        <v>222</v>
      </c>
      <c r="G49" t="s">
        <v>222</v>
      </c>
      <c r="H49" t="s">
        <v>223</v>
      </c>
      <c r="I49" t="s">
        <v>224</v>
      </c>
    </row>
    <row r="50" spans="1:9" x14ac:dyDescent="0.25">
      <c r="A50" t="s">
        <v>200</v>
      </c>
      <c r="B50" t="s">
        <v>40</v>
      </c>
      <c r="C50" t="s">
        <v>225</v>
      </c>
      <c r="D50" t="s">
        <v>226</v>
      </c>
      <c r="E50" t="s">
        <v>227</v>
      </c>
      <c r="F50" t="s">
        <v>228</v>
      </c>
      <c r="G50" t="s">
        <v>228</v>
      </c>
      <c r="H50" t="s">
        <v>229</v>
      </c>
      <c r="I50" t="s">
        <v>230</v>
      </c>
    </row>
    <row r="51" spans="1:9" x14ac:dyDescent="0.25">
      <c r="A51" t="s">
        <v>200</v>
      </c>
      <c r="B51" t="s">
        <v>47</v>
      </c>
      <c r="C51" t="s">
        <v>231</v>
      </c>
      <c r="D51" t="s">
        <v>232</v>
      </c>
      <c r="E51" t="s">
        <v>232</v>
      </c>
      <c r="F51" t="s">
        <v>232</v>
      </c>
      <c r="G51" t="s">
        <v>232</v>
      </c>
      <c r="H51" t="s">
        <v>232</v>
      </c>
      <c r="I51" t="s">
        <v>232</v>
      </c>
    </row>
    <row r="52" spans="1:9" x14ac:dyDescent="0.25">
      <c r="A52" t="s">
        <v>200</v>
      </c>
      <c r="B52" t="s">
        <v>54</v>
      </c>
      <c r="C52" t="s">
        <v>178</v>
      </c>
      <c r="D52" t="s">
        <v>178</v>
      </c>
      <c r="E52" t="s">
        <v>233</v>
      </c>
      <c r="F52" t="s">
        <v>233</v>
      </c>
      <c r="G52" t="s">
        <v>233</v>
      </c>
      <c r="H52" t="s">
        <v>233</v>
      </c>
      <c r="I52" t="s">
        <v>233</v>
      </c>
    </row>
    <row r="53" spans="1:9" x14ac:dyDescent="0.25">
      <c r="A53" t="s">
        <v>200</v>
      </c>
      <c r="B53" t="s">
        <v>59</v>
      </c>
      <c r="C53" t="s">
        <v>62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  <c r="I53" t="s">
        <v>62</v>
      </c>
    </row>
    <row r="54" spans="1:9" x14ac:dyDescent="0.25">
      <c r="A54" t="s">
        <v>200</v>
      </c>
      <c r="B54" t="s">
        <v>63</v>
      </c>
      <c r="C54" t="s">
        <v>234</v>
      </c>
      <c r="D54" t="s">
        <v>235</v>
      </c>
      <c r="E54" t="s">
        <v>236</v>
      </c>
      <c r="F54" t="s">
        <v>237</v>
      </c>
      <c r="G54" t="s">
        <v>238</v>
      </c>
      <c r="H54" t="s">
        <v>239</v>
      </c>
      <c r="I54" t="s">
        <v>240</v>
      </c>
    </row>
    <row r="55" spans="1:9" x14ac:dyDescent="0.25">
      <c r="A55" t="s">
        <v>200</v>
      </c>
      <c r="B55" t="s">
        <v>71</v>
      </c>
      <c r="C55" t="s">
        <v>241</v>
      </c>
      <c r="D55" t="s">
        <v>242</v>
      </c>
      <c r="E55" t="s">
        <v>184</v>
      </c>
      <c r="F55" t="s">
        <v>243</v>
      </c>
      <c r="G55" t="s">
        <v>244</v>
      </c>
      <c r="H55" t="s">
        <v>245</v>
      </c>
      <c r="I55" t="s">
        <v>244</v>
      </c>
    </row>
    <row r="56" spans="1:9" x14ac:dyDescent="0.25">
      <c r="A56" t="s">
        <v>200</v>
      </c>
      <c r="B56" t="s">
        <v>73</v>
      </c>
      <c r="C56" t="s">
        <v>246</v>
      </c>
      <c r="D56" t="s">
        <v>247</v>
      </c>
      <c r="E56" t="s">
        <v>11</v>
      </c>
      <c r="F56" t="s">
        <v>248</v>
      </c>
      <c r="G56" t="s">
        <v>249</v>
      </c>
      <c r="H56" t="s">
        <v>249</v>
      </c>
      <c r="I56" t="s">
        <v>11</v>
      </c>
    </row>
    <row r="57" spans="1:9" x14ac:dyDescent="0.25">
      <c r="A57" t="s">
        <v>200</v>
      </c>
      <c r="B57" t="s">
        <v>79</v>
      </c>
      <c r="C57" t="s">
        <v>250</v>
      </c>
      <c r="D57" t="s">
        <v>251</v>
      </c>
      <c r="E57" t="s">
        <v>252</v>
      </c>
      <c r="F57" t="s">
        <v>252</v>
      </c>
      <c r="G57" t="s">
        <v>253</v>
      </c>
      <c r="H57" t="s">
        <v>254</v>
      </c>
      <c r="I57" t="s">
        <v>254</v>
      </c>
    </row>
    <row r="58" spans="1:9" x14ac:dyDescent="0.25">
      <c r="A58" t="s">
        <v>255</v>
      </c>
      <c r="B58" t="s">
        <v>10</v>
      </c>
      <c r="C58" t="s">
        <v>256</v>
      </c>
      <c r="D58" t="s">
        <v>257</v>
      </c>
      <c r="E58" t="s">
        <v>258</v>
      </c>
      <c r="F58" t="s">
        <v>258</v>
      </c>
      <c r="G58" t="s">
        <v>259</v>
      </c>
      <c r="H58" t="s">
        <v>258</v>
      </c>
      <c r="I58" t="s">
        <v>258</v>
      </c>
    </row>
    <row r="59" spans="1:9" x14ac:dyDescent="0.25">
      <c r="A59" t="s">
        <v>255</v>
      </c>
      <c r="B59" t="s">
        <v>15</v>
      </c>
      <c r="C59" t="s">
        <v>260</v>
      </c>
      <c r="D59" t="s">
        <v>260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</row>
    <row r="60" spans="1:9" x14ac:dyDescent="0.25">
      <c r="A60" t="s">
        <v>255</v>
      </c>
      <c r="B60" t="s">
        <v>18</v>
      </c>
      <c r="C60" t="s">
        <v>261</v>
      </c>
      <c r="D60" t="s">
        <v>94</v>
      </c>
      <c r="E60" t="s">
        <v>262</v>
      </c>
      <c r="F60" t="s">
        <v>262</v>
      </c>
      <c r="G60" t="s">
        <v>262</v>
      </c>
      <c r="H60" t="s">
        <v>262</v>
      </c>
      <c r="I60" t="s">
        <v>262</v>
      </c>
    </row>
    <row r="61" spans="1:9" x14ac:dyDescent="0.25">
      <c r="A61" t="s">
        <v>255</v>
      </c>
      <c r="B61" t="s">
        <v>22</v>
      </c>
      <c r="C61" t="s">
        <v>263</v>
      </c>
      <c r="D61" t="s">
        <v>157</v>
      </c>
      <c r="E61" t="s">
        <v>157</v>
      </c>
      <c r="F61" t="s">
        <v>157</v>
      </c>
      <c r="G61" t="s">
        <v>157</v>
      </c>
      <c r="H61" t="s">
        <v>157</v>
      </c>
      <c r="I61" t="s">
        <v>157</v>
      </c>
    </row>
    <row r="62" spans="1:9" x14ac:dyDescent="0.25">
      <c r="A62" t="s">
        <v>255</v>
      </c>
      <c r="B62" t="s">
        <v>25</v>
      </c>
      <c r="C62" t="s">
        <v>264</v>
      </c>
      <c r="D62" t="s">
        <v>265</v>
      </c>
      <c r="E62" t="s">
        <v>266</v>
      </c>
      <c r="F62" t="s">
        <v>267</v>
      </c>
      <c r="G62" t="s">
        <v>268</v>
      </c>
      <c r="H62" t="s">
        <v>269</v>
      </c>
      <c r="I62" t="s">
        <v>269</v>
      </c>
    </row>
    <row r="63" spans="1:9" x14ac:dyDescent="0.25">
      <c r="A63" t="s">
        <v>255</v>
      </c>
      <c r="B63" t="s">
        <v>33</v>
      </c>
      <c r="C63" t="s">
        <v>270</v>
      </c>
      <c r="D63" t="s">
        <v>271</v>
      </c>
      <c r="E63" t="s">
        <v>272</v>
      </c>
      <c r="F63" t="s">
        <v>273</v>
      </c>
      <c r="G63" t="s">
        <v>274</v>
      </c>
      <c r="H63" t="s">
        <v>275</v>
      </c>
      <c r="I63" t="s">
        <v>275</v>
      </c>
    </row>
    <row r="64" spans="1:9" x14ac:dyDescent="0.25">
      <c r="A64" t="s">
        <v>255</v>
      </c>
      <c r="B64" t="s">
        <v>40</v>
      </c>
      <c r="C64" t="s">
        <v>276</v>
      </c>
      <c r="D64" t="s">
        <v>277</v>
      </c>
      <c r="E64" t="s">
        <v>278</v>
      </c>
      <c r="F64" t="s">
        <v>279</v>
      </c>
      <c r="G64" t="s">
        <v>280</v>
      </c>
      <c r="H64" t="s">
        <v>281</v>
      </c>
      <c r="I64" t="s">
        <v>281</v>
      </c>
    </row>
    <row r="65" spans="1:9" x14ac:dyDescent="0.25">
      <c r="A65" t="s">
        <v>255</v>
      </c>
      <c r="B65" t="s">
        <v>47</v>
      </c>
      <c r="C65" t="s">
        <v>282</v>
      </c>
      <c r="D65" t="s">
        <v>283</v>
      </c>
      <c r="E65" t="s">
        <v>284</v>
      </c>
      <c r="F65" t="s">
        <v>284</v>
      </c>
      <c r="G65" t="s">
        <v>285</v>
      </c>
      <c r="H65" t="s">
        <v>284</v>
      </c>
      <c r="I65" t="s">
        <v>284</v>
      </c>
    </row>
    <row r="66" spans="1:9" x14ac:dyDescent="0.25">
      <c r="A66" t="s">
        <v>255</v>
      </c>
      <c r="B66" t="s">
        <v>54</v>
      </c>
      <c r="C66" t="s">
        <v>286</v>
      </c>
      <c r="D66" t="s">
        <v>287</v>
      </c>
      <c r="E66" t="s">
        <v>288</v>
      </c>
      <c r="F66" t="s">
        <v>288</v>
      </c>
      <c r="G66" t="s">
        <v>288</v>
      </c>
      <c r="H66" t="s">
        <v>288</v>
      </c>
      <c r="I66" t="s">
        <v>288</v>
      </c>
    </row>
    <row r="67" spans="1:9" x14ac:dyDescent="0.25">
      <c r="A67" t="s">
        <v>255</v>
      </c>
      <c r="B67" t="s">
        <v>59</v>
      </c>
      <c r="C67" t="s">
        <v>289</v>
      </c>
      <c r="D67" t="s">
        <v>289</v>
      </c>
      <c r="E67" t="s">
        <v>179</v>
      </c>
      <c r="F67" t="s">
        <v>179</v>
      </c>
      <c r="G67" t="s">
        <v>179</v>
      </c>
      <c r="H67" t="s">
        <v>179</v>
      </c>
      <c r="I67" t="s">
        <v>179</v>
      </c>
    </row>
    <row r="68" spans="1:9" x14ac:dyDescent="0.25">
      <c r="A68" t="s">
        <v>255</v>
      </c>
      <c r="B68" t="s">
        <v>63</v>
      </c>
      <c r="C68" t="s">
        <v>290</v>
      </c>
      <c r="D68" t="s">
        <v>291</v>
      </c>
      <c r="E68" t="s">
        <v>292</v>
      </c>
      <c r="F68" t="s">
        <v>293</v>
      </c>
      <c r="G68" t="s">
        <v>294</v>
      </c>
      <c r="H68" t="s">
        <v>295</v>
      </c>
      <c r="I68" t="s">
        <v>295</v>
      </c>
    </row>
    <row r="69" spans="1:9" x14ac:dyDescent="0.25">
      <c r="A69" t="s">
        <v>255</v>
      </c>
      <c r="B69" t="s">
        <v>71</v>
      </c>
      <c r="C69" t="s">
        <v>296</v>
      </c>
      <c r="D69" t="s">
        <v>297</v>
      </c>
      <c r="E69" t="s">
        <v>297</v>
      </c>
      <c r="F69" t="s">
        <v>297</v>
      </c>
      <c r="G69" t="s">
        <v>297</v>
      </c>
      <c r="H69" t="s">
        <v>297</v>
      </c>
      <c r="I69" t="s">
        <v>297</v>
      </c>
    </row>
    <row r="70" spans="1:9" x14ac:dyDescent="0.25">
      <c r="A70" t="s">
        <v>255</v>
      </c>
      <c r="B70" t="s">
        <v>73</v>
      </c>
      <c r="C70" t="s">
        <v>298</v>
      </c>
      <c r="D70" t="s">
        <v>299</v>
      </c>
      <c r="E70" t="s">
        <v>300</v>
      </c>
      <c r="F70" t="s">
        <v>301</v>
      </c>
      <c r="G70" t="s">
        <v>302</v>
      </c>
      <c r="H70" t="s">
        <v>303</v>
      </c>
      <c r="I70" t="s">
        <v>303</v>
      </c>
    </row>
    <row r="71" spans="1:9" x14ac:dyDescent="0.25">
      <c r="A71" t="s">
        <v>255</v>
      </c>
      <c r="B71" t="s">
        <v>79</v>
      </c>
      <c r="C71" t="s">
        <v>304</v>
      </c>
      <c r="D71" t="s">
        <v>305</v>
      </c>
      <c r="E71" t="s">
        <v>306</v>
      </c>
      <c r="F71" t="s">
        <v>307</v>
      </c>
      <c r="G71" t="s">
        <v>308</v>
      </c>
      <c r="H71" t="s">
        <v>307</v>
      </c>
      <c r="I71" t="s">
        <v>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B38D-BEA4-4452-97CD-43ABB10F7D52}">
  <dimension ref="A1:O71"/>
  <sheetViews>
    <sheetView workbookViewId="0">
      <selection sqref="A1:XFD1048576"/>
    </sheetView>
  </sheetViews>
  <sheetFormatPr defaultRowHeight="15" x14ac:dyDescent="0.25"/>
  <cols>
    <col min="1" max="1" width="4.85546875" bestFit="1" customWidth="1"/>
    <col min="2" max="2" width="22.7109375" bestFit="1" customWidth="1"/>
    <col min="3" max="3" width="12.7109375" bestFit="1" customWidth="1"/>
    <col min="4" max="4" width="12.7109375" customWidth="1"/>
    <col min="5" max="5" width="12.7109375" bestFit="1" customWidth="1"/>
    <col min="6" max="6" width="12.7109375" customWidth="1"/>
    <col min="7" max="7" width="5" bestFit="1" customWidth="1"/>
    <col min="8" max="8" width="16.140625" bestFit="1" customWidth="1"/>
    <col min="9" max="9" width="16.140625" customWidth="1"/>
    <col min="10" max="10" width="17.42578125" bestFit="1" customWidth="1"/>
    <col min="11" max="11" width="17.42578125" customWidth="1"/>
    <col min="12" max="12" width="19.42578125" bestFit="1" customWidth="1"/>
    <col min="13" max="13" width="19.42578125" customWidth="1"/>
    <col min="14" max="14" width="17" bestFit="1" customWidth="1"/>
  </cols>
  <sheetData>
    <row r="1" spans="1:15" x14ac:dyDescent="0.25">
      <c r="B1" t="s">
        <v>1</v>
      </c>
      <c r="C1" t="s">
        <v>799</v>
      </c>
      <c r="D1" t="s">
        <v>806</v>
      </c>
      <c r="E1" t="s">
        <v>800</v>
      </c>
      <c r="F1" t="s">
        <v>807</v>
      </c>
      <c r="G1" t="s">
        <v>801</v>
      </c>
      <c r="H1" t="s">
        <v>802</v>
      </c>
      <c r="I1" t="s">
        <v>808</v>
      </c>
      <c r="J1" t="s">
        <v>803</v>
      </c>
      <c r="K1" t="s">
        <v>809</v>
      </c>
      <c r="L1" t="s">
        <v>804</v>
      </c>
      <c r="M1" t="s">
        <v>810</v>
      </c>
      <c r="N1" t="s">
        <v>805</v>
      </c>
      <c r="O1" t="s">
        <v>811</v>
      </c>
    </row>
    <row r="2" spans="1:15" x14ac:dyDescent="0.25">
      <c r="A2" t="s">
        <v>9</v>
      </c>
      <c r="B2" t="s">
        <v>10</v>
      </c>
      <c r="C2">
        <v>0.51500000000000001</v>
      </c>
      <c r="D2">
        <v>-0.22700000000000001</v>
      </c>
      <c r="E2">
        <v>0.66600000000000004</v>
      </c>
      <c r="F2">
        <v>0</v>
      </c>
      <c r="G2">
        <v>0.67</v>
      </c>
      <c r="H2">
        <v>0.66500000000000004</v>
      </c>
      <c r="I2">
        <v>-2E-3</v>
      </c>
      <c r="J2">
        <v>0.66500000000000004</v>
      </c>
      <c r="K2">
        <v>-2E-3</v>
      </c>
      <c r="L2">
        <v>0.66500000000000004</v>
      </c>
      <c r="M2">
        <v>-2E-3</v>
      </c>
      <c r="N2">
        <v>0.66600000000000004</v>
      </c>
      <c r="O2">
        <v>0</v>
      </c>
    </row>
    <row r="3" spans="1:15" x14ac:dyDescent="0.25">
      <c r="A3" t="s">
        <v>9</v>
      </c>
      <c r="B3" t="s">
        <v>15</v>
      </c>
      <c r="C3">
        <v>0.441</v>
      </c>
      <c r="D3">
        <v>0</v>
      </c>
      <c r="E3">
        <v>0.441</v>
      </c>
      <c r="F3">
        <v>0</v>
      </c>
      <c r="G3">
        <v>0.44</v>
      </c>
      <c r="H3">
        <v>0.441</v>
      </c>
      <c r="I3">
        <v>0</v>
      </c>
      <c r="J3">
        <v>0.441</v>
      </c>
      <c r="K3">
        <v>0</v>
      </c>
      <c r="L3">
        <v>0.441</v>
      </c>
      <c r="M3">
        <v>0</v>
      </c>
      <c r="N3">
        <v>0.441</v>
      </c>
      <c r="O3">
        <v>0</v>
      </c>
    </row>
    <row r="4" spans="1:15" x14ac:dyDescent="0.25">
      <c r="A4" t="s">
        <v>9</v>
      </c>
      <c r="B4" t="s">
        <v>18</v>
      </c>
      <c r="C4">
        <v>0.61599999999999999</v>
      </c>
      <c r="D4">
        <v>-0.03</v>
      </c>
      <c r="E4">
        <v>0.63700000000000001</v>
      </c>
      <c r="F4">
        <v>-3.0000000000000001E-3</v>
      </c>
      <c r="G4">
        <v>0.64</v>
      </c>
      <c r="H4">
        <v>0.63500000000000001</v>
      </c>
      <c r="I4">
        <v>0</v>
      </c>
      <c r="J4">
        <v>0.63500000000000001</v>
      </c>
      <c r="K4">
        <v>0</v>
      </c>
      <c r="L4">
        <v>0.63500000000000001</v>
      </c>
      <c r="M4">
        <v>0</v>
      </c>
      <c r="N4">
        <v>0.63500000000000001</v>
      </c>
      <c r="O4">
        <v>0</v>
      </c>
    </row>
    <row r="5" spans="1:15" x14ac:dyDescent="0.25">
      <c r="A5" t="s">
        <v>9</v>
      </c>
      <c r="B5" t="s">
        <v>22</v>
      </c>
      <c r="C5">
        <v>0.47899999999999998</v>
      </c>
      <c r="D5">
        <v>0</v>
      </c>
      <c r="E5">
        <v>0.47899999999999998</v>
      </c>
      <c r="F5">
        <v>0</v>
      </c>
      <c r="G5">
        <v>0.48</v>
      </c>
      <c r="H5">
        <v>0.47899999999999998</v>
      </c>
      <c r="I5">
        <v>0</v>
      </c>
      <c r="J5">
        <v>0.47899999999999998</v>
      </c>
      <c r="K5">
        <v>0</v>
      </c>
      <c r="L5">
        <v>0.47899999999999998</v>
      </c>
      <c r="M5">
        <v>0</v>
      </c>
      <c r="N5">
        <v>0.47899999999999998</v>
      </c>
      <c r="O5">
        <v>0</v>
      </c>
    </row>
    <row r="6" spans="1:15" x14ac:dyDescent="0.25">
      <c r="A6" t="s">
        <v>9</v>
      </c>
      <c r="B6" t="s">
        <v>25</v>
      </c>
      <c r="C6">
        <v>0.378</v>
      </c>
      <c r="D6">
        <v>-0.372</v>
      </c>
      <c r="E6">
        <v>0.57199999999999995</v>
      </c>
      <c r="F6">
        <v>-0.05</v>
      </c>
      <c r="G6">
        <v>0.6</v>
      </c>
      <c r="H6">
        <v>0.59499999999999997</v>
      </c>
      <c r="I6">
        <v>-1.2E-2</v>
      </c>
      <c r="J6">
        <v>0.59499999999999997</v>
      </c>
      <c r="K6">
        <v>-1.2E-2</v>
      </c>
      <c r="L6">
        <v>0.60099999999999998</v>
      </c>
      <c r="M6">
        <v>-2E-3</v>
      </c>
      <c r="N6">
        <v>0.61099999999999999</v>
      </c>
      <c r="O6">
        <v>-1.4999999999999999E-2</v>
      </c>
    </row>
    <row r="7" spans="1:15" x14ac:dyDescent="0.25">
      <c r="A7" t="s">
        <v>9</v>
      </c>
      <c r="B7" t="s">
        <v>33</v>
      </c>
      <c r="C7">
        <v>0.34799999999999998</v>
      </c>
      <c r="D7">
        <v>-0.24299999999999999</v>
      </c>
      <c r="E7">
        <v>0.40699999999999997</v>
      </c>
      <c r="F7">
        <v>-0.115</v>
      </c>
      <c r="G7">
        <v>0.46</v>
      </c>
      <c r="H7">
        <v>0.45600000000000002</v>
      </c>
      <c r="I7">
        <v>-8.9999999999999993E-3</v>
      </c>
      <c r="J7">
        <v>0.45600000000000002</v>
      </c>
      <c r="K7">
        <v>-8.9999999999999993E-3</v>
      </c>
      <c r="L7">
        <v>0.46300000000000002</v>
      </c>
      <c r="M7">
        <v>-7.0000000000000001E-3</v>
      </c>
      <c r="N7">
        <v>0.46899999999999997</v>
      </c>
      <c r="O7">
        <v>-0.02</v>
      </c>
    </row>
    <row r="8" spans="1:15" x14ac:dyDescent="0.25">
      <c r="A8" t="s">
        <v>9</v>
      </c>
      <c r="B8" t="s">
        <v>40</v>
      </c>
      <c r="C8">
        <v>0.26300000000000001</v>
      </c>
      <c r="D8">
        <v>-0.371</v>
      </c>
      <c r="E8">
        <v>0.40799999999999997</v>
      </c>
      <c r="F8">
        <v>-2.4E-2</v>
      </c>
      <c r="G8">
        <v>0.42</v>
      </c>
      <c r="H8">
        <v>0.41099999999999998</v>
      </c>
      <c r="I8">
        <v>-1.7000000000000001E-2</v>
      </c>
      <c r="J8">
        <v>0.41099999999999998</v>
      </c>
      <c r="K8">
        <v>-1.7000000000000001E-2</v>
      </c>
      <c r="L8">
        <v>0.41699999999999998</v>
      </c>
      <c r="M8">
        <v>-2E-3</v>
      </c>
      <c r="N8">
        <v>0.42499999999999999</v>
      </c>
      <c r="O8">
        <v>-1.7000000000000001E-2</v>
      </c>
    </row>
    <row r="9" spans="1:15" x14ac:dyDescent="0.25">
      <c r="A9" t="s">
        <v>9</v>
      </c>
      <c r="B9" t="s">
        <v>47</v>
      </c>
      <c r="C9">
        <v>0.14799999999999999</v>
      </c>
      <c r="D9">
        <v>-2.8000000000000001E-2</v>
      </c>
      <c r="E9">
        <v>0.14899999999999999</v>
      </c>
      <c r="F9">
        <v>-3.5000000000000003E-2</v>
      </c>
      <c r="G9">
        <v>0.14000000000000001</v>
      </c>
      <c r="H9">
        <v>0.14299999999999999</v>
      </c>
      <c r="I9">
        <v>-7.0000000000000001E-3</v>
      </c>
      <c r="J9">
        <v>0.14299999999999999</v>
      </c>
      <c r="K9">
        <v>-7.0000000000000001E-3</v>
      </c>
      <c r="L9">
        <v>0.14499999999999999</v>
      </c>
      <c r="M9">
        <v>-7.0000000000000001E-3</v>
      </c>
      <c r="N9">
        <v>0.14499999999999999</v>
      </c>
      <c r="O9">
        <v>-7.0000000000000001E-3</v>
      </c>
    </row>
    <row r="10" spans="1:15" x14ac:dyDescent="0.25">
      <c r="A10" t="s">
        <v>9</v>
      </c>
      <c r="B10" t="s">
        <v>54</v>
      </c>
      <c r="C10">
        <v>0.42499999999999999</v>
      </c>
      <c r="D10">
        <v>-1.4E-2</v>
      </c>
      <c r="E10">
        <v>0.42399999999999999</v>
      </c>
      <c r="F10">
        <v>-1.2E-2</v>
      </c>
      <c r="G10">
        <v>0.42</v>
      </c>
      <c r="H10">
        <v>0.41799999999999998</v>
      </c>
      <c r="I10">
        <v>-2E-3</v>
      </c>
      <c r="J10">
        <v>0.41799999999999998</v>
      </c>
      <c r="K10">
        <v>-2E-3</v>
      </c>
      <c r="L10">
        <v>0.41799999999999998</v>
      </c>
      <c r="M10">
        <v>-2E-3</v>
      </c>
      <c r="N10">
        <v>0.41799999999999998</v>
      </c>
      <c r="O10">
        <v>-2E-3</v>
      </c>
    </row>
    <row r="11" spans="1:15" x14ac:dyDescent="0.25">
      <c r="A11" t="s">
        <v>9</v>
      </c>
      <c r="B11" t="s">
        <v>59</v>
      </c>
      <c r="C11">
        <v>0.48199999999999998</v>
      </c>
      <c r="D11">
        <v>-4.0000000000000001E-3</v>
      </c>
      <c r="E11">
        <v>0.48099999999999998</v>
      </c>
      <c r="F11">
        <v>-2E-3</v>
      </c>
      <c r="G11">
        <v>0.48</v>
      </c>
      <c r="H11">
        <v>0.48</v>
      </c>
      <c r="I11">
        <v>0</v>
      </c>
      <c r="J11">
        <v>0.48</v>
      </c>
      <c r="K11">
        <v>0</v>
      </c>
      <c r="L11">
        <v>0.48</v>
      </c>
      <c r="M11">
        <v>0</v>
      </c>
      <c r="N11">
        <v>0.48</v>
      </c>
      <c r="O11">
        <v>0</v>
      </c>
    </row>
    <row r="12" spans="1:15" x14ac:dyDescent="0.25">
      <c r="A12" t="s">
        <v>9</v>
      </c>
      <c r="B12" t="s">
        <v>63</v>
      </c>
      <c r="C12">
        <v>0.47799999999999998</v>
      </c>
      <c r="D12">
        <v>-0.41599999999999998</v>
      </c>
      <c r="E12">
        <v>0.66</v>
      </c>
      <c r="F12">
        <v>-0.19400000000000001</v>
      </c>
      <c r="G12">
        <v>0.82</v>
      </c>
      <c r="H12">
        <v>0.82299999999999995</v>
      </c>
      <c r="I12">
        <v>-5.0000000000000001E-3</v>
      </c>
      <c r="J12">
        <v>0.82299999999999995</v>
      </c>
      <c r="K12">
        <v>-5.0000000000000001E-3</v>
      </c>
      <c r="L12">
        <v>0.82399999999999995</v>
      </c>
      <c r="M12">
        <v>-6.0000000000000001E-3</v>
      </c>
      <c r="N12">
        <v>0.82799999999999996</v>
      </c>
      <c r="O12">
        <v>-1.0999999999999999E-2</v>
      </c>
    </row>
    <row r="13" spans="1:15" x14ac:dyDescent="0.25">
      <c r="A13" t="s">
        <v>9</v>
      </c>
      <c r="B13" t="s">
        <v>71</v>
      </c>
      <c r="C13">
        <v>0.55000000000000004</v>
      </c>
      <c r="D13">
        <v>0</v>
      </c>
      <c r="E13">
        <v>0.55000000000000004</v>
      </c>
      <c r="F13">
        <v>0</v>
      </c>
      <c r="G13">
        <v>0.55000000000000004</v>
      </c>
      <c r="H13">
        <v>0.55000000000000004</v>
      </c>
      <c r="I13">
        <v>0</v>
      </c>
      <c r="J13">
        <v>0.55000000000000004</v>
      </c>
      <c r="K13">
        <v>0</v>
      </c>
      <c r="L13">
        <v>0.55000000000000004</v>
      </c>
      <c r="M13">
        <v>0</v>
      </c>
      <c r="N13">
        <v>0.55000000000000004</v>
      </c>
      <c r="O13">
        <v>0</v>
      </c>
    </row>
    <row r="14" spans="1:15" x14ac:dyDescent="0.25">
      <c r="A14" t="s">
        <v>9</v>
      </c>
      <c r="B14" t="s">
        <v>73</v>
      </c>
      <c r="C14">
        <v>0.48899999999999999</v>
      </c>
      <c r="D14">
        <v>-0.24199999999999999</v>
      </c>
      <c r="E14">
        <v>0.59299999999999997</v>
      </c>
      <c r="F14">
        <v>-8.1000000000000003E-2</v>
      </c>
      <c r="G14">
        <v>0.64</v>
      </c>
      <c r="H14">
        <v>0.64500000000000002</v>
      </c>
      <c r="I14">
        <v>0</v>
      </c>
      <c r="J14">
        <v>0.64500000000000002</v>
      </c>
      <c r="K14">
        <v>0</v>
      </c>
      <c r="L14">
        <v>0.64700000000000002</v>
      </c>
      <c r="M14">
        <v>-3.0000000000000001E-3</v>
      </c>
      <c r="N14">
        <v>0.65</v>
      </c>
      <c r="O14">
        <v>-8.0000000000000002E-3</v>
      </c>
    </row>
    <row r="15" spans="1:15" x14ac:dyDescent="0.25">
      <c r="A15" t="s">
        <v>9</v>
      </c>
      <c r="B15" t="s">
        <v>79</v>
      </c>
      <c r="C15">
        <v>0.42699999999999999</v>
      </c>
      <c r="D15">
        <v>-0.16300000000000001</v>
      </c>
      <c r="E15">
        <v>0.49</v>
      </c>
      <c r="F15">
        <v>-3.9E-2</v>
      </c>
      <c r="G15">
        <v>0.51</v>
      </c>
      <c r="H15">
        <v>0.50800000000000001</v>
      </c>
      <c r="I15">
        <v>-4.0000000000000001E-3</v>
      </c>
      <c r="J15">
        <v>0.50800000000000001</v>
      </c>
      <c r="K15">
        <v>-4.0000000000000001E-3</v>
      </c>
      <c r="L15">
        <v>0.51</v>
      </c>
      <c r="M15">
        <v>0</v>
      </c>
      <c r="N15">
        <v>0.51200000000000001</v>
      </c>
      <c r="O15">
        <v>-4.0000000000000001E-3</v>
      </c>
    </row>
    <row r="16" spans="1:15" x14ac:dyDescent="0.25">
      <c r="A16" t="s">
        <v>86</v>
      </c>
      <c r="B16" t="s">
        <v>10</v>
      </c>
      <c r="C16">
        <v>0.28000000000000003</v>
      </c>
      <c r="D16">
        <v>-0.53400000000000003</v>
      </c>
      <c r="E16">
        <v>0.67400000000000004</v>
      </c>
      <c r="F16">
        <v>-0.121</v>
      </c>
      <c r="G16">
        <v>0.6</v>
      </c>
      <c r="H16">
        <v>0.58499999999999996</v>
      </c>
      <c r="I16">
        <v>-2.7E-2</v>
      </c>
      <c r="J16">
        <v>0.58499999999999996</v>
      </c>
      <c r="K16">
        <v>-2.7E-2</v>
      </c>
      <c r="L16">
        <v>0.59799999999999998</v>
      </c>
      <c r="M16">
        <v>-5.0000000000000001E-3</v>
      </c>
      <c r="N16">
        <v>0.59799999999999998</v>
      </c>
      <c r="O16">
        <v>-5.0000000000000001E-3</v>
      </c>
    </row>
    <row r="17" spans="1:15" x14ac:dyDescent="0.25">
      <c r="A17" t="s">
        <v>86</v>
      </c>
      <c r="B17" t="s">
        <v>15</v>
      </c>
      <c r="C17">
        <v>0.441</v>
      </c>
      <c r="D17">
        <v>0</v>
      </c>
      <c r="E17">
        <v>0.441</v>
      </c>
      <c r="F17">
        <v>0</v>
      </c>
      <c r="G17">
        <v>0.44</v>
      </c>
      <c r="H17">
        <v>0.441</v>
      </c>
      <c r="I17">
        <v>0</v>
      </c>
      <c r="J17">
        <v>0.441</v>
      </c>
      <c r="K17">
        <v>0</v>
      </c>
      <c r="L17">
        <v>0.441</v>
      </c>
      <c r="M17">
        <v>0</v>
      </c>
      <c r="N17">
        <v>0.441</v>
      </c>
      <c r="O17">
        <v>0</v>
      </c>
    </row>
    <row r="18" spans="1:15" x14ac:dyDescent="0.25">
      <c r="A18" t="s">
        <v>86</v>
      </c>
      <c r="B18" t="s">
        <v>18</v>
      </c>
      <c r="C18">
        <v>0.433</v>
      </c>
      <c r="D18">
        <v>-0.33200000000000002</v>
      </c>
      <c r="E18">
        <v>0.64900000000000002</v>
      </c>
      <c r="F18">
        <v>-2E-3</v>
      </c>
      <c r="G18">
        <v>0.65</v>
      </c>
      <c r="H18">
        <v>0.64800000000000002</v>
      </c>
      <c r="I18">
        <v>0</v>
      </c>
      <c r="J18">
        <v>0.64800000000000002</v>
      </c>
      <c r="K18">
        <v>0</v>
      </c>
      <c r="L18">
        <v>0.64800000000000002</v>
      </c>
      <c r="M18">
        <v>0</v>
      </c>
      <c r="N18">
        <v>0.64800000000000002</v>
      </c>
      <c r="O18">
        <v>0</v>
      </c>
    </row>
    <row r="19" spans="1:15" x14ac:dyDescent="0.25">
      <c r="A19" t="s">
        <v>86</v>
      </c>
      <c r="B19" t="s">
        <v>22</v>
      </c>
      <c r="C19">
        <v>0.46</v>
      </c>
      <c r="D19">
        <v>-4.5999999999999999E-2</v>
      </c>
      <c r="E19">
        <v>0.48199999999999998</v>
      </c>
      <c r="F19">
        <v>0</v>
      </c>
      <c r="G19">
        <v>0.48</v>
      </c>
      <c r="H19">
        <v>0.48199999999999998</v>
      </c>
      <c r="I19">
        <v>0</v>
      </c>
      <c r="J19">
        <v>0.48199999999999998</v>
      </c>
      <c r="K19">
        <v>0</v>
      </c>
      <c r="L19">
        <v>0.48199999999999998</v>
      </c>
      <c r="M19">
        <v>0</v>
      </c>
      <c r="N19">
        <v>0.48199999999999998</v>
      </c>
      <c r="O19">
        <v>0</v>
      </c>
    </row>
    <row r="20" spans="1:15" x14ac:dyDescent="0.25">
      <c r="A20" t="s">
        <v>86</v>
      </c>
      <c r="B20" t="s">
        <v>25</v>
      </c>
      <c r="C20">
        <v>0.31</v>
      </c>
      <c r="D20">
        <v>-0.28100000000000003</v>
      </c>
      <c r="E20">
        <v>0.45100000000000001</v>
      </c>
      <c r="F20">
        <v>-4.5999999999999999E-2</v>
      </c>
      <c r="G20">
        <v>0.43</v>
      </c>
      <c r="H20">
        <v>0.42299999999999999</v>
      </c>
      <c r="I20">
        <v>-1.9E-2</v>
      </c>
      <c r="J20">
        <v>0.42299999999999999</v>
      </c>
      <c r="K20">
        <v>-1.9E-2</v>
      </c>
      <c r="L20">
        <v>0.42299999999999999</v>
      </c>
      <c r="M20">
        <v>-1.9E-2</v>
      </c>
      <c r="N20">
        <v>0.42299999999999999</v>
      </c>
      <c r="O20">
        <v>-1.9E-2</v>
      </c>
    </row>
    <row r="21" spans="1:15" x14ac:dyDescent="0.25">
      <c r="A21" t="s">
        <v>86</v>
      </c>
      <c r="B21" t="s">
        <v>33</v>
      </c>
      <c r="C21">
        <v>0.30499999999999999</v>
      </c>
      <c r="D21">
        <v>-0.16700000000000001</v>
      </c>
      <c r="E21">
        <v>0.30499999999999999</v>
      </c>
      <c r="F21">
        <v>-0.16700000000000001</v>
      </c>
      <c r="G21">
        <v>0.37</v>
      </c>
      <c r="H21">
        <v>0.33600000000000002</v>
      </c>
      <c r="I21">
        <v>-8.2000000000000003E-2</v>
      </c>
      <c r="J21">
        <v>0.33600000000000002</v>
      </c>
      <c r="K21">
        <v>-8.2000000000000003E-2</v>
      </c>
      <c r="L21">
        <v>0.33600000000000002</v>
      </c>
      <c r="M21">
        <v>-8.2000000000000003E-2</v>
      </c>
      <c r="N21">
        <v>0.33600000000000002</v>
      </c>
      <c r="O21">
        <v>-8.2000000000000003E-2</v>
      </c>
    </row>
    <row r="22" spans="1:15" x14ac:dyDescent="0.25">
      <c r="A22" t="s">
        <v>86</v>
      </c>
      <c r="B22" t="s">
        <v>40</v>
      </c>
      <c r="C22">
        <v>0.19900000000000001</v>
      </c>
      <c r="D22">
        <v>-0.34499999999999997</v>
      </c>
      <c r="E22">
        <v>0.32300000000000001</v>
      </c>
      <c r="F22">
        <v>-6.3E-2</v>
      </c>
      <c r="G22">
        <v>0.3</v>
      </c>
      <c r="H22">
        <v>0.29699999999999999</v>
      </c>
      <c r="I22">
        <v>-2.3E-2</v>
      </c>
      <c r="J22">
        <v>0.29699999999999999</v>
      </c>
      <c r="K22">
        <v>-2.3E-2</v>
      </c>
      <c r="L22">
        <v>0.29899999999999999</v>
      </c>
      <c r="M22">
        <v>-1.6E-2</v>
      </c>
      <c r="N22">
        <v>0.29799999999999999</v>
      </c>
      <c r="O22">
        <v>-0.02</v>
      </c>
    </row>
    <row r="23" spans="1:15" x14ac:dyDescent="0.25">
      <c r="A23" t="s">
        <v>86</v>
      </c>
      <c r="B23" t="s">
        <v>47</v>
      </c>
      <c r="C23">
        <v>0.153</v>
      </c>
      <c r="D23">
        <v>-3.4000000000000002E-2</v>
      </c>
      <c r="E23">
        <v>0.14699999999999999</v>
      </c>
      <c r="F23">
        <v>-7.0000000000000001E-3</v>
      </c>
      <c r="G23">
        <v>0.15</v>
      </c>
      <c r="H23">
        <v>0.14799999999999999</v>
      </c>
      <c r="I23">
        <v>0</v>
      </c>
      <c r="J23">
        <v>0.14799999999999999</v>
      </c>
      <c r="K23">
        <v>0</v>
      </c>
      <c r="L23">
        <v>0.14799999999999999</v>
      </c>
      <c r="M23">
        <v>0</v>
      </c>
      <c r="N23">
        <v>0.14699999999999999</v>
      </c>
      <c r="O23">
        <v>-7.0000000000000001E-3</v>
      </c>
    </row>
    <row r="24" spans="1:15" x14ac:dyDescent="0.25">
      <c r="A24" t="s">
        <v>86</v>
      </c>
      <c r="B24" t="s">
        <v>54</v>
      </c>
      <c r="C24">
        <v>0.42699999999999999</v>
      </c>
      <c r="D24">
        <v>-8.9999999999999993E-3</v>
      </c>
      <c r="E24">
        <v>0.42699999999999999</v>
      </c>
      <c r="F24">
        <v>-8.9999999999999993E-3</v>
      </c>
      <c r="G24">
        <v>0.42</v>
      </c>
      <c r="H24">
        <v>0.42299999999999999</v>
      </c>
      <c r="I24">
        <v>0</v>
      </c>
      <c r="J24">
        <v>0.42299999999999999</v>
      </c>
      <c r="K24">
        <v>0</v>
      </c>
      <c r="L24">
        <v>0.42299999999999999</v>
      </c>
      <c r="M24">
        <v>0</v>
      </c>
      <c r="N24">
        <v>0.42299999999999999</v>
      </c>
      <c r="O24">
        <v>0</v>
      </c>
    </row>
    <row r="25" spans="1:15" x14ac:dyDescent="0.25">
      <c r="A25" t="s">
        <v>86</v>
      </c>
      <c r="B25" t="s">
        <v>59</v>
      </c>
      <c r="C25">
        <v>0.48</v>
      </c>
      <c r="D25">
        <v>-4.0000000000000001E-3</v>
      </c>
      <c r="E25">
        <v>0.48</v>
      </c>
      <c r="F25">
        <v>-4.0000000000000001E-3</v>
      </c>
      <c r="G25">
        <v>0.48</v>
      </c>
      <c r="H25">
        <v>0.47799999999999998</v>
      </c>
      <c r="I25">
        <v>0</v>
      </c>
      <c r="J25">
        <v>0.47799999999999998</v>
      </c>
      <c r="K25">
        <v>0</v>
      </c>
      <c r="L25">
        <v>0.47799999999999998</v>
      </c>
      <c r="M25">
        <v>0</v>
      </c>
      <c r="N25">
        <v>0.47799999999999998</v>
      </c>
      <c r="O25">
        <v>0</v>
      </c>
    </row>
    <row r="26" spans="1:15" x14ac:dyDescent="0.25">
      <c r="A26" t="s">
        <v>86</v>
      </c>
      <c r="B26" t="s">
        <v>63</v>
      </c>
      <c r="C26">
        <v>0.35399999999999998</v>
      </c>
      <c r="D26">
        <v>-0.52</v>
      </c>
      <c r="E26">
        <v>0.47199999999999998</v>
      </c>
      <c r="F26">
        <v>-0.36</v>
      </c>
      <c r="G26">
        <v>0.74</v>
      </c>
      <c r="H26">
        <v>0.72599999999999998</v>
      </c>
      <c r="I26">
        <v>-1.6E-2</v>
      </c>
      <c r="J26">
        <v>0.72599999999999998</v>
      </c>
      <c r="K26">
        <v>-1.6E-2</v>
      </c>
      <c r="L26">
        <v>0.748</v>
      </c>
      <c r="M26">
        <v>-1.4E-2</v>
      </c>
      <c r="N26">
        <v>0.75</v>
      </c>
      <c r="O26">
        <v>-1.6E-2</v>
      </c>
    </row>
    <row r="27" spans="1:15" x14ac:dyDescent="0.25">
      <c r="A27" t="s">
        <v>86</v>
      </c>
      <c r="B27" t="s">
        <v>71</v>
      </c>
      <c r="C27">
        <v>0.54800000000000004</v>
      </c>
      <c r="D27">
        <v>-2E-3</v>
      </c>
      <c r="E27">
        <v>0.54700000000000004</v>
      </c>
      <c r="F27">
        <v>0</v>
      </c>
      <c r="G27">
        <v>0.55000000000000004</v>
      </c>
      <c r="H27">
        <v>0.54700000000000004</v>
      </c>
      <c r="I27">
        <v>0</v>
      </c>
      <c r="J27">
        <v>0.54700000000000004</v>
      </c>
      <c r="K27">
        <v>0</v>
      </c>
      <c r="L27">
        <v>0.54700000000000004</v>
      </c>
      <c r="M27">
        <v>0</v>
      </c>
      <c r="N27">
        <v>0.54700000000000004</v>
      </c>
      <c r="O27">
        <v>0</v>
      </c>
    </row>
    <row r="28" spans="1:15" x14ac:dyDescent="0.25">
      <c r="A28" t="s">
        <v>86</v>
      </c>
      <c r="B28" t="s">
        <v>73</v>
      </c>
      <c r="C28">
        <v>0.34300000000000003</v>
      </c>
      <c r="D28">
        <v>-0.41699999999999998</v>
      </c>
      <c r="E28">
        <v>0.52500000000000002</v>
      </c>
      <c r="F28">
        <v>-0.107</v>
      </c>
      <c r="G28">
        <v>0.59</v>
      </c>
      <c r="H28">
        <v>0.57399999999999995</v>
      </c>
      <c r="I28">
        <v>-2.4E-2</v>
      </c>
      <c r="J28">
        <v>0.57399999999999995</v>
      </c>
      <c r="K28">
        <v>-2.4E-2</v>
      </c>
      <c r="L28">
        <v>0.58299999999999996</v>
      </c>
      <c r="M28">
        <v>-8.9999999999999993E-3</v>
      </c>
      <c r="N28">
        <v>0.58299999999999996</v>
      </c>
      <c r="O28">
        <v>-8.9999999999999993E-3</v>
      </c>
    </row>
    <row r="29" spans="1:15" x14ac:dyDescent="0.25">
      <c r="A29" t="s">
        <v>86</v>
      </c>
      <c r="B29" t="s">
        <v>79</v>
      </c>
      <c r="C29">
        <v>0.36599999999999999</v>
      </c>
      <c r="D29">
        <v>-0.216</v>
      </c>
      <c r="E29">
        <v>0.45</v>
      </c>
      <c r="F29">
        <v>-3.5999999999999997E-2</v>
      </c>
      <c r="G29">
        <v>0.47</v>
      </c>
      <c r="H29">
        <v>0.46100000000000002</v>
      </c>
      <c r="I29">
        <v>-1.2999999999999999E-2</v>
      </c>
      <c r="J29">
        <v>0.46100000000000002</v>
      </c>
      <c r="K29">
        <v>-1.2999999999999999E-2</v>
      </c>
      <c r="L29">
        <v>0.46400000000000002</v>
      </c>
      <c r="M29">
        <v>-6.0000000000000001E-3</v>
      </c>
      <c r="N29">
        <v>0.46400000000000002</v>
      </c>
      <c r="O29">
        <v>-6.0000000000000001E-3</v>
      </c>
    </row>
    <row r="30" spans="1:15" x14ac:dyDescent="0.25">
      <c r="A30" t="s">
        <v>140</v>
      </c>
      <c r="B30" t="s">
        <v>10</v>
      </c>
      <c r="C30">
        <v>0.23499999999999999</v>
      </c>
      <c r="D30">
        <v>-0.32500000000000001</v>
      </c>
      <c r="E30">
        <v>0.435</v>
      </c>
      <c r="F30">
        <v>-0.25</v>
      </c>
      <c r="G30">
        <v>0.35</v>
      </c>
      <c r="H30">
        <v>0.35499999999999998</v>
      </c>
      <c r="I30">
        <v>-0.02</v>
      </c>
      <c r="J30">
        <v>0.442</v>
      </c>
      <c r="K30">
        <v>-0.27</v>
      </c>
      <c r="L30">
        <v>0.434</v>
      </c>
      <c r="M30">
        <v>-0.247</v>
      </c>
      <c r="N30">
        <v>0.44</v>
      </c>
      <c r="O30">
        <v>-0.26400000000000001</v>
      </c>
    </row>
    <row r="31" spans="1:15" x14ac:dyDescent="0.25">
      <c r="A31" t="s">
        <v>140</v>
      </c>
      <c r="B31" t="s">
        <v>15</v>
      </c>
      <c r="C31">
        <v>0.441</v>
      </c>
      <c r="D31">
        <v>0</v>
      </c>
      <c r="E31">
        <v>0.441</v>
      </c>
      <c r="F31">
        <v>0</v>
      </c>
      <c r="G31">
        <v>0.44</v>
      </c>
      <c r="H31">
        <v>0.441</v>
      </c>
      <c r="I31">
        <v>0</v>
      </c>
      <c r="J31">
        <v>0.441</v>
      </c>
      <c r="K31">
        <v>0</v>
      </c>
      <c r="L31">
        <v>0.441</v>
      </c>
      <c r="M31">
        <v>0</v>
      </c>
      <c r="N31">
        <v>0.441</v>
      </c>
      <c r="O31">
        <v>0</v>
      </c>
    </row>
    <row r="32" spans="1:15" x14ac:dyDescent="0.25">
      <c r="A32" t="s">
        <v>140</v>
      </c>
      <c r="B32" t="s">
        <v>18</v>
      </c>
      <c r="C32">
        <v>0.26800000000000002</v>
      </c>
      <c r="D32">
        <v>-0.56299999999999994</v>
      </c>
      <c r="E32">
        <v>0.63900000000000001</v>
      </c>
      <c r="F32">
        <v>-4.2000000000000003E-2</v>
      </c>
      <c r="G32">
        <v>0.61</v>
      </c>
      <c r="H32">
        <v>0.61599999999999999</v>
      </c>
      <c r="I32">
        <v>-5.0000000000000001E-3</v>
      </c>
      <c r="J32">
        <v>0.61299999999999999</v>
      </c>
      <c r="K32">
        <v>0</v>
      </c>
      <c r="L32">
        <v>0.59599999999999997</v>
      </c>
      <c r="M32">
        <v>-2.8000000000000001E-2</v>
      </c>
      <c r="N32">
        <v>0.60699999999999998</v>
      </c>
      <c r="O32">
        <v>-0.01</v>
      </c>
    </row>
    <row r="33" spans="1:15" x14ac:dyDescent="0.25">
      <c r="A33" t="s">
        <v>140</v>
      </c>
      <c r="B33" t="s">
        <v>22</v>
      </c>
      <c r="C33">
        <v>0.38500000000000001</v>
      </c>
      <c r="D33">
        <v>-0.20300000000000001</v>
      </c>
      <c r="E33">
        <v>0.48299999999999998</v>
      </c>
      <c r="F33">
        <v>0</v>
      </c>
      <c r="G33">
        <v>0.48</v>
      </c>
      <c r="H33">
        <v>0.48299999999999998</v>
      </c>
      <c r="I33">
        <v>0</v>
      </c>
      <c r="J33">
        <v>0.48299999999999998</v>
      </c>
      <c r="K33">
        <v>0</v>
      </c>
      <c r="L33">
        <v>0.48199999999999998</v>
      </c>
      <c r="M33">
        <v>-2E-3</v>
      </c>
      <c r="N33">
        <v>0.48299999999999998</v>
      </c>
      <c r="O33">
        <v>0</v>
      </c>
    </row>
    <row r="34" spans="1:15" x14ac:dyDescent="0.25">
      <c r="A34" t="s">
        <v>140</v>
      </c>
      <c r="B34" t="s">
        <v>25</v>
      </c>
      <c r="C34">
        <v>0.313</v>
      </c>
      <c r="D34">
        <v>-1.2999999999999999E-2</v>
      </c>
      <c r="E34">
        <v>0.309</v>
      </c>
      <c r="F34">
        <v>0</v>
      </c>
      <c r="G34">
        <v>0.31</v>
      </c>
      <c r="H34">
        <v>0.309</v>
      </c>
      <c r="I34">
        <v>0</v>
      </c>
      <c r="J34">
        <v>0.318</v>
      </c>
      <c r="K34">
        <v>-2.9000000000000001E-2</v>
      </c>
      <c r="L34">
        <v>0.32</v>
      </c>
      <c r="M34">
        <v>-3.5999999999999997E-2</v>
      </c>
      <c r="N34">
        <v>0.32300000000000001</v>
      </c>
      <c r="O34">
        <v>-4.4999999999999998E-2</v>
      </c>
    </row>
    <row r="35" spans="1:15" x14ac:dyDescent="0.25">
      <c r="A35" t="s">
        <v>140</v>
      </c>
      <c r="B35" t="s">
        <v>33</v>
      </c>
      <c r="C35">
        <v>0.309</v>
      </c>
      <c r="D35">
        <v>-7.0000000000000001E-3</v>
      </c>
      <c r="E35">
        <v>0.307</v>
      </c>
      <c r="F35">
        <v>0</v>
      </c>
      <c r="G35">
        <v>0.31</v>
      </c>
      <c r="H35">
        <v>0.307</v>
      </c>
      <c r="I35">
        <v>0</v>
      </c>
      <c r="J35">
        <v>0.307</v>
      </c>
      <c r="K35">
        <v>0</v>
      </c>
      <c r="L35">
        <v>0.307</v>
      </c>
      <c r="M35">
        <v>0</v>
      </c>
      <c r="N35">
        <v>0.307</v>
      </c>
      <c r="O35">
        <v>0</v>
      </c>
    </row>
    <row r="36" spans="1:15" x14ac:dyDescent="0.25">
      <c r="A36" t="s">
        <v>140</v>
      </c>
      <c r="B36" t="s">
        <v>40</v>
      </c>
      <c r="C36">
        <v>0.20599999999999999</v>
      </c>
      <c r="D36">
        <v>-3.5000000000000003E-2</v>
      </c>
      <c r="E36">
        <v>0.20100000000000001</v>
      </c>
      <c r="F36">
        <v>-0.01</v>
      </c>
      <c r="G36">
        <v>0.2</v>
      </c>
      <c r="H36">
        <v>0.19900000000000001</v>
      </c>
      <c r="I36">
        <v>0</v>
      </c>
      <c r="J36">
        <v>0.215</v>
      </c>
      <c r="K36">
        <v>-0.08</v>
      </c>
      <c r="L36">
        <v>0.216</v>
      </c>
      <c r="M36">
        <v>-8.5000000000000006E-2</v>
      </c>
      <c r="N36">
        <v>0.218</v>
      </c>
      <c r="O36">
        <v>-9.5000000000000001E-2</v>
      </c>
    </row>
    <row r="37" spans="1:15" x14ac:dyDescent="0.25">
      <c r="A37" t="s">
        <v>140</v>
      </c>
      <c r="B37" t="s">
        <v>47</v>
      </c>
      <c r="C37">
        <v>0.16500000000000001</v>
      </c>
      <c r="D37">
        <v>-5.0999999999999997E-2</v>
      </c>
      <c r="E37">
        <v>0.156</v>
      </c>
      <c r="F37">
        <v>-6.0000000000000001E-3</v>
      </c>
      <c r="G37">
        <v>0.16</v>
      </c>
      <c r="H37">
        <v>0.157</v>
      </c>
      <c r="I37">
        <v>0</v>
      </c>
      <c r="J37">
        <v>0.156</v>
      </c>
      <c r="K37">
        <v>-6.0000000000000001E-3</v>
      </c>
      <c r="L37">
        <v>0.156</v>
      </c>
      <c r="M37">
        <v>-6.0000000000000001E-3</v>
      </c>
      <c r="N37">
        <v>0.156</v>
      </c>
      <c r="O37">
        <v>-6.0000000000000001E-3</v>
      </c>
    </row>
    <row r="38" spans="1:15" x14ac:dyDescent="0.25">
      <c r="A38" t="s">
        <v>140</v>
      </c>
      <c r="B38" t="s">
        <v>54</v>
      </c>
      <c r="C38">
        <v>0.41099999999999998</v>
      </c>
      <c r="D38">
        <v>-4.2000000000000003E-2</v>
      </c>
      <c r="E38">
        <v>0.42899999999999999</v>
      </c>
      <c r="F38">
        <v>0</v>
      </c>
      <c r="G38">
        <v>0.43</v>
      </c>
      <c r="H38">
        <v>0.42899999999999999</v>
      </c>
      <c r="I38">
        <v>0</v>
      </c>
      <c r="J38">
        <v>0.42899999999999999</v>
      </c>
      <c r="K38">
        <v>0</v>
      </c>
      <c r="L38">
        <v>0.42899999999999999</v>
      </c>
      <c r="M38">
        <v>0</v>
      </c>
      <c r="N38">
        <v>0.42799999999999999</v>
      </c>
      <c r="O38">
        <v>-2E-3</v>
      </c>
    </row>
    <row r="39" spans="1:15" x14ac:dyDescent="0.25">
      <c r="A39" t="s">
        <v>140</v>
      </c>
      <c r="B39" t="s">
        <v>59</v>
      </c>
      <c r="C39">
        <v>0.47899999999999998</v>
      </c>
      <c r="D39">
        <v>-2E-3</v>
      </c>
      <c r="E39">
        <v>0.48</v>
      </c>
      <c r="F39">
        <v>0</v>
      </c>
      <c r="G39">
        <v>0.48</v>
      </c>
      <c r="H39">
        <v>0.48</v>
      </c>
      <c r="I39">
        <v>0</v>
      </c>
      <c r="J39">
        <v>0.48</v>
      </c>
      <c r="K39">
        <v>0</v>
      </c>
      <c r="L39">
        <v>0.48</v>
      </c>
      <c r="M39">
        <v>0</v>
      </c>
      <c r="N39">
        <v>0.48</v>
      </c>
      <c r="O39">
        <v>0</v>
      </c>
    </row>
    <row r="40" spans="1:15" x14ac:dyDescent="0.25">
      <c r="A40" t="s">
        <v>140</v>
      </c>
      <c r="B40" t="s">
        <v>63</v>
      </c>
      <c r="C40">
        <v>0.33200000000000002</v>
      </c>
      <c r="D40">
        <v>-3.0000000000000001E-3</v>
      </c>
      <c r="E40">
        <v>0.33500000000000002</v>
      </c>
      <c r="F40">
        <v>-1.2E-2</v>
      </c>
      <c r="G40">
        <v>0.33</v>
      </c>
      <c r="H40">
        <v>0.33100000000000002</v>
      </c>
      <c r="I40">
        <v>0</v>
      </c>
      <c r="J40">
        <v>0.33400000000000002</v>
      </c>
      <c r="K40">
        <v>-8.9999999999999993E-3</v>
      </c>
      <c r="L40">
        <v>0.33400000000000002</v>
      </c>
      <c r="M40">
        <v>-8.9999999999999993E-3</v>
      </c>
      <c r="N40">
        <v>0.33400000000000002</v>
      </c>
      <c r="O40">
        <v>-8.9999999999999993E-3</v>
      </c>
    </row>
    <row r="41" spans="1:15" x14ac:dyDescent="0.25">
      <c r="A41" t="s">
        <v>140</v>
      </c>
      <c r="B41" t="s">
        <v>71</v>
      </c>
      <c r="C41">
        <v>0.55000000000000004</v>
      </c>
      <c r="D41">
        <v>-7.0000000000000001E-3</v>
      </c>
      <c r="E41">
        <v>0.54600000000000004</v>
      </c>
      <c r="F41">
        <v>0</v>
      </c>
      <c r="G41">
        <v>0.55000000000000004</v>
      </c>
      <c r="H41">
        <v>0.54600000000000004</v>
      </c>
      <c r="I41">
        <v>0</v>
      </c>
      <c r="J41">
        <v>0.54600000000000004</v>
      </c>
      <c r="K41">
        <v>0</v>
      </c>
      <c r="L41">
        <v>0.54600000000000004</v>
      </c>
      <c r="M41">
        <v>0</v>
      </c>
      <c r="N41">
        <v>0.54600000000000004</v>
      </c>
      <c r="O41">
        <v>0</v>
      </c>
    </row>
    <row r="42" spans="1:15" x14ac:dyDescent="0.25">
      <c r="A42" t="s">
        <v>140</v>
      </c>
      <c r="B42" t="s">
        <v>73</v>
      </c>
      <c r="C42">
        <v>0.28599999999999998</v>
      </c>
      <c r="D42">
        <v>-0.28499999999999998</v>
      </c>
      <c r="E42">
        <v>0.42899999999999999</v>
      </c>
      <c r="F42">
        <v>-7.1999999999999995E-2</v>
      </c>
      <c r="G42">
        <v>0.4</v>
      </c>
      <c r="H42">
        <v>0.40200000000000002</v>
      </c>
      <c r="I42">
        <v>-5.0000000000000001E-3</v>
      </c>
      <c r="J42">
        <v>0.42399999999999999</v>
      </c>
      <c r="K42">
        <v>-0.06</v>
      </c>
      <c r="L42">
        <v>0.41799999999999998</v>
      </c>
      <c r="M42">
        <v>-4.4999999999999998E-2</v>
      </c>
      <c r="N42">
        <v>0.42199999999999999</v>
      </c>
      <c r="O42">
        <v>-5.5E-2</v>
      </c>
    </row>
    <row r="43" spans="1:15" x14ac:dyDescent="0.25">
      <c r="A43" t="s">
        <v>140</v>
      </c>
      <c r="B43" t="s">
        <v>79</v>
      </c>
      <c r="C43">
        <v>0.34100000000000003</v>
      </c>
      <c r="D43">
        <v>-0.11899999999999999</v>
      </c>
      <c r="E43">
        <v>0.39700000000000002</v>
      </c>
      <c r="F43">
        <v>-2.5999999999999999E-2</v>
      </c>
      <c r="G43">
        <v>0.39</v>
      </c>
      <c r="H43">
        <v>0.38800000000000001</v>
      </c>
      <c r="I43">
        <v>-3.0000000000000001E-3</v>
      </c>
      <c r="J43">
        <v>0.39700000000000002</v>
      </c>
      <c r="K43">
        <v>-2.5999999999999999E-2</v>
      </c>
      <c r="L43">
        <v>0.39500000000000002</v>
      </c>
      <c r="M43">
        <v>-2.1000000000000001E-2</v>
      </c>
      <c r="N43">
        <v>0.39700000000000002</v>
      </c>
      <c r="O43">
        <v>-2.5999999999999999E-2</v>
      </c>
    </row>
    <row r="44" spans="1:15" x14ac:dyDescent="0.25">
      <c r="A44" t="s">
        <v>200</v>
      </c>
      <c r="B44" t="s">
        <v>10</v>
      </c>
      <c r="C44">
        <v>0.38200000000000001</v>
      </c>
      <c r="D44">
        <v>-0.29499999999999998</v>
      </c>
      <c r="E44">
        <v>0.67400000000000004</v>
      </c>
      <c r="F44">
        <v>-0.24399999999999999</v>
      </c>
      <c r="G44">
        <v>0.54</v>
      </c>
      <c r="H44">
        <v>0.54100000000000004</v>
      </c>
      <c r="I44">
        <v>-2E-3</v>
      </c>
      <c r="J44">
        <v>0.54100000000000004</v>
      </c>
      <c r="K44">
        <v>-2E-3</v>
      </c>
      <c r="L44">
        <v>0.54</v>
      </c>
      <c r="M44">
        <v>-4.0000000000000001E-3</v>
      </c>
      <c r="N44">
        <v>0.54100000000000004</v>
      </c>
      <c r="O44">
        <v>-2E-3</v>
      </c>
    </row>
    <row r="45" spans="1:15" x14ac:dyDescent="0.25">
      <c r="A45" t="s">
        <v>200</v>
      </c>
      <c r="B45" t="s">
        <v>15</v>
      </c>
      <c r="C45">
        <v>0.441</v>
      </c>
      <c r="D45">
        <v>0</v>
      </c>
      <c r="E45">
        <v>0.441</v>
      </c>
      <c r="F45">
        <v>0</v>
      </c>
      <c r="G45">
        <v>0.44</v>
      </c>
      <c r="H45">
        <v>0.441</v>
      </c>
      <c r="I45">
        <v>0</v>
      </c>
      <c r="J45">
        <v>0.441</v>
      </c>
      <c r="K45">
        <v>0</v>
      </c>
      <c r="L45">
        <v>0.441</v>
      </c>
      <c r="M45">
        <v>0</v>
      </c>
      <c r="N45">
        <v>0.441</v>
      </c>
      <c r="O45">
        <v>0</v>
      </c>
    </row>
    <row r="46" spans="1:15" x14ac:dyDescent="0.25">
      <c r="A46" t="s">
        <v>200</v>
      </c>
      <c r="B46" t="s">
        <v>18</v>
      </c>
      <c r="C46">
        <v>0.52200000000000002</v>
      </c>
      <c r="D46">
        <v>-0.193</v>
      </c>
      <c r="E46">
        <v>0.65100000000000002</v>
      </c>
      <c r="F46">
        <v>-6.0000000000000001E-3</v>
      </c>
      <c r="G46">
        <v>0.65</v>
      </c>
      <c r="H46">
        <v>0.64700000000000002</v>
      </c>
      <c r="I46">
        <v>0</v>
      </c>
      <c r="J46">
        <v>0.64700000000000002</v>
      </c>
      <c r="K46">
        <v>0</v>
      </c>
      <c r="L46">
        <v>0.64700000000000002</v>
      </c>
      <c r="M46">
        <v>0</v>
      </c>
      <c r="N46">
        <v>0.64700000000000002</v>
      </c>
      <c r="O46">
        <v>0</v>
      </c>
    </row>
    <row r="47" spans="1:15" x14ac:dyDescent="0.25">
      <c r="A47" t="s">
        <v>200</v>
      </c>
      <c r="B47" t="s">
        <v>22</v>
      </c>
      <c r="C47">
        <v>0.47099999999999997</v>
      </c>
      <c r="D47">
        <v>-2.5000000000000001E-2</v>
      </c>
      <c r="E47">
        <v>0.48199999999999998</v>
      </c>
      <c r="F47">
        <v>-2E-3</v>
      </c>
      <c r="G47">
        <v>0.48</v>
      </c>
      <c r="H47">
        <v>0.48299999999999998</v>
      </c>
      <c r="I47">
        <v>0</v>
      </c>
      <c r="J47">
        <v>0.48299999999999998</v>
      </c>
      <c r="K47">
        <v>0</v>
      </c>
      <c r="L47">
        <v>0.48299999999999998</v>
      </c>
      <c r="M47">
        <v>0</v>
      </c>
      <c r="N47">
        <v>0.48299999999999998</v>
      </c>
      <c r="O47">
        <v>0</v>
      </c>
    </row>
    <row r="48" spans="1:15" x14ac:dyDescent="0.25">
      <c r="A48" t="s">
        <v>200</v>
      </c>
      <c r="B48" t="s">
        <v>25</v>
      </c>
      <c r="C48">
        <v>0.33800000000000002</v>
      </c>
      <c r="D48">
        <v>-0.14399999999999999</v>
      </c>
      <c r="E48">
        <v>0.497</v>
      </c>
      <c r="F48">
        <v>-0.25800000000000001</v>
      </c>
      <c r="G48">
        <v>0.4</v>
      </c>
      <c r="H48">
        <v>0.39600000000000002</v>
      </c>
      <c r="I48">
        <v>-3.0000000000000001E-3</v>
      </c>
      <c r="J48">
        <v>0.39600000000000002</v>
      </c>
      <c r="K48">
        <v>-3.0000000000000001E-3</v>
      </c>
      <c r="L48">
        <v>0.39100000000000001</v>
      </c>
      <c r="M48">
        <v>-0.01</v>
      </c>
      <c r="N48">
        <v>0.38600000000000001</v>
      </c>
      <c r="O48">
        <v>-2.3E-2</v>
      </c>
    </row>
    <row r="49" spans="1:15" x14ac:dyDescent="0.25">
      <c r="A49" t="s">
        <v>200</v>
      </c>
      <c r="B49" t="s">
        <v>33</v>
      </c>
      <c r="C49">
        <v>0.30599999999999999</v>
      </c>
      <c r="D49">
        <v>-8.8999999999999996E-2</v>
      </c>
      <c r="E49">
        <v>0.36199999999999999</v>
      </c>
      <c r="F49">
        <v>-7.6999999999999999E-2</v>
      </c>
      <c r="G49">
        <v>0.34</v>
      </c>
      <c r="H49">
        <v>0.33600000000000002</v>
      </c>
      <c r="I49">
        <v>0</v>
      </c>
      <c r="J49">
        <v>0.33600000000000002</v>
      </c>
      <c r="K49">
        <v>0</v>
      </c>
      <c r="L49">
        <v>0.33400000000000002</v>
      </c>
      <c r="M49">
        <v>-6.0000000000000001E-3</v>
      </c>
      <c r="N49">
        <v>0.33300000000000002</v>
      </c>
      <c r="O49">
        <v>-8.9999999999999993E-3</v>
      </c>
    </row>
    <row r="50" spans="1:15" x14ac:dyDescent="0.25">
      <c r="A50" t="s">
        <v>200</v>
      </c>
      <c r="B50" t="s">
        <v>40</v>
      </c>
      <c r="C50">
        <v>0.224</v>
      </c>
      <c r="D50">
        <v>-0.17599999999999999</v>
      </c>
      <c r="E50">
        <v>0.36</v>
      </c>
      <c r="F50">
        <v>-0.32400000000000001</v>
      </c>
      <c r="G50">
        <v>0.27</v>
      </c>
      <c r="H50">
        <v>0.27200000000000002</v>
      </c>
      <c r="I50">
        <v>0</v>
      </c>
      <c r="J50">
        <v>0.27200000000000002</v>
      </c>
      <c r="K50">
        <v>0</v>
      </c>
      <c r="L50">
        <v>0.26900000000000002</v>
      </c>
      <c r="M50">
        <v>-1.0999999999999999E-2</v>
      </c>
      <c r="N50">
        <v>0.26700000000000002</v>
      </c>
      <c r="O50">
        <v>-1.7999999999999999E-2</v>
      </c>
    </row>
    <row r="51" spans="1:15" x14ac:dyDescent="0.25">
      <c r="A51" t="s">
        <v>200</v>
      </c>
      <c r="B51" t="s">
        <v>47</v>
      </c>
      <c r="C51">
        <v>0.14499999999999999</v>
      </c>
      <c r="D51">
        <v>-2.1000000000000001E-2</v>
      </c>
      <c r="E51">
        <v>0.14199999999999999</v>
      </c>
      <c r="F51">
        <v>0</v>
      </c>
      <c r="G51">
        <v>0.14000000000000001</v>
      </c>
      <c r="H51">
        <v>0.14199999999999999</v>
      </c>
      <c r="I51">
        <v>0</v>
      </c>
      <c r="J51">
        <v>0.14199999999999999</v>
      </c>
      <c r="K51">
        <v>0</v>
      </c>
      <c r="L51">
        <v>0.14199999999999999</v>
      </c>
      <c r="M51">
        <v>0</v>
      </c>
      <c r="N51">
        <v>0.14199999999999999</v>
      </c>
      <c r="O51">
        <v>0</v>
      </c>
    </row>
    <row r="52" spans="1:15" x14ac:dyDescent="0.25">
      <c r="A52" t="s">
        <v>200</v>
      </c>
      <c r="B52" t="s">
        <v>54</v>
      </c>
      <c r="C52">
        <v>0.42799999999999999</v>
      </c>
      <c r="D52">
        <v>0</v>
      </c>
      <c r="E52">
        <v>0.42799999999999999</v>
      </c>
      <c r="F52">
        <v>0</v>
      </c>
      <c r="G52">
        <v>0.43</v>
      </c>
      <c r="H52">
        <v>0.42799999999999999</v>
      </c>
      <c r="I52">
        <v>0</v>
      </c>
      <c r="J52">
        <v>0.42799999999999999</v>
      </c>
      <c r="K52">
        <v>0</v>
      </c>
      <c r="L52">
        <v>0.42799999999999999</v>
      </c>
      <c r="M52">
        <v>0</v>
      </c>
      <c r="N52">
        <v>0.42799999999999999</v>
      </c>
      <c r="O52">
        <v>0</v>
      </c>
    </row>
    <row r="53" spans="1:15" x14ac:dyDescent="0.25">
      <c r="A53" t="s">
        <v>200</v>
      </c>
      <c r="B53" t="s">
        <v>59</v>
      </c>
      <c r="C53">
        <v>0.48</v>
      </c>
      <c r="D53">
        <v>0</v>
      </c>
      <c r="E53">
        <v>0.48</v>
      </c>
      <c r="F53">
        <v>0</v>
      </c>
      <c r="G53">
        <v>0.48</v>
      </c>
      <c r="H53">
        <v>0.48</v>
      </c>
      <c r="I53">
        <v>0</v>
      </c>
      <c r="J53">
        <v>0.48</v>
      </c>
      <c r="K53">
        <v>0</v>
      </c>
      <c r="L53">
        <v>0.48</v>
      </c>
      <c r="M53">
        <v>0</v>
      </c>
      <c r="N53">
        <v>0.48</v>
      </c>
      <c r="O53">
        <v>0</v>
      </c>
    </row>
    <row r="54" spans="1:15" x14ac:dyDescent="0.25">
      <c r="A54" t="s">
        <v>200</v>
      </c>
      <c r="B54" t="s">
        <v>63</v>
      </c>
      <c r="C54">
        <v>0.38100000000000001</v>
      </c>
      <c r="D54">
        <v>-0.28899999999999998</v>
      </c>
      <c r="E54">
        <v>0.56299999999999994</v>
      </c>
      <c r="F54">
        <v>-0.05</v>
      </c>
      <c r="G54">
        <v>0.54</v>
      </c>
      <c r="H54">
        <v>0.53100000000000003</v>
      </c>
      <c r="I54">
        <v>-8.9999999999999993E-3</v>
      </c>
      <c r="J54">
        <v>0.52900000000000003</v>
      </c>
      <c r="K54">
        <v>-1.2999999999999999E-2</v>
      </c>
      <c r="L54">
        <v>0.53100000000000003</v>
      </c>
      <c r="M54">
        <v>-8.9999999999999993E-3</v>
      </c>
      <c r="N54">
        <v>0.54</v>
      </c>
      <c r="O54">
        <v>-7.0000000000000001E-3</v>
      </c>
    </row>
    <row r="55" spans="1:15" x14ac:dyDescent="0.25">
      <c r="A55" t="s">
        <v>200</v>
      </c>
      <c r="B55" t="s">
        <v>71</v>
      </c>
      <c r="C55">
        <v>0.55600000000000005</v>
      </c>
      <c r="D55">
        <v>-1.0999999999999999E-2</v>
      </c>
      <c r="E55">
        <v>0.54900000000000004</v>
      </c>
      <c r="F55">
        <v>-2E-3</v>
      </c>
      <c r="G55">
        <v>0.55000000000000004</v>
      </c>
      <c r="H55">
        <v>0.55400000000000005</v>
      </c>
      <c r="I55">
        <v>-7.0000000000000001E-3</v>
      </c>
      <c r="J55">
        <v>0.54900000000000004</v>
      </c>
      <c r="K55">
        <v>-2E-3</v>
      </c>
      <c r="L55">
        <v>0.54900000000000004</v>
      </c>
      <c r="M55">
        <v>-2E-3</v>
      </c>
      <c r="N55">
        <v>0.54900000000000004</v>
      </c>
      <c r="O55">
        <v>-2E-3</v>
      </c>
    </row>
    <row r="56" spans="1:15" x14ac:dyDescent="0.25">
      <c r="A56" t="s">
        <v>200</v>
      </c>
      <c r="B56" t="s">
        <v>73</v>
      </c>
      <c r="C56">
        <v>0.39800000000000002</v>
      </c>
      <c r="D56">
        <v>-0.22700000000000001</v>
      </c>
      <c r="E56">
        <v>0.56200000000000006</v>
      </c>
      <c r="F56">
        <v>-9.0999999999999998E-2</v>
      </c>
      <c r="G56">
        <v>0.52</v>
      </c>
      <c r="H56">
        <v>0.51400000000000001</v>
      </c>
      <c r="I56">
        <v>-2E-3</v>
      </c>
      <c r="J56">
        <v>0.51300000000000001</v>
      </c>
      <c r="K56">
        <v>-4.0000000000000001E-3</v>
      </c>
      <c r="L56">
        <v>0.51300000000000001</v>
      </c>
      <c r="M56">
        <v>-4.0000000000000001E-3</v>
      </c>
      <c r="N56">
        <v>0.51500000000000001</v>
      </c>
      <c r="O56">
        <v>0</v>
      </c>
    </row>
    <row r="57" spans="1:15" x14ac:dyDescent="0.25">
      <c r="A57" t="s">
        <v>200</v>
      </c>
      <c r="B57" t="s">
        <v>79</v>
      </c>
      <c r="C57">
        <v>0.39</v>
      </c>
      <c r="D57">
        <v>-0.11</v>
      </c>
      <c r="E57">
        <v>0.46899999999999997</v>
      </c>
      <c r="F57">
        <v>-7.0999999999999994E-2</v>
      </c>
      <c r="G57">
        <v>0.44</v>
      </c>
      <c r="H57">
        <v>0.438</v>
      </c>
      <c r="I57">
        <v>0</v>
      </c>
      <c r="J57">
        <v>0.437</v>
      </c>
      <c r="K57">
        <v>-2E-3</v>
      </c>
      <c r="L57">
        <v>0.436</v>
      </c>
      <c r="M57">
        <v>-5.0000000000000001E-3</v>
      </c>
      <c r="N57">
        <v>0.436</v>
      </c>
      <c r="O57">
        <v>-5.0000000000000001E-3</v>
      </c>
    </row>
    <row r="58" spans="1:15" x14ac:dyDescent="0.25">
      <c r="A58" t="s">
        <v>255</v>
      </c>
      <c r="B58" t="s">
        <v>10</v>
      </c>
      <c r="C58">
        <v>0.371</v>
      </c>
      <c r="D58">
        <v>-0.45</v>
      </c>
      <c r="E58">
        <v>0.64500000000000002</v>
      </c>
      <c r="F58">
        <v>-4.2999999999999997E-2</v>
      </c>
      <c r="G58">
        <v>0.67</v>
      </c>
      <c r="H58">
        <v>0.67400000000000004</v>
      </c>
      <c r="I58">
        <v>0</v>
      </c>
      <c r="J58">
        <v>0.67300000000000004</v>
      </c>
      <c r="K58">
        <v>-1E-3</v>
      </c>
      <c r="L58">
        <v>0.67400000000000004</v>
      </c>
      <c r="M58">
        <v>0</v>
      </c>
      <c r="N58">
        <v>0.67400000000000004</v>
      </c>
      <c r="O58">
        <v>0</v>
      </c>
    </row>
    <row r="59" spans="1:15" x14ac:dyDescent="0.25">
      <c r="A59" t="s">
        <v>255</v>
      </c>
      <c r="B59" t="s">
        <v>15</v>
      </c>
      <c r="C59">
        <v>0.442</v>
      </c>
      <c r="D59">
        <v>-2E-3</v>
      </c>
      <c r="E59">
        <v>0.442</v>
      </c>
      <c r="F59">
        <v>-2E-3</v>
      </c>
      <c r="G59">
        <v>0.44</v>
      </c>
      <c r="H59">
        <v>0.441</v>
      </c>
      <c r="I59">
        <v>0</v>
      </c>
      <c r="J59">
        <v>0.441</v>
      </c>
      <c r="K59">
        <v>0</v>
      </c>
      <c r="L59">
        <v>0.441</v>
      </c>
      <c r="M59">
        <v>0</v>
      </c>
      <c r="N59">
        <v>0.441</v>
      </c>
      <c r="O59">
        <v>0</v>
      </c>
    </row>
    <row r="60" spans="1:15" x14ac:dyDescent="0.25">
      <c r="A60" t="s">
        <v>255</v>
      </c>
      <c r="B60" t="s">
        <v>18</v>
      </c>
      <c r="C60">
        <v>0.49299999999999999</v>
      </c>
      <c r="D60">
        <v>-0.23799999999999999</v>
      </c>
      <c r="E60">
        <v>0.64900000000000002</v>
      </c>
      <c r="F60">
        <v>-3.0000000000000001E-3</v>
      </c>
      <c r="G60">
        <v>0.65</v>
      </c>
      <c r="H60">
        <v>0.64700000000000002</v>
      </c>
      <c r="I60">
        <v>0</v>
      </c>
      <c r="J60">
        <v>0.64700000000000002</v>
      </c>
      <c r="K60">
        <v>0</v>
      </c>
      <c r="L60">
        <v>0.64700000000000002</v>
      </c>
      <c r="M60">
        <v>0</v>
      </c>
      <c r="N60">
        <v>0.64700000000000002</v>
      </c>
      <c r="O60">
        <v>0</v>
      </c>
    </row>
    <row r="61" spans="1:15" x14ac:dyDescent="0.25">
      <c r="A61" t="s">
        <v>255</v>
      </c>
      <c r="B61" t="s">
        <v>22</v>
      </c>
      <c r="C61">
        <v>0.46100000000000002</v>
      </c>
      <c r="D61">
        <v>-4.3999999999999997E-2</v>
      </c>
      <c r="E61">
        <v>0.48199999999999998</v>
      </c>
      <c r="F61">
        <v>0</v>
      </c>
      <c r="G61">
        <v>0.48</v>
      </c>
      <c r="H61">
        <v>0.48199999999999998</v>
      </c>
      <c r="I61">
        <v>0</v>
      </c>
      <c r="J61">
        <v>0.48199999999999998</v>
      </c>
      <c r="K61">
        <v>0</v>
      </c>
      <c r="L61">
        <v>0.48199999999999998</v>
      </c>
      <c r="M61">
        <v>0</v>
      </c>
      <c r="N61">
        <v>0.48199999999999998</v>
      </c>
      <c r="O61">
        <v>0</v>
      </c>
    </row>
    <row r="62" spans="1:15" x14ac:dyDescent="0.25">
      <c r="A62" t="s">
        <v>255</v>
      </c>
      <c r="B62" t="s">
        <v>25</v>
      </c>
      <c r="C62">
        <v>0.34300000000000003</v>
      </c>
      <c r="D62">
        <v>-0.38</v>
      </c>
      <c r="E62">
        <v>0.40799999999999997</v>
      </c>
      <c r="F62">
        <v>-0.26200000000000001</v>
      </c>
      <c r="G62">
        <v>0.55000000000000004</v>
      </c>
      <c r="H62">
        <v>0.54100000000000004</v>
      </c>
      <c r="I62">
        <v>-2.1999999999999999E-2</v>
      </c>
      <c r="J62">
        <v>0.53500000000000003</v>
      </c>
      <c r="K62">
        <v>-3.3000000000000002E-2</v>
      </c>
      <c r="L62">
        <v>0.54200000000000004</v>
      </c>
      <c r="M62">
        <v>-0.02</v>
      </c>
      <c r="N62">
        <v>0.54200000000000004</v>
      </c>
      <c r="O62">
        <v>-0.02</v>
      </c>
    </row>
    <row r="63" spans="1:15" x14ac:dyDescent="0.25">
      <c r="A63" t="s">
        <v>255</v>
      </c>
      <c r="B63" t="s">
        <v>33</v>
      </c>
      <c r="C63">
        <v>0.316</v>
      </c>
      <c r="D63">
        <v>-0.183</v>
      </c>
      <c r="E63">
        <v>0.314</v>
      </c>
      <c r="F63">
        <v>-0.189</v>
      </c>
      <c r="G63">
        <v>0.39</v>
      </c>
      <c r="H63">
        <v>0.378</v>
      </c>
      <c r="I63">
        <v>-2.3E-2</v>
      </c>
      <c r="J63">
        <v>0.373</v>
      </c>
      <c r="K63">
        <v>-3.5999999999999997E-2</v>
      </c>
      <c r="L63">
        <v>0.379</v>
      </c>
      <c r="M63">
        <v>-2.1000000000000001E-2</v>
      </c>
      <c r="N63">
        <v>0.379</v>
      </c>
      <c r="O63">
        <v>-2.1000000000000001E-2</v>
      </c>
    </row>
    <row r="64" spans="1:15" x14ac:dyDescent="0.25">
      <c r="A64" t="s">
        <v>255</v>
      </c>
      <c r="B64" t="s">
        <v>40</v>
      </c>
      <c r="C64">
        <v>0.22700000000000001</v>
      </c>
      <c r="D64">
        <v>-0.41899999999999998</v>
      </c>
      <c r="E64">
        <v>0.28999999999999998</v>
      </c>
      <c r="F64">
        <v>-0.25800000000000001</v>
      </c>
      <c r="G64">
        <v>0.39</v>
      </c>
      <c r="H64">
        <v>0.38300000000000001</v>
      </c>
      <c r="I64">
        <v>-0.02</v>
      </c>
      <c r="J64">
        <v>0.379</v>
      </c>
      <c r="K64">
        <v>-3.1E-2</v>
      </c>
      <c r="L64">
        <v>0.38400000000000001</v>
      </c>
      <c r="M64">
        <v>-1.7999999999999999E-2</v>
      </c>
      <c r="N64">
        <v>0.38400000000000001</v>
      </c>
      <c r="O64">
        <v>-1.7999999999999999E-2</v>
      </c>
    </row>
    <row r="65" spans="1:15" x14ac:dyDescent="0.25">
      <c r="A65" t="s">
        <v>255</v>
      </c>
      <c r="B65" t="s">
        <v>47</v>
      </c>
      <c r="C65">
        <v>0.16300000000000001</v>
      </c>
      <c r="D65">
        <v>-3.7999999999999999E-2</v>
      </c>
      <c r="E65">
        <v>0.157</v>
      </c>
      <c r="F65">
        <v>0</v>
      </c>
      <c r="G65">
        <v>0.16</v>
      </c>
      <c r="H65">
        <v>0.157</v>
      </c>
      <c r="I65">
        <v>0</v>
      </c>
      <c r="J65">
        <v>0.156</v>
      </c>
      <c r="K65">
        <v>-6.0000000000000001E-3</v>
      </c>
      <c r="L65">
        <v>0.157</v>
      </c>
      <c r="M65">
        <v>0</v>
      </c>
      <c r="N65">
        <v>0.157</v>
      </c>
      <c r="O65">
        <v>0</v>
      </c>
    </row>
    <row r="66" spans="1:15" x14ac:dyDescent="0.25">
      <c r="A66" t="s">
        <v>255</v>
      </c>
      <c r="B66" t="s">
        <v>54</v>
      </c>
      <c r="C66">
        <v>0.42299999999999999</v>
      </c>
      <c r="D66">
        <v>-2E-3</v>
      </c>
      <c r="E66">
        <v>0.42599999999999999</v>
      </c>
      <c r="F66">
        <v>-8.9999999999999993E-3</v>
      </c>
      <c r="G66">
        <v>0.42</v>
      </c>
      <c r="H66">
        <v>0.42199999999999999</v>
      </c>
      <c r="I66">
        <v>0</v>
      </c>
      <c r="J66">
        <v>0.42199999999999999</v>
      </c>
      <c r="K66">
        <v>0</v>
      </c>
      <c r="L66">
        <v>0.42199999999999999</v>
      </c>
      <c r="M66">
        <v>0</v>
      </c>
      <c r="N66">
        <v>0.42199999999999999</v>
      </c>
      <c r="O66">
        <v>0</v>
      </c>
    </row>
    <row r="67" spans="1:15" x14ac:dyDescent="0.25">
      <c r="A67" t="s">
        <v>255</v>
      </c>
      <c r="B67" t="s">
        <v>59</v>
      </c>
      <c r="C67">
        <v>0.48</v>
      </c>
      <c r="D67">
        <v>-2E-3</v>
      </c>
      <c r="E67">
        <v>0.48</v>
      </c>
      <c r="F67">
        <v>-2E-3</v>
      </c>
      <c r="G67">
        <v>0.48</v>
      </c>
      <c r="H67">
        <v>0.47899999999999998</v>
      </c>
      <c r="I67">
        <v>0</v>
      </c>
      <c r="J67">
        <v>0.47899999999999998</v>
      </c>
      <c r="K67">
        <v>0</v>
      </c>
      <c r="L67">
        <v>0.47899999999999998</v>
      </c>
      <c r="M67">
        <v>0</v>
      </c>
      <c r="N67">
        <v>0.47899999999999998</v>
      </c>
      <c r="O67">
        <v>0</v>
      </c>
    </row>
    <row r="68" spans="1:15" x14ac:dyDescent="0.25">
      <c r="A68" t="s">
        <v>255</v>
      </c>
      <c r="B68" t="s">
        <v>63</v>
      </c>
      <c r="C68">
        <v>0.35199999999999998</v>
      </c>
      <c r="D68">
        <v>-0.442</v>
      </c>
      <c r="E68">
        <v>0.42699999999999999</v>
      </c>
      <c r="F68">
        <v>-0.32300000000000001</v>
      </c>
      <c r="G68">
        <v>0.63</v>
      </c>
      <c r="H68">
        <v>0.61899999999999999</v>
      </c>
      <c r="I68">
        <v>-1.9E-2</v>
      </c>
      <c r="J68">
        <v>0.61199999999999999</v>
      </c>
      <c r="K68">
        <v>-0.03</v>
      </c>
      <c r="L68">
        <v>0.62</v>
      </c>
      <c r="M68">
        <v>-1.7000000000000001E-2</v>
      </c>
      <c r="N68">
        <v>0.62</v>
      </c>
      <c r="O68">
        <v>-1.7000000000000001E-2</v>
      </c>
    </row>
    <row r="69" spans="1:15" x14ac:dyDescent="0.25">
      <c r="A69" t="s">
        <v>255</v>
      </c>
      <c r="B69" t="s">
        <v>71</v>
      </c>
      <c r="C69">
        <v>0.54900000000000004</v>
      </c>
      <c r="D69">
        <v>-2E-3</v>
      </c>
      <c r="E69">
        <v>0.54800000000000004</v>
      </c>
      <c r="F69">
        <v>0</v>
      </c>
      <c r="G69">
        <v>0.55000000000000004</v>
      </c>
      <c r="H69">
        <v>0.54800000000000004</v>
      </c>
      <c r="I69">
        <v>0</v>
      </c>
      <c r="J69">
        <v>0.54800000000000004</v>
      </c>
      <c r="K69">
        <v>0</v>
      </c>
      <c r="L69">
        <v>0.54800000000000004</v>
      </c>
      <c r="M69">
        <v>0</v>
      </c>
      <c r="N69">
        <v>0.54800000000000004</v>
      </c>
      <c r="O69">
        <v>0</v>
      </c>
    </row>
    <row r="70" spans="1:15" x14ac:dyDescent="0.25">
      <c r="A70" t="s">
        <v>255</v>
      </c>
      <c r="B70" t="s">
        <v>73</v>
      </c>
      <c r="C70">
        <v>0.38300000000000001</v>
      </c>
      <c r="D70">
        <v>-0.34499999999999997</v>
      </c>
      <c r="E70">
        <v>0.50900000000000001</v>
      </c>
      <c r="F70">
        <v>-0.13</v>
      </c>
      <c r="G70">
        <v>0.57999999999999996</v>
      </c>
      <c r="H70">
        <v>0.57899999999999996</v>
      </c>
      <c r="I70">
        <v>-0.01</v>
      </c>
      <c r="J70">
        <v>0.57599999999999996</v>
      </c>
      <c r="K70">
        <v>-1.4999999999999999E-2</v>
      </c>
      <c r="L70">
        <v>0.57999999999999996</v>
      </c>
      <c r="M70">
        <v>-8.9999999999999993E-3</v>
      </c>
      <c r="N70">
        <v>0.57999999999999996</v>
      </c>
      <c r="O70">
        <v>-8.9999999999999993E-3</v>
      </c>
    </row>
    <row r="71" spans="1:15" x14ac:dyDescent="0.25">
      <c r="A71" t="s">
        <v>255</v>
      </c>
      <c r="B71" t="s">
        <v>79</v>
      </c>
      <c r="C71">
        <v>0.38500000000000001</v>
      </c>
      <c r="D71">
        <v>-0.20499999999999999</v>
      </c>
      <c r="E71">
        <v>0.439</v>
      </c>
      <c r="F71">
        <v>-9.2999999999999999E-2</v>
      </c>
      <c r="G71">
        <v>0.48</v>
      </c>
      <c r="H71">
        <v>0.48099999999999998</v>
      </c>
      <c r="I71">
        <v>-6.0000000000000001E-3</v>
      </c>
      <c r="J71">
        <v>0.47899999999999998</v>
      </c>
      <c r="K71">
        <v>-0.01</v>
      </c>
      <c r="L71">
        <v>0.48099999999999998</v>
      </c>
      <c r="M71">
        <v>-6.0000000000000001E-3</v>
      </c>
      <c r="N71">
        <v>0.48099999999999998</v>
      </c>
      <c r="O71">
        <v>-6.0000000000000001E-3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486A-1B34-44FC-B251-DA4EB64E3CD5}">
  <dimension ref="A1:AA56"/>
  <sheetViews>
    <sheetView topLeftCell="K1" zoomScale="80" zoomScaleNormal="80" workbookViewId="0">
      <selection activeCell="P1" sqref="P1:Q1"/>
    </sheetView>
  </sheetViews>
  <sheetFormatPr defaultRowHeight="15" x14ac:dyDescent="0.25"/>
  <cols>
    <col min="1" max="1" width="22.7109375" bestFit="1" customWidth="1"/>
    <col min="2" max="3" width="15.7109375" bestFit="1" customWidth="1"/>
    <col min="4" max="4" width="15.42578125" bestFit="1" customWidth="1"/>
    <col min="5" max="5" width="26.85546875" bestFit="1" customWidth="1"/>
    <col min="6" max="6" width="28" bestFit="1" customWidth="1"/>
    <col min="8" max="8" width="22.7109375" bestFit="1" customWidth="1"/>
    <col min="9" max="10" width="15.7109375" bestFit="1" customWidth="1"/>
    <col min="11" max="11" width="15.42578125" bestFit="1" customWidth="1"/>
    <col min="12" max="12" width="26.85546875" bestFit="1" customWidth="1"/>
    <col min="13" max="13" width="28" bestFit="1" customWidth="1"/>
    <col min="17" max="17" width="22.7109375" bestFit="1" customWidth="1"/>
    <col min="18" max="18" width="30.5703125" bestFit="1" customWidth="1"/>
    <col min="19" max="19" width="31.7109375" bestFit="1" customWidth="1"/>
    <col min="20" max="20" width="33.85546875" bestFit="1" customWidth="1"/>
    <col min="21" max="21" width="31.42578125" bestFit="1" customWidth="1"/>
    <col min="23" max="23" width="22.7109375" bestFit="1" customWidth="1"/>
    <col min="24" max="24" width="30.7109375" bestFit="1" customWidth="1"/>
    <col min="25" max="25" width="31.85546875" bestFit="1" customWidth="1"/>
    <col min="26" max="26" width="34" bestFit="1" customWidth="1"/>
    <col min="27" max="27" width="31.5703125" bestFit="1" customWidth="1"/>
  </cols>
  <sheetData>
    <row r="1" spans="1:27" x14ac:dyDescent="0.25">
      <c r="A1" t="s">
        <v>817</v>
      </c>
      <c r="B1" t="s">
        <v>812</v>
      </c>
      <c r="C1" t="s">
        <v>813</v>
      </c>
      <c r="D1" t="s">
        <v>814</v>
      </c>
      <c r="E1" t="s">
        <v>815</v>
      </c>
      <c r="F1" t="s">
        <v>816</v>
      </c>
      <c r="H1" t="s">
        <v>817</v>
      </c>
      <c r="I1" t="s">
        <v>812</v>
      </c>
      <c r="J1" t="s">
        <v>813</v>
      </c>
      <c r="K1" t="s">
        <v>814</v>
      </c>
      <c r="L1" t="s">
        <v>815</v>
      </c>
      <c r="M1" t="s">
        <v>816</v>
      </c>
      <c r="P1" s="26" t="s">
        <v>1095</v>
      </c>
      <c r="Q1" s="27"/>
      <c r="R1" s="9" t="s">
        <v>824</v>
      </c>
      <c r="S1" s="9" t="s">
        <v>825</v>
      </c>
      <c r="T1" s="9" t="s">
        <v>826</v>
      </c>
      <c r="U1" s="9" t="s">
        <v>827</v>
      </c>
      <c r="X1" s="9" t="s">
        <v>818</v>
      </c>
      <c r="Y1" s="9" t="s">
        <v>819</v>
      </c>
      <c r="Z1" s="9" t="s">
        <v>820</v>
      </c>
      <c r="AA1" s="9" t="s">
        <v>821</v>
      </c>
    </row>
    <row r="2" spans="1:27" x14ac:dyDescent="0.25">
      <c r="A2" s="1" t="s">
        <v>9</v>
      </c>
      <c r="B2" s="1"/>
      <c r="C2" s="1"/>
      <c r="D2" s="1"/>
      <c r="E2" s="1"/>
      <c r="F2" s="1"/>
      <c r="H2" s="1" t="s">
        <v>86</v>
      </c>
      <c r="I2" s="1"/>
      <c r="J2" s="1"/>
      <c r="K2" s="1"/>
      <c r="L2" s="1"/>
      <c r="M2" s="1"/>
      <c r="Q2" t="s">
        <v>9</v>
      </c>
      <c r="R2" s="10"/>
      <c r="S2" s="10"/>
      <c r="T2" s="10"/>
      <c r="U2" s="10"/>
      <c r="W2" t="s">
        <v>200</v>
      </c>
    </row>
    <row r="3" spans="1:27" x14ac:dyDescent="0.25">
      <c r="A3" t="s">
        <v>10</v>
      </c>
      <c r="B3">
        <v>0.51500000000000001</v>
      </c>
      <c r="C3">
        <v>0.66600000000000004</v>
      </c>
      <c r="D3">
        <v>0.67</v>
      </c>
      <c r="E3">
        <v>0.66500000000000004</v>
      </c>
      <c r="F3">
        <v>0.66500000000000004</v>
      </c>
      <c r="H3" t="s">
        <v>10</v>
      </c>
      <c r="I3">
        <v>0.28000000000000003</v>
      </c>
      <c r="J3">
        <v>0.67400000000000004</v>
      </c>
      <c r="K3">
        <v>0.6</v>
      </c>
      <c r="L3">
        <v>0.58499999999999996</v>
      </c>
      <c r="M3">
        <v>0.58499999999999996</v>
      </c>
      <c r="Q3" t="s">
        <v>10</v>
      </c>
      <c r="R3">
        <v>-2E-3</v>
      </c>
      <c r="S3">
        <v>-2E-3</v>
      </c>
      <c r="T3">
        <v>-2E-3</v>
      </c>
      <c r="U3">
        <v>0</v>
      </c>
      <c r="W3" t="s">
        <v>10</v>
      </c>
      <c r="X3">
        <v>-2E-3</v>
      </c>
      <c r="Y3">
        <v>-2E-3</v>
      </c>
      <c r="Z3">
        <v>-4.0000000000000001E-3</v>
      </c>
      <c r="AA3">
        <v>-2E-3</v>
      </c>
    </row>
    <row r="4" spans="1:27" x14ac:dyDescent="0.25">
      <c r="A4" s="3" t="s">
        <v>79</v>
      </c>
      <c r="B4" s="4">
        <v>0.42699999999999999</v>
      </c>
      <c r="C4" s="4">
        <v>0.49</v>
      </c>
      <c r="D4" s="4">
        <v>0.51</v>
      </c>
      <c r="E4" s="4">
        <v>0.50800000000000001</v>
      </c>
      <c r="F4" s="5">
        <v>0.50800000000000001</v>
      </c>
      <c r="H4" s="3" t="s">
        <v>79</v>
      </c>
      <c r="I4" s="4">
        <v>0.36599999999999999</v>
      </c>
      <c r="J4" s="4">
        <v>0.45</v>
      </c>
      <c r="K4" s="4">
        <v>0.47</v>
      </c>
      <c r="L4" s="4">
        <v>0.46100000000000002</v>
      </c>
      <c r="M4" s="5">
        <v>0.46100000000000002</v>
      </c>
      <c r="Q4" s="3" t="s">
        <v>79</v>
      </c>
      <c r="R4" s="4">
        <v>-4.0000000000000001E-3</v>
      </c>
      <c r="S4" s="4">
        <v>-4.0000000000000001E-3</v>
      </c>
      <c r="T4" s="4">
        <v>0</v>
      </c>
      <c r="U4" s="5">
        <v>-4.0000000000000001E-3</v>
      </c>
      <c r="W4" s="3" t="s">
        <v>79</v>
      </c>
      <c r="X4" s="4">
        <v>0</v>
      </c>
      <c r="Y4" s="4">
        <v>-2E-3</v>
      </c>
      <c r="Z4" s="4">
        <v>-5.0000000000000001E-3</v>
      </c>
      <c r="AA4" s="5">
        <v>-5.0000000000000001E-3</v>
      </c>
    </row>
    <row r="5" spans="1:27" x14ac:dyDescent="0.25">
      <c r="A5" t="s">
        <v>15</v>
      </c>
      <c r="B5">
        <v>0.441</v>
      </c>
      <c r="C5">
        <v>0.441</v>
      </c>
      <c r="D5">
        <v>0.44</v>
      </c>
      <c r="E5">
        <v>0.441</v>
      </c>
      <c r="F5">
        <v>0.441</v>
      </c>
      <c r="H5" t="s">
        <v>15</v>
      </c>
      <c r="I5">
        <v>0.441</v>
      </c>
      <c r="J5">
        <v>0.441</v>
      </c>
      <c r="K5">
        <v>0.44</v>
      </c>
      <c r="L5">
        <v>0.441</v>
      </c>
      <c r="M5">
        <v>0.441</v>
      </c>
      <c r="Q5" t="s">
        <v>15</v>
      </c>
      <c r="R5">
        <v>0</v>
      </c>
      <c r="S5">
        <v>0</v>
      </c>
      <c r="T5">
        <v>0</v>
      </c>
      <c r="U5">
        <v>0</v>
      </c>
      <c r="W5" t="s">
        <v>15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18</v>
      </c>
      <c r="B6">
        <v>0.61599999999999999</v>
      </c>
      <c r="C6">
        <v>0.63700000000000001</v>
      </c>
      <c r="D6">
        <v>0.64</v>
      </c>
      <c r="E6">
        <v>0.63500000000000001</v>
      </c>
      <c r="F6">
        <v>0.63500000000000001</v>
      </c>
      <c r="H6" t="s">
        <v>18</v>
      </c>
      <c r="I6">
        <v>0.433</v>
      </c>
      <c r="J6">
        <v>0.64900000000000002</v>
      </c>
      <c r="K6">
        <v>0.65</v>
      </c>
      <c r="L6">
        <v>0.64800000000000002</v>
      </c>
      <c r="M6">
        <v>0.64800000000000002</v>
      </c>
      <c r="Q6" t="s">
        <v>18</v>
      </c>
      <c r="R6">
        <v>0</v>
      </c>
      <c r="S6">
        <v>0</v>
      </c>
      <c r="T6">
        <v>0</v>
      </c>
      <c r="U6">
        <v>0</v>
      </c>
      <c r="W6" t="s">
        <v>18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22</v>
      </c>
      <c r="B7">
        <v>0.47899999999999998</v>
      </c>
      <c r="C7">
        <v>0.47899999999999998</v>
      </c>
      <c r="D7">
        <v>0.48</v>
      </c>
      <c r="E7">
        <v>0.47899999999999998</v>
      </c>
      <c r="F7">
        <v>0.47899999999999998</v>
      </c>
      <c r="H7" t="s">
        <v>22</v>
      </c>
      <c r="I7">
        <v>0.46</v>
      </c>
      <c r="J7">
        <v>0.48199999999999998</v>
      </c>
      <c r="K7">
        <v>0.48</v>
      </c>
      <c r="L7">
        <v>0.48199999999999998</v>
      </c>
      <c r="M7">
        <v>0.48199999999999998</v>
      </c>
      <c r="Q7" t="s">
        <v>22</v>
      </c>
      <c r="R7">
        <v>0</v>
      </c>
      <c r="S7">
        <v>0</v>
      </c>
      <c r="T7">
        <v>0</v>
      </c>
      <c r="U7">
        <v>0</v>
      </c>
      <c r="W7" t="s">
        <v>22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25</v>
      </c>
      <c r="B8">
        <v>0.378</v>
      </c>
      <c r="C8">
        <v>0.57199999999999995</v>
      </c>
      <c r="D8">
        <v>0.6</v>
      </c>
      <c r="E8">
        <v>0.59499999999999997</v>
      </c>
      <c r="F8">
        <v>0.59499999999999997</v>
      </c>
      <c r="H8" t="s">
        <v>25</v>
      </c>
      <c r="I8">
        <v>0.31</v>
      </c>
      <c r="J8">
        <v>0.45100000000000001</v>
      </c>
      <c r="K8">
        <v>0.43</v>
      </c>
      <c r="L8">
        <v>0.42299999999999999</v>
      </c>
      <c r="M8">
        <v>0.42299999999999999</v>
      </c>
      <c r="Q8" t="s">
        <v>25</v>
      </c>
      <c r="R8">
        <v>-1.2E-2</v>
      </c>
      <c r="S8">
        <v>-1.2E-2</v>
      </c>
      <c r="T8">
        <v>-2E-3</v>
      </c>
      <c r="U8">
        <v>-1.4999999999999999E-2</v>
      </c>
      <c r="W8" t="s">
        <v>25</v>
      </c>
      <c r="X8">
        <v>-3.0000000000000001E-3</v>
      </c>
      <c r="Y8">
        <v>-3.0000000000000001E-3</v>
      </c>
      <c r="Z8">
        <v>-0.01</v>
      </c>
      <c r="AA8">
        <v>-2.3E-2</v>
      </c>
    </row>
    <row r="9" spans="1:27" x14ac:dyDescent="0.25">
      <c r="A9" t="s">
        <v>33</v>
      </c>
      <c r="B9">
        <v>0.34799999999999998</v>
      </c>
      <c r="C9">
        <v>0.40699999999999997</v>
      </c>
      <c r="D9">
        <v>0.46</v>
      </c>
      <c r="E9">
        <v>0.45600000000000002</v>
      </c>
      <c r="F9">
        <v>0.45600000000000002</v>
      </c>
      <c r="H9" t="s">
        <v>33</v>
      </c>
      <c r="I9">
        <v>0.30499999999999999</v>
      </c>
      <c r="J9">
        <v>0.30499999999999999</v>
      </c>
      <c r="K9">
        <v>0.37</v>
      </c>
      <c r="L9">
        <v>0.33600000000000002</v>
      </c>
      <c r="M9">
        <v>0.33600000000000002</v>
      </c>
      <c r="Q9" t="s">
        <v>33</v>
      </c>
      <c r="R9">
        <v>-8.9999999999999993E-3</v>
      </c>
      <c r="S9">
        <v>-8.9999999999999993E-3</v>
      </c>
      <c r="T9">
        <v>-7.0000000000000001E-3</v>
      </c>
      <c r="U9">
        <v>-0.02</v>
      </c>
      <c r="W9" t="s">
        <v>33</v>
      </c>
      <c r="X9">
        <v>0</v>
      </c>
      <c r="Y9">
        <v>0</v>
      </c>
      <c r="Z9">
        <v>-6.0000000000000001E-3</v>
      </c>
      <c r="AA9">
        <v>-8.9999999999999993E-3</v>
      </c>
    </row>
    <row r="10" spans="1:27" x14ac:dyDescent="0.25">
      <c r="A10" t="s">
        <v>54</v>
      </c>
      <c r="B10">
        <v>0.42499999999999999</v>
      </c>
      <c r="C10">
        <v>0.42399999999999999</v>
      </c>
      <c r="D10">
        <v>0.42</v>
      </c>
      <c r="E10">
        <v>0.41799999999999998</v>
      </c>
      <c r="F10">
        <v>0.41799999999999998</v>
      </c>
      <c r="H10" t="s">
        <v>54</v>
      </c>
      <c r="I10">
        <v>0.42699999999999999</v>
      </c>
      <c r="J10">
        <v>0.42699999999999999</v>
      </c>
      <c r="K10">
        <v>0.42</v>
      </c>
      <c r="L10">
        <v>0.42299999999999999</v>
      </c>
      <c r="M10">
        <v>0.42299999999999999</v>
      </c>
      <c r="Q10" t="s">
        <v>54</v>
      </c>
      <c r="R10">
        <v>-2E-3</v>
      </c>
      <c r="S10">
        <v>-2E-3</v>
      </c>
      <c r="T10">
        <v>-2E-3</v>
      </c>
      <c r="U10">
        <v>-2E-3</v>
      </c>
      <c r="W10" t="s">
        <v>54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40</v>
      </c>
      <c r="B11">
        <v>0.26300000000000001</v>
      </c>
      <c r="C11">
        <v>0.40799999999999997</v>
      </c>
      <c r="D11">
        <v>0.42</v>
      </c>
      <c r="E11">
        <v>0.41099999999999998</v>
      </c>
      <c r="F11">
        <v>0.41099999999999998</v>
      </c>
      <c r="H11" t="s">
        <v>40</v>
      </c>
      <c r="I11">
        <v>0.19900000000000001</v>
      </c>
      <c r="J11">
        <v>0.32300000000000001</v>
      </c>
      <c r="K11">
        <v>0.3</v>
      </c>
      <c r="L11">
        <v>0.29699999999999999</v>
      </c>
      <c r="M11">
        <v>0.29699999999999999</v>
      </c>
      <c r="Q11" t="s">
        <v>40</v>
      </c>
      <c r="R11">
        <v>-1.7000000000000001E-2</v>
      </c>
      <c r="S11">
        <v>-1.7000000000000001E-2</v>
      </c>
      <c r="T11">
        <v>-2E-3</v>
      </c>
      <c r="U11">
        <v>-1.7000000000000001E-2</v>
      </c>
      <c r="W11" t="s">
        <v>40</v>
      </c>
      <c r="X11">
        <v>0</v>
      </c>
      <c r="Y11">
        <v>0</v>
      </c>
      <c r="Z11">
        <v>-1.0999999999999999E-2</v>
      </c>
      <c r="AA11">
        <v>-1.7999999999999999E-2</v>
      </c>
    </row>
    <row r="12" spans="1:27" x14ac:dyDescent="0.25">
      <c r="A12" t="s">
        <v>59</v>
      </c>
      <c r="B12">
        <v>0.48199999999999998</v>
      </c>
      <c r="C12">
        <v>0.48099999999999998</v>
      </c>
      <c r="D12">
        <v>0.48</v>
      </c>
      <c r="E12">
        <v>0.48</v>
      </c>
      <c r="F12">
        <v>0.48</v>
      </c>
      <c r="H12" t="s">
        <v>59</v>
      </c>
      <c r="I12">
        <v>0.48</v>
      </c>
      <c r="J12">
        <v>0.48</v>
      </c>
      <c r="K12">
        <v>0.48</v>
      </c>
      <c r="L12">
        <v>0.47799999999999998</v>
      </c>
      <c r="M12">
        <v>0.47799999999999998</v>
      </c>
      <c r="Q12" t="s">
        <v>59</v>
      </c>
      <c r="R12">
        <v>0</v>
      </c>
      <c r="S12">
        <v>0</v>
      </c>
      <c r="T12">
        <v>0</v>
      </c>
      <c r="U12">
        <v>0</v>
      </c>
      <c r="W12" t="s">
        <v>59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63</v>
      </c>
      <c r="B13">
        <v>0.47799999999999998</v>
      </c>
      <c r="C13">
        <v>0.66</v>
      </c>
      <c r="D13">
        <v>0.82</v>
      </c>
      <c r="E13">
        <v>0.82299999999999995</v>
      </c>
      <c r="F13">
        <v>0.82299999999999995</v>
      </c>
      <c r="H13" t="s">
        <v>63</v>
      </c>
      <c r="I13">
        <v>0.35399999999999998</v>
      </c>
      <c r="J13">
        <v>0.47199999999999998</v>
      </c>
      <c r="K13">
        <v>0.74</v>
      </c>
      <c r="L13">
        <v>0.72599999999999998</v>
      </c>
      <c r="M13">
        <v>0.72599999999999998</v>
      </c>
      <c r="Q13" t="s">
        <v>63</v>
      </c>
      <c r="R13">
        <v>-5.0000000000000001E-3</v>
      </c>
      <c r="S13">
        <v>-5.0000000000000001E-3</v>
      </c>
      <c r="T13">
        <v>-6.0000000000000001E-3</v>
      </c>
      <c r="U13">
        <v>-1.0999999999999999E-2</v>
      </c>
      <c r="W13" t="s">
        <v>63</v>
      </c>
      <c r="X13">
        <v>-8.9999999999999993E-3</v>
      </c>
      <c r="Y13">
        <v>-1.2999999999999999E-2</v>
      </c>
      <c r="Z13">
        <v>-8.9999999999999993E-3</v>
      </c>
      <c r="AA13">
        <v>-7.0000000000000001E-3</v>
      </c>
    </row>
    <row r="14" spans="1:27" x14ac:dyDescent="0.25">
      <c r="A14" s="3" t="s">
        <v>73</v>
      </c>
      <c r="B14" s="4">
        <v>0.48899999999999999</v>
      </c>
      <c r="C14" s="4">
        <v>0.59299999999999997</v>
      </c>
      <c r="D14" s="4">
        <v>0.64</v>
      </c>
      <c r="E14" s="4">
        <v>0.64500000000000002</v>
      </c>
      <c r="F14" s="5">
        <v>0.64500000000000002</v>
      </c>
      <c r="H14" s="3" t="s">
        <v>73</v>
      </c>
      <c r="I14" s="4">
        <v>0.34300000000000003</v>
      </c>
      <c r="J14" s="4">
        <v>0.52500000000000002</v>
      </c>
      <c r="K14" s="4">
        <v>0.59</v>
      </c>
      <c r="L14" s="4">
        <v>0.57399999999999995</v>
      </c>
      <c r="M14" s="5">
        <v>0.57399999999999995</v>
      </c>
      <c r="Q14" s="3" t="s">
        <v>73</v>
      </c>
      <c r="R14" s="4">
        <v>0</v>
      </c>
      <c r="S14" s="4">
        <v>0</v>
      </c>
      <c r="T14" s="4">
        <v>-3.0000000000000001E-3</v>
      </c>
      <c r="U14" s="5">
        <v>-8.0000000000000002E-3</v>
      </c>
      <c r="W14" s="3" t="s">
        <v>73</v>
      </c>
      <c r="X14" s="4">
        <v>-2E-3</v>
      </c>
      <c r="Y14" s="4">
        <v>-4.0000000000000001E-3</v>
      </c>
      <c r="Z14" s="4">
        <v>-4.0000000000000001E-3</v>
      </c>
      <c r="AA14" s="5">
        <v>0</v>
      </c>
    </row>
    <row r="15" spans="1:27" x14ac:dyDescent="0.25">
      <c r="A15" t="s">
        <v>47</v>
      </c>
      <c r="B15">
        <v>0.14799999999999999</v>
      </c>
      <c r="C15">
        <v>0.14899999999999999</v>
      </c>
      <c r="D15">
        <v>0.14000000000000001</v>
      </c>
      <c r="E15">
        <v>0.14299999999999999</v>
      </c>
      <c r="F15">
        <v>0.14299999999999999</v>
      </c>
      <c r="H15" t="s">
        <v>47</v>
      </c>
      <c r="I15">
        <v>0.153</v>
      </c>
      <c r="J15">
        <v>0.14699999999999999</v>
      </c>
      <c r="K15">
        <v>0.15</v>
      </c>
      <c r="L15">
        <v>0.14799999999999999</v>
      </c>
      <c r="M15">
        <v>0.14799999999999999</v>
      </c>
      <c r="Q15" t="s">
        <v>47</v>
      </c>
      <c r="R15">
        <v>-7.0000000000000001E-3</v>
      </c>
      <c r="S15">
        <v>-7.0000000000000001E-3</v>
      </c>
      <c r="T15">
        <v>-7.0000000000000001E-3</v>
      </c>
      <c r="U15">
        <v>-7.0000000000000001E-3</v>
      </c>
      <c r="W15" t="s">
        <v>47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71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H16" t="s">
        <v>71</v>
      </c>
      <c r="I16">
        <v>0.54800000000000004</v>
      </c>
      <c r="J16">
        <v>0.54700000000000004</v>
      </c>
      <c r="K16">
        <v>0.55000000000000004</v>
      </c>
      <c r="L16">
        <v>0.54700000000000004</v>
      </c>
      <c r="M16">
        <v>0.54700000000000004</v>
      </c>
      <c r="Q16" t="s">
        <v>71</v>
      </c>
      <c r="R16">
        <v>0</v>
      </c>
      <c r="S16">
        <v>0</v>
      </c>
      <c r="T16">
        <v>0</v>
      </c>
      <c r="U16">
        <v>0</v>
      </c>
      <c r="W16" t="s">
        <v>71</v>
      </c>
      <c r="X16">
        <v>-7.0000000000000001E-3</v>
      </c>
      <c r="Y16">
        <v>-2E-3</v>
      </c>
      <c r="Z16">
        <v>-2E-3</v>
      </c>
      <c r="AA16">
        <v>-2E-3</v>
      </c>
    </row>
    <row r="18" spans="1:27" x14ac:dyDescent="0.25">
      <c r="A18" t="s">
        <v>817</v>
      </c>
      <c r="B18" t="s">
        <v>812</v>
      </c>
      <c r="C18" t="s">
        <v>813</v>
      </c>
      <c r="D18" t="s">
        <v>814</v>
      </c>
      <c r="E18" t="s">
        <v>815</v>
      </c>
      <c r="F18" t="s">
        <v>816</v>
      </c>
      <c r="H18" t="s">
        <v>817</v>
      </c>
      <c r="I18" t="s">
        <v>812</v>
      </c>
      <c r="J18" t="s">
        <v>813</v>
      </c>
      <c r="K18" t="s">
        <v>814</v>
      </c>
      <c r="L18" t="s">
        <v>815</v>
      </c>
      <c r="M18" t="s">
        <v>816</v>
      </c>
      <c r="R18" s="9" t="s">
        <v>818</v>
      </c>
      <c r="S18" s="9" t="s">
        <v>819</v>
      </c>
      <c r="T18" s="9" t="s">
        <v>820</v>
      </c>
      <c r="U18" s="9" t="s">
        <v>821</v>
      </c>
      <c r="X18" s="9" t="s">
        <v>818</v>
      </c>
      <c r="Y18" s="9" t="s">
        <v>819</v>
      </c>
      <c r="Z18" s="9" t="s">
        <v>820</v>
      </c>
      <c r="AA18" s="9" t="s">
        <v>821</v>
      </c>
    </row>
    <row r="19" spans="1:27" x14ac:dyDescent="0.25">
      <c r="A19" s="1" t="s">
        <v>140</v>
      </c>
      <c r="B19" s="1"/>
      <c r="C19" s="1"/>
      <c r="D19" s="1"/>
      <c r="E19" s="1"/>
      <c r="F19" s="1"/>
      <c r="H19" s="1" t="s">
        <v>200</v>
      </c>
      <c r="I19" s="1"/>
      <c r="J19" s="1"/>
      <c r="K19" s="1"/>
      <c r="L19" s="1"/>
      <c r="M19" s="1"/>
      <c r="Q19" t="s">
        <v>86</v>
      </c>
      <c r="W19" t="s">
        <v>255</v>
      </c>
    </row>
    <row r="20" spans="1:27" x14ac:dyDescent="0.25">
      <c r="A20" t="s">
        <v>10</v>
      </c>
      <c r="B20">
        <v>0.23499999999999999</v>
      </c>
      <c r="C20">
        <v>0.435</v>
      </c>
      <c r="D20">
        <v>0.35</v>
      </c>
      <c r="E20">
        <v>0.35499999999999998</v>
      </c>
      <c r="F20">
        <v>0.442</v>
      </c>
      <c r="H20" t="s">
        <v>10</v>
      </c>
      <c r="I20">
        <v>0.38200000000000001</v>
      </c>
      <c r="J20">
        <v>0.67400000000000004</v>
      </c>
      <c r="K20">
        <v>0.54</v>
      </c>
      <c r="L20">
        <v>0.54100000000000004</v>
      </c>
      <c r="M20">
        <v>0.54100000000000004</v>
      </c>
      <c r="Q20" t="s">
        <v>10</v>
      </c>
      <c r="R20">
        <v>-2.7E-2</v>
      </c>
      <c r="S20">
        <v>-2.7E-2</v>
      </c>
      <c r="T20">
        <v>-5.0000000000000001E-3</v>
      </c>
      <c r="U20">
        <v>-5.0000000000000001E-3</v>
      </c>
      <c r="W20" t="s">
        <v>10</v>
      </c>
      <c r="X20">
        <v>0</v>
      </c>
      <c r="Y20">
        <v>-1E-3</v>
      </c>
      <c r="Z20">
        <v>0</v>
      </c>
      <c r="AA20">
        <v>0</v>
      </c>
    </row>
    <row r="21" spans="1:27" x14ac:dyDescent="0.25">
      <c r="A21" s="3" t="s">
        <v>79</v>
      </c>
      <c r="B21" s="4">
        <v>0.34100000000000003</v>
      </c>
      <c r="C21" s="4">
        <v>0.39700000000000002</v>
      </c>
      <c r="D21" s="4">
        <v>0.39</v>
      </c>
      <c r="E21" s="4">
        <v>0.38800000000000001</v>
      </c>
      <c r="F21" s="5">
        <v>0.39700000000000002</v>
      </c>
      <c r="H21" s="3" t="s">
        <v>79</v>
      </c>
      <c r="I21" s="4">
        <v>0.39</v>
      </c>
      <c r="J21" s="4">
        <v>0.46899999999999997</v>
      </c>
      <c r="K21" s="4">
        <v>0.44</v>
      </c>
      <c r="L21" s="4">
        <v>0.438</v>
      </c>
      <c r="M21" s="5">
        <v>0.437</v>
      </c>
      <c r="Q21" s="3" t="s">
        <v>79</v>
      </c>
      <c r="R21" s="4">
        <v>-1.2999999999999999E-2</v>
      </c>
      <c r="S21" s="4">
        <v>-1.2999999999999999E-2</v>
      </c>
      <c r="T21" s="4">
        <v>-6.0000000000000001E-3</v>
      </c>
      <c r="U21" s="5">
        <v>-6.0000000000000001E-3</v>
      </c>
      <c r="W21" s="3" t="s">
        <v>79</v>
      </c>
      <c r="X21" s="4">
        <v>-6.0000000000000001E-3</v>
      </c>
      <c r="Y21" s="4">
        <v>-0.01</v>
      </c>
      <c r="Z21" s="4">
        <v>-6.0000000000000001E-3</v>
      </c>
      <c r="AA21" s="5">
        <v>-6.0000000000000001E-3</v>
      </c>
    </row>
    <row r="22" spans="1:27" x14ac:dyDescent="0.25">
      <c r="A22" t="s">
        <v>15</v>
      </c>
      <c r="B22">
        <v>0.441</v>
      </c>
      <c r="C22">
        <v>0.441</v>
      </c>
      <c r="D22">
        <v>0.44</v>
      </c>
      <c r="E22">
        <v>0.441</v>
      </c>
      <c r="F22">
        <v>0.441</v>
      </c>
      <c r="H22" t="s">
        <v>15</v>
      </c>
      <c r="I22">
        <v>0.441</v>
      </c>
      <c r="J22">
        <v>0.441</v>
      </c>
      <c r="K22">
        <v>0.44</v>
      </c>
      <c r="L22">
        <v>0.441</v>
      </c>
      <c r="M22">
        <v>0.441</v>
      </c>
      <c r="Q22" t="s">
        <v>15</v>
      </c>
      <c r="R22">
        <v>0</v>
      </c>
      <c r="S22">
        <v>0</v>
      </c>
      <c r="T22">
        <v>0</v>
      </c>
      <c r="U22">
        <v>0</v>
      </c>
      <c r="W22" t="s">
        <v>15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18</v>
      </c>
      <c r="B23">
        <v>0.26800000000000002</v>
      </c>
      <c r="C23">
        <v>0.63900000000000001</v>
      </c>
      <c r="D23">
        <v>0.61</v>
      </c>
      <c r="E23">
        <v>0.61599999999999999</v>
      </c>
      <c r="F23">
        <v>0.61299999999999999</v>
      </c>
      <c r="H23" t="s">
        <v>18</v>
      </c>
      <c r="I23">
        <v>0.52200000000000002</v>
      </c>
      <c r="J23">
        <v>0.65100000000000002</v>
      </c>
      <c r="K23">
        <v>0.65</v>
      </c>
      <c r="L23">
        <v>0.64700000000000002</v>
      </c>
      <c r="M23">
        <v>0.64700000000000002</v>
      </c>
      <c r="Q23" t="s">
        <v>18</v>
      </c>
      <c r="R23">
        <v>0</v>
      </c>
      <c r="S23">
        <v>0</v>
      </c>
      <c r="T23">
        <v>0</v>
      </c>
      <c r="U23">
        <v>0</v>
      </c>
      <c r="W23" t="s">
        <v>18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22</v>
      </c>
      <c r="B24">
        <v>0.38500000000000001</v>
      </c>
      <c r="C24">
        <v>0.48299999999999998</v>
      </c>
      <c r="D24">
        <v>0.48</v>
      </c>
      <c r="E24">
        <v>0.48299999999999998</v>
      </c>
      <c r="F24">
        <v>0.48299999999999998</v>
      </c>
      <c r="H24" t="s">
        <v>22</v>
      </c>
      <c r="I24">
        <v>0.47099999999999997</v>
      </c>
      <c r="J24">
        <v>0.48199999999999998</v>
      </c>
      <c r="K24">
        <v>0.48</v>
      </c>
      <c r="L24">
        <v>0.48299999999999998</v>
      </c>
      <c r="M24">
        <v>0.48299999999999998</v>
      </c>
      <c r="Q24" t="s">
        <v>22</v>
      </c>
      <c r="R24">
        <v>0</v>
      </c>
      <c r="S24">
        <v>0</v>
      </c>
      <c r="T24">
        <v>0</v>
      </c>
      <c r="U24">
        <v>0</v>
      </c>
      <c r="W24" t="s">
        <v>22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25</v>
      </c>
      <c r="B25">
        <v>0.313</v>
      </c>
      <c r="C25">
        <v>0.309</v>
      </c>
      <c r="D25">
        <v>0.31</v>
      </c>
      <c r="E25">
        <v>0.309</v>
      </c>
      <c r="F25">
        <v>0.318</v>
      </c>
      <c r="H25" t="s">
        <v>25</v>
      </c>
      <c r="I25">
        <v>0.33800000000000002</v>
      </c>
      <c r="J25">
        <v>0.497</v>
      </c>
      <c r="K25">
        <v>0.4</v>
      </c>
      <c r="L25">
        <v>0.39600000000000002</v>
      </c>
      <c r="M25">
        <v>0.39600000000000002</v>
      </c>
      <c r="Q25" t="s">
        <v>25</v>
      </c>
      <c r="R25">
        <v>-1.9E-2</v>
      </c>
      <c r="S25">
        <v>-1.9E-2</v>
      </c>
      <c r="T25">
        <v>-1.9E-2</v>
      </c>
      <c r="U25">
        <v>-1.9E-2</v>
      </c>
      <c r="W25" t="s">
        <v>25</v>
      </c>
      <c r="X25">
        <v>-2.1999999999999999E-2</v>
      </c>
      <c r="Y25">
        <v>-3.3000000000000002E-2</v>
      </c>
      <c r="Z25">
        <v>-0.02</v>
      </c>
      <c r="AA25">
        <v>-0.02</v>
      </c>
    </row>
    <row r="26" spans="1:27" x14ac:dyDescent="0.25">
      <c r="A26" t="s">
        <v>33</v>
      </c>
      <c r="B26">
        <v>0.309</v>
      </c>
      <c r="C26">
        <v>0.307</v>
      </c>
      <c r="D26">
        <v>0.31</v>
      </c>
      <c r="E26">
        <v>0.307</v>
      </c>
      <c r="F26">
        <v>0.307</v>
      </c>
      <c r="H26" t="s">
        <v>33</v>
      </c>
      <c r="I26">
        <v>0.30599999999999999</v>
      </c>
      <c r="J26">
        <v>0.36199999999999999</v>
      </c>
      <c r="K26">
        <v>0.34</v>
      </c>
      <c r="L26">
        <v>0.33600000000000002</v>
      </c>
      <c r="M26">
        <v>0.33600000000000002</v>
      </c>
      <c r="Q26" t="s">
        <v>33</v>
      </c>
      <c r="R26">
        <v>-8.2000000000000003E-2</v>
      </c>
      <c r="S26">
        <v>-8.2000000000000003E-2</v>
      </c>
      <c r="T26">
        <v>-8.2000000000000003E-2</v>
      </c>
      <c r="U26">
        <v>-8.2000000000000003E-2</v>
      </c>
      <c r="W26" t="s">
        <v>33</v>
      </c>
      <c r="X26">
        <v>-2.3E-2</v>
      </c>
      <c r="Y26">
        <v>-3.5999999999999997E-2</v>
      </c>
      <c r="Z26">
        <v>-2.1000000000000001E-2</v>
      </c>
      <c r="AA26">
        <v>-2.1000000000000001E-2</v>
      </c>
    </row>
    <row r="27" spans="1:27" x14ac:dyDescent="0.25">
      <c r="A27" t="s">
        <v>54</v>
      </c>
      <c r="B27">
        <v>0.41099999999999998</v>
      </c>
      <c r="C27">
        <v>0.42899999999999999</v>
      </c>
      <c r="D27">
        <v>0.43</v>
      </c>
      <c r="E27">
        <v>0.42899999999999999</v>
      </c>
      <c r="F27">
        <v>0.42899999999999999</v>
      </c>
      <c r="H27" t="s">
        <v>54</v>
      </c>
      <c r="I27">
        <v>0.42799999999999999</v>
      </c>
      <c r="J27">
        <v>0.42799999999999999</v>
      </c>
      <c r="K27">
        <v>0.43</v>
      </c>
      <c r="L27">
        <v>0.42799999999999999</v>
      </c>
      <c r="M27">
        <v>0.42799999999999999</v>
      </c>
      <c r="Q27" t="s">
        <v>54</v>
      </c>
      <c r="R27">
        <v>0</v>
      </c>
      <c r="S27">
        <v>0</v>
      </c>
      <c r="T27">
        <v>0</v>
      </c>
      <c r="U27">
        <v>0</v>
      </c>
      <c r="W27" t="s">
        <v>54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40</v>
      </c>
      <c r="B28">
        <v>0.20599999999999999</v>
      </c>
      <c r="C28">
        <v>0.20100000000000001</v>
      </c>
      <c r="D28">
        <v>0.2</v>
      </c>
      <c r="E28">
        <v>0.19900000000000001</v>
      </c>
      <c r="F28">
        <v>0.215</v>
      </c>
      <c r="H28" t="s">
        <v>40</v>
      </c>
      <c r="I28">
        <v>0.224</v>
      </c>
      <c r="J28">
        <v>0.36</v>
      </c>
      <c r="K28">
        <v>0.27</v>
      </c>
      <c r="L28">
        <v>0.27200000000000002</v>
      </c>
      <c r="M28">
        <v>0.27200000000000002</v>
      </c>
      <c r="Q28" t="s">
        <v>40</v>
      </c>
      <c r="R28">
        <v>-2.3E-2</v>
      </c>
      <c r="S28">
        <v>-2.3E-2</v>
      </c>
      <c r="T28">
        <v>-1.6E-2</v>
      </c>
      <c r="U28">
        <v>-0.02</v>
      </c>
      <c r="W28" t="s">
        <v>40</v>
      </c>
      <c r="X28">
        <v>-0.02</v>
      </c>
      <c r="Y28">
        <v>-3.1E-2</v>
      </c>
      <c r="Z28">
        <v>-1.7999999999999999E-2</v>
      </c>
      <c r="AA28">
        <v>-1.7999999999999999E-2</v>
      </c>
    </row>
    <row r="29" spans="1:27" x14ac:dyDescent="0.25">
      <c r="A29" t="s">
        <v>59</v>
      </c>
      <c r="B29">
        <v>0.47899999999999998</v>
      </c>
      <c r="C29">
        <v>0.48</v>
      </c>
      <c r="D29">
        <v>0.48</v>
      </c>
      <c r="E29">
        <v>0.48</v>
      </c>
      <c r="F29">
        <v>0.48</v>
      </c>
      <c r="H29" t="s">
        <v>59</v>
      </c>
      <c r="I29">
        <v>0.48</v>
      </c>
      <c r="J29">
        <v>0.48</v>
      </c>
      <c r="K29">
        <v>0.48</v>
      </c>
      <c r="L29">
        <v>0.48</v>
      </c>
      <c r="M29">
        <v>0.48</v>
      </c>
      <c r="Q29" t="s">
        <v>59</v>
      </c>
      <c r="R29">
        <v>0</v>
      </c>
      <c r="S29">
        <v>0</v>
      </c>
      <c r="T29">
        <v>0</v>
      </c>
      <c r="U29">
        <v>0</v>
      </c>
      <c r="W29" t="s">
        <v>59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63</v>
      </c>
      <c r="B30">
        <v>0.33200000000000002</v>
      </c>
      <c r="C30">
        <v>0.33500000000000002</v>
      </c>
      <c r="D30">
        <v>0.33</v>
      </c>
      <c r="E30">
        <v>0.33100000000000002</v>
      </c>
      <c r="F30">
        <v>0.33400000000000002</v>
      </c>
      <c r="H30" t="s">
        <v>63</v>
      </c>
      <c r="I30">
        <v>0.38100000000000001</v>
      </c>
      <c r="J30">
        <v>0.56299999999999994</v>
      </c>
      <c r="K30">
        <v>0.54</v>
      </c>
      <c r="L30">
        <v>0.53100000000000003</v>
      </c>
      <c r="M30">
        <v>0.52900000000000003</v>
      </c>
      <c r="Q30" t="s">
        <v>63</v>
      </c>
      <c r="R30">
        <v>-1.6E-2</v>
      </c>
      <c r="S30">
        <v>-1.6E-2</v>
      </c>
      <c r="T30">
        <v>-1.4E-2</v>
      </c>
      <c r="U30">
        <v>-1.6E-2</v>
      </c>
      <c r="W30" t="s">
        <v>63</v>
      </c>
      <c r="X30">
        <v>-1.9E-2</v>
      </c>
      <c r="Y30">
        <v>-0.03</v>
      </c>
      <c r="Z30">
        <v>-1.7000000000000001E-2</v>
      </c>
      <c r="AA30">
        <v>-1.7000000000000001E-2</v>
      </c>
    </row>
    <row r="31" spans="1:27" x14ac:dyDescent="0.25">
      <c r="A31" s="3" t="s">
        <v>73</v>
      </c>
      <c r="B31" s="4">
        <v>0.28599999999999998</v>
      </c>
      <c r="C31" s="4">
        <v>0.42899999999999999</v>
      </c>
      <c r="D31" s="4">
        <v>0.4</v>
      </c>
      <c r="E31" s="4">
        <v>0.40200000000000002</v>
      </c>
      <c r="F31" s="5">
        <v>0.42399999999999999</v>
      </c>
      <c r="H31" s="3" t="s">
        <v>73</v>
      </c>
      <c r="I31" s="4">
        <v>0.39800000000000002</v>
      </c>
      <c r="J31" s="4">
        <v>0.56200000000000006</v>
      </c>
      <c r="K31" s="4">
        <v>0.52</v>
      </c>
      <c r="L31" s="4">
        <v>0.51400000000000001</v>
      </c>
      <c r="M31" s="5">
        <v>0.51300000000000001</v>
      </c>
      <c r="Q31" s="3" t="s">
        <v>73</v>
      </c>
      <c r="R31" s="4">
        <v>-2.4E-2</v>
      </c>
      <c r="S31" s="4">
        <v>-2.4E-2</v>
      </c>
      <c r="T31" s="4">
        <v>-8.9999999999999993E-3</v>
      </c>
      <c r="U31" s="5">
        <v>-8.9999999999999993E-3</v>
      </c>
      <c r="W31" s="3" t="s">
        <v>73</v>
      </c>
      <c r="X31" s="4">
        <v>-0.01</v>
      </c>
      <c r="Y31" s="4">
        <v>-1.4999999999999999E-2</v>
      </c>
      <c r="Z31" s="4">
        <v>-8.9999999999999993E-3</v>
      </c>
      <c r="AA31" s="5">
        <v>-8.9999999999999993E-3</v>
      </c>
    </row>
    <row r="32" spans="1:27" x14ac:dyDescent="0.25">
      <c r="A32" t="s">
        <v>47</v>
      </c>
      <c r="B32">
        <v>0.16500000000000001</v>
      </c>
      <c r="C32">
        <v>0.156</v>
      </c>
      <c r="D32">
        <v>0.16</v>
      </c>
      <c r="E32">
        <v>0.157</v>
      </c>
      <c r="F32">
        <v>0.156</v>
      </c>
      <c r="H32" t="s">
        <v>47</v>
      </c>
      <c r="I32">
        <v>0.14499999999999999</v>
      </c>
      <c r="J32">
        <v>0.14199999999999999</v>
      </c>
      <c r="K32">
        <v>0.14000000000000001</v>
      </c>
      <c r="L32">
        <v>0.14199999999999999</v>
      </c>
      <c r="M32">
        <v>0.14199999999999999</v>
      </c>
      <c r="Q32" t="s">
        <v>47</v>
      </c>
      <c r="R32">
        <v>0</v>
      </c>
      <c r="S32">
        <v>0</v>
      </c>
      <c r="T32">
        <v>0</v>
      </c>
      <c r="U32">
        <v>-7.0000000000000001E-3</v>
      </c>
      <c r="W32" t="s">
        <v>47</v>
      </c>
      <c r="X32">
        <v>0</v>
      </c>
      <c r="Y32">
        <v>-6.0000000000000001E-3</v>
      </c>
      <c r="Z32">
        <v>0</v>
      </c>
      <c r="AA32">
        <v>0</v>
      </c>
    </row>
    <row r="33" spans="1:27" x14ac:dyDescent="0.25">
      <c r="A33" t="s">
        <v>71</v>
      </c>
      <c r="B33">
        <v>0.55000000000000004</v>
      </c>
      <c r="C33">
        <v>0.54600000000000004</v>
      </c>
      <c r="D33">
        <v>0.55000000000000004</v>
      </c>
      <c r="E33">
        <v>0.54600000000000004</v>
      </c>
      <c r="F33">
        <v>0.54600000000000004</v>
      </c>
      <c r="H33" t="s">
        <v>71</v>
      </c>
      <c r="I33">
        <v>0.55600000000000005</v>
      </c>
      <c r="J33">
        <v>0.54900000000000004</v>
      </c>
      <c r="K33">
        <v>0.55000000000000004</v>
      </c>
      <c r="L33">
        <v>0.55400000000000005</v>
      </c>
      <c r="M33">
        <v>0.54900000000000004</v>
      </c>
      <c r="Q33" t="s">
        <v>71</v>
      </c>
      <c r="R33">
        <v>0</v>
      </c>
      <c r="S33">
        <v>0</v>
      </c>
      <c r="T33">
        <v>0</v>
      </c>
      <c r="U33">
        <v>0</v>
      </c>
      <c r="W33" t="s">
        <v>71</v>
      </c>
      <c r="X33">
        <v>0</v>
      </c>
      <c r="Y33">
        <v>0</v>
      </c>
      <c r="Z33">
        <v>0</v>
      </c>
      <c r="AA33">
        <v>0</v>
      </c>
    </row>
    <row r="35" spans="1:27" x14ac:dyDescent="0.25">
      <c r="A35" t="s">
        <v>817</v>
      </c>
      <c r="B35" t="s">
        <v>812</v>
      </c>
      <c r="C35" t="s">
        <v>813</v>
      </c>
      <c r="D35" t="s">
        <v>814</v>
      </c>
      <c r="E35" t="s">
        <v>815</v>
      </c>
      <c r="F35" t="s">
        <v>816</v>
      </c>
      <c r="H35" s="6" t="s">
        <v>79</v>
      </c>
      <c r="I35" s="6" t="s">
        <v>812</v>
      </c>
      <c r="J35" s="6" t="s">
        <v>813</v>
      </c>
      <c r="K35" s="6" t="s">
        <v>814</v>
      </c>
      <c r="L35" s="6" t="s">
        <v>815</v>
      </c>
      <c r="M35" s="6" t="s">
        <v>816</v>
      </c>
      <c r="R35" s="9" t="s">
        <v>818</v>
      </c>
      <c r="S35" s="9" t="s">
        <v>819</v>
      </c>
      <c r="T35" s="9" t="s">
        <v>820</v>
      </c>
      <c r="U35" s="9" t="s">
        <v>821</v>
      </c>
    </row>
    <row r="36" spans="1:27" x14ac:dyDescent="0.25">
      <c r="A36" s="1" t="s">
        <v>255</v>
      </c>
      <c r="B36" s="1"/>
      <c r="C36" s="1"/>
      <c r="D36" s="1"/>
      <c r="E36" s="1"/>
      <c r="F36" s="1"/>
      <c r="H36" s="6" t="s">
        <v>140</v>
      </c>
      <c r="I36" s="7">
        <v>0.34100000000000003</v>
      </c>
      <c r="J36" s="7">
        <v>0.39700000000000002</v>
      </c>
      <c r="K36">
        <v>0.39</v>
      </c>
      <c r="L36">
        <v>0.38800000000000001</v>
      </c>
      <c r="M36">
        <v>0.39700000000000002</v>
      </c>
      <c r="Q36" t="s">
        <v>140</v>
      </c>
    </row>
    <row r="37" spans="1:27" x14ac:dyDescent="0.25">
      <c r="A37" t="s">
        <v>10</v>
      </c>
      <c r="B37">
        <v>0.371</v>
      </c>
      <c r="C37">
        <v>0.64500000000000002</v>
      </c>
      <c r="D37">
        <v>0.67</v>
      </c>
      <c r="E37">
        <v>0.67400000000000004</v>
      </c>
      <c r="F37">
        <v>0.67300000000000004</v>
      </c>
      <c r="H37" s="6" t="s">
        <v>200</v>
      </c>
      <c r="I37" s="7">
        <v>0.39</v>
      </c>
      <c r="J37" s="7">
        <v>0.46899999999999997</v>
      </c>
      <c r="K37">
        <v>0.44</v>
      </c>
      <c r="L37">
        <v>0.438</v>
      </c>
      <c r="M37">
        <v>0.437</v>
      </c>
      <c r="Q37" t="s">
        <v>10</v>
      </c>
      <c r="R37">
        <v>-0.02</v>
      </c>
      <c r="S37">
        <v>-0.27</v>
      </c>
      <c r="T37">
        <v>-0.247</v>
      </c>
      <c r="U37">
        <v>-0.26400000000000001</v>
      </c>
    </row>
    <row r="38" spans="1:27" x14ac:dyDescent="0.25">
      <c r="A38" s="3" t="s">
        <v>79</v>
      </c>
      <c r="B38" s="4">
        <v>0.38500000000000001</v>
      </c>
      <c r="C38" s="4">
        <v>0.439</v>
      </c>
      <c r="D38" s="4">
        <v>0.48</v>
      </c>
      <c r="E38" s="4">
        <v>0.48099999999999998</v>
      </c>
      <c r="F38" s="5">
        <v>0.47899999999999998</v>
      </c>
      <c r="H38" s="6" t="s">
        <v>86</v>
      </c>
      <c r="I38" s="7">
        <v>0.36599999999999999</v>
      </c>
      <c r="J38" s="7">
        <v>0.45</v>
      </c>
      <c r="K38">
        <v>0.47</v>
      </c>
      <c r="L38">
        <v>0.46100000000000002</v>
      </c>
      <c r="M38">
        <v>0.46100000000000002</v>
      </c>
      <c r="Q38" s="3" t="s">
        <v>79</v>
      </c>
      <c r="R38" s="4">
        <v>-3.0000000000000001E-3</v>
      </c>
      <c r="S38" s="4">
        <v>-2.5999999999999999E-2</v>
      </c>
      <c r="T38" s="4">
        <v>-2.1000000000000001E-2</v>
      </c>
      <c r="U38" s="5">
        <v>-2.5999999999999999E-2</v>
      </c>
    </row>
    <row r="39" spans="1:27" x14ac:dyDescent="0.25">
      <c r="A39" t="s">
        <v>15</v>
      </c>
      <c r="B39">
        <v>0.442</v>
      </c>
      <c r="C39">
        <v>0.442</v>
      </c>
      <c r="D39">
        <v>0.44</v>
      </c>
      <c r="E39">
        <v>0.441</v>
      </c>
      <c r="F39">
        <v>0.441</v>
      </c>
      <c r="H39" s="6" t="s">
        <v>9</v>
      </c>
      <c r="I39" s="8">
        <v>0.42699999999999999</v>
      </c>
      <c r="J39" s="8">
        <v>0.49</v>
      </c>
      <c r="K39" s="6">
        <v>0.51</v>
      </c>
      <c r="L39" s="6">
        <v>0.50800000000000001</v>
      </c>
      <c r="M39" s="6">
        <v>0.50800000000000001</v>
      </c>
      <c r="Q39" t="s">
        <v>15</v>
      </c>
      <c r="R39">
        <v>0</v>
      </c>
      <c r="S39">
        <v>0</v>
      </c>
      <c r="T39">
        <v>0</v>
      </c>
      <c r="U39">
        <v>0</v>
      </c>
    </row>
    <row r="40" spans="1:27" x14ac:dyDescent="0.25">
      <c r="A40" t="s">
        <v>18</v>
      </c>
      <c r="B40">
        <v>0.49299999999999999</v>
      </c>
      <c r="C40">
        <v>0.64900000000000002</v>
      </c>
      <c r="D40">
        <v>0.65</v>
      </c>
      <c r="E40">
        <v>0.64700000000000002</v>
      </c>
      <c r="F40">
        <v>0.64700000000000002</v>
      </c>
      <c r="H40" s="6" t="s">
        <v>255</v>
      </c>
      <c r="I40" s="7">
        <v>0.38500000000000001</v>
      </c>
      <c r="J40" s="7">
        <v>0.439</v>
      </c>
      <c r="K40">
        <v>0.48</v>
      </c>
      <c r="L40">
        <v>0.48099999999999998</v>
      </c>
      <c r="M40">
        <v>0.47899999999999998</v>
      </c>
      <c r="Q40" t="s">
        <v>18</v>
      </c>
      <c r="R40">
        <v>-5.0000000000000001E-3</v>
      </c>
      <c r="S40">
        <v>0</v>
      </c>
      <c r="T40">
        <v>-2.8000000000000001E-2</v>
      </c>
      <c r="U40">
        <v>-0.01</v>
      </c>
    </row>
    <row r="41" spans="1:27" x14ac:dyDescent="0.25">
      <c r="A41" t="s">
        <v>22</v>
      </c>
      <c r="B41">
        <v>0.46100000000000002</v>
      </c>
      <c r="C41">
        <v>0.48199999999999998</v>
      </c>
      <c r="D41">
        <v>0.48</v>
      </c>
      <c r="E41">
        <v>0.48199999999999998</v>
      </c>
      <c r="F41">
        <v>0.48199999999999998</v>
      </c>
      <c r="Q41" t="s">
        <v>22</v>
      </c>
      <c r="R41">
        <v>0</v>
      </c>
      <c r="S41">
        <v>0</v>
      </c>
      <c r="T41">
        <v>-2E-3</v>
      </c>
      <c r="U41">
        <v>0</v>
      </c>
    </row>
    <row r="42" spans="1:27" x14ac:dyDescent="0.25">
      <c r="A42" t="s">
        <v>25</v>
      </c>
      <c r="B42">
        <v>0.34300000000000003</v>
      </c>
      <c r="C42">
        <v>0.40799999999999997</v>
      </c>
      <c r="D42">
        <v>0.55000000000000004</v>
      </c>
      <c r="E42">
        <v>0.54100000000000004</v>
      </c>
      <c r="F42">
        <v>0.53500000000000003</v>
      </c>
      <c r="H42" s="6" t="s">
        <v>73</v>
      </c>
      <c r="I42" s="6" t="s">
        <v>812</v>
      </c>
      <c r="J42" s="6" t="s">
        <v>813</v>
      </c>
      <c r="K42" s="6" t="s">
        <v>814</v>
      </c>
      <c r="L42" s="6" t="s">
        <v>815</v>
      </c>
      <c r="M42" s="6" t="s">
        <v>816</v>
      </c>
      <c r="Q42" t="s">
        <v>25</v>
      </c>
      <c r="R42">
        <v>0</v>
      </c>
      <c r="S42">
        <v>-2.9000000000000001E-2</v>
      </c>
      <c r="T42">
        <v>-3.5999999999999997E-2</v>
      </c>
      <c r="U42">
        <v>-4.4999999999999998E-2</v>
      </c>
    </row>
    <row r="43" spans="1:27" x14ac:dyDescent="0.25">
      <c r="A43" t="s">
        <v>33</v>
      </c>
      <c r="B43">
        <v>0.316</v>
      </c>
      <c r="C43">
        <v>0.314</v>
      </c>
      <c r="D43">
        <v>0.39</v>
      </c>
      <c r="E43">
        <v>0.378</v>
      </c>
      <c r="F43">
        <v>0.373</v>
      </c>
      <c r="H43" s="6" t="s">
        <v>140</v>
      </c>
      <c r="I43" s="7">
        <v>0.28599999999999998</v>
      </c>
      <c r="J43" s="7">
        <v>0.42899999999999999</v>
      </c>
      <c r="K43">
        <v>0.4</v>
      </c>
      <c r="L43">
        <v>0.40200000000000002</v>
      </c>
      <c r="M43">
        <v>0.42399999999999999</v>
      </c>
      <c r="Q43" t="s">
        <v>33</v>
      </c>
      <c r="R43">
        <v>0</v>
      </c>
      <c r="S43">
        <v>0</v>
      </c>
      <c r="T43">
        <v>0</v>
      </c>
      <c r="U43">
        <v>0</v>
      </c>
    </row>
    <row r="44" spans="1:27" x14ac:dyDescent="0.25">
      <c r="A44" t="s">
        <v>54</v>
      </c>
      <c r="B44">
        <v>0.42299999999999999</v>
      </c>
      <c r="C44">
        <v>0.42599999999999999</v>
      </c>
      <c r="D44">
        <v>0.42</v>
      </c>
      <c r="E44">
        <v>0.42199999999999999</v>
      </c>
      <c r="F44">
        <v>0.42199999999999999</v>
      </c>
      <c r="H44" s="6" t="s">
        <v>200</v>
      </c>
      <c r="I44" s="7">
        <v>0.39800000000000002</v>
      </c>
      <c r="J44" s="7">
        <v>0.56200000000000006</v>
      </c>
      <c r="K44">
        <v>0.52</v>
      </c>
      <c r="L44">
        <v>0.51400000000000001</v>
      </c>
      <c r="M44">
        <v>0.51300000000000001</v>
      </c>
      <c r="Q44" t="s">
        <v>54</v>
      </c>
      <c r="R44">
        <v>0</v>
      </c>
      <c r="S44">
        <v>0</v>
      </c>
      <c r="T44">
        <v>0</v>
      </c>
      <c r="U44">
        <v>-2E-3</v>
      </c>
    </row>
    <row r="45" spans="1:27" x14ac:dyDescent="0.25">
      <c r="A45" t="s">
        <v>40</v>
      </c>
      <c r="B45">
        <v>0.22700000000000001</v>
      </c>
      <c r="C45">
        <v>0.28999999999999998</v>
      </c>
      <c r="D45">
        <v>0.39</v>
      </c>
      <c r="E45">
        <v>0.38300000000000001</v>
      </c>
      <c r="F45">
        <v>0.379</v>
      </c>
      <c r="H45" s="6" t="s">
        <v>86</v>
      </c>
      <c r="I45" s="7">
        <v>0.36599999999999999</v>
      </c>
      <c r="J45" s="7">
        <v>0.45</v>
      </c>
      <c r="K45">
        <v>0.47</v>
      </c>
      <c r="L45">
        <v>0.46100000000000002</v>
      </c>
      <c r="M45">
        <v>0.46100000000000002</v>
      </c>
      <c r="Q45" t="s">
        <v>40</v>
      </c>
      <c r="R45">
        <v>0</v>
      </c>
      <c r="S45">
        <v>-0.08</v>
      </c>
      <c r="T45">
        <v>-8.5000000000000006E-2</v>
      </c>
      <c r="U45">
        <v>-9.5000000000000001E-2</v>
      </c>
    </row>
    <row r="46" spans="1:27" x14ac:dyDescent="0.25">
      <c r="A46" t="s">
        <v>59</v>
      </c>
      <c r="B46">
        <v>0.48</v>
      </c>
      <c r="C46">
        <v>0.48</v>
      </c>
      <c r="D46">
        <v>0.48</v>
      </c>
      <c r="E46">
        <v>0.47899999999999998</v>
      </c>
      <c r="F46">
        <v>0.47899999999999998</v>
      </c>
      <c r="H46" s="6" t="s">
        <v>9</v>
      </c>
      <c r="I46" s="7">
        <v>0.48899999999999999</v>
      </c>
      <c r="J46" s="7">
        <v>0.59299999999999997</v>
      </c>
      <c r="K46">
        <v>0.64</v>
      </c>
      <c r="L46">
        <v>0.64500000000000002</v>
      </c>
      <c r="M46">
        <v>0.64500000000000002</v>
      </c>
      <c r="Q46" t="s">
        <v>59</v>
      </c>
      <c r="R46">
        <v>0</v>
      </c>
      <c r="S46">
        <v>0</v>
      </c>
      <c r="T46">
        <v>0</v>
      </c>
      <c r="U46">
        <v>0</v>
      </c>
    </row>
    <row r="47" spans="1:27" x14ac:dyDescent="0.25">
      <c r="A47" t="s">
        <v>63</v>
      </c>
      <c r="B47">
        <v>0.35199999999999998</v>
      </c>
      <c r="C47">
        <v>0.42699999999999999</v>
      </c>
      <c r="D47">
        <v>0.63</v>
      </c>
      <c r="E47">
        <v>0.61899999999999999</v>
      </c>
      <c r="F47">
        <v>0.61199999999999999</v>
      </c>
      <c r="H47" s="6" t="s">
        <v>255</v>
      </c>
      <c r="I47" s="7">
        <v>0.38300000000000001</v>
      </c>
      <c r="J47" s="7">
        <v>0.50900000000000001</v>
      </c>
      <c r="K47">
        <v>0.57999999999999996</v>
      </c>
      <c r="L47">
        <v>0.57899999999999996</v>
      </c>
      <c r="M47">
        <v>0.57599999999999996</v>
      </c>
      <c r="Q47" t="s">
        <v>63</v>
      </c>
      <c r="R47">
        <v>0</v>
      </c>
      <c r="S47">
        <v>-8.9999999999999993E-3</v>
      </c>
      <c r="T47">
        <v>-8.9999999999999993E-3</v>
      </c>
      <c r="U47">
        <v>-8.9999999999999993E-3</v>
      </c>
    </row>
    <row r="48" spans="1:27" x14ac:dyDescent="0.25">
      <c r="A48" s="3" t="s">
        <v>73</v>
      </c>
      <c r="B48" s="4">
        <v>0.38300000000000001</v>
      </c>
      <c r="C48" s="4">
        <v>0.50900000000000001</v>
      </c>
      <c r="D48" s="4">
        <v>0.57999999999999996</v>
      </c>
      <c r="E48" s="4">
        <v>0.57899999999999996</v>
      </c>
      <c r="F48" s="5">
        <v>0.57599999999999996</v>
      </c>
      <c r="Q48" s="3" t="s">
        <v>73</v>
      </c>
      <c r="R48" s="4">
        <v>-5.0000000000000001E-3</v>
      </c>
      <c r="S48" s="4">
        <v>-0.06</v>
      </c>
      <c r="T48" s="4">
        <v>-4.4999999999999998E-2</v>
      </c>
      <c r="U48" s="5">
        <v>-5.5E-2</v>
      </c>
    </row>
    <row r="49" spans="1:21" x14ac:dyDescent="0.25">
      <c r="A49" t="s">
        <v>47</v>
      </c>
      <c r="B49">
        <v>0.16300000000000001</v>
      </c>
      <c r="C49">
        <v>0.157</v>
      </c>
      <c r="D49">
        <v>0.16</v>
      </c>
      <c r="E49">
        <v>0.157</v>
      </c>
      <c r="F49">
        <v>0.156</v>
      </c>
      <c r="Q49" t="s">
        <v>47</v>
      </c>
      <c r="R49">
        <v>0</v>
      </c>
      <c r="S49">
        <v>-6.0000000000000001E-3</v>
      </c>
      <c r="T49">
        <v>-6.0000000000000001E-3</v>
      </c>
      <c r="U49">
        <v>-6.0000000000000001E-3</v>
      </c>
    </row>
    <row r="50" spans="1:21" x14ac:dyDescent="0.25">
      <c r="A50" t="s">
        <v>71</v>
      </c>
      <c r="B50">
        <v>0.54900000000000004</v>
      </c>
      <c r="C50">
        <v>0.54800000000000004</v>
      </c>
      <c r="D50">
        <v>0.55000000000000004</v>
      </c>
      <c r="E50">
        <v>0.54800000000000004</v>
      </c>
      <c r="F50">
        <v>0.54800000000000004</v>
      </c>
      <c r="Q50" t="s">
        <v>71</v>
      </c>
      <c r="R50">
        <v>0</v>
      </c>
      <c r="S50">
        <v>0</v>
      </c>
      <c r="T50">
        <v>0</v>
      </c>
      <c r="U50">
        <v>0</v>
      </c>
    </row>
    <row r="55" spans="1:21" x14ac:dyDescent="0.25">
      <c r="A55" s="2" t="s">
        <v>822</v>
      </c>
      <c r="B55" s="2">
        <f>MIN($B$3:$F$50, $I$3:$M$33)</f>
        <v>0.14000000000000001</v>
      </c>
    </row>
    <row r="56" spans="1:21" x14ac:dyDescent="0.25">
      <c r="A56" s="2" t="s">
        <v>823</v>
      </c>
      <c r="B56" s="2">
        <f>MAX($B$3:$F$50, $I$3:$M$33)</f>
        <v>0.82299999999999995</v>
      </c>
    </row>
  </sheetData>
  <conditionalFormatting sqref="B3:B16">
    <cfRule type="top10" dxfId="438" priority="87" percent="1" rank="10"/>
  </conditionalFormatting>
  <conditionalFormatting sqref="C3:C16">
    <cfRule type="top10" dxfId="437" priority="86" percent="1" rank="10"/>
  </conditionalFormatting>
  <conditionalFormatting sqref="D3:D16">
    <cfRule type="top10" dxfId="436" priority="85" percent="1" rank="10"/>
  </conditionalFormatting>
  <conditionalFormatting sqref="E3:E16">
    <cfRule type="top10" dxfId="435" priority="84" percent="1" rank="10"/>
  </conditionalFormatting>
  <conditionalFormatting sqref="F3:F16">
    <cfRule type="top10" dxfId="434" priority="83" percent="1" rank="10"/>
  </conditionalFormatting>
  <conditionalFormatting sqref="B3:F3">
    <cfRule type="top10" dxfId="433" priority="82" percent="1" rank="10"/>
  </conditionalFormatting>
  <conditionalFormatting sqref="B4:F4">
    <cfRule type="top10" dxfId="432" priority="81" percent="1" rank="10"/>
  </conditionalFormatting>
  <conditionalFormatting sqref="B6:F6">
    <cfRule type="top10" dxfId="431" priority="80" percent="1" rank="10"/>
  </conditionalFormatting>
  <conditionalFormatting sqref="B7:F7">
    <cfRule type="top10" dxfId="430" priority="79" percent="1" rank="10"/>
  </conditionalFormatting>
  <conditionalFormatting sqref="B8:F8">
    <cfRule type="top10" dxfId="429" priority="78" percent="1" rank="10"/>
  </conditionalFormatting>
  <conditionalFormatting sqref="B9:F9">
    <cfRule type="top10" dxfId="428" priority="77" percent="1" rank="10"/>
  </conditionalFormatting>
  <conditionalFormatting sqref="B10:F10">
    <cfRule type="top10" dxfId="427" priority="76" percent="1" rank="10"/>
  </conditionalFormatting>
  <conditionalFormatting sqref="B11:F11">
    <cfRule type="top10" dxfId="426" priority="75" percent="1" rank="10"/>
  </conditionalFormatting>
  <conditionalFormatting sqref="B12:F12">
    <cfRule type="top10" dxfId="425" priority="74" percent="1" rank="10"/>
  </conditionalFormatting>
  <conditionalFormatting sqref="B13:F13">
    <cfRule type="top10" dxfId="424" priority="73" percent="1" rank="10"/>
  </conditionalFormatting>
  <conditionalFormatting sqref="B14:F14">
    <cfRule type="top10" dxfId="423" priority="72" percent="1" rank="10"/>
  </conditionalFormatting>
  <conditionalFormatting sqref="B15:F15">
    <cfRule type="top10" dxfId="422" priority="71" percent="1" rank="10"/>
  </conditionalFormatting>
  <conditionalFormatting sqref="B16:F16">
    <cfRule type="top10" dxfId="421" priority="70" percent="1" rank="10"/>
  </conditionalFormatting>
  <conditionalFormatting sqref="B20:B33">
    <cfRule type="top10" dxfId="420" priority="69" percent="1" rank="10"/>
  </conditionalFormatting>
  <conditionalFormatting sqref="C20:C33">
    <cfRule type="top10" dxfId="419" priority="68" percent="1" rank="10"/>
  </conditionalFormatting>
  <conditionalFormatting sqref="D20:D33">
    <cfRule type="top10" dxfId="418" priority="67" percent="1" rank="10"/>
  </conditionalFormatting>
  <conditionalFormatting sqref="E20:E33">
    <cfRule type="top10" dxfId="417" priority="66" percent="1" rank="10"/>
  </conditionalFormatting>
  <conditionalFormatting sqref="F20:F33">
    <cfRule type="top10" dxfId="416" priority="64" percent="1" rank="10"/>
  </conditionalFormatting>
  <conditionalFormatting sqref="B20:F20">
    <cfRule type="top10" dxfId="415" priority="63" percent="1" rank="10"/>
  </conditionalFormatting>
  <conditionalFormatting sqref="B21:F21">
    <cfRule type="top10" dxfId="414" priority="62" percent="1" rank="10"/>
  </conditionalFormatting>
  <conditionalFormatting sqref="B22:F22">
    <cfRule type="top10" dxfId="413" priority="61" percent="1" rank="10"/>
  </conditionalFormatting>
  <conditionalFormatting sqref="B23:F23">
    <cfRule type="top10" dxfId="412" priority="60" percent="1" rank="10"/>
  </conditionalFormatting>
  <conditionalFormatting sqref="B24:F24">
    <cfRule type="top10" dxfId="411" priority="59" percent="1" rank="10"/>
  </conditionalFormatting>
  <conditionalFormatting sqref="B25:F25">
    <cfRule type="top10" dxfId="410" priority="58" percent="1" rank="10"/>
  </conditionalFormatting>
  <conditionalFormatting sqref="B26:F26">
    <cfRule type="top10" dxfId="409" priority="57" percent="1" rank="10"/>
  </conditionalFormatting>
  <conditionalFormatting sqref="B27:F27">
    <cfRule type="top10" dxfId="408" priority="56" percent="1" rank="10"/>
  </conditionalFormatting>
  <conditionalFormatting sqref="B28:F28">
    <cfRule type="top10" dxfId="407" priority="55" percent="1" rank="10"/>
  </conditionalFormatting>
  <conditionalFormatting sqref="B29:F29">
    <cfRule type="top10" dxfId="406" priority="54" percent="1" rank="10"/>
  </conditionalFormatting>
  <conditionalFormatting sqref="B30:F30">
    <cfRule type="top10" dxfId="405" priority="53" percent="1" rank="10"/>
  </conditionalFormatting>
  <conditionalFormatting sqref="B31:F31">
    <cfRule type="top10" dxfId="404" priority="52" percent="1" rank="10"/>
  </conditionalFormatting>
  <conditionalFormatting sqref="B32:F32">
    <cfRule type="top10" dxfId="403" priority="51" percent="1" rank="10"/>
  </conditionalFormatting>
  <conditionalFormatting sqref="B33:F33">
    <cfRule type="top10" dxfId="402" priority="50" percent="1" rank="10"/>
  </conditionalFormatting>
  <conditionalFormatting sqref="I3:M3">
    <cfRule type="top10" dxfId="401" priority="49" percent="1" rank="10"/>
  </conditionalFormatting>
  <conditionalFormatting sqref="I4:M4">
    <cfRule type="top10" dxfId="400" priority="48" percent="1" rank="10"/>
  </conditionalFormatting>
  <conditionalFormatting sqref="I5:M5">
    <cfRule type="top10" dxfId="399" priority="47" percent="1" rank="10"/>
  </conditionalFormatting>
  <conditionalFormatting sqref="I6:M6">
    <cfRule type="top10" dxfId="398" priority="46" percent="1" rank="10"/>
  </conditionalFormatting>
  <conditionalFormatting sqref="I7:M7">
    <cfRule type="top10" dxfId="397" priority="45" percent="1" rank="10"/>
  </conditionalFormatting>
  <conditionalFormatting sqref="I8:M8">
    <cfRule type="top10" dxfId="396" priority="44" percent="1" rank="10"/>
  </conditionalFormatting>
  <conditionalFormatting sqref="I9:M9">
    <cfRule type="top10" dxfId="395" priority="43" percent="1" rank="10"/>
  </conditionalFormatting>
  <conditionalFormatting sqref="I10:M10">
    <cfRule type="top10" dxfId="394" priority="42" percent="1" rank="10"/>
  </conditionalFormatting>
  <conditionalFormatting sqref="I11:M11">
    <cfRule type="top10" dxfId="393" priority="41" percent="1" rank="10"/>
  </conditionalFormatting>
  <conditionalFormatting sqref="I12:M12">
    <cfRule type="top10" dxfId="392" priority="40" percent="1" rank="10"/>
  </conditionalFormatting>
  <conditionalFormatting sqref="I13:M13">
    <cfRule type="top10" dxfId="391" priority="39" percent="1" rank="10"/>
  </conditionalFormatting>
  <conditionalFormatting sqref="I14:M14">
    <cfRule type="top10" dxfId="390" priority="38" percent="1" rank="10"/>
  </conditionalFormatting>
  <conditionalFormatting sqref="I15:M15">
    <cfRule type="top10" dxfId="389" priority="37" percent="1" rank="10"/>
  </conditionalFormatting>
  <conditionalFormatting sqref="I16:M16">
    <cfRule type="top10" dxfId="388" priority="36" percent="1" rank="10"/>
  </conditionalFormatting>
  <conditionalFormatting sqref="B37:F37">
    <cfRule type="top10" dxfId="387" priority="35" percent="1" rank="10"/>
  </conditionalFormatting>
  <conditionalFormatting sqref="B38:F38">
    <cfRule type="top10" dxfId="386" priority="34" percent="1" rank="10"/>
  </conditionalFormatting>
  <conditionalFormatting sqref="B39:F39">
    <cfRule type="top10" dxfId="385" priority="33" percent="1" rank="10"/>
  </conditionalFormatting>
  <conditionalFormatting sqref="B40:F40">
    <cfRule type="top10" dxfId="384" priority="32" percent="1" rank="10"/>
  </conditionalFormatting>
  <conditionalFormatting sqref="B41:F41">
    <cfRule type="top10" dxfId="383" priority="31" percent="1" rank="10"/>
  </conditionalFormatting>
  <conditionalFormatting sqref="B42:F42">
    <cfRule type="top10" dxfId="382" priority="30" percent="1" rank="10"/>
  </conditionalFormatting>
  <conditionalFormatting sqref="B43:F43">
    <cfRule type="top10" dxfId="381" priority="29" percent="1" rank="10"/>
  </conditionalFormatting>
  <conditionalFormatting sqref="B44:F44">
    <cfRule type="top10" dxfId="380" priority="28" percent="1" rank="10"/>
  </conditionalFormatting>
  <conditionalFormatting sqref="B45:F45">
    <cfRule type="top10" dxfId="379" priority="27" percent="1" rank="10"/>
  </conditionalFormatting>
  <conditionalFormatting sqref="B46:F46">
    <cfRule type="top10" dxfId="378" priority="26" percent="1" rank="10"/>
  </conditionalFormatting>
  <conditionalFormatting sqref="B47:F47">
    <cfRule type="top10" dxfId="377" priority="25" percent="1" rank="10"/>
  </conditionalFormatting>
  <conditionalFormatting sqref="B48:F48">
    <cfRule type="top10" dxfId="376" priority="24" percent="1" rank="10"/>
  </conditionalFormatting>
  <conditionalFormatting sqref="B49:F49">
    <cfRule type="top10" dxfId="375" priority="23" percent="1" rank="10"/>
  </conditionalFormatting>
  <conditionalFormatting sqref="B50:F50">
    <cfRule type="top10" dxfId="374" priority="22" percent="1" rank="10"/>
  </conditionalFormatting>
  <conditionalFormatting sqref="I20:M20">
    <cfRule type="top10" dxfId="373" priority="21" percent="1" rank="10"/>
  </conditionalFormatting>
  <conditionalFormatting sqref="I21:M21">
    <cfRule type="top10" dxfId="372" priority="20" percent="1" rank="10"/>
  </conditionalFormatting>
  <conditionalFormatting sqref="I22:M22">
    <cfRule type="top10" dxfId="371" priority="19" percent="1" rank="10"/>
  </conditionalFormatting>
  <conditionalFormatting sqref="I23:M23">
    <cfRule type="top10" dxfId="370" priority="18" percent="1" rank="10"/>
  </conditionalFormatting>
  <conditionalFormatting sqref="I24:M24">
    <cfRule type="top10" dxfId="369" priority="17" percent="1" rank="10"/>
  </conditionalFormatting>
  <conditionalFormatting sqref="I25:M25">
    <cfRule type="top10" dxfId="368" priority="16" percent="1" rank="10"/>
  </conditionalFormatting>
  <conditionalFormatting sqref="I26:M26">
    <cfRule type="top10" dxfId="367" priority="15" percent="1" rank="10"/>
  </conditionalFormatting>
  <conditionalFormatting sqref="I27:M27">
    <cfRule type="top10" dxfId="366" priority="14" percent="1" rank="10"/>
  </conditionalFormatting>
  <conditionalFormatting sqref="I28:M28">
    <cfRule type="top10" dxfId="365" priority="13" percent="1" rank="10"/>
  </conditionalFormatting>
  <conditionalFormatting sqref="I29:M29">
    <cfRule type="top10" dxfId="364" priority="12" percent="1" rank="10"/>
  </conditionalFormatting>
  <conditionalFormatting sqref="I30:M30">
    <cfRule type="top10" dxfId="363" priority="11" percent="1" rank="10"/>
  </conditionalFormatting>
  <conditionalFormatting sqref="I31:M31">
    <cfRule type="top10" dxfId="362" priority="10" percent="1" rank="10"/>
  </conditionalFormatting>
  <conditionalFormatting sqref="I32:M32">
    <cfRule type="top10" dxfId="361" priority="9" percent="1" rank="10"/>
  </conditionalFormatting>
  <conditionalFormatting sqref="I33:M33">
    <cfRule type="top10" dxfId="360" priority="8" percent="1" rank="10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A477-6CBE-4DC5-A553-ED3F7DE9351C}">
  <dimension ref="A1:I71"/>
  <sheetViews>
    <sheetView workbookViewId="0">
      <selection activeCell="D12" sqref="D12"/>
    </sheetView>
  </sheetViews>
  <sheetFormatPr defaultRowHeight="15" x14ac:dyDescent="0.25"/>
  <cols>
    <col min="1" max="1" width="4.85546875" bestFit="1" customWidth="1"/>
    <col min="2" max="2" width="22.7109375" bestFit="1" customWidth="1"/>
    <col min="3" max="5" width="13.7109375" bestFit="1" customWidth="1"/>
    <col min="6" max="6" width="16.140625" bestFit="1" customWidth="1"/>
    <col min="7" max="7" width="17.42578125" bestFit="1" customWidth="1"/>
    <col min="8" max="8" width="19.42578125" bestFit="1" customWidth="1"/>
    <col min="9" max="9" width="1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309</v>
      </c>
      <c r="D2" t="s">
        <v>310</v>
      </c>
      <c r="E2" t="s">
        <v>311</v>
      </c>
      <c r="F2" t="s">
        <v>312</v>
      </c>
      <c r="G2" t="s">
        <v>312</v>
      </c>
      <c r="H2" t="s">
        <v>313</v>
      </c>
      <c r="I2" t="s">
        <v>314</v>
      </c>
    </row>
    <row r="3" spans="1:9" x14ac:dyDescent="0.25">
      <c r="A3" t="s">
        <v>9</v>
      </c>
      <c r="B3" t="s">
        <v>15</v>
      </c>
      <c r="C3" t="s">
        <v>315</v>
      </c>
      <c r="D3" t="s">
        <v>316</v>
      </c>
      <c r="E3" t="s">
        <v>317</v>
      </c>
      <c r="F3" t="s">
        <v>318</v>
      </c>
      <c r="G3" t="s">
        <v>318</v>
      </c>
      <c r="H3" t="s">
        <v>319</v>
      </c>
      <c r="I3" t="s">
        <v>319</v>
      </c>
    </row>
    <row r="4" spans="1:9" x14ac:dyDescent="0.25">
      <c r="A4" t="s">
        <v>9</v>
      </c>
      <c r="B4" t="s">
        <v>18</v>
      </c>
      <c r="C4" t="s">
        <v>320</v>
      </c>
      <c r="D4" t="s">
        <v>321</v>
      </c>
      <c r="E4" t="s">
        <v>322</v>
      </c>
      <c r="F4" t="s">
        <v>323</v>
      </c>
      <c r="G4" t="s">
        <v>324</v>
      </c>
      <c r="H4" t="s">
        <v>325</v>
      </c>
      <c r="I4" t="s">
        <v>326</v>
      </c>
    </row>
    <row r="5" spans="1:9" x14ac:dyDescent="0.25">
      <c r="A5" t="s">
        <v>9</v>
      </c>
      <c r="B5" t="s">
        <v>22</v>
      </c>
      <c r="C5" t="s">
        <v>327</v>
      </c>
      <c r="D5" t="s">
        <v>328</v>
      </c>
      <c r="E5" t="s">
        <v>329</v>
      </c>
      <c r="F5" t="s">
        <v>330</v>
      </c>
      <c r="G5" t="s">
        <v>330</v>
      </c>
      <c r="H5" t="s">
        <v>331</v>
      </c>
      <c r="I5" t="s">
        <v>330</v>
      </c>
    </row>
    <row r="6" spans="1:9" x14ac:dyDescent="0.25">
      <c r="A6" t="s">
        <v>9</v>
      </c>
      <c r="B6" t="s">
        <v>25</v>
      </c>
      <c r="C6" t="s">
        <v>332</v>
      </c>
      <c r="D6" t="s">
        <v>333</v>
      </c>
      <c r="E6" t="s">
        <v>334</v>
      </c>
      <c r="F6" t="s">
        <v>335</v>
      </c>
      <c r="G6" t="s">
        <v>335</v>
      </c>
      <c r="H6" t="s">
        <v>336</v>
      </c>
      <c r="I6" t="s">
        <v>337</v>
      </c>
    </row>
    <row r="7" spans="1:9" x14ac:dyDescent="0.25">
      <c r="A7" t="s">
        <v>9</v>
      </c>
      <c r="B7" t="s">
        <v>33</v>
      </c>
      <c r="C7" t="s">
        <v>338</v>
      </c>
      <c r="D7" t="s">
        <v>339</v>
      </c>
      <c r="E7" t="s">
        <v>340</v>
      </c>
      <c r="F7" t="s">
        <v>341</v>
      </c>
      <c r="G7" t="s">
        <v>341</v>
      </c>
      <c r="H7" t="s">
        <v>342</v>
      </c>
      <c r="I7" t="s">
        <v>343</v>
      </c>
    </row>
    <row r="8" spans="1:9" x14ac:dyDescent="0.25">
      <c r="A8" t="s">
        <v>9</v>
      </c>
      <c r="B8" t="s">
        <v>40</v>
      </c>
      <c r="C8" t="s">
        <v>344</v>
      </c>
      <c r="D8" t="s">
        <v>345</v>
      </c>
      <c r="E8" t="s">
        <v>346</v>
      </c>
      <c r="F8" t="s">
        <v>347</v>
      </c>
      <c r="G8" t="s">
        <v>347</v>
      </c>
      <c r="H8" t="s">
        <v>348</v>
      </c>
      <c r="I8" t="s">
        <v>349</v>
      </c>
    </row>
    <row r="9" spans="1:9" x14ac:dyDescent="0.25">
      <c r="A9" t="s">
        <v>9</v>
      </c>
      <c r="B9" t="s">
        <v>47</v>
      </c>
      <c r="C9" t="s">
        <v>350</v>
      </c>
      <c r="D9" t="s">
        <v>351</v>
      </c>
      <c r="E9" t="s">
        <v>352</v>
      </c>
      <c r="F9" t="s">
        <v>353</v>
      </c>
      <c r="G9" t="s">
        <v>353</v>
      </c>
      <c r="H9" t="s">
        <v>354</v>
      </c>
      <c r="I9" t="s">
        <v>354</v>
      </c>
    </row>
    <row r="10" spans="1:9" x14ac:dyDescent="0.25">
      <c r="A10" t="s">
        <v>9</v>
      </c>
      <c r="B10" t="s">
        <v>54</v>
      </c>
      <c r="C10" t="s">
        <v>355</v>
      </c>
      <c r="D10" t="s">
        <v>356</v>
      </c>
      <c r="E10" t="s">
        <v>357</v>
      </c>
      <c r="F10" t="s">
        <v>358</v>
      </c>
      <c r="G10" t="s">
        <v>358</v>
      </c>
      <c r="H10" t="s">
        <v>359</v>
      </c>
      <c r="I10" t="s">
        <v>360</v>
      </c>
    </row>
    <row r="11" spans="1:9" x14ac:dyDescent="0.25">
      <c r="A11" t="s">
        <v>9</v>
      </c>
      <c r="B11" t="s">
        <v>59</v>
      </c>
      <c r="C11" t="s">
        <v>361</v>
      </c>
      <c r="D11" t="s">
        <v>362</v>
      </c>
      <c r="E11" t="s">
        <v>363</v>
      </c>
      <c r="F11" t="s">
        <v>364</v>
      </c>
      <c r="G11" t="s">
        <v>364</v>
      </c>
      <c r="H11" t="s">
        <v>365</v>
      </c>
      <c r="I11" t="s">
        <v>365</v>
      </c>
    </row>
    <row r="12" spans="1:9" x14ac:dyDescent="0.25">
      <c r="A12" t="s">
        <v>9</v>
      </c>
      <c r="B12" t="s">
        <v>63</v>
      </c>
      <c r="C12" t="s">
        <v>366</v>
      </c>
      <c r="D12" t="s">
        <v>367</v>
      </c>
      <c r="E12" t="s">
        <v>368</v>
      </c>
      <c r="F12" t="s">
        <v>369</v>
      </c>
      <c r="G12" t="s">
        <v>370</v>
      </c>
      <c r="H12" t="s">
        <v>371</v>
      </c>
      <c r="I12" t="s">
        <v>372</v>
      </c>
    </row>
    <row r="13" spans="1:9" x14ac:dyDescent="0.25">
      <c r="A13" t="s">
        <v>9</v>
      </c>
      <c r="B13" t="s">
        <v>71</v>
      </c>
      <c r="C13" t="s">
        <v>373</v>
      </c>
      <c r="D13" t="s">
        <v>374</v>
      </c>
      <c r="E13" t="s">
        <v>375</v>
      </c>
      <c r="F13" t="s">
        <v>375</v>
      </c>
      <c r="G13" t="s">
        <v>375</v>
      </c>
      <c r="H13" t="s">
        <v>375</v>
      </c>
      <c r="I13" t="s">
        <v>375</v>
      </c>
    </row>
    <row r="14" spans="1:9" x14ac:dyDescent="0.25">
      <c r="A14" t="s">
        <v>9</v>
      </c>
      <c r="B14" t="s">
        <v>73</v>
      </c>
      <c r="C14" t="s">
        <v>376</v>
      </c>
      <c r="D14" t="s">
        <v>377</v>
      </c>
      <c r="E14" t="s">
        <v>378</v>
      </c>
      <c r="F14" t="s">
        <v>379</v>
      </c>
      <c r="G14" t="s">
        <v>379</v>
      </c>
      <c r="H14" t="s">
        <v>380</v>
      </c>
      <c r="I14" t="s">
        <v>381</v>
      </c>
    </row>
    <row r="15" spans="1:9" x14ac:dyDescent="0.25">
      <c r="A15" t="s">
        <v>9</v>
      </c>
      <c r="B15" t="s">
        <v>79</v>
      </c>
      <c r="C15" t="s">
        <v>382</v>
      </c>
      <c r="D15" t="s">
        <v>383</v>
      </c>
      <c r="E15" t="s">
        <v>384</v>
      </c>
      <c r="F15" t="s">
        <v>385</v>
      </c>
      <c r="G15" t="s">
        <v>385</v>
      </c>
      <c r="H15" t="s">
        <v>386</v>
      </c>
      <c r="I15" t="s">
        <v>387</v>
      </c>
    </row>
    <row r="16" spans="1:9" x14ac:dyDescent="0.25">
      <c r="A16" t="s">
        <v>86</v>
      </c>
      <c r="B16" t="s">
        <v>10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394</v>
      </c>
    </row>
    <row r="17" spans="1:9" x14ac:dyDescent="0.25">
      <c r="A17" t="s">
        <v>86</v>
      </c>
      <c r="B17" t="s">
        <v>15</v>
      </c>
      <c r="C17" t="s">
        <v>395</v>
      </c>
      <c r="D17" t="s">
        <v>396</v>
      </c>
      <c r="E17" t="s">
        <v>397</v>
      </c>
      <c r="F17" t="s">
        <v>398</v>
      </c>
      <c r="G17" t="s">
        <v>399</v>
      </c>
      <c r="H17" t="s">
        <v>400</v>
      </c>
      <c r="I17" t="s">
        <v>401</v>
      </c>
    </row>
    <row r="18" spans="1:9" x14ac:dyDescent="0.25">
      <c r="A18" t="s">
        <v>86</v>
      </c>
      <c r="B18" t="s">
        <v>18</v>
      </c>
      <c r="C18" t="s">
        <v>402</v>
      </c>
      <c r="D18" t="s">
        <v>403</v>
      </c>
      <c r="E18" t="s">
        <v>404</v>
      </c>
      <c r="F18" t="s">
        <v>405</v>
      </c>
      <c r="G18" t="s">
        <v>406</v>
      </c>
      <c r="H18" t="s">
        <v>407</v>
      </c>
      <c r="I18" t="s">
        <v>408</v>
      </c>
    </row>
    <row r="19" spans="1:9" x14ac:dyDescent="0.25">
      <c r="A19" t="s">
        <v>86</v>
      </c>
      <c r="B19" t="s">
        <v>22</v>
      </c>
      <c r="C19" t="s">
        <v>409</v>
      </c>
      <c r="D19" t="s">
        <v>410</v>
      </c>
      <c r="E19" t="s">
        <v>411</v>
      </c>
      <c r="F19" t="s">
        <v>412</v>
      </c>
      <c r="G19" t="s">
        <v>412</v>
      </c>
      <c r="H19" t="s">
        <v>413</v>
      </c>
      <c r="I19" t="s">
        <v>413</v>
      </c>
    </row>
    <row r="20" spans="1:9" x14ac:dyDescent="0.25">
      <c r="A20" t="s">
        <v>86</v>
      </c>
      <c r="B20" t="s">
        <v>25</v>
      </c>
      <c r="C20" t="s">
        <v>414</v>
      </c>
      <c r="D20" t="s">
        <v>415</v>
      </c>
      <c r="E20" t="s">
        <v>416</v>
      </c>
      <c r="F20" t="s">
        <v>417</v>
      </c>
      <c r="G20" t="s">
        <v>418</v>
      </c>
      <c r="H20" t="s">
        <v>418</v>
      </c>
      <c r="I20" t="s">
        <v>417</v>
      </c>
    </row>
    <row r="21" spans="1:9" x14ac:dyDescent="0.25">
      <c r="A21" t="s">
        <v>86</v>
      </c>
      <c r="B21" t="s">
        <v>33</v>
      </c>
      <c r="C21" t="s">
        <v>419</v>
      </c>
      <c r="D21" t="s">
        <v>420</v>
      </c>
      <c r="E21" t="s">
        <v>421</v>
      </c>
      <c r="F21" t="s">
        <v>422</v>
      </c>
      <c r="G21" t="s">
        <v>422</v>
      </c>
      <c r="H21" t="s">
        <v>422</v>
      </c>
      <c r="I21" t="s">
        <v>423</v>
      </c>
    </row>
    <row r="22" spans="1:9" x14ac:dyDescent="0.25">
      <c r="A22" t="s">
        <v>86</v>
      </c>
      <c r="B22" t="s">
        <v>40</v>
      </c>
      <c r="C22" t="s">
        <v>424</v>
      </c>
      <c r="D22" t="s">
        <v>425</v>
      </c>
      <c r="E22" t="s">
        <v>426</v>
      </c>
      <c r="F22" t="s">
        <v>427</v>
      </c>
      <c r="G22" t="s">
        <v>428</v>
      </c>
      <c r="H22" t="s">
        <v>429</v>
      </c>
      <c r="I22" t="s">
        <v>430</v>
      </c>
    </row>
    <row r="23" spans="1:9" x14ac:dyDescent="0.25">
      <c r="A23" t="s">
        <v>86</v>
      </c>
      <c r="B23" t="s">
        <v>47</v>
      </c>
      <c r="C23" t="s">
        <v>431</v>
      </c>
      <c r="D23" t="s">
        <v>432</v>
      </c>
      <c r="E23" t="s">
        <v>433</v>
      </c>
      <c r="F23" t="s">
        <v>434</v>
      </c>
      <c r="G23" t="s">
        <v>434</v>
      </c>
      <c r="H23" t="s">
        <v>433</v>
      </c>
      <c r="I23" t="s">
        <v>432</v>
      </c>
    </row>
    <row r="24" spans="1:9" x14ac:dyDescent="0.25">
      <c r="A24" t="s">
        <v>86</v>
      </c>
      <c r="B24" t="s">
        <v>54</v>
      </c>
      <c r="C24" t="s">
        <v>435</v>
      </c>
      <c r="D24" t="s">
        <v>436</v>
      </c>
      <c r="E24" t="s">
        <v>437</v>
      </c>
      <c r="F24" t="s">
        <v>438</v>
      </c>
      <c r="G24" t="s">
        <v>439</v>
      </c>
      <c r="H24" t="s">
        <v>223</v>
      </c>
      <c r="I24" t="s">
        <v>440</v>
      </c>
    </row>
    <row r="25" spans="1:9" x14ac:dyDescent="0.25">
      <c r="A25" t="s">
        <v>86</v>
      </c>
      <c r="B25" t="s">
        <v>59</v>
      </c>
      <c r="C25" t="s">
        <v>441</v>
      </c>
      <c r="D25" t="s">
        <v>441</v>
      </c>
      <c r="E25" t="s">
        <v>442</v>
      </c>
      <c r="F25" t="s">
        <v>443</v>
      </c>
      <c r="G25" t="s">
        <v>443</v>
      </c>
      <c r="H25" t="s">
        <v>442</v>
      </c>
      <c r="I25" t="s">
        <v>442</v>
      </c>
    </row>
    <row r="26" spans="1:9" x14ac:dyDescent="0.25">
      <c r="A26" t="s">
        <v>86</v>
      </c>
      <c r="B26" t="s">
        <v>63</v>
      </c>
      <c r="C26" t="s">
        <v>444</v>
      </c>
      <c r="D26" t="s">
        <v>445</v>
      </c>
      <c r="E26" t="s">
        <v>446</v>
      </c>
      <c r="F26" t="s">
        <v>447</v>
      </c>
      <c r="G26" t="s">
        <v>447</v>
      </c>
      <c r="H26" t="s">
        <v>448</v>
      </c>
      <c r="I26" t="s">
        <v>449</v>
      </c>
    </row>
    <row r="27" spans="1:9" x14ac:dyDescent="0.25">
      <c r="A27" t="s">
        <v>86</v>
      </c>
      <c r="B27" t="s">
        <v>71</v>
      </c>
      <c r="C27" t="s">
        <v>450</v>
      </c>
      <c r="D27" t="s">
        <v>451</v>
      </c>
      <c r="E27" t="s">
        <v>452</v>
      </c>
      <c r="F27" t="s">
        <v>453</v>
      </c>
      <c r="G27" t="s">
        <v>453</v>
      </c>
      <c r="H27" t="s">
        <v>452</v>
      </c>
      <c r="I27" t="s">
        <v>452</v>
      </c>
    </row>
    <row r="28" spans="1:9" x14ac:dyDescent="0.25">
      <c r="A28" t="s">
        <v>86</v>
      </c>
      <c r="B28" t="s">
        <v>73</v>
      </c>
      <c r="C28" t="s">
        <v>454</v>
      </c>
      <c r="D28" t="s">
        <v>455</v>
      </c>
      <c r="E28" t="s">
        <v>456</v>
      </c>
      <c r="F28" t="s">
        <v>457</v>
      </c>
      <c r="G28" t="s">
        <v>457</v>
      </c>
      <c r="H28" t="s">
        <v>458</v>
      </c>
      <c r="I28" t="s">
        <v>459</v>
      </c>
    </row>
    <row r="29" spans="1:9" x14ac:dyDescent="0.25">
      <c r="A29" t="s">
        <v>86</v>
      </c>
      <c r="B29" t="s">
        <v>79</v>
      </c>
      <c r="C29" t="s">
        <v>460</v>
      </c>
      <c r="D29" t="s">
        <v>461</v>
      </c>
      <c r="E29" t="s">
        <v>462</v>
      </c>
      <c r="F29" t="s">
        <v>463</v>
      </c>
      <c r="G29" t="s">
        <v>463</v>
      </c>
      <c r="H29" t="s">
        <v>464</v>
      </c>
      <c r="I29" t="s">
        <v>465</v>
      </c>
    </row>
    <row r="30" spans="1:9" x14ac:dyDescent="0.25">
      <c r="A30" t="s">
        <v>140</v>
      </c>
      <c r="B30" t="s">
        <v>10</v>
      </c>
      <c r="C30" t="s">
        <v>466</v>
      </c>
      <c r="D30" t="s">
        <v>467</v>
      </c>
      <c r="E30" t="s">
        <v>468</v>
      </c>
      <c r="F30" t="s">
        <v>469</v>
      </c>
      <c r="G30" t="s">
        <v>470</v>
      </c>
      <c r="H30" t="s">
        <v>471</v>
      </c>
      <c r="I30" t="s">
        <v>472</v>
      </c>
    </row>
    <row r="31" spans="1:9" x14ac:dyDescent="0.25">
      <c r="A31" t="s">
        <v>140</v>
      </c>
      <c r="B31" t="s">
        <v>15</v>
      </c>
      <c r="C31" t="s">
        <v>473</v>
      </c>
      <c r="D31" t="s">
        <v>474</v>
      </c>
      <c r="E31" t="s">
        <v>475</v>
      </c>
      <c r="F31" t="s">
        <v>475</v>
      </c>
      <c r="G31" t="s">
        <v>475</v>
      </c>
      <c r="H31" t="s">
        <v>476</v>
      </c>
      <c r="I31" t="s">
        <v>474</v>
      </c>
    </row>
    <row r="32" spans="1:9" x14ac:dyDescent="0.25">
      <c r="A32" t="s">
        <v>140</v>
      </c>
      <c r="B32" t="s">
        <v>18</v>
      </c>
      <c r="C32" t="s">
        <v>477</v>
      </c>
      <c r="D32" t="s">
        <v>478</v>
      </c>
      <c r="E32" t="s">
        <v>479</v>
      </c>
      <c r="F32" t="s">
        <v>480</v>
      </c>
      <c r="G32" t="s">
        <v>481</v>
      </c>
      <c r="H32" t="s">
        <v>482</v>
      </c>
      <c r="I32" t="s">
        <v>483</v>
      </c>
    </row>
    <row r="33" spans="1:9" x14ac:dyDescent="0.25">
      <c r="A33" t="s">
        <v>140</v>
      </c>
      <c r="B33" t="s">
        <v>22</v>
      </c>
      <c r="C33" t="s">
        <v>484</v>
      </c>
      <c r="D33" t="s">
        <v>485</v>
      </c>
      <c r="E33" t="s">
        <v>486</v>
      </c>
      <c r="F33" t="s">
        <v>486</v>
      </c>
      <c r="G33" t="s">
        <v>487</v>
      </c>
      <c r="H33" t="s">
        <v>488</v>
      </c>
      <c r="I33" t="s">
        <v>487</v>
      </c>
    </row>
    <row r="34" spans="1:9" x14ac:dyDescent="0.25">
      <c r="A34" t="s">
        <v>140</v>
      </c>
      <c r="B34" t="s">
        <v>25</v>
      </c>
      <c r="C34" t="s">
        <v>489</v>
      </c>
      <c r="D34" t="s">
        <v>490</v>
      </c>
      <c r="E34" t="s">
        <v>491</v>
      </c>
      <c r="F34" t="s">
        <v>491</v>
      </c>
      <c r="G34" t="s">
        <v>492</v>
      </c>
      <c r="H34" t="s">
        <v>493</v>
      </c>
      <c r="I34" t="s">
        <v>494</v>
      </c>
    </row>
    <row r="35" spans="1:9" x14ac:dyDescent="0.25">
      <c r="A35" t="s">
        <v>140</v>
      </c>
      <c r="B35" t="s">
        <v>33</v>
      </c>
      <c r="C35" t="s">
        <v>495</v>
      </c>
      <c r="D35" t="s">
        <v>496</v>
      </c>
      <c r="E35" t="s">
        <v>496</v>
      </c>
      <c r="F35" t="s">
        <v>496</v>
      </c>
      <c r="G35" t="s">
        <v>497</v>
      </c>
      <c r="H35" t="s">
        <v>497</v>
      </c>
      <c r="I35" t="s">
        <v>497</v>
      </c>
    </row>
    <row r="36" spans="1:9" x14ac:dyDescent="0.25">
      <c r="A36" t="s">
        <v>140</v>
      </c>
      <c r="B36" t="s">
        <v>40</v>
      </c>
      <c r="C36" t="s">
        <v>498</v>
      </c>
      <c r="D36" t="s">
        <v>499</v>
      </c>
      <c r="E36" t="s">
        <v>500</v>
      </c>
      <c r="F36" t="s">
        <v>500</v>
      </c>
      <c r="G36" t="s">
        <v>501</v>
      </c>
      <c r="H36" t="s">
        <v>501</v>
      </c>
      <c r="I36" t="s">
        <v>501</v>
      </c>
    </row>
    <row r="37" spans="1:9" x14ac:dyDescent="0.25">
      <c r="A37" t="s">
        <v>140</v>
      </c>
      <c r="B37" t="s">
        <v>47</v>
      </c>
      <c r="C37" t="s">
        <v>502</v>
      </c>
      <c r="D37" t="s">
        <v>503</v>
      </c>
      <c r="E37" t="s">
        <v>504</v>
      </c>
      <c r="F37" t="s">
        <v>504</v>
      </c>
      <c r="G37" t="s">
        <v>505</v>
      </c>
      <c r="H37" t="s">
        <v>505</v>
      </c>
      <c r="I37" t="s">
        <v>505</v>
      </c>
    </row>
    <row r="38" spans="1:9" x14ac:dyDescent="0.25">
      <c r="A38" t="s">
        <v>140</v>
      </c>
      <c r="B38" t="s">
        <v>54</v>
      </c>
      <c r="C38" t="s">
        <v>506</v>
      </c>
      <c r="D38" t="s">
        <v>507</v>
      </c>
      <c r="E38" t="s">
        <v>507</v>
      </c>
      <c r="F38" t="s">
        <v>507</v>
      </c>
      <c r="G38" t="s">
        <v>508</v>
      </c>
      <c r="H38" t="s">
        <v>509</v>
      </c>
      <c r="I38" t="s">
        <v>510</v>
      </c>
    </row>
    <row r="39" spans="1:9" x14ac:dyDescent="0.25">
      <c r="A39" t="s">
        <v>140</v>
      </c>
      <c r="B39" t="s">
        <v>59</v>
      </c>
      <c r="C39" t="s">
        <v>511</v>
      </c>
      <c r="D39" t="s">
        <v>512</v>
      </c>
      <c r="E39" t="s">
        <v>513</v>
      </c>
      <c r="F39" t="s">
        <v>513</v>
      </c>
      <c r="G39" t="s">
        <v>513</v>
      </c>
      <c r="H39" t="s">
        <v>513</v>
      </c>
      <c r="I39" t="s">
        <v>513</v>
      </c>
    </row>
    <row r="40" spans="1:9" x14ac:dyDescent="0.25">
      <c r="A40" t="s">
        <v>140</v>
      </c>
      <c r="B40" t="s">
        <v>63</v>
      </c>
      <c r="C40" t="s">
        <v>514</v>
      </c>
      <c r="D40" t="s">
        <v>515</v>
      </c>
      <c r="E40" t="s">
        <v>516</v>
      </c>
      <c r="F40" t="s">
        <v>516</v>
      </c>
      <c r="G40" t="s">
        <v>516</v>
      </c>
      <c r="H40" t="s">
        <v>516</v>
      </c>
      <c r="I40" t="s">
        <v>516</v>
      </c>
    </row>
    <row r="41" spans="1:9" x14ac:dyDescent="0.25">
      <c r="A41" t="s">
        <v>140</v>
      </c>
      <c r="B41" t="s">
        <v>71</v>
      </c>
      <c r="C41" t="s">
        <v>517</v>
      </c>
      <c r="D41" t="s">
        <v>518</v>
      </c>
      <c r="E41" t="s">
        <v>518</v>
      </c>
      <c r="F41" t="s">
        <v>519</v>
      </c>
      <c r="G41" t="s">
        <v>520</v>
      </c>
      <c r="H41" t="s">
        <v>521</v>
      </c>
      <c r="I41" t="s">
        <v>522</v>
      </c>
    </row>
    <row r="42" spans="1:9" x14ac:dyDescent="0.25">
      <c r="A42" t="s">
        <v>140</v>
      </c>
      <c r="B42" t="s">
        <v>73</v>
      </c>
      <c r="C42" t="s">
        <v>523</v>
      </c>
      <c r="D42" t="s">
        <v>524</v>
      </c>
      <c r="E42" t="s">
        <v>525</v>
      </c>
      <c r="F42" t="s">
        <v>526</v>
      </c>
      <c r="G42" t="s">
        <v>527</v>
      </c>
      <c r="H42" t="s">
        <v>528</v>
      </c>
      <c r="I42" t="s">
        <v>529</v>
      </c>
    </row>
    <row r="43" spans="1:9" x14ac:dyDescent="0.25">
      <c r="A43" t="s">
        <v>140</v>
      </c>
      <c r="B43" t="s">
        <v>79</v>
      </c>
      <c r="C43" t="s">
        <v>530</v>
      </c>
      <c r="D43" t="s">
        <v>531</v>
      </c>
      <c r="E43" t="s">
        <v>532</v>
      </c>
      <c r="F43" t="s">
        <v>532</v>
      </c>
      <c r="G43" t="s">
        <v>533</v>
      </c>
      <c r="H43" t="s">
        <v>534</v>
      </c>
      <c r="I43" t="s">
        <v>535</v>
      </c>
    </row>
    <row r="44" spans="1:9" x14ac:dyDescent="0.25">
      <c r="A44" t="s">
        <v>200</v>
      </c>
      <c r="B44" t="s">
        <v>10</v>
      </c>
      <c r="C44" t="s">
        <v>536</v>
      </c>
      <c r="D44" t="s">
        <v>537</v>
      </c>
      <c r="E44" t="s">
        <v>538</v>
      </c>
      <c r="F44" t="s">
        <v>539</v>
      </c>
      <c r="G44" t="s">
        <v>539</v>
      </c>
      <c r="H44" t="s">
        <v>540</v>
      </c>
      <c r="I44" t="s">
        <v>541</v>
      </c>
    </row>
    <row r="45" spans="1:9" x14ac:dyDescent="0.25">
      <c r="A45" t="s">
        <v>200</v>
      </c>
      <c r="B45" t="s">
        <v>15</v>
      </c>
      <c r="C45" t="s">
        <v>542</v>
      </c>
      <c r="D45" t="s">
        <v>543</v>
      </c>
      <c r="E45" t="s">
        <v>544</v>
      </c>
      <c r="F45" t="s">
        <v>544</v>
      </c>
      <c r="G45" t="s">
        <v>544</v>
      </c>
      <c r="H45" t="s">
        <v>544</v>
      </c>
      <c r="I45" t="s">
        <v>544</v>
      </c>
    </row>
    <row r="46" spans="1:9" x14ac:dyDescent="0.25">
      <c r="A46" t="s">
        <v>200</v>
      </c>
      <c r="B46" t="s">
        <v>18</v>
      </c>
      <c r="C46" t="s">
        <v>545</v>
      </c>
      <c r="D46" t="s">
        <v>546</v>
      </c>
      <c r="E46" t="s">
        <v>547</v>
      </c>
      <c r="F46" t="s">
        <v>547</v>
      </c>
      <c r="G46" t="s">
        <v>547</v>
      </c>
      <c r="H46" t="s">
        <v>547</v>
      </c>
      <c r="I46" t="s">
        <v>548</v>
      </c>
    </row>
    <row r="47" spans="1:9" x14ac:dyDescent="0.25">
      <c r="A47" t="s">
        <v>200</v>
      </c>
      <c r="B47" t="s">
        <v>22</v>
      </c>
      <c r="C47" t="s">
        <v>549</v>
      </c>
      <c r="D47" t="s">
        <v>550</v>
      </c>
      <c r="E47" t="s">
        <v>551</v>
      </c>
      <c r="F47" t="s">
        <v>551</v>
      </c>
      <c r="G47" t="s">
        <v>551</v>
      </c>
      <c r="H47" t="s">
        <v>551</v>
      </c>
      <c r="I47" t="s">
        <v>551</v>
      </c>
    </row>
    <row r="48" spans="1:9" x14ac:dyDescent="0.25">
      <c r="A48" t="s">
        <v>200</v>
      </c>
      <c r="B48" t="s">
        <v>25</v>
      </c>
      <c r="C48" t="s">
        <v>552</v>
      </c>
      <c r="D48" t="s">
        <v>553</v>
      </c>
      <c r="E48" t="s">
        <v>554</v>
      </c>
      <c r="F48" t="s">
        <v>554</v>
      </c>
      <c r="G48" t="s">
        <v>554</v>
      </c>
      <c r="H48" t="s">
        <v>555</v>
      </c>
      <c r="I48" t="s">
        <v>556</v>
      </c>
    </row>
    <row r="49" spans="1:9" x14ac:dyDescent="0.25">
      <c r="A49" t="s">
        <v>200</v>
      </c>
      <c r="B49" t="s">
        <v>33</v>
      </c>
      <c r="C49" t="s">
        <v>557</v>
      </c>
      <c r="D49" t="s">
        <v>558</v>
      </c>
      <c r="E49" t="s">
        <v>559</v>
      </c>
      <c r="F49" t="s">
        <v>560</v>
      </c>
      <c r="G49" t="s">
        <v>559</v>
      </c>
      <c r="H49" t="s">
        <v>561</v>
      </c>
      <c r="I49" t="s">
        <v>562</v>
      </c>
    </row>
    <row r="50" spans="1:9" x14ac:dyDescent="0.25">
      <c r="A50" t="s">
        <v>200</v>
      </c>
      <c r="B50" t="s">
        <v>40</v>
      </c>
      <c r="C50" t="s">
        <v>563</v>
      </c>
      <c r="D50" t="s">
        <v>564</v>
      </c>
      <c r="E50" t="s">
        <v>565</v>
      </c>
      <c r="F50" t="s">
        <v>566</v>
      </c>
      <c r="G50" t="s">
        <v>566</v>
      </c>
      <c r="H50" t="s">
        <v>567</v>
      </c>
      <c r="I50" t="s">
        <v>568</v>
      </c>
    </row>
    <row r="51" spans="1:9" x14ac:dyDescent="0.25">
      <c r="A51" t="s">
        <v>200</v>
      </c>
      <c r="B51" t="s">
        <v>47</v>
      </c>
      <c r="C51" t="s">
        <v>569</v>
      </c>
      <c r="D51" t="s">
        <v>570</v>
      </c>
      <c r="E51" t="s">
        <v>571</v>
      </c>
      <c r="F51" t="s">
        <v>571</v>
      </c>
      <c r="G51" t="s">
        <v>571</v>
      </c>
      <c r="H51" t="s">
        <v>571</v>
      </c>
      <c r="I51" t="s">
        <v>572</v>
      </c>
    </row>
    <row r="52" spans="1:9" x14ac:dyDescent="0.25">
      <c r="A52" t="s">
        <v>200</v>
      </c>
      <c r="B52" t="s">
        <v>54</v>
      </c>
      <c r="C52" t="s">
        <v>573</v>
      </c>
      <c r="D52" t="s">
        <v>574</v>
      </c>
      <c r="E52" t="s">
        <v>575</v>
      </c>
      <c r="F52" t="s">
        <v>575</v>
      </c>
      <c r="G52" t="s">
        <v>575</v>
      </c>
      <c r="H52" t="s">
        <v>576</v>
      </c>
      <c r="I52" t="s">
        <v>577</v>
      </c>
    </row>
    <row r="53" spans="1:9" x14ac:dyDescent="0.25">
      <c r="A53" t="s">
        <v>200</v>
      </c>
      <c r="B53" t="s">
        <v>59</v>
      </c>
      <c r="C53" t="s">
        <v>578</v>
      </c>
      <c r="D53" t="s">
        <v>579</v>
      </c>
      <c r="E53" t="s">
        <v>580</v>
      </c>
      <c r="F53" t="s">
        <v>580</v>
      </c>
      <c r="G53" t="s">
        <v>580</v>
      </c>
      <c r="H53" t="s">
        <v>580</v>
      </c>
      <c r="I53" t="s">
        <v>580</v>
      </c>
    </row>
    <row r="54" spans="1:9" x14ac:dyDescent="0.25">
      <c r="A54" t="s">
        <v>200</v>
      </c>
      <c r="B54" t="s">
        <v>63</v>
      </c>
      <c r="C54" t="s">
        <v>581</v>
      </c>
      <c r="D54" t="s">
        <v>582</v>
      </c>
      <c r="E54" t="s">
        <v>583</v>
      </c>
      <c r="F54" t="s">
        <v>584</v>
      </c>
      <c r="G54" t="s">
        <v>585</v>
      </c>
      <c r="H54" t="s">
        <v>586</v>
      </c>
      <c r="I54" t="s">
        <v>587</v>
      </c>
    </row>
    <row r="55" spans="1:9" x14ac:dyDescent="0.25">
      <c r="A55" t="s">
        <v>200</v>
      </c>
      <c r="B55" t="s">
        <v>71</v>
      </c>
      <c r="C55" t="s">
        <v>588</v>
      </c>
      <c r="D55" t="s">
        <v>589</v>
      </c>
      <c r="E55" t="s">
        <v>590</v>
      </c>
      <c r="F55" t="s">
        <v>591</v>
      </c>
      <c r="G55" t="s">
        <v>592</v>
      </c>
      <c r="H55" t="s">
        <v>593</v>
      </c>
      <c r="I55" t="s">
        <v>594</v>
      </c>
    </row>
    <row r="56" spans="1:9" x14ac:dyDescent="0.25">
      <c r="A56" t="s">
        <v>200</v>
      </c>
      <c r="B56" t="s">
        <v>73</v>
      </c>
      <c r="C56" t="s">
        <v>595</v>
      </c>
      <c r="D56" t="s">
        <v>596</v>
      </c>
      <c r="E56" t="s">
        <v>597</v>
      </c>
      <c r="F56" t="s">
        <v>598</v>
      </c>
      <c r="G56" t="s">
        <v>599</v>
      </c>
      <c r="H56" t="s">
        <v>600</v>
      </c>
      <c r="I56" t="s">
        <v>601</v>
      </c>
    </row>
    <row r="57" spans="1:9" x14ac:dyDescent="0.25">
      <c r="A57" t="s">
        <v>200</v>
      </c>
      <c r="B57" t="s">
        <v>79</v>
      </c>
      <c r="C57" t="s">
        <v>602</v>
      </c>
      <c r="D57" t="s">
        <v>603</v>
      </c>
      <c r="E57" t="s">
        <v>604</v>
      </c>
      <c r="F57" t="s">
        <v>604</v>
      </c>
      <c r="G57" t="s">
        <v>605</v>
      </c>
      <c r="H57" t="s">
        <v>606</v>
      </c>
      <c r="I57" t="s">
        <v>604</v>
      </c>
    </row>
    <row r="58" spans="1:9" x14ac:dyDescent="0.25">
      <c r="A58" t="s">
        <v>255</v>
      </c>
      <c r="B58" t="s">
        <v>10</v>
      </c>
      <c r="C58" t="s">
        <v>607</v>
      </c>
      <c r="D58" t="s">
        <v>608</v>
      </c>
      <c r="E58" t="s">
        <v>609</v>
      </c>
      <c r="F58" t="s">
        <v>609</v>
      </c>
      <c r="G58" t="s">
        <v>609</v>
      </c>
      <c r="H58" t="s">
        <v>609</v>
      </c>
      <c r="I58" t="s">
        <v>610</v>
      </c>
    </row>
    <row r="59" spans="1:9" x14ac:dyDescent="0.25">
      <c r="A59" t="s">
        <v>255</v>
      </c>
      <c r="B59" t="s">
        <v>15</v>
      </c>
      <c r="C59" t="s">
        <v>611</v>
      </c>
      <c r="D59" t="s">
        <v>612</v>
      </c>
      <c r="E59" t="s">
        <v>613</v>
      </c>
      <c r="F59" t="s">
        <v>613</v>
      </c>
      <c r="G59" t="s">
        <v>613</v>
      </c>
      <c r="H59" t="s">
        <v>613</v>
      </c>
      <c r="I59" t="s">
        <v>614</v>
      </c>
    </row>
    <row r="60" spans="1:9" x14ac:dyDescent="0.25">
      <c r="A60" t="s">
        <v>255</v>
      </c>
      <c r="B60" t="s">
        <v>18</v>
      </c>
      <c r="C60" t="s">
        <v>615</v>
      </c>
      <c r="D60" t="s">
        <v>616</v>
      </c>
      <c r="E60" t="s">
        <v>617</v>
      </c>
      <c r="F60" t="s">
        <v>617</v>
      </c>
      <c r="G60" t="s">
        <v>617</v>
      </c>
      <c r="H60" t="s">
        <v>617</v>
      </c>
      <c r="I60" t="s">
        <v>618</v>
      </c>
    </row>
    <row r="61" spans="1:9" x14ac:dyDescent="0.25">
      <c r="A61" t="s">
        <v>255</v>
      </c>
      <c r="B61" t="s">
        <v>22</v>
      </c>
      <c r="C61" t="s">
        <v>619</v>
      </c>
      <c r="D61" t="s">
        <v>620</v>
      </c>
      <c r="E61" t="s">
        <v>621</v>
      </c>
      <c r="F61" t="s">
        <v>621</v>
      </c>
      <c r="G61" t="s">
        <v>621</v>
      </c>
      <c r="H61" t="s">
        <v>621</v>
      </c>
      <c r="I61" t="s">
        <v>622</v>
      </c>
    </row>
    <row r="62" spans="1:9" x14ac:dyDescent="0.25">
      <c r="A62" t="s">
        <v>255</v>
      </c>
      <c r="B62" t="s">
        <v>25</v>
      </c>
      <c r="C62" t="s">
        <v>623</v>
      </c>
      <c r="D62" t="s">
        <v>624</v>
      </c>
      <c r="E62" t="s">
        <v>625</v>
      </c>
      <c r="F62" t="s">
        <v>626</v>
      </c>
      <c r="G62" t="s">
        <v>626</v>
      </c>
      <c r="H62" t="s">
        <v>626</v>
      </c>
      <c r="I62" t="s">
        <v>626</v>
      </c>
    </row>
    <row r="63" spans="1:9" x14ac:dyDescent="0.25">
      <c r="A63" t="s">
        <v>255</v>
      </c>
      <c r="B63" t="s">
        <v>33</v>
      </c>
      <c r="C63" t="s">
        <v>627</v>
      </c>
      <c r="D63" t="s">
        <v>628</v>
      </c>
      <c r="E63" t="s">
        <v>629</v>
      </c>
      <c r="F63" t="s">
        <v>630</v>
      </c>
      <c r="G63" t="s">
        <v>631</v>
      </c>
      <c r="H63" t="s">
        <v>630</v>
      </c>
      <c r="I63" t="s">
        <v>632</v>
      </c>
    </row>
    <row r="64" spans="1:9" x14ac:dyDescent="0.25">
      <c r="A64" t="s">
        <v>255</v>
      </c>
      <c r="B64" t="s">
        <v>40</v>
      </c>
      <c r="C64" t="s">
        <v>633</v>
      </c>
      <c r="D64" t="s">
        <v>634</v>
      </c>
      <c r="E64" t="s">
        <v>635</v>
      </c>
      <c r="F64" t="s">
        <v>636</v>
      </c>
      <c r="G64" t="s">
        <v>636</v>
      </c>
      <c r="H64" t="s">
        <v>635</v>
      </c>
      <c r="I64" t="s">
        <v>635</v>
      </c>
    </row>
    <row r="65" spans="1:9" x14ac:dyDescent="0.25">
      <c r="A65" t="s">
        <v>255</v>
      </c>
      <c r="B65" t="s">
        <v>47</v>
      </c>
      <c r="C65" t="s">
        <v>637</v>
      </c>
      <c r="D65" t="s">
        <v>638</v>
      </c>
      <c r="E65" t="s">
        <v>639</v>
      </c>
      <c r="F65" t="s">
        <v>639</v>
      </c>
      <c r="G65" t="s">
        <v>639</v>
      </c>
      <c r="H65" t="s">
        <v>639</v>
      </c>
      <c r="I65" t="s">
        <v>639</v>
      </c>
    </row>
    <row r="66" spans="1:9" x14ac:dyDescent="0.25">
      <c r="A66" t="s">
        <v>255</v>
      </c>
      <c r="B66" t="s">
        <v>54</v>
      </c>
      <c r="C66" t="s">
        <v>640</v>
      </c>
      <c r="D66" t="s">
        <v>641</v>
      </c>
      <c r="E66" t="s">
        <v>642</v>
      </c>
      <c r="F66" t="s">
        <v>642</v>
      </c>
      <c r="G66" t="s">
        <v>643</v>
      </c>
      <c r="H66" t="s">
        <v>642</v>
      </c>
      <c r="I66" t="s">
        <v>642</v>
      </c>
    </row>
    <row r="67" spans="1:9" x14ac:dyDescent="0.25">
      <c r="A67" t="s">
        <v>255</v>
      </c>
      <c r="B67" t="s">
        <v>59</v>
      </c>
      <c r="C67" t="s">
        <v>644</v>
      </c>
      <c r="D67" t="s">
        <v>645</v>
      </c>
      <c r="E67" t="s">
        <v>646</v>
      </c>
      <c r="F67" t="s">
        <v>647</v>
      </c>
      <c r="G67" t="s">
        <v>647</v>
      </c>
      <c r="H67" t="s">
        <v>647</v>
      </c>
      <c r="I67" t="s">
        <v>647</v>
      </c>
    </row>
    <row r="68" spans="1:9" x14ac:dyDescent="0.25">
      <c r="A68" t="s">
        <v>255</v>
      </c>
      <c r="B68" t="s">
        <v>63</v>
      </c>
      <c r="C68" t="s">
        <v>648</v>
      </c>
      <c r="D68" t="s">
        <v>649</v>
      </c>
      <c r="E68" t="s">
        <v>650</v>
      </c>
      <c r="F68" t="s">
        <v>651</v>
      </c>
      <c r="G68" t="s">
        <v>652</v>
      </c>
      <c r="H68" t="s">
        <v>651</v>
      </c>
      <c r="I68" t="s">
        <v>651</v>
      </c>
    </row>
    <row r="69" spans="1:9" x14ac:dyDescent="0.25">
      <c r="A69" t="s">
        <v>255</v>
      </c>
      <c r="B69" t="s">
        <v>71</v>
      </c>
      <c r="C69" t="s">
        <v>653</v>
      </c>
      <c r="D69" t="s">
        <v>654</v>
      </c>
      <c r="E69" t="s">
        <v>655</v>
      </c>
      <c r="F69" t="s">
        <v>655</v>
      </c>
      <c r="G69" t="s">
        <v>655</v>
      </c>
      <c r="H69" t="s">
        <v>656</v>
      </c>
      <c r="I69" t="s">
        <v>655</v>
      </c>
    </row>
    <row r="70" spans="1:9" x14ac:dyDescent="0.25">
      <c r="A70" t="s">
        <v>255</v>
      </c>
      <c r="B70" t="s">
        <v>73</v>
      </c>
      <c r="C70" t="s">
        <v>657</v>
      </c>
      <c r="D70" t="s">
        <v>658</v>
      </c>
      <c r="E70" t="s">
        <v>659</v>
      </c>
      <c r="F70" t="s">
        <v>660</v>
      </c>
      <c r="G70" t="s">
        <v>661</v>
      </c>
      <c r="H70" t="s">
        <v>660</v>
      </c>
      <c r="I70" t="s">
        <v>660</v>
      </c>
    </row>
    <row r="71" spans="1:9" x14ac:dyDescent="0.25">
      <c r="A71" t="s">
        <v>255</v>
      </c>
      <c r="B71" t="s">
        <v>79</v>
      </c>
      <c r="C71" t="s">
        <v>662</v>
      </c>
      <c r="D71" t="s">
        <v>663</v>
      </c>
      <c r="E71" t="s">
        <v>664</v>
      </c>
      <c r="F71" t="s">
        <v>664</v>
      </c>
      <c r="G71" t="s">
        <v>664</v>
      </c>
      <c r="H71" t="s">
        <v>664</v>
      </c>
      <c r="I71" t="s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8413-D3A4-430E-9338-5D3117CC29E1}">
  <dimension ref="A1:M71"/>
  <sheetViews>
    <sheetView topLeftCell="B1" workbookViewId="0">
      <selection activeCell="H2" sqref="H2"/>
    </sheetView>
  </sheetViews>
  <sheetFormatPr defaultRowHeight="15" x14ac:dyDescent="0.25"/>
  <cols>
    <col min="1" max="1" width="4.85546875" bestFit="1" customWidth="1"/>
    <col min="2" max="2" width="22.7109375" bestFit="1" customWidth="1"/>
    <col min="3" max="4" width="12.7109375" bestFit="1" customWidth="1"/>
    <col min="5" max="5" width="6" bestFit="1" customWidth="1"/>
    <col min="6" max="6" width="16.140625" bestFit="1" customWidth="1"/>
    <col min="7" max="7" width="16.140625" customWidth="1"/>
    <col min="8" max="8" width="17.42578125" bestFit="1" customWidth="1"/>
    <col min="9" max="9" width="17.42578125" customWidth="1"/>
    <col min="10" max="10" width="19.42578125" bestFit="1" customWidth="1"/>
    <col min="11" max="11" width="19.42578125" customWidth="1"/>
    <col min="12" max="12" width="1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802</v>
      </c>
      <c r="G1" t="s">
        <v>828</v>
      </c>
      <c r="H1" t="s">
        <v>803</v>
      </c>
      <c r="I1" t="s">
        <v>829</v>
      </c>
      <c r="J1" t="s">
        <v>804</v>
      </c>
      <c r="K1" t="s">
        <v>830</v>
      </c>
      <c r="L1" t="s">
        <v>805</v>
      </c>
      <c r="M1" t="s">
        <v>831</v>
      </c>
    </row>
    <row r="2" spans="1:13" x14ac:dyDescent="0.25">
      <c r="A2" t="s">
        <v>9</v>
      </c>
      <c r="B2" t="s">
        <v>10</v>
      </c>
      <c r="C2" t="s">
        <v>665</v>
      </c>
      <c r="D2" t="s">
        <v>666</v>
      </c>
      <c r="E2">
        <v>0.51800000000000002</v>
      </c>
      <c r="F2">
        <v>0.52100000000000002</v>
      </c>
      <c r="G2">
        <v>-6.0000000000000001E-3</v>
      </c>
      <c r="H2">
        <v>0.52100000000000002</v>
      </c>
      <c r="I2">
        <v>-6.0000000000000001E-3</v>
      </c>
      <c r="J2">
        <v>0.52600000000000002</v>
      </c>
      <c r="K2">
        <v>-1.4999999999999999E-2</v>
      </c>
      <c r="L2">
        <v>0.52400000000000002</v>
      </c>
      <c r="M2">
        <v>-1.2E-2</v>
      </c>
    </row>
    <row r="3" spans="1:13" x14ac:dyDescent="0.25">
      <c r="A3" t="s">
        <v>9</v>
      </c>
      <c r="B3" t="s">
        <v>15</v>
      </c>
      <c r="C3" t="s">
        <v>667</v>
      </c>
      <c r="D3" t="s">
        <v>668</v>
      </c>
      <c r="E3">
        <v>0.315</v>
      </c>
      <c r="F3">
        <v>0.32100000000000001</v>
      </c>
      <c r="G3">
        <v>-1.9E-2</v>
      </c>
      <c r="H3">
        <v>0.32100000000000001</v>
      </c>
      <c r="I3">
        <v>-1.9E-2</v>
      </c>
      <c r="J3">
        <v>0.32200000000000001</v>
      </c>
      <c r="K3">
        <v>-2.1999999999999999E-2</v>
      </c>
      <c r="L3">
        <v>0.32200000000000001</v>
      </c>
      <c r="M3">
        <v>-2.1999999999999999E-2</v>
      </c>
    </row>
    <row r="4" spans="1:13" x14ac:dyDescent="0.25">
      <c r="A4" t="s">
        <v>9</v>
      </c>
      <c r="B4" t="s">
        <v>18</v>
      </c>
      <c r="C4" t="s">
        <v>669</v>
      </c>
      <c r="D4" t="s">
        <v>670</v>
      </c>
      <c r="E4">
        <v>0.46400000000000002</v>
      </c>
      <c r="F4">
        <v>0.47199999999999998</v>
      </c>
      <c r="G4">
        <v>-1.7000000000000001E-2</v>
      </c>
      <c r="H4">
        <v>0.47199999999999998</v>
      </c>
      <c r="I4">
        <v>-1.7000000000000001E-2</v>
      </c>
      <c r="J4">
        <v>0.48</v>
      </c>
      <c r="K4">
        <v>-3.4000000000000002E-2</v>
      </c>
      <c r="L4">
        <v>0.47899999999999998</v>
      </c>
      <c r="M4">
        <v>-3.2000000000000001E-2</v>
      </c>
    </row>
    <row r="5" spans="1:13" x14ac:dyDescent="0.25">
      <c r="A5" t="s">
        <v>9</v>
      </c>
      <c r="B5" t="s">
        <v>22</v>
      </c>
      <c r="C5" t="s">
        <v>671</v>
      </c>
      <c r="D5" t="s">
        <v>671</v>
      </c>
      <c r="E5">
        <v>0.248</v>
      </c>
      <c r="F5">
        <v>0.253</v>
      </c>
      <c r="G5">
        <v>-0.02</v>
      </c>
      <c r="H5">
        <v>0.253</v>
      </c>
      <c r="I5">
        <v>-0.02</v>
      </c>
      <c r="J5">
        <v>0.254</v>
      </c>
      <c r="K5">
        <v>-2.4E-2</v>
      </c>
      <c r="L5">
        <v>0.253</v>
      </c>
      <c r="M5">
        <v>-0.02</v>
      </c>
    </row>
    <row r="6" spans="1:13" x14ac:dyDescent="0.25">
      <c r="A6" t="s">
        <v>9</v>
      </c>
      <c r="B6" t="s">
        <v>25</v>
      </c>
      <c r="C6" t="s">
        <v>672</v>
      </c>
      <c r="D6" t="s">
        <v>673</v>
      </c>
      <c r="E6">
        <v>0.53100000000000003</v>
      </c>
      <c r="F6">
        <v>0.51500000000000001</v>
      </c>
      <c r="G6">
        <v>-0.03</v>
      </c>
      <c r="H6">
        <v>0.51500000000000001</v>
      </c>
      <c r="I6">
        <v>-0.03</v>
      </c>
      <c r="J6">
        <v>0.53600000000000003</v>
      </c>
      <c r="K6">
        <v>-8.9999999999999993E-3</v>
      </c>
      <c r="L6">
        <v>0.54600000000000004</v>
      </c>
      <c r="M6">
        <v>-2.8000000000000001E-2</v>
      </c>
    </row>
    <row r="7" spans="1:13" x14ac:dyDescent="0.25">
      <c r="A7" t="s">
        <v>9</v>
      </c>
      <c r="B7" t="s">
        <v>33</v>
      </c>
      <c r="C7" t="s">
        <v>674</v>
      </c>
      <c r="D7" t="s">
        <v>675</v>
      </c>
      <c r="E7">
        <v>0.40400000000000003</v>
      </c>
      <c r="F7">
        <v>0.39400000000000002</v>
      </c>
      <c r="G7">
        <v>-2.5000000000000001E-2</v>
      </c>
      <c r="H7">
        <v>0.39400000000000002</v>
      </c>
      <c r="I7">
        <v>-2.5000000000000001E-2</v>
      </c>
      <c r="J7">
        <v>0.40799999999999997</v>
      </c>
      <c r="K7">
        <v>-0.01</v>
      </c>
      <c r="L7">
        <v>0.41499999999999998</v>
      </c>
      <c r="M7">
        <v>-2.7E-2</v>
      </c>
    </row>
    <row r="8" spans="1:13" x14ac:dyDescent="0.25">
      <c r="A8" t="s">
        <v>9</v>
      </c>
      <c r="B8" t="s">
        <v>40</v>
      </c>
      <c r="C8" t="s">
        <v>676</v>
      </c>
      <c r="D8" t="s">
        <v>677</v>
      </c>
      <c r="E8">
        <v>0.36099999999999999</v>
      </c>
      <c r="F8">
        <v>0.35199999999999998</v>
      </c>
      <c r="G8">
        <v>-2.5000000000000001E-2</v>
      </c>
      <c r="H8">
        <v>0.35199999999999998</v>
      </c>
      <c r="I8">
        <v>-2.5000000000000001E-2</v>
      </c>
      <c r="J8">
        <v>0.36599999999999999</v>
      </c>
      <c r="K8">
        <v>-1.4E-2</v>
      </c>
      <c r="L8">
        <v>0.373</v>
      </c>
      <c r="M8">
        <v>-3.3000000000000002E-2</v>
      </c>
    </row>
    <row r="9" spans="1:13" x14ac:dyDescent="0.25">
      <c r="A9" t="s">
        <v>9</v>
      </c>
      <c r="B9" t="s">
        <v>47</v>
      </c>
      <c r="C9" t="s">
        <v>678</v>
      </c>
      <c r="D9" t="s">
        <v>679</v>
      </c>
      <c r="E9">
        <v>0.13600000000000001</v>
      </c>
      <c r="F9">
        <v>0.13200000000000001</v>
      </c>
      <c r="G9">
        <v>-2.9000000000000001E-2</v>
      </c>
      <c r="H9">
        <v>0.13200000000000001</v>
      </c>
      <c r="I9">
        <v>-2.9000000000000001E-2</v>
      </c>
      <c r="J9">
        <v>0.13700000000000001</v>
      </c>
      <c r="K9">
        <v>-7.0000000000000001E-3</v>
      </c>
      <c r="L9">
        <v>0.13700000000000001</v>
      </c>
      <c r="M9">
        <v>-7.0000000000000001E-3</v>
      </c>
    </row>
    <row r="10" spans="1:13" x14ac:dyDescent="0.25">
      <c r="A10" t="s">
        <v>9</v>
      </c>
      <c r="B10" t="s">
        <v>54</v>
      </c>
      <c r="C10" t="s">
        <v>680</v>
      </c>
      <c r="D10" t="s">
        <v>681</v>
      </c>
      <c r="E10">
        <v>0.378</v>
      </c>
      <c r="F10">
        <v>0.38200000000000001</v>
      </c>
      <c r="G10">
        <v>-1.0999999999999999E-2</v>
      </c>
      <c r="H10">
        <v>0.38200000000000001</v>
      </c>
      <c r="I10">
        <v>-1.0999999999999999E-2</v>
      </c>
      <c r="J10">
        <v>0.38400000000000001</v>
      </c>
      <c r="K10">
        <v>-1.6E-2</v>
      </c>
      <c r="L10">
        <v>0.38400000000000001</v>
      </c>
      <c r="M10">
        <v>-1.6E-2</v>
      </c>
    </row>
    <row r="11" spans="1:13" x14ac:dyDescent="0.25">
      <c r="A11" t="s">
        <v>9</v>
      </c>
      <c r="B11" t="s">
        <v>59</v>
      </c>
      <c r="C11" t="s">
        <v>682</v>
      </c>
      <c r="D11" t="s">
        <v>683</v>
      </c>
      <c r="E11">
        <v>0.188</v>
      </c>
      <c r="F11">
        <v>0.192</v>
      </c>
      <c r="G11">
        <v>-2.1000000000000001E-2</v>
      </c>
      <c r="H11">
        <v>0.192</v>
      </c>
      <c r="I11">
        <v>-2.1000000000000001E-2</v>
      </c>
      <c r="J11">
        <v>0.193</v>
      </c>
      <c r="K11">
        <v>-2.7E-2</v>
      </c>
      <c r="L11">
        <v>0.193</v>
      </c>
      <c r="M11">
        <v>-2.7E-2</v>
      </c>
    </row>
    <row r="12" spans="1:13" x14ac:dyDescent="0.25">
      <c r="A12" t="s">
        <v>9</v>
      </c>
      <c r="B12" t="s">
        <v>63</v>
      </c>
      <c r="C12" t="s">
        <v>684</v>
      </c>
      <c r="D12" t="s">
        <v>685</v>
      </c>
      <c r="E12">
        <v>0.66800000000000004</v>
      </c>
      <c r="F12">
        <v>0.67300000000000004</v>
      </c>
      <c r="G12">
        <v>-7.0000000000000001E-3</v>
      </c>
      <c r="H12">
        <v>0.67300000000000004</v>
      </c>
      <c r="I12">
        <v>-7.0000000000000001E-3</v>
      </c>
      <c r="J12">
        <v>0.68100000000000005</v>
      </c>
      <c r="K12">
        <v>-1.9E-2</v>
      </c>
      <c r="L12">
        <v>0.68400000000000005</v>
      </c>
      <c r="M12">
        <v>-2.4E-2</v>
      </c>
    </row>
    <row r="13" spans="1:13" x14ac:dyDescent="0.25">
      <c r="A13" t="s">
        <v>9</v>
      </c>
      <c r="B13" t="s">
        <v>71</v>
      </c>
      <c r="C13" t="s">
        <v>686</v>
      </c>
      <c r="D13" t="s">
        <v>687</v>
      </c>
      <c r="E13">
        <v>0.26700000000000002</v>
      </c>
      <c r="F13">
        <v>0.26700000000000002</v>
      </c>
      <c r="G13">
        <v>0</v>
      </c>
      <c r="H13">
        <v>0.26700000000000002</v>
      </c>
      <c r="I13">
        <v>0</v>
      </c>
      <c r="J13">
        <v>0.26700000000000002</v>
      </c>
      <c r="K13">
        <v>0</v>
      </c>
      <c r="L13">
        <v>0.26700000000000002</v>
      </c>
      <c r="M13">
        <v>0</v>
      </c>
    </row>
    <row r="14" spans="1:13" x14ac:dyDescent="0.25">
      <c r="A14" t="s">
        <v>9</v>
      </c>
      <c r="B14" t="s">
        <v>73</v>
      </c>
      <c r="C14" t="s">
        <v>688</v>
      </c>
      <c r="D14" t="s">
        <v>689</v>
      </c>
      <c r="E14">
        <v>0.51300000000000001</v>
      </c>
      <c r="F14">
        <v>0.51500000000000001</v>
      </c>
      <c r="G14">
        <v>-4.0000000000000001E-3</v>
      </c>
      <c r="H14">
        <v>0.51500000000000001</v>
      </c>
      <c r="I14">
        <v>-4.0000000000000001E-3</v>
      </c>
      <c r="J14">
        <v>0.52400000000000002</v>
      </c>
      <c r="K14">
        <v>-2.1000000000000001E-2</v>
      </c>
      <c r="L14">
        <v>0.52500000000000002</v>
      </c>
      <c r="M14">
        <v>-2.3E-2</v>
      </c>
    </row>
    <row r="15" spans="1:13" x14ac:dyDescent="0.25">
      <c r="A15" t="s">
        <v>9</v>
      </c>
      <c r="B15" t="s">
        <v>79</v>
      </c>
      <c r="C15" t="s">
        <v>690</v>
      </c>
      <c r="D15" t="s">
        <v>691</v>
      </c>
      <c r="E15">
        <v>0.373</v>
      </c>
      <c r="F15">
        <v>0.373</v>
      </c>
      <c r="G15">
        <v>0</v>
      </c>
      <c r="H15">
        <v>0.373</v>
      </c>
      <c r="I15">
        <v>0</v>
      </c>
      <c r="J15">
        <v>0.38</v>
      </c>
      <c r="K15">
        <v>-1.9E-2</v>
      </c>
      <c r="L15">
        <v>0.38100000000000001</v>
      </c>
      <c r="M15">
        <v>-2.1000000000000001E-2</v>
      </c>
    </row>
    <row r="16" spans="1:13" x14ac:dyDescent="0.25">
      <c r="A16" t="s">
        <v>86</v>
      </c>
      <c r="B16" t="s">
        <v>10</v>
      </c>
      <c r="C16" t="s">
        <v>692</v>
      </c>
      <c r="D16" t="s">
        <v>693</v>
      </c>
      <c r="E16">
        <v>0.40300000000000002</v>
      </c>
      <c r="F16">
        <v>0.38600000000000001</v>
      </c>
      <c r="G16">
        <v>-4.2000000000000003E-2</v>
      </c>
      <c r="H16">
        <v>0.38800000000000001</v>
      </c>
      <c r="I16">
        <v>-3.6999999999999998E-2</v>
      </c>
      <c r="J16">
        <v>0.40100000000000002</v>
      </c>
      <c r="K16">
        <v>-5.0000000000000001E-3</v>
      </c>
      <c r="L16">
        <v>0.40100000000000002</v>
      </c>
      <c r="M16">
        <v>-5.0000000000000001E-3</v>
      </c>
    </row>
    <row r="17" spans="1:13" x14ac:dyDescent="0.25">
      <c r="A17" t="s">
        <v>86</v>
      </c>
      <c r="B17" t="s">
        <v>15</v>
      </c>
      <c r="C17" t="s">
        <v>694</v>
      </c>
      <c r="D17" t="s">
        <v>695</v>
      </c>
      <c r="E17">
        <v>0.24199999999999999</v>
      </c>
      <c r="F17">
        <v>0.23699999999999999</v>
      </c>
      <c r="G17">
        <v>-2.1000000000000001E-2</v>
      </c>
      <c r="H17">
        <v>0.23899999999999999</v>
      </c>
      <c r="I17">
        <v>-1.2E-2</v>
      </c>
      <c r="J17">
        <v>0.24399999999999999</v>
      </c>
      <c r="K17">
        <v>-8.0000000000000002E-3</v>
      </c>
      <c r="L17">
        <v>0.24399999999999999</v>
      </c>
      <c r="M17">
        <v>-8.0000000000000002E-3</v>
      </c>
    </row>
    <row r="18" spans="1:13" x14ac:dyDescent="0.25">
      <c r="A18" t="s">
        <v>86</v>
      </c>
      <c r="B18" t="s">
        <v>18</v>
      </c>
      <c r="C18" t="s">
        <v>696</v>
      </c>
      <c r="D18" t="s">
        <v>697</v>
      </c>
      <c r="E18">
        <v>0.38</v>
      </c>
      <c r="F18">
        <v>0.377</v>
      </c>
      <c r="G18">
        <v>-8.0000000000000002E-3</v>
      </c>
      <c r="H18">
        <v>0.378</v>
      </c>
      <c r="I18">
        <v>-5.0000000000000001E-3</v>
      </c>
      <c r="J18">
        <v>0.38100000000000001</v>
      </c>
      <c r="K18">
        <v>-3.0000000000000001E-3</v>
      </c>
      <c r="L18">
        <v>0.38</v>
      </c>
      <c r="M18">
        <v>0</v>
      </c>
    </row>
    <row r="19" spans="1:13" x14ac:dyDescent="0.25">
      <c r="A19" t="s">
        <v>86</v>
      </c>
      <c r="B19" t="s">
        <v>22</v>
      </c>
      <c r="C19" t="s">
        <v>698</v>
      </c>
      <c r="D19" t="s">
        <v>699</v>
      </c>
      <c r="E19">
        <v>0.23899999999999999</v>
      </c>
      <c r="F19">
        <v>0.23699999999999999</v>
      </c>
      <c r="G19">
        <v>-8.0000000000000002E-3</v>
      </c>
      <c r="H19">
        <v>0.23699999999999999</v>
      </c>
      <c r="I19">
        <v>-8.0000000000000002E-3</v>
      </c>
      <c r="J19">
        <v>0.24</v>
      </c>
      <c r="K19">
        <v>-4.0000000000000001E-3</v>
      </c>
      <c r="L19">
        <v>0.24</v>
      </c>
      <c r="M19">
        <v>-4.0000000000000001E-3</v>
      </c>
    </row>
    <row r="20" spans="1:13" x14ac:dyDescent="0.25">
      <c r="A20" t="s">
        <v>86</v>
      </c>
      <c r="B20" t="s">
        <v>25</v>
      </c>
      <c r="C20" t="s">
        <v>700</v>
      </c>
      <c r="D20" t="s">
        <v>701</v>
      </c>
      <c r="E20">
        <v>0.308</v>
      </c>
      <c r="F20">
        <v>0.30399999999999999</v>
      </c>
      <c r="G20">
        <v>-1.2999999999999999E-2</v>
      </c>
      <c r="H20">
        <v>0.30499999999999999</v>
      </c>
      <c r="I20">
        <v>-0.01</v>
      </c>
      <c r="J20">
        <v>0.30499999999999999</v>
      </c>
      <c r="K20">
        <v>-0.01</v>
      </c>
      <c r="L20">
        <v>0.30399999999999999</v>
      </c>
      <c r="M20">
        <v>-1.2999999999999999E-2</v>
      </c>
    </row>
    <row r="21" spans="1:13" x14ac:dyDescent="0.25">
      <c r="A21" t="s">
        <v>86</v>
      </c>
      <c r="B21" t="s">
        <v>33</v>
      </c>
      <c r="C21" t="s">
        <v>702</v>
      </c>
      <c r="D21" t="s">
        <v>703</v>
      </c>
      <c r="E21">
        <v>0.28699999999999998</v>
      </c>
      <c r="F21">
        <v>0.27100000000000002</v>
      </c>
      <c r="G21">
        <v>-5.6000000000000001E-2</v>
      </c>
      <c r="H21">
        <v>0.27100000000000002</v>
      </c>
      <c r="I21">
        <v>-5.6000000000000001E-2</v>
      </c>
      <c r="J21">
        <v>0.27100000000000002</v>
      </c>
      <c r="K21">
        <v>-5.6000000000000001E-2</v>
      </c>
      <c r="L21">
        <v>0.27100000000000002</v>
      </c>
      <c r="M21">
        <v>-5.6000000000000001E-2</v>
      </c>
    </row>
    <row r="22" spans="1:13" x14ac:dyDescent="0.25">
      <c r="A22" t="s">
        <v>86</v>
      </c>
      <c r="B22" t="s">
        <v>40</v>
      </c>
      <c r="C22" t="s">
        <v>704</v>
      </c>
      <c r="D22" t="s">
        <v>705</v>
      </c>
      <c r="E22">
        <v>0.21299999999999999</v>
      </c>
      <c r="F22">
        <v>0.20899999999999999</v>
      </c>
      <c r="G22">
        <v>-1.9E-2</v>
      </c>
      <c r="H22">
        <v>0.20899999999999999</v>
      </c>
      <c r="I22">
        <v>-1.9E-2</v>
      </c>
      <c r="J22">
        <v>0.21099999999999999</v>
      </c>
      <c r="K22">
        <v>-8.9999999999999993E-3</v>
      </c>
      <c r="L22">
        <v>0.21</v>
      </c>
      <c r="M22">
        <v>-1.4E-2</v>
      </c>
    </row>
    <row r="23" spans="1:13" x14ac:dyDescent="0.25">
      <c r="A23" t="s">
        <v>86</v>
      </c>
      <c r="B23" t="s">
        <v>47</v>
      </c>
      <c r="C23" t="s">
        <v>706</v>
      </c>
      <c r="D23" t="s">
        <v>707</v>
      </c>
      <c r="E23">
        <v>0.14000000000000001</v>
      </c>
      <c r="F23">
        <v>0.14099999999999999</v>
      </c>
      <c r="G23">
        <v>-7.0000000000000001E-3</v>
      </c>
      <c r="H23">
        <v>0.14099999999999999</v>
      </c>
      <c r="I23">
        <v>-7.0000000000000001E-3</v>
      </c>
      <c r="J23">
        <v>0.14000000000000001</v>
      </c>
      <c r="K23">
        <v>0</v>
      </c>
      <c r="L23">
        <v>0.14000000000000001</v>
      </c>
      <c r="M23">
        <v>0</v>
      </c>
    </row>
    <row r="24" spans="1:13" x14ac:dyDescent="0.25">
      <c r="A24" t="s">
        <v>86</v>
      </c>
      <c r="B24" t="s">
        <v>54</v>
      </c>
      <c r="C24" t="s">
        <v>708</v>
      </c>
      <c r="D24" t="s">
        <v>709</v>
      </c>
      <c r="E24">
        <v>0.33100000000000002</v>
      </c>
      <c r="F24">
        <v>0.32900000000000001</v>
      </c>
      <c r="G24">
        <v>-6.0000000000000001E-3</v>
      </c>
      <c r="H24">
        <v>0.33100000000000002</v>
      </c>
      <c r="I24">
        <v>0</v>
      </c>
      <c r="J24">
        <v>0.33400000000000002</v>
      </c>
      <c r="K24">
        <v>-8.9999999999999993E-3</v>
      </c>
      <c r="L24">
        <v>0.33300000000000002</v>
      </c>
      <c r="M24">
        <v>-6.0000000000000001E-3</v>
      </c>
    </row>
    <row r="25" spans="1:13" x14ac:dyDescent="0.25">
      <c r="A25" t="s">
        <v>86</v>
      </c>
      <c r="B25" t="s">
        <v>59</v>
      </c>
      <c r="C25" t="s">
        <v>710</v>
      </c>
      <c r="D25" t="s">
        <v>710</v>
      </c>
      <c r="E25">
        <v>0.17199999999999999</v>
      </c>
      <c r="F25">
        <v>0.17</v>
      </c>
      <c r="G25">
        <v>-1.2E-2</v>
      </c>
      <c r="H25">
        <v>0.17</v>
      </c>
      <c r="I25">
        <v>-1.2E-2</v>
      </c>
      <c r="J25">
        <v>0.17199999999999999</v>
      </c>
      <c r="K25">
        <v>0</v>
      </c>
      <c r="L25">
        <v>0.17199999999999999</v>
      </c>
      <c r="M25">
        <v>0</v>
      </c>
    </row>
    <row r="26" spans="1:13" x14ac:dyDescent="0.25">
      <c r="A26" t="s">
        <v>86</v>
      </c>
      <c r="B26" t="s">
        <v>63</v>
      </c>
      <c r="C26" t="s">
        <v>711</v>
      </c>
      <c r="D26" t="s">
        <v>712</v>
      </c>
      <c r="E26">
        <v>0.57599999999999996</v>
      </c>
      <c r="F26">
        <v>0.57199999999999995</v>
      </c>
      <c r="G26">
        <v>-7.0000000000000001E-3</v>
      </c>
      <c r="H26">
        <v>0.57199999999999995</v>
      </c>
      <c r="I26">
        <v>-7.0000000000000001E-3</v>
      </c>
      <c r="J26">
        <v>0.59399999999999997</v>
      </c>
      <c r="K26">
        <v>-3.1E-2</v>
      </c>
      <c r="L26">
        <v>0.59499999999999997</v>
      </c>
      <c r="M26">
        <v>-3.3000000000000002E-2</v>
      </c>
    </row>
    <row r="27" spans="1:13" x14ac:dyDescent="0.25">
      <c r="A27" t="s">
        <v>86</v>
      </c>
      <c r="B27" t="s">
        <v>71</v>
      </c>
      <c r="C27" t="s">
        <v>713</v>
      </c>
      <c r="D27" t="s">
        <v>714</v>
      </c>
      <c r="E27">
        <v>0.25700000000000001</v>
      </c>
      <c r="F27">
        <v>0.25600000000000001</v>
      </c>
      <c r="G27">
        <v>-4.0000000000000001E-3</v>
      </c>
      <c r="H27">
        <v>0.25600000000000001</v>
      </c>
      <c r="I27">
        <v>-4.0000000000000001E-3</v>
      </c>
      <c r="J27">
        <v>0.25700000000000001</v>
      </c>
      <c r="K27">
        <v>0</v>
      </c>
      <c r="L27">
        <v>0.25700000000000001</v>
      </c>
      <c r="M27">
        <v>0</v>
      </c>
    </row>
    <row r="28" spans="1:13" x14ac:dyDescent="0.25">
      <c r="A28" t="s">
        <v>86</v>
      </c>
      <c r="B28" t="s">
        <v>73</v>
      </c>
      <c r="C28" t="s">
        <v>715</v>
      </c>
      <c r="D28" t="s">
        <v>716</v>
      </c>
      <c r="E28">
        <v>0.41199999999999998</v>
      </c>
      <c r="F28">
        <v>0.40200000000000002</v>
      </c>
      <c r="G28">
        <v>-2.4E-2</v>
      </c>
      <c r="H28">
        <v>0.40200000000000002</v>
      </c>
      <c r="I28">
        <v>-2.4E-2</v>
      </c>
      <c r="J28">
        <v>0.41199999999999998</v>
      </c>
      <c r="K28">
        <v>0</v>
      </c>
      <c r="L28">
        <v>0.41199999999999998</v>
      </c>
      <c r="M28">
        <v>0</v>
      </c>
    </row>
    <row r="29" spans="1:13" x14ac:dyDescent="0.25">
      <c r="A29" t="s">
        <v>86</v>
      </c>
      <c r="B29" t="s">
        <v>79</v>
      </c>
      <c r="C29" t="s">
        <v>717</v>
      </c>
      <c r="D29" t="s">
        <v>718</v>
      </c>
      <c r="E29">
        <v>0.29599999999999999</v>
      </c>
      <c r="F29">
        <v>0.29099999999999998</v>
      </c>
      <c r="G29">
        <v>-1.7000000000000001E-2</v>
      </c>
      <c r="H29">
        <v>0.29099999999999998</v>
      </c>
      <c r="I29">
        <v>-1.7000000000000001E-2</v>
      </c>
      <c r="J29">
        <v>0.29599999999999999</v>
      </c>
      <c r="K29">
        <v>0</v>
      </c>
      <c r="L29">
        <v>0.29599999999999999</v>
      </c>
      <c r="M29">
        <v>0</v>
      </c>
    </row>
    <row r="30" spans="1:13" x14ac:dyDescent="0.25">
      <c r="A30" t="s">
        <v>140</v>
      </c>
      <c r="B30" t="s">
        <v>10</v>
      </c>
      <c r="C30" t="s">
        <v>719</v>
      </c>
      <c r="D30" t="s">
        <v>720</v>
      </c>
      <c r="E30">
        <v>0.112</v>
      </c>
      <c r="F30">
        <v>0.112</v>
      </c>
      <c r="G30">
        <v>0</v>
      </c>
      <c r="H30">
        <v>0.106</v>
      </c>
      <c r="I30">
        <v>-5.3999999999999999E-2</v>
      </c>
      <c r="J30">
        <v>0.1</v>
      </c>
      <c r="K30">
        <v>-0.107</v>
      </c>
      <c r="L30">
        <v>0.10299999999999999</v>
      </c>
      <c r="M30">
        <v>-0.08</v>
      </c>
    </row>
    <row r="31" spans="1:13" x14ac:dyDescent="0.25">
      <c r="A31" t="s">
        <v>140</v>
      </c>
      <c r="B31" t="s">
        <v>15</v>
      </c>
      <c r="C31" t="s">
        <v>721</v>
      </c>
      <c r="D31" t="s">
        <v>722</v>
      </c>
      <c r="E31">
        <v>9.6000000000000002E-2</v>
      </c>
      <c r="F31">
        <v>9.6000000000000002E-2</v>
      </c>
      <c r="G31">
        <v>0</v>
      </c>
      <c r="H31">
        <v>9.6000000000000002E-2</v>
      </c>
      <c r="I31">
        <v>0</v>
      </c>
      <c r="J31">
        <v>9.4E-2</v>
      </c>
      <c r="K31">
        <v>-2.1000000000000001E-2</v>
      </c>
      <c r="L31">
        <v>9.5000000000000001E-2</v>
      </c>
      <c r="M31">
        <v>-0.01</v>
      </c>
    </row>
    <row r="32" spans="1:13" x14ac:dyDescent="0.25">
      <c r="A32" t="s">
        <v>140</v>
      </c>
      <c r="B32" t="s">
        <v>18</v>
      </c>
      <c r="C32" t="s">
        <v>723</v>
      </c>
      <c r="D32" t="s">
        <v>724</v>
      </c>
      <c r="E32">
        <v>0.16400000000000001</v>
      </c>
      <c r="F32">
        <v>0.16400000000000001</v>
      </c>
      <c r="G32">
        <v>0</v>
      </c>
      <c r="H32">
        <v>0.157</v>
      </c>
      <c r="I32">
        <v>-4.2999999999999997E-2</v>
      </c>
      <c r="J32">
        <v>0.14299999999999999</v>
      </c>
      <c r="K32">
        <v>-0.128</v>
      </c>
      <c r="L32">
        <v>0.151</v>
      </c>
      <c r="M32">
        <v>-7.9000000000000001E-2</v>
      </c>
    </row>
    <row r="33" spans="1:13" x14ac:dyDescent="0.25">
      <c r="A33" t="s">
        <v>140</v>
      </c>
      <c r="B33" t="s">
        <v>22</v>
      </c>
      <c r="C33" t="s">
        <v>725</v>
      </c>
      <c r="D33" t="s">
        <v>726</v>
      </c>
      <c r="E33">
        <v>0.128</v>
      </c>
      <c r="F33">
        <v>0.128</v>
      </c>
      <c r="G33">
        <v>0</v>
      </c>
      <c r="H33">
        <v>0.129</v>
      </c>
      <c r="I33">
        <v>-8.0000000000000002E-3</v>
      </c>
      <c r="J33">
        <v>0.128</v>
      </c>
      <c r="K33">
        <v>0</v>
      </c>
      <c r="L33">
        <v>0.129</v>
      </c>
      <c r="M33">
        <v>-8.0000000000000002E-3</v>
      </c>
    </row>
    <row r="34" spans="1:13" x14ac:dyDescent="0.25">
      <c r="A34" t="s">
        <v>140</v>
      </c>
      <c r="B34" t="s">
        <v>25</v>
      </c>
      <c r="C34" t="s">
        <v>727</v>
      </c>
      <c r="D34" t="s">
        <v>728</v>
      </c>
      <c r="E34">
        <v>0.115</v>
      </c>
      <c r="F34">
        <v>0.115</v>
      </c>
      <c r="G34">
        <v>0</v>
      </c>
      <c r="H34">
        <v>0.11700000000000001</v>
      </c>
      <c r="I34">
        <v>-1.7000000000000001E-2</v>
      </c>
      <c r="J34">
        <v>0.11799999999999999</v>
      </c>
      <c r="K34">
        <v>-2.5999999999999999E-2</v>
      </c>
      <c r="L34">
        <v>0.11799999999999999</v>
      </c>
      <c r="M34">
        <v>-2.5999999999999999E-2</v>
      </c>
    </row>
    <row r="35" spans="1:13" x14ac:dyDescent="0.25">
      <c r="A35" t="s">
        <v>140</v>
      </c>
      <c r="B35" t="s">
        <v>33</v>
      </c>
      <c r="C35" t="s">
        <v>729</v>
      </c>
      <c r="D35" t="s">
        <v>729</v>
      </c>
      <c r="E35">
        <v>0.124</v>
      </c>
      <c r="F35">
        <v>0.124</v>
      </c>
      <c r="G35">
        <v>0</v>
      </c>
      <c r="H35">
        <v>0.125</v>
      </c>
      <c r="I35">
        <v>-8.0000000000000002E-3</v>
      </c>
      <c r="J35">
        <v>0.125</v>
      </c>
      <c r="K35">
        <v>-8.0000000000000002E-3</v>
      </c>
      <c r="L35">
        <v>0.125</v>
      </c>
      <c r="M35">
        <v>-8.0000000000000002E-3</v>
      </c>
    </row>
    <row r="36" spans="1:13" x14ac:dyDescent="0.25">
      <c r="A36" t="s">
        <v>140</v>
      </c>
      <c r="B36" t="s">
        <v>40</v>
      </c>
      <c r="C36" t="s">
        <v>730</v>
      </c>
      <c r="D36" t="s">
        <v>731</v>
      </c>
      <c r="E36">
        <v>6.8000000000000005E-2</v>
      </c>
      <c r="F36">
        <v>6.8000000000000005E-2</v>
      </c>
      <c r="G36">
        <v>0</v>
      </c>
      <c r="H36">
        <v>7.0000000000000007E-2</v>
      </c>
      <c r="I36">
        <v>-2.9000000000000001E-2</v>
      </c>
      <c r="J36">
        <v>7.0000000000000007E-2</v>
      </c>
      <c r="K36">
        <v>-2.9000000000000001E-2</v>
      </c>
      <c r="L36">
        <v>7.0000000000000007E-2</v>
      </c>
      <c r="M36">
        <v>-2.9000000000000001E-2</v>
      </c>
    </row>
    <row r="37" spans="1:13" x14ac:dyDescent="0.25">
      <c r="A37" t="s">
        <v>140</v>
      </c>
      <c r="B37" t="s">
        <v>47</v>
      </c>
      <c r="C37" t="s">
        <v>732</v>
      </c>
      <c r="D37" t="s">
        <v>733</v>
      </c>
      <c r="E37">
        <v>6.0999999999999999E-2</v>
      </c>
      <c r="F37">
        <v>6.0999999999999999E-2</v>
      </c>
      <c r="G37">
        <v>0</v>
      </c>
      <c r="H37">
        <v>6.2E-2</v>
      </c>
      <c r="I37">
        <v>-1.6E-2</v>
      </c>
      <c r="J37">
        <v>6.2E-2</v>
      </c>
      <c r="K37">
        <v>-1.6E-2</v>
      </c>
      <c r="L37">
        <v>6.2E-2</v>
      </c>
      <c r="M37">
        <v>-1.6E-2</v>
      </c>
    </row>
    <row r="38" spans="1:13" x14ac:dyDescent="0.25">
      <c r="A38" t="s">
        <v>140</v>
      </c>
      <c r="B38" t="s">
        <v>54</v>
      </c>
      <c r="C38" t="s">
        <v>734</v>
      </c>
      <c r="D38" t="s">
        <v>735</v>
      </c>
      <c r="E38">
        <v>0.121</v>
      </c>
      <c r="F38">
        <v>0.121</v>
      </c>
      <c r="G38">
        <v>0</v>
      </c>
      <c r="H38">
        <v>0.122</v>
      </c>
      <c r="I38">
        <v>-8.0000000000000002E-3</v>
      </c>
      <c r="J38">
        <v>0.11600000000000001</v>
      </c>
      <c r="K38">
        <v>-4.1000000000000002E-2</v>
      </c>
      <c r="L38">
        <v>0.122</v>
      </c>
      <c r="M38">
        <v>-8.0000000000000002E-3</v>
      </c>
    </row>
    <row r="39" spans="1:13" x14ac:dyDescent="0.25">
      <c r="A39" t="s">
        <v>140</v>
      </c>
      <c r="B39" t="s">
        <v>59</v>
      </c>
      <c r="C39" t="s">
        <v>736</v>
      </c>
      <c r="D39" t="s">
        <v>737</v>
      </c>
      <c r="E39">
        <v>0.11799999999999999</v>
      </c>
      <c r="F39">
        <v>0.11799999999999999</v>
      </c>
      <c r="G39">
        <v>0</v>
      </c>
      <c r="H39">
        <v>0.11799999999999999</v>
      </c>
      <c r="I39">
        <v>0</v>
      </c>
      <c r="J39">
        <v>0.11799999999999999</v>
      </c>
      <c r="K39">
        <v>0</v>
      </c>
      <c r="L39">
        <v>0.11799999999999999</v>
      </c>
      <c r="M39">
        <v>0</v>
      </c>
    </row>
    <row r="40" spans="1:13" x14ac:dyDescent="0.25">
      <c r="A40" t="s">
        <v>140</v>
      </c>
      <c r="B40" t="s">
        <v>63</v>
      </c>
      <c r="C40" t="s">
        <v>738</v>
      </c>
      <c r="D40" t="s">
        <v>739</v>
      </c>
      <c r="E40">
        <v>0.14599999999999999</v>
      </c>
      <c r="F40">
        <v>0.14599999999999999</v>
      </c>
      <c r="G40">
        <v>0</v>
      </c>
      <c r="H40">
        <v>0.14599999999999999</v>
      </c>
      <c r="I40">
        <v>0</v>
      </c>
      <c r="J40">
        <v>0.14599999999999999</v>
      </c>
      <c r="K40">
        <v>0</v>
      </c>
      <c r="L40">
        <v>0.14599999999999999</v>
      </c>
      <c r="M40">
        <v>0</v>
      </c>
    </row>
    <row r="41" spans="1:13" x14ac:dyDescent="0.25">
      <c r="A41" t="s">
        <v>140</v>
      </c>
      <c r="B41" t="s">
        <v>71</v>
      </c>
      <c r="C41" t="s">
        <v>740</v>
      </c>
      <c r="D41" t="s">
        <v>741</v>
      </c>
      <c r="E41">
        <v>0.159</v>
      </c>
      <c r="F41">
        <v>0.159</v>
      </c>
      <c r="G41">
        <v>0</v>
      </c>
      <c r="H41">
        <v>0.158</v>
      </c>
      <c r="I41">
        <v>-6.0000000000000001E-3</v>
      </c>
      <c r="J41">
        <v>0.16200000000000001</v>
      </c>
      <c r="K41">
        <v>-1.9E-2</v>
      </c>
      <c r="L41">
        <v>0.161</v>
      </c>
      <c r="M41">
        <v>-1.2999999999999999E-2</v>
      </c>
    </row>
    <row r="42" spans="1:13" x14ac:dyDescent="0.25">
      <c r="A42" t="s">
        <v>140</v>
      </c>
      <c r="B42" t="s">
        <v>73</v>
      </c>
      <c r="C42" t="s">
        <v>742</v>
      </c>
      <c r="D42" t="s">
        <v>743</v>
      </c>
      <c r="E42">
        <v>0.13700000000000001</v>
      </c>
      <c r="F42">
        <v>0.13700000000000001</v>
      </c>
      <c r="G42">
        <v>0</v>
      </c>
      <c r="H42">
        <v>0.13400000000000001</v>
      </c>
      <c r="I42">
        <v>-2.1999999999999999E-2</v>
      </c>
      <c r="J42">
        <v>0.129</v>
      </c>
      <c r="K42">
        <v>-5.8000000000000003E-2</v>
      </c>
      <c r="L42">
        <v>0.13100000000000001</v>
      </c>
      <c r="M42">
        <v>-4.3999999999999997E-2</v>
      </c>
    </row>
    <row r="43" spans="1:13" x14ac:dyDescent="0.25">
      <c r="A43" t="s">
        <v>140</v>
      </c>
      <c r="B43" t="s">
        <v>79</v>
      </c>
      <c r="C43" t="s">
        <v>744</v>
      </c>
      <c r="D43" t="s">
        <v>745</v>
      </c>
      <c r="E43">
        <v>0.11799999999999999</v>
      </c>
      <c r="F43">
        <v>0.11799999999999999</v>
      </c>
      <c r="G43">
        <v>0</v>
      </c>
      <c r="H43">
        <v>0.11700000000000001</v>
      </c>
      <c r="I43">
        <v>-8.0000000000000002E-3</v>
      </c>
      <c r="J43">
        <v>0.115</v>
      </c>
      <c r="K43">
        <v>-2.5000000000000001E-2</v>
      </c>
      <c r="L43">
        <v>0.11700000000000001</v>
      </c>
      <c r="M43">
        <v>-8.0000000000000002E-3</v>
      </c>
    </row>
    <row r="44" spans="1:13" x14ac:dyDescent="0.25">
      <c r="A44" t="s">
        <v>200</v>
      </c>
      <c r="B44" t="s">
        <v>10</v>
      </c>
      <c r="C44" t="s">
        <v>746</v>
      </c>
      <c r="D44" t="s">
        <v>747</v>
      </c>
      <c r="E44">
        <v>0.25800000000000001</v>
      </c>
      <c r="F44">
        <v>0.25700000000000001</v>
      </c>
      <c r="G44">
        <v>-4.0000000000000001E-3</v>
      </c>
      <c r="H44">
        <v>0.25700000000000001</v>
      </c>
      <c r="I44">
        <v>-4.0000000000000001E-3</v>
      </c>
      <c r="J44">
        <v>0.25900000000000001</v>
      </c>
      <c r="K44">
        <v>-4.0000000000000001E-3</v>
      </c>
      <c r="L44">
        <v>0.26</v>
      </c>
      <c r="M44">
        <v>-8.0000000000000002E-3</v>
      </c>
    </row>
    <row r="45" spans="1:13" x14ac:dyDescent="0.25">
      <c r="A45" t="s">
        <v>200</v>
      </c>
      <c r="B45" t="s">
        <v>15</v>
      </c>
      <c r="C45" t="s">
        <v>748</v>
      </c>
      <c r="D45" t="s">
        <v>749</v>
      </c>
      <c r="E45">
        <v>0.156</v>
      </c>
      <c r="F45">
        <v>0.156</v>
      </c>
      <c r="G45">
        <v>0</v>
      </c>
      <c r="H45">
        <v>0.156</v>
      </c>
      <c r="I45">
        <v>0</v>
      </c>
      <c r="J45">
        <v>0.156</v>
      </c>
      <c r="K45">
        <v>0</v>
      </c>
      <c r="L45">
        <v>0.156</v>
      </c>
      <c r="M45">
        <v>0</v>
      </c>
    </row>
    <row r="46" spans="1:13" x14ac:dyDescent="0.25">
      <c r="A46" t="s">
        <v>200</v>
      </c>
      <c r="B46" t="s">
        <v>18</v>
      </c>
      <c r="C46" t="s">
        <v>750</v>
      </c>
      <c r="D46" t="s">
        <v>751</v>
      </c>
      <c r="E46">
        <v>0.25700000000000001</v>
      </c>
      <c r="F46">
        <v>0.25700000000000001</v>
      </c>
      <c r="G46">
        <v>0</v>
      </c>
      <c r="H46">
        <v>0.25700000000000001</v>
      </c>
      <c r="I46">
        <v>0</v>
      </c>
      <c r="J46">
        <v>0.25700000000000001</v>
      </c>
      <c r="K46">
        <v>0</v>
      </c>
      <c r="L46">
        <v>0.25800000000000001</v>
      </c>
      <c r="M46">
        <v>-4.0000000000000001E-3</v>
      </c>
    </row>
    <row r="47" spans="1:13" x14ac:dyDescent="0.25">
      <c r="A47" t="s">
        <v>200</v>
      </c>
      <c r="B47" t="s">
        <v>22</v>
      </c>
      <c r="C47" t="s">
        <v>752</v>
      </c>
      <c r="D47" t="s">
        <v>753</v>
      </c>
      <c r="E47">
        <v>0.185</v>
      </c>
      <c r="F47">
        <v>0.185</v>
      </c>
      <c r="G47">
        <v>0</v>
      </c>
      <c r="H47">
        <v>0.185</v>
      </c>
      <c r="I47">
        <v>0</v>
      </c>
      <c r="J47">
        <v>0.185</v>
      </c>
      <c r="K47">
        <v>0</v>
      </c>
      <c r="L47">
        <v>0.185</v>
      </c>
      <c r="M47">
        <v>0</v>
      </c>
    </row>
    <row r="48" spans="1:13" x14ac:dyDescent="0.25">
      <c r="A48" t="s">
        <v>200</v>
      </c>
      <c r="B48" t="s">
        <v>25</v>
      </c>
      <c r="C48" t="s">
        <v>754</v>
      </c>
      <c r="D48" t="s">
        <v>755</v>
      </c>
      <c r="E48">
        <v>0.26900000000000002</v>
      </c>
      <c r="F48">
        <v>0.26900000000000002</v>
      </c>
      <c r="G48">
        <v>0</v>
      </c>
      <c r="H48">
        <v>0.26900000000000002</v>
      </c>
      <c r="I48">
        <v>0</v>
      </c>
      <c r="J48">
        <v>0.26500000000000001</v>
      </c>
      <c r="K48">
        <v>-1.4999999999999999E-2</v>
      </c>
      <c r="L48">
        <v>0.26200000000000001</v>
      </c>
      <c r="M48">
        <v>-2.5999999999999999E-2</v>
      </c>
    </row>
    <row r="49" spans="1:13" x14ac:dyDescent="0.25">
      <c r="A49" t="s">
        <v>200</v>
      </c>
      <c r="B49" t="s">
        <v>33</v>
      </c>
      <c r="C49" t="s">
        <v>756</v>
      </c>
      <c r="D49" t="s">
        <v>757</v>
      </c>
      <c r="E49">
        <v>0.23699999999999999</v>
      </c>
      <c r="F49">
        <v>0.23699999999999999</v>
      </c>
      <c r="G49">
        <v>0</v>
      </c>
      <c r="H49">
        <v>0.23699999999999999</v>
      </c>
      <c r="I49">
        <v>0</v>
      </c>
      <c r="J49">
        <v>0.23499999999999999</v>
      </c>
      <c r="K49">
        <v>-8.0000000000000002E-3</v>
      </c>
      <c r="L49">
        <v>0.23499999999999999</v>
      </c>
      <c r="M49">
        <v>-8.0000000000000002E-3</v>
      </c>
    </row>
    <row r="50" spans="1:13" x14ac:dyDescent="0.25">
      <c r="A50" t="s">
        <v>200</v>
      </c>
      <c r="B50" t="s">
        <v>40</v>
      </c>
      <c r="C50" t="s">
        <v>758</v>
      </c>
      <c r="D50" t="s">
        <v>759</v>
      </c>
      <c r="E50">
        <v>0.17599999999999999</v>
      </c>
      <c r="F50">
        <v>0.17599999999999999</v>
      </c>
      <c r="G50">
        <v>0</v>
      </c>
      <c r="H50">
        <v>0.17599999999999999</v>
      </c>
      <c r="I50">
        <v>0</v>
      </c>
      <c r="J50">
        <v>0.17399999999999999</v>
      </c>
      <c r="K50">
        <v>-1.0999999999999999E-2</v>
      </c>
      <c r="L50">
        <v>0.17299999999999999</v>
      </c>
      <c r="M50">
        <v>-1.7000000000000001E-2</v>
      </c>
    </row>
    <row r="51" spans="1:13" x14ac:dyDescent="0.25">
      <c r="A51" t="s">
        <v>200</v>
      </c>
      <c r="B51" t="s">
        <v>47</v>
      </c>
      <c r="C51" t="s">
        <v>760</v>
      </c>
      <c r="D51" t="s">
        <v>761</v>
      </c>
      <c r="E51">
        <v>0.106</v>
      </c>
      <c r="F51">
        <v>0.106</v>
      </c>
      <c r="G51">
        <v>0</v>
      </c>
      <c r="H51">
        <v>0.106</v>
      </c>
      <c r="I51">
        <v>0</v>
      </c>
      <c r="J51">
        <v>0.106</v>
      </c>
      <c r="K51">
        <v>0</v>
      </c>
      <c r="L51">
        <v>0.106</v>
      </c>
      <c r="M51">
        <v>0</v>
      </c>
    </row>
    <row r="52" spans="1:13" x14ac:dyDescent="0.25">
      <c r="A52" t="s">
        <v>200</v>
      </c>
      <c r="B52" t="s">
        <v>54</v>
      </c>
      <c r="C52" t="s">
        <v>762</v>
      </c>
      <c r="D52" t="s">
        <v>763</v>
      </c>
      <c r="E52">
        <v>0.16500000000000001</v>
      </c>
      <c r="F52">
        <v>0.16500000000000001</v>
      </c>
      <c r="G52">
        <v>0</v>
      </c>
      <c r="H52">
        <v>0.16500000000000001</v>
      </c>
      <c r="I52">
        <v>0</v>
      </c>
      <c r="J52">
        <v>0.16700000000000001</v>
      </c>
      <c r="K52">
        <v>-1.2E-2</v>
      </c>
      <c r="L52">
        <v>0.16600000000000001</v>
      </c>
      <c r="M52">
        <v>-6.0000000000000001E-3</v>
      </c>
    </row>
    <row r="53" spans="1:13" x14ac:dyDescent="0.25">
      <c r="A53" t="s">
        <v>200</v>
      </c>
      <c r="B53" t="s">
        <v>59</v>
      </c>
      <c r="C53" t="s">
        <v>764</v>
      </c>
      <c r="D53" t="s">
        <v>765</v>
      </c>
      <c r="E53">
        <v>0.16800000000000001</v>
      </c>
      <c r="F53">
        <v>0.16800000000000001</v>
      </c>
      <c r="G53">
        <v>0</v>
      </c>
      <c r="H53">
        <v>0.16800000000000001</v>
      </c>
      <c r="I53">
        <v>0</v>
      </c>
      <c r="J53">
        <v>0.16800000000000001</v>
      </c>
      <c r="K53">
        <v>0</v>
      </c>
      <c r="L53">
        <v>0.16800000000000001</v>
      </c>
      <c r="M53">
        <v>0</v>
      </c>
    </row>
    <row r="54" spans="1:13" x14ac:dyDescent="0.25">
      <c r="A54" t="s">
        <v>200</v>
      </c>
      <c r="B54" t="s">
        <v>63</v>
      </c>
      <c r="C54" t="s">
        <v>766</v>
      </c>
      <c r="D54" t="s">
        <v>767</v>
      </c>
      <c r="E54">
        <v>0.34</v>
      </c>
      <c r="F54">
        <v>0.33700000000000002</v>
      </c>
      <c r="G54">
        <v>-8.9999999999999993E-3</v>
      </c>
      <c r="H54">
        <v>0.33500000000000002</v>
      </c>
      <c r="I54">
        <v>-1.4999999999999999E-2</v>
      </c>
      <c r="J54">
        <v>0.33800000000000002</v>
      </c>
      <c r="K54">
        <v>-6.0000000000000001E-3</v>
      </c>
      <c r="L54">
        <v>0.34499999999999997</v>
      </c>
      <c r="M54">
        <v>-1.4999999999999999E-2</v>
      </c>
    </row>
    <row r="55" spans="1:13" x14ac:dyDescent="0.25">
      <c r="A55" t="s">
        <v>200</v>
      </c>
      <c r="B55" t="s">
        <v>71</v>
      </c>
      <c r="C55" t="s">
        <v>768</v>
      </c>
      <c r="D55" t="s">
        <v>769</v>
      </c>
      <c r="E55">
        <v>0.23200000000000001</v>
      </c>
      <c r="F55">
        <v>0.23400000000000001</v>
      </c>
      <c r="G55">
        <v>-8.9999999999999993E-3</v>
      </c>
      <c r="H55">
        <v>0.23200000000000001</v>
      </c>
      <c r="I55">
        <v>0</v>
      </c>
      <c r="J55">
        <v>0.22700000000000001</v>
      </c>
      <c r="K55">
        <v>-2.1999999999999999E-2</v>
      </c>
      <c r="L55">
        <v>0.23</v>
      </c>
      <c r="M55">
        <v>-8.9999999999999993E-3</v>
      </c>
    </row>
    <row r="56" spans="1:13" x14ac:dyDescent="0.25">
      <c r="A56" t="s">
        <v>200</v>
      </c>
      <c r="B56" t="s">
        <v>73</v>
      </c>
      <c r="C56" t="s">
        <v>770</v>
      </c>
      <c r="D56" t="s">
        <v>771</v>
      </c>
      <c r="E56">
        <v>0.27300000000000002</v>
      </c>
      <c r="F56">
        <v>0.27200000000000002</v>
      </c>
      <c r="G56">
        <v>-4.0000000000000001E-3</v>
      </c>
      <c r="H56">
        <v>0.27200000000000002</v>
      </c>
      <c r="I56">
        <v>-4.0000000000000001E-3</v>
      </c>
      <c r="J56">
        <v>0.27200000000000002</v>
      </c>
      <c r="K56">
        <v>-4.0000000000000001E-3</v>
      </c>
      <c r="L56">
        <v>0.27400000000000002</v>
      </c>
      <c r="M56">
        <v>-4.0000000000000001E-3</v>
      </c>
    </row>
    <row r="57" spans="1:13" x14ac:dyDescent="0.25">
      <c r="A57" t="s">
        <v>200</v>
      </c>
      <c r="B57" t="s">
        <v>79</v>
      </c>
      <c r="C57" t="s">
        <v>772</v>
      </c>
      <c r="D57" t="s">
        <v>773</v>
      </c>
      <c r="E57">
        <v>0.21199999999999999</v>
      </c>
      <c r="F57">
        <v>0.21199999999999999</v>
      </c>
      <c r="G57">
        <v>0</v>
      </c>
      <c r="H57">
        <v>0.21199999999999999</v>
      </c>
      <c r="I57">
        <v>0</v>
      </c>
      <c r="J57">
        <v>0.21099999999999999</v>
      </c>
      <c r="K57">
        <v>-5.0000000000000001E-3</v>
      </c>
      <c r="L57">
        <v>0.21199999999999999</v>
      </c>
      <c r="M57">
        <v>0</v>
      </c>
    </row>
    <row r="58" spans="1:13" x14ac:dyDescent="0.25">
      <c r="A58" t="s">
        <v>255</v>
      </c>
      <c r="B58" t="s">
        <v>10</v>
      </c>
      <c r="C58" t="s">
        <v>774</v>
      </c>
      <c r="D58" t="s">
        <v>775</v>
      </c>
      <c r="E58">
        <v>0.223</v>
      </c>
      <c r="F58">
        <v>0.223</v>
      </c>
      <c r="G58">
        <v>0</v>
      </c>
      <c r="H58">
        <v>0.223</v>
      </c>
      <c r="I58">
        <v>0</v>
      </c>
      <c r="J58">
        <v>0.223</v>
      </c>
      <c r="K58">
        <v>0</v>
      </c>
      <c r="L58">
        <v>0.224</v>
      </c>
      <c r="M58">
        <v>-4.0000000000000001E-3</v>
      </c>
    </row>
    <row r="59" spans="1:13" x14ac:dyDescent="0.25">
      <c r="A59" t="s">
        <v>255</v>
      </c>
      <c r="B59" t="s">
        <v>15</v>
      </c>
      <c r="C59" t="s">
        <v>776</v>
      </c>
      <c r="D59" t="s">
        <v>777</v>
      </c>
      <c r="E59">
        <v>0.25600000000000001</v>
      </c>
      <c r="F59">
        <v>0.25600000000000001</v>
      </c>
      <c r="G59">
        <v>0</v>
      </c>
      <c r="H59">
        <v>0.25600000000000001</v>
      </c>
      <c r="I59">
        <v>0</v>
      </c>
      <c r="J59">
        <v>0.25600000000000001</v>
      </c>
      <c r="K59">
        <v>0</v>
      </c>
      <c r="L59">
        <v>0.255</v>
      </c>
      <c r="M59">
        <v>-4.0000000000000001E-3</v>
      </c>
    </row>
    <row r="60" spans="1:13" x14ac:dyDescent="0.25">
      <c r="A60" t="s">
        <v>255</v>
      </c>
      <c r="B60" t="s">
        <v>18</v>
      </c>
      <c r="C60" t="s">
        <v>778</v>
      </c>
      <c r="D60" t="s">
        <v>779</v>
      </c>
      <c r="E60">
        <v>0.26700000000000002</v>
      </c>
      <c r="F60">
        <v>0.26700000000000002</v>
      </c>
      <c r="G60">
        <v>0</v>
      </c>
      <c r="H60">
        <v>0.26700000000000002</v>
      </c>
      <c r="I60">
        <v>0</v>
      </c>
      <c r="J60">
        <v>0.26700000000000002</v>
      </c>
      <c r="K60">
        <v>0</v>
      </c>
      <c r="L60">
        <v>0.26800000000000002</v>
      </c>
      <c r="M60">
        <v>-4.0000000000000001E-3</v>
      </c>
    </row>
    <row r="61" spans="1:13" x14ac:dyDescent="0.25">
      <c r="A61" t="s">
        <v>255</v>
      </c>
      <c r="B61" t="s">
        <v>22</v>
      </c>
      <c r="C61" t="s">
        <v>780</v>
      </c>
      <c r="D61" t="s">
        <v>780</v>
      </c>
      <c r="E61">
        <v>0.17799999999999999</v>
      </c>
      <c r="F61">
        <v>0.17799999999999999</v>
      </c>
      <c r="G61">
        <v>0</v>
      </c>
      <c r="H61">
        <v>0.17799999999999999</v>
      </c>
      <c r="I61">
        <v>0</v>
      </c>
      <c r="J61">
        <v>0.17799999999999999</v>
      </c>
      <c r="K61">
        <v>0</v>
      </c>
      <c r="L61">
        <v>0.17699999999999999</v>
      </c>
      <c r="M61">
        <v>-6.0000000000000001E-3</v>
      </c>
    </row>
    <row r="62" spans="1:13" x14ac:dyDescent="0.25">
      <c r="A62" t="s">
        <v>255</v>
      </c>
      <c r="B62" t="s">
        <v>25</v>
      </c>
      <c r="C62" t="s">
        <v>781</v>
      </c>
      <c r="D62" t="s">
        <v>782</v>
      </c>
      <c r="E62">
        <v>0.161</v>
      </c>
      <c r="F62">
        <v>0.16</v>
      </c>
      <c r="G62">
        <v>-6.0000000000000001E-3</v>
      </c>
      <c r="H62">
        <v>0.16</v>
      </c>
      <c r="I62">
        <v>-6.0000000000000001E-3</v>
      </c>
      <c r="J62">
        <v>0.16</v>
      </c>
      <c r="K62">
        <v>-6.0000000000000001E-3</v>
      </c>
      <c r="L62">
        <v>0.16</v>
      </c>
      <c r="M62">
        <v>-6.0000000000000001E-3</v>
      </c>
    </row>
    <row r="63" spans="1:13" x14ac:dyDescent="0.25">
      <c r="A63" t="s">
        <v>255</v>
      </c>
      <c r="B63" t="s">
        <v>33</v>
      </c>
      <c r="C63" t="s">
        <v>783</v>
      </c>
      <c r="D63" t="s">
        <v>783</v>
      </c>
      <c r="E63">
        <v>0.113</v>
      </c>
      <c r="F63">
        <v>0.112</v>
      </c>
      <c r="G63">
        <v>-8.9999999999999993E-3</v>
      </c>
      <c r="H63">
        <v>0.111</v>
      </c>
      <c r="I63">
        <v>-1.7999999999999999E-2</v>
      </c>
      <c r="J63">
        <v>0.112</v>
      </c>
      <c r="K63">
        <v>-8.9999999999999993E-3</v>
      </c>
      <c r="L63">
        <v>0.112</v>
      </c>
      <c r="M63">
        <v>-8.9999999999999993E-3</v>
      </c>
    </row>
    <row r="64" spans="1:13" x14ac:dyDescent="0.25">
      <c r="A64" t="s">
        <v>255</v>
      </c>
      <c r="B64" t="s">
        <v>40</v>
      </c>
      <c r="C64" t="s">
        <v>784</v>
      </c>
      <c r="D64" t="s">
        <v>785</v>
      </c>
      <c r="E64">
        <v>0.106</v>
      </c>
      <c r="F64">
        <v>0.106</v>
      </c>
      <c r="G64">
        <v>0</v>
      </c>
      <c r="H64">
        <v>0.106</v>
      </c>
      <c r="I64">
        <v>0</v>
      </c>
      <c r="J64">
        <v>0.106</v>
      </c>
      <c r="K64">
        <v>0</v>
      </c>
      <c r="L64">
        <v>0.106</v>
      </c>
      <c r="M64">
        <v>0</v>
      </c>
    </row>
    <row r="65" spans="1:13" x14ac:dyDescent="0.25">
      <c r="A65" t="s">
        <v>255</v>
      </c>
      <c r="B65" t="s">
        <v>47</v>
      </c>
      <c r="C65" t="s">
        <v>786</v>
      </c>
      <c r="D65" t="s">
        <v>787</v>
      </c>
      <c r="E65">
        <v>5.8000000000000003E-2</v>
      </c>
      <c r="F65">
        <v>5.8000000000000003E-2</v>
      </c>
      <c r="G65">
        <v>0</v>
      </c>
      <c r="H65">
        <v>5.8000000000000003E-2</v>
      </c>
      <c r="I65">
        <v>0</v>
      </c>
      <c r="J65">
        <v>5.8000000000000003E-2</v>
      </c>
      <c r="K65">
        <v>0</v>
      </c>
      <c r="L65">
        <v>5.8000000000000003E-2</v>
      </c>
      <c r="M65">
        <v>0</v>
      </c>
    </row>
    <row r="66" spans="1:13" x14ac:dyDescent="0.25">
      <c r="A66" t="s">
        <v>255</v>
      </c>
      <c r="B66" t="s">
        <v>54</v>
      </c>
      <c r="C66" t="s">
        <v>788</v>
      </c>
      <c r="D66" t="s">
        <v>789</v>
      </c>
      <c r="E66">
        <v>0.33200000000000002</v>
      </c>
      <c r="F66">
        <v>0.33200000000000002</v>
      </c>
      <c r="G66">
        <v>0</v>
      </c>
      <c r="H66">
        <v>0.33100000000000002</v>
      </c>
      <c r="I66">
        <v>-3.0000000000000001E-3</v>
      </c>
      <c r="J66">
        <v>0.33200000000000002</v>
      </c>
      <c r="K66">
        <v>0</v>
      </c>
      <c r="L66">
        <v>0.33200000000000002</v>
      </c>
      <c r="M66">
        <v>0</v>
      </c>
    </row>
    <row r="67" spans="1:13" x14ac:dyDescent="0.25">
      <c r="A67" t="s">
        <v>255</v>
      </c>
      <c r="B67" t="s">
        <v>59</v>
      </c>
      <c r="C67" t="s">
        <v>790</v>
      </c>
      <c r="D67" t="s">
        <v>791</v>
      </c>
      <c r="E67">
        <v>0.18</v>
      </c>
      <c r="F67">
        <v>0.18099999999999999</v>
      </c>
      <c r="G67">
        <v>-6.0000000000000001E-3</v>
      </c>
      <c r="H67">
        <v>0.18099999999999999</v>
      </c>
      <c r="I67">
        <v>-6.0000000000000001E-3</v>
      </c>
      <c r="J67">
        <v>0.18099999999999999</v>
      </c>
      <c r="K67">
        <v>-6.0000000000000001E-3</v>
      </c>
      <c r="L67">
        <v>0.18099999999999999</v>
      </c>
      <c r="M67">
        <v>-6.0000000000000001E-3</v>
      </c>
    </row>
    <row r="68" spans="1:13" x14ac:dyDescent="0.25">
      <c r="A68" t="s">
        <v>255</v>
      </c>
      <c r="B68" t="s">
        <v>63</v>
      </c>
      <c r="C68" t="s">
        <v>792</v>
      </c>
      <c r="D68" t="s">
        <v>793</v>
      </c>
      <c r="E68">
        <v>0.216</v>
      </c>
      <c r="F68">
        <v>0.214</v>
      </c>
      <c r="G68">
        <v>-8.9999999999999993E-3</v>
      </c>
      <c r="H68">
        <v>0.21199999999999999</v>
      </c>
      <c r="I68">
        <v>-1.9E-2</v>
      </c>
      <c r="J68">
        <v>0.214</v>
      </c>
      <c r="K68">
        <v>-8.9999999999999993E-3</v>
      </c>
      <c r="L68">
        <v>0.214</v>
      </c>
      <c r="M68">
        <v>-8.9999999999999993E-3</v>
      </c>
    </row>
    <row r="69" spans="1:13" x14ac:dyDescent="0.25">
      <c r="A69" t="s">
        <v>255</v>
      </c>
      <c r="B69" t="s">
        <v>71</v>
      </c>
      <c r="C69" t="s">
        <v>794</v>
      </c>
      <c r="D69" t="s">
        <v>794</v>
      </c>
      <c r="E69">
        <v>0.22900000000000001</v>
      </c>
      <c r="F69">
        <v>0.22900000000000001</v>
      </c>
      <c r="G69">
        <v>0</v>
      </c>
      <c r="H69">
        <v>0.22900000000000001</v>
      </c>
      <c r="I69">
        <v>0</v>
      </c>
      <c r="J69">
        <v>0.22900000000000001</v>
      </c>
      <c r="K69">
        <v>0</v>
      </c>
      <c r="L69">
        <v>0.22900000000000001</v>
      </c>
      <c r="M69">
        <v>0</v>
      </c>
    </row>
    <row r="70" spans="1:13" x14ac:dyDescent="0.25">
      <c r="A70" t="s">
        <v>255</v>
      </c>
      <c r="B70" t="s">
        <v>73</v>
      </c>
      <c r="C70" t="s">
        <v>795</v>
      </c>
      <c r="D70" t="s">
        <v>796</v>
      </c>
      <c r="E70">
        <v>0.20499999999999999</v>
      </c>
      <c r="F70">
        <v>0.20399999999999999</v>
      </c>
      <c r="G70">
        <v>-5.0000000000000001E-3</v>
      </c>
      <c r="H70">
        <v>0.20300000000000001</v>
      </c>
      <c r="I70">
        <v>-0.01</v>
      </c>
      <c r="J70">
        <v>0.20399999999999999</v>
      </c>
      <c r="K70">
        <v>-5.0000000000000001E-3</v>
      </c>
      <c r="L70">
        <v>0.20399999999999999</v>
      </c>
      <c r="M70">
        <v>-5.0000000000000001E-3</v>
      </c>
    </row>
    <row r="71" spans="1:13" x14ac:dyDescent="0.25">
      <c r="A71" t="s">
        <v>255</v>
      </c>
      <c r="B71" t="s">
        <v>79</v>
      </c>
      <c r="C71" t="s">
        <v>797</v>
      </c>
      <c r="D71" t="s">
        <v>798</v>
      </c>
      <c r="E71">
        <v>0.193</v>
      </c>
      <c r="F71">
        <v>0.193</v>
      </c>
      <c r="G71">
        <v>0</v>
      </c>
      <c r="H71">
        <v>0.193</v>
      </c>
      <c r="I71">
        <v>0</v>
      </c>
      <c r="J71">
        <v>0.193</v>
      </c>
      <c r="K71">
        <v>0</v>
      </c>
      <c r="L71">
        <v>0.193</v>
      </c>
      <c r="M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5BA8-42A6-44B7-84C0-1FDA1BB6CE67}">
  <dimension ref="A1:AR47"/>
  <sheetViews>
    <sheetView topLeftCell="Q1" workbookViewId="0">
      <selection activeCell="AA6" sqref="AA6"/>
    </sheetView>
  </sheetViews>
  <sheetFormatPr defaultRowHeight="15" x14ac:dyDescent="0.25"/>
  <cols>
    <col min="1" max="1" width="4.85546875" bestFit="1" customWidth="1"/>
    <col min="2" max="2" width="22.7109375" bestFit="1" customWidth="1"/>
    <col min="3" max="3" width="6" bestFit="1" customWidth="1"/>
    <col min="4" max="4" width="9.85546875" customWidth="1"/>
    <col min="5" max="5" width="10.140625" customWidth="1"/>
    <col min="6" max="6" width="8.140625" customWidth="1"/>
    <col min="7" max="7" width="8.85546875" customWidth="1"/>
    <col min="10" max="10" width="21.140625" bestFit="1" customWidth="1"/>
    <col min="19" max="19" width="13.42578125" customWidth="1"/>
  </cols>
  <sheetData>
    <row r="1" spans="1:44" x14ac:dyDescent="0.25">
      <c r="A1" s="9" t="s">
        <v>0</v>
      </c>
      <c r="B1" s="9" t="s">
        <v>1</v>
      </c>
      <c r="C1" s="9" t="s">
        <v>4</v>
      </c>
      <c r="D1" s="9" t="s">
        <v>802</v>
      </c>
      <c r="E1" s="9" t="s">
        <v>803</v>
      </c>
      <c r="F1" s="9" t="s">
        <v>804</v>
      </c>
      <c r="G1" s="9" t="s">
        <v>805</v>
      </c>
      <c r="I1" s="9" t="s">
        <v>0</v>
      </c>
      <c r="J1" s="9" t="s">
        <v>1</v>
      </c>
      <c r="K1" s="9" t="s">
        <v>4</v>
      </c>
      <c r="L1" s="9" t="s">
        <v>802</v>
      </c>
      <c r="M1" s="9" t="s">
        <v>803</v>
      </c>
      <c r="N1" s="9" t="s">
        <v>804</v>
      </c>
      <c r="O1" s="9" t="s">
        <v>805</v>
      </c>
      <c r="AC1" t="s">
        <v>0</v>
      </c>
      <c r="AD1" t="s">
        <v>1</v>
      </c>
      <c r="AE1" t="s">
        <v>4</v>
      </c>
      <c r="AF1" t="s">
        <v>828</v>
      </c>
      <c r="AG1" t="s">
        <v>829</v>
      </c>
      <c r="AH1" t="s">
        <v>830</v>
      </c>
      <c r="AI1" t="s">
        <v>831</v>
      </c>
      <c r="AL1" t="s">
        <v>0</v>
      </c>
      <c r="AM1" t="s">
        <v>1</v>
      </c>
      <c r="AN1" t="s">
        <v>4</v>
      </c>
      <c r="AO1" t="s">
        <v>828</v>
      </c>
      <c r="AP1" t="s">
        <v>829</v>
      </c>
      <c r="AQ1" t="s">
        <v>830</v>
      </c>
      <c r="AR1" t="s">
        <v>831</v>
      </c>
    </row>
    <row r="2" spans="1:44" x14ac:dyDescent="0.25">
      <c r="A2" t="s">
        <v>9</v>
      </c>
      <c r="B2" s="18" t="s">
        <v>10</v>
      </c>
      <c r="C2">
        <v>0.51800000000000002</v>
      </c>
      <c r="D2">
        <v>0.52100000000000002</v>
      </c>
      <c r="E2">
        <v>0.52100000000000002</v>
      </c>
      <c r="F2">
        <v>0.52600000000000002</v>
      </c>
      <c r="G2">
        <v>0.52400000000000002</v>
      </c>
      <c r="I2" t="s">
        <v>200</v>
      </c>
      <c r="J2" s="18" t="s">
        <v>10</v>
      </c>
      <c r="K2">
        <v>0.25800000000000001</v>
      </c>
      <c r="L2">
        <v>0.25700000000000001</v>
      </c>
      <c r="M2">
        <v>0.25700000000000001</v>
      </c>
      <c r="N2">
        <v>0.25900000000000001</v>
      </c>
      <c r="O2">
        <v>0.26</v>
      </c>
      <c r="Y2" s="26" t="s">
        <v>1095</v>
      </c>
      <c r="Z2" s="27"/>
      <c r="AA2" s="27"/>
      <c r="AC2" t="s">
        <v>9</v>
      </c>
      <c r="AD2" s="23" t="s">
        <v>10</v>
      </c>
      <c r="AE2">
        <v>0.51800000000000002</v>
      </c>
      <c r="AF2">
        <v>-6.0000000000000001E-3</v>
      </c>
      <c r="AG2">
        <v>-6.0000000000000001E-3</v>
      </c>
      <c r="AH2">
        <v>-1.4999999999999999E-2</v>
      </c>
      <c r="AI2">
        <v>-1.2E-2</v>
      </c>
      <c r="AL2" t="s">
        <v>200</v>
      </c>
      <c r="AM2" t="s">
        <v>10</v>
      </c>
      <c r="AN2">
        <v>0.25800000000000001</v>
      </c>
      <c r="AO2">
        <v>-4.0000000000000001E-3</v>
      </c>
      <c r="AP2">
        <v>-4.0000000000000001E-3</v>
      </c>
      <c r="AQ2">
        <v>-4.0000000000000001E-3</v>
      </c>
      <c r="AR2">
        <v>-8.0000000000000002E-3</v>
      </c>
    </row>
    <row r="3" spans="1:44" x14ac:dyDescent="0.25">
      <c r="A3" t="s">
        <v>9</v>
      </c>
      <c r="B3" t="s">
        <v>15</v>
      </c>
      <c r="C3">
        <v>0.315</v>
      </c>
      <c r="D3">
        <v>0.32100000000000001</v>
      </c>
      <c r="E3">
        <v>0.32100000000000001</v>
      </c>
      <c r="F3">
        <v>0.32200000000000001</v>
      </c>
      <c r="G3">
        <v>0.32200000000000001</v>
      </c>
      <c r="I3" t="s">
        <v>200</v>
      </c>
      <c r="J3" t="s">
        <v>15</v>
      </c>
      <c r="K3">
        <v>0.156</v>
      </c>
      <c r="L3">
        <v>0.156</v>
      </c>
      <c r="M3">
        <v>0.156</v>
      </c>
      <c r="N3">
        <v>0.156</v>
      </c>
      <c r="O3">
        <v>0.156</v>
      </c>
      <c r="AC3" t="s">
        <v>9</v>
      </c>
      <c r="AD3" t="s">
        <v>15</v>
      </c>
      <c r="AE3">
        <v>0.315</v>
      </c>
      <c r="AF3">
        <v>-1.9E-2</v>
      </c>
      <c r="AG3">
        <v>-1.9E-2</v>
      </c>
      <c r="AH3">
        <v>-2.1999999999999999E-2</v>
      </c>
      <c r="AI3">
        <v>-2.1999999999999999E-2</v>
      </c>
      <c r="AL3" t="s">
        <v>200</v>
      </c>
      <c r="AM3" t="s">
        <v>15</v>
      </c>
      <c r="AN3">
        <v>0.156</v>
      </c>
      <c r="AO3">
        <v>0</v>
      </c>
      <c r="AP3">
        <v>0</v>
      </c>
      <c r="AQ3">
        <v>0</v>
      </c>
      <c r="AR3">
        <v>0</v>
      </c>
    </row>
    <row r="4" spans="1:44" x14ac:dyDescent="0.25">
      <c r="A4" t="s">
        <v>9</v>
      </c>
      <c r="B4" t="s">
        <v>18</v>
      </c>
      <c r="C4">
        <v>0.46400000000000002</v>
      </c>
      <c r="D4">
        <v>0.47199999999999998</v>
      </c>
      <c r="E4">
        <v>0.47199999999999998</v>
      </c>
      <c r="F4">
        <v>0.48</v>
      </c>
      <c r="G4">
        <v>0.47899999999999998</v>
      </c>
      <c r="I4" t="s">
        <v>200</v>
      </c>
      <c r="J4" s="18" t="s">
        <v>18</v>
      </c>
      <c r="K4">
        <v>0.25700000000000001</v>
      </c>
      <c r="L4">
        <v>0.25700000000000001</v>
      </c>
      <c r="M4">
        <v>0.25700000000000001</v>
      </c>
      <c r="N4">
        <v>0.25700000000000001</v>
      </c>
      <c r="O4">
        <v>0.25800000000000001</v>
      </c>
      <c r="AC4" t="s">
        <v>9</v>
      </c>
      <c r="AD4" s="23" t="s">
        <v>18</v>
      </c>
      <c r="AE4">
        <v>0.46400000000000002</v>
      </c>
      <c r="AF4">
        <v>-1.7000000000000001E-2</v>
      </c>
      <c r="AG4">
        <v>-1.7000000000000001E-2</v>
      </c>
      <c r="AH4">
        <v>-3.4000000000000002E-2</v>
      </c>
      <c r="AI4">
        <v>-3.2000000000000001E-2</v>
      </c>
      <c r="AL4" t="s">
        <v>200</v>
      </c>
      <c r="AM4" t="s">
        <v>18</v>
      </c>
      <c r="AN4">
        <v>0.25700000000000001</v>
      </c>
      <c r="AO4">
        <v>0</v>
      </c>
      <c r="AP4">
        <v>0</v>
      </c>
      <c r="AQ4">
        <v>0</v>
      </c>
      <c r="AR4">
        <v>-4.0000000000000001E-3</v>
      </c>
    </row>
    <row r="5" spans="1:44" x14ac:dyDescent="0.25">
      <c r="A5" t="s">
        <v>9</v>
      </c>
      <c r="B5" t="s">
        <v>22</v>
      </c>
      <c r="C5">
        <v>0.248</v>
      </c>
      <c r="D5">
        <v>0.253</v>
      </c>
      <c r="E5">
        <v>0.253</v>
      </c>
      <c r="F5">
        <v>0.254</v>
      </c>
      <c r="G5">
        <v>0.253</v>
      </c>
      <c r="I5" t="s">
        <v>200</v>
      </c>
      <c r="J5" t="s">
        <v>22</v>
      </c>
      <c r="K5">
        <v>0.185</v>
      </c>
      <c r="L5">
        <v>0.185</v>
      </c>
      <c r="M5">
        <v>0.185</v>
      </c>
      <c r="N5">
        <v>0.185</v>
      </c>
      <c r="O5">
        <v>0.185</v>
      </c>
      <c r="AC5" t="s">
        <v>9</v>
      </c>
      <c r="AD5" s="10" t="s">
        <v>22</v>
      </c>
      <c r="AE5">
        <v>0.248</v>
      </c>
      <c r="AF5">
        <v>-0.02</v>
      </c>
      <c r="AG5">
        <v>-0.02</v>
      </c>
      <c r="AH5">
        <v>-2.4E-2</v>
      </c>
      <c r="AI5">
        <v>-0.02</v>
      </c>
      <c r="AL5" t="s">
        <v>200</v>
      </c>
      <c r="AM5" t="s">
        <v>22</v>
      </c>
      <c r="AN5">
        <v>0.185</v>
      </c>
      <c r="AO5">
        <v>0</v>
      </c>
      <c r="AP5">
        <v>0</v>
      </c>
      <c r="AQ5">
        <v>0</v>
      </c>
      <c r="AR5">
        <v>0</v>
      </c>
    </row>
    <row r="6" spans="1:44" x14ac:dyDescent="0.25">
      <c r="A6" t="s">
        <v>9</v>
      </c>
      <c r="B6" s="18" t="s">
        <v>25</v>
      </c>
      <c r="C6">
        <v>0.53100000000000003</v>
      </c>
      <c r="D6">
        <v>0.51500000000000001</v>
      </c>
      <c r="E6">
        <v>0.51500000000000001</v>
      </c>
      <c r="F6">
        <v>0.53600000000000003</v>
      </c>
      <c r="G6">
        <v>0.54600000000000004</v>
      </c>
      <c r="I6" t="s">
        <v>200</v>
      </c>
      <c r="J6" s="18" t="s">
        <v>25</v>
      </c>
      <c r="K6">
        <v>0.26900000000000002</v>
      </c>
      <c r="L6">
        <v>0.26900000000000002</v>
      </c>
      <c r="M6">
        <v>0.26900000000000002</v>
      </c>
      <c r="N6">
        <v>0.26500000000000001</v>
      </c>
      <c r="O6">
        <v>0.26200000000000001</v>
      </c>
      <c r="AC6" t="s">
        <v>9</v>
      </c>
      <c r="AD6" s="23" t="s">
        <v>25</v>
      </c>
      <c r="AE6">
        <v>0.53100000000000003</v>
      </c>
      <c r="AF6">
        <v>-0.03</v>
      </c>
      <c r="AG6">
        <v>-0.03</v>
      </c>
      <c r="AH6">
        <v>-8.9999999999999993E-3</v>
      </c>
      <c r="AI6">
        <v>-2.8000000000000001E-2</v>
      </c>
      <c r="AL6" t="s">
        <v>200</v>
      </c>
      <c r="AM6" t="s">
        <v>25</v>
      </c>
      <c r="AN6">
        <v>0.26900000000000002</v>
      </c>
      <c r="AO6">
        <v>0</v>
      </c>
      <c r="AP6">
        <v>0</v>
      </c>
      <c r="AQ6">
        <v>-1.4999999999999999E-2</v>
      </c>
      <c r="AR6">
        <v>-2.5999999999999999E-2</v>
      </c>
    </row>
    <row r="7" spans="1:44" x14ac:dyDescent="0.25">
      <c r="A7" t="s">
        <v>9</v>
      </c>
      <c r="B7" t="s">
        <v>33</v>
      </c>
      <c r="C7">
        <v>0.40400000000000003</v>
      </c>
      <c r="D7">
        <v>0.39400000000000002</v>
      </c>
      <c r="E7">
        <v>0.39400000000000002</v>
      </c>
      <c r="F7">
        <v>0.40799999999999997</v>
      </c>
      <c r="G7">
        <v>0.41499999999999998</v>
      </c>
      <c r="I7" t="s">
        <v>200</v>
      </c>
      <c r="J7" s="18" t="s">
        <v>33</v>
      </c>
      <c r="K7">
        <v>0.23699999999999999</v>
      </c>
      <c r="L7">
        <v>0.23699999999999999</v>
      </c>
      <c r="M7">
        <v>0.23699999999999999</v>
      </c>
      <c r="N7">
        <v>0.23499999999999999</v>
      </c>
      <c r="O7">
        <v>0.23499999999999999</v>
      </c>
      <c r="AC7" t="s">
        <v>9</v>
      </c>
      <c r="AD7" s="23" t="s">
        <v>33</v>
      </c>
      <c r="AE7">
        <v>0.40400000000000003</v>
      </c>
      <c r="AF7">
        <v>-2.5000000000000001E-2</v>
      </c>
      <c r="AG7">
        <v>-2.5000000000000001E-2</v>
      </c>
      <c r="AH7">
        <v>-0.01</v>
      </c>
      <c r="AI7">
        <v>-2.7E-2</v>
      </c>
      <c r="AL7" t="s">
        <v>200</v>
      </c>
      <c r="AM7" t="s">
        <v>33</v>
      </c>
      <c r="AN7">
        <v>0.23699999999999999</v>
      </c>
      <c r="AO7">
        <v>0</v>
      </c>
      <c r="AP7">
        <v>0</v>
      </c>
      <c r="AQ7">
        <v>-8.0000000000000002E-3</v>
      </c>
      <c r="AR7">
        <v>-8.0000000000000002E-3</v>
      </c>
    </row>
    <row r="8" spans="1:44" x14ac:dyDescent="0.25">
      <c r="A8" t="s">
        <v>9</v>
      </c>
      <c r="B8" t="s">
        <v>40</v>
      </c>
      <c r="C8">
        <v>0.36099999999999999</v>
      </c>
      <c r="D8">
        <v>0.35199999999999998</v>
      </c>
      <c r="E8">
        <v>0.35199999999999998</v>
      </c>
      <c r="F8">
        <v>0.36599999999999999</v>
      </c>
      <c r="G8">
        <v>0.373</v>
      </c>
      <c r="I8" t="s">
        <v>200</v>
      </c>
      <c r="J8" t="s">
        <v>40</v>
      </c>
      <c r="K8">
        <v>0.17599999999999999</v>
      </c>
      <c r="L8">
        <v>0.17599999999999999</v>
      </c>
      <c r="M8">
        <v>0.17599999999999999</v>
      </c>
      <c r="N8">
        <v>0.17399999999999999</v>
      </c>
      <c r="O8">
        <v>0.17299999999999999</v>
      </c>
      <c r="AC8" t="s">
        <v>9</v>
      </c>
      <c r="AD8" s="23" t="s">
        <v>40</v>
      </c>
      <c r="AE8">
        <v>0.36099999999999999</v>
      </c>
      <c r="AF8">
        <v>-2.5000000000000001E-2</v>
      </c>
      <c r="AG8">
        <v>-2.5000000000000001E-2</v>
      </c>
      <c r="AH8">
        <v>-1.4E-2</v>
      </c>
      <c r="AI8">
        <v>-3.3000000000000002E-2</v>
      </c>
      <c r="AL8" t="s">
        <v>200</v>
      </c>
      <c r="AM8" t="s">
        <v>40</v>
      </c>
      <c r="AN8">
        <v>0.17599999999999999</v>
      </c>
      <c r="AO8">
        <v>0</v>
      </c>
      <c r="AP8">
        <v>0</v>
      </c>
      <c r="AQ8">
        <v>-1.0999999999999999E-2</v>
      </c>
      <c r="AR8">
        <v>-1.7000000000000001E-2</v>
      </c>
    </row>
    <row r="9" spans="1:44" x14ac:dyDescent="0.25">
      <c r="A9" t="s">
        <v>9</v>
      </c>
      <c r="B9" t="s">
        <v>47</v>
      </c>
      <c r="C9">
        <v>0.13600000000000001</v>
      </c>
      <c r="D9">
        <v>0.13200000000000001</v>
      </c>
      <c r="E9">
        <v>0.13200000000000001</v>
      </c>
      <c r="F9">
        <v>0.13700000000000001</v>
      </c>
      <c r="G9">
        <v>0.13700000000000001</v>
      </c>
      <c r="I9" t="s">
        <v>200</v>
      </c>
      <c r="J9" t="s">
        <v>47</v>
      </c>
      <c r="K9">
        <v>0.106</v>
      </c>
      <c r="L9">
        <v>0.106</v>
      </c>
      <c r="M9">
        <v>0.106</v>
      </c>
      <c r="N9">
        <v>0.106</v>
      </c>
      <c r="O9">
        <v>0.106</v>
      </c>
      <c r="AC9" t="s">
        <v>9</v>
      </c>
      <c r="AD9" s="23" t="s">
        <v>47</v>
      </c>
      <c r="AE9">
        <v>0.13600000000000001</v>
      </c>
      <c r="AF9">
        <v>-2.9000000000000001E-2</v>
      </c>
      <c r="AG9">
        <v>-2.9000000000000001E-2</v>
      </c>
      <c r="AH9">
        <v>-7.0000000000000001E-3</v>
      </c>
      <c r="AI9">
        <v>-7.0000000000000001E-3</v>
      </c>
      <c r="AL9" t="s">
        <v>200</v>
      </c>
      <c r="AM9" t="s">
        <v>47</v>
      </c>
      <c r="AN9">
        <v>0.106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 t="s">
        <v>9</v>
      </c>
      <c r="B10" t="s">
        <v>54</v>
      </c>
      <c r="C10">
        <v>0.378</v>
      </c>
      <c r="D10">
        <v>0.38200000000000001</v>
      </c>
      <c r="E10">
        <v>0.38200000000000001</v>
      </c>
      <c r="F10">
        <v>0.38400000000000001</v>
      </c>
      <c r="G10">
        <v>0.38400000000000001</v>
      </c>
      <c r="I10" t="s">
        <v>200</v>
      </c>
      <c r="J10" t="s">
        <v>54</v>
      </c>
      <c r="K10">
        <v>0.16500000000000001</v>
      </c>
      <c r="L10">
        <v>0.16500000000000001</v>
      </c>
      <c r="M10">
        <v>0.16500000000000001</v>
      </c>
      <c r="N10">
        <v>0.16700000000000001</v>
      </c>
      <c r="O10">
        <v>0.16600000000000001</v>
      </c>
      <c r="AC10" t="s">
        <v>9</v>
      </c>
      <c r="AD10" t="s">
        <v>54</v>
      </c>
      <c r="AE10">
        <v>0.378</v>
      </c>
      <c r="AF10">
        <v>-1.0999999999999999E-2</v>
      </c>
      <c r="AG10">
        <v>-1.0999999999999999E-2</v>
      </c>
      <c r="AH10">
        <v>-1.6E-2</v>
      </c>
      <c r="AI10">
        <v>-1.6E-2</v>
      </c>
      <c r="AL10" t="s">
        <v>200</v>
      </c>
      <c r="AM10" t="s">
        <v>54</v>
      </c>
      <c r="AN10">
        <v>0.16500000000000001</v>
      </c>
      <c r="AO10">
        <v>0</v>
      </c>
      <c r="AP10">
        <v>0</v>
      </c>
      <c r="AQ10">
        <v>-1.2E-2</v>
      </c>
      <c r="AR10">
        <v>-6.0000000000000001E-3</v>
      </c>
    </row>
    <row r="11" spans="1:44" x14ac:dyDescent="0.25">
      <c r="A11" t="s">
        <v>9</v>
      </c>
      <c r="B11" t="s">
        <v>59</v>
      </c>
      <c r="C11">
        <v>0.188</v>
      </c>
      <c r="D11">
        <v>0.192</v>
      </c>
      <c r="E11">
        <v>0.192</v>
      </c>
      <c r="F11">
        <v>0.193</v>
      </c>
      <c r="G11">
        <v>0.193</v>
      </c>
      <c r="I11" t="s">
        <v>200</v>
      </c>
      <c r="J11" t="s">
        <v>59</v>
      </c>
      <c r="K11">
        <v>0.16800000000000001</v>
      </c>
      <c r="L11">
        <v>0.16800000000000001</v>
      </c>
      <c r="M11">
        <v>0.16800000000000001</v>
      </c>
      <c r="N11">
        <v>0.16800000000000001</v>
      </c>
      <c r="O11">
        <v>0.16800000000000001</v>
      </c>
      <c r="AC11" t="s">
        <v>9</v>
      </c>
      <c r="AD11" t="s">
        <v>59</v>
      </c>
      <c r="AE11">
        <v>0.188</v>
      </c>
      <c r="AF11">
        <v>-2.1000000000000001E-2</v>
      </c>
      <c r="AG11">
        <v>-2.1000000000000001E-2</v>
      </c>
      <c r="AH11">
        <v>-2.7E-2</v>
      </c>
      <c r="AI11">
        <v>-2.7E-2</v>
      </c>
      <c r="AL11" t="s">
        <v>200</v>
      </c>
      <c r="AM11" t="s">
        <v>59</v>
      </c>
      <c r="AN11">
        <v>0.16800000000000001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 t="s">
        <v>9</v>
      </c>
      <c r="B12" s="17" t="s">
        <v>63</v>
      </c>
      <c r="C12">
        <v>0.66800000000000004</v>
      </c>
      <c r="D12">
        <v>0.67300000000000004</v>
      </c>
      <c r="E12">
        <v>0.67300000000000004</v>
      </c>
      <c r="F12">
        <v>0.68100000000000005</v>
      </c>
      <c r="G12">
        <v>0.68400000000000005</v>
      </c>
      <c r="I12" t="s">
        <v>200</v>
      </c>
      <c r="J12" s="17" t="s">
        <v>63</v>
      </c>
      <c r="K12">
        <v>0.34</v>
      </c>
      <c r="L12">
        <v>0.33700000000000002</v>
      </c>
      <c r="M12">
        <v>0.33500000000000002</v>
      </c>
      <c r="N12">
        <v>0.33800000000000002</v>
      </c>
      <c r="O12">
        <v>0.34499999999999997</v>
      </c>
      <c r="AC12" t="s">
        <v>9</v>
      </c>
      <c r="AD12" t="s">
        <v>63</v>
      </c>
      <c r="AE12">
        <v>0.66800000000000004</v>
      </c>
      <c r="AF12">
        <v>-7.0000000000000001E-3</v>
      </c>
      <c r="AG12">
        <v>-7.0000000000000001E-3</v>
      </c>
      <c r="AH12">
        <v>-1.9E-2</v>
      </c>
      <c r="AI12">
        <v>-2.4E-2</v>
      </c>
      <c r="AL12" t="s">
        <v>200</v>
      </c>
      <c r="AM12" t="s">
        <v>63</v>
      </c>
      <c r="AN12">
        <v>0.34</v>
      </c>
      <c r="AO12">
        <v>-8.9999999999999993E-3</v>
      </c>
      <c r="AP12">
        <v>-1.4999999999999999E-2</v>
      </c>
      <c r="AQ12">
        <v>-6.0000000000000001E-3</v>
      </c>
      <c r="AR12">
        <v>-1.4999999999999999E-2</v>
      </c>
    </row>
    <row r="13" spans="1:44" x14ac:dyDescent="0.25">
      <c r="A13" t="s">
        <v>9</v>
      </c>
      <c r="B13" t="s">
        <v>71</v>
      </c>
      <c r="C13">
        <v>0.26700000000000002</v>
      </c>
      <c r="D13">
        <v>0.26700000000000002</v>
      </c>
      <c r="E13">
        <v>0.26700000000000002</v>
      </c>
      <c r="F13">
        <v>0.26700000000000002</v>
      </c>
      <c r="G13">
        <v>0.26700000000000002</v>
      </c>
      <c r="I13" t="s">
        <v>200</v>
      </c>
      <c r="J13" t="s">
        <v>71</v>
      </c>
      <c r="K13">
        <v>0.23200000000000001</v>
      </c>
      <c r="L13">
        <v>0.23400000000000001</v>
      </c>
      <c r="M13">
        <v>0.23200000000000001</v>
      </c>
      <c r="N13">
        <v>0.22700000000000001</v>
      </c>
      <c r="O13">
        <v>0.23</v>
      </c>
      <c r="AC13" t="s">
        <v>9</v>
      </c>
      <c r="AD13" t="s">
        <v>71</v>
      </c>
      <c r="AE13">
        <v>0.26700000000000002</v>
      </c>
      <c r="AF13">
        <v>0</v>
      </c>
      <c r="AG13">
        <v>0</v>
      </c>
      <c r="AH13">
        <v>0</v>
      </c>
      <c r="AI13">
        <v>0</v>
      </c>
      <c r="AL13" t="s">
        <v>200</v>
      </c>
      <c r="AM13" t="s">
        <v>71</v>
      </c>
      <c r="AN13">
        <v>0.23200000000000001</v>
      </c>
      <c r="AO13">
        <v>-8.9999999999999993E-3</v>
      </c>
      <c r="AP13">
        <v>0</v>
      </c>
      <c r="AQ13">
        <v>-2.1999999999999999E-2</v>
      </c>
      <c r="AR13">
        <v>-8.9999999999999993E-3</v>
      </c>
    </row>
    <row r="14" spans="1:44" x14ac:dyDescent="0.25">
      <c r="A14" s="11" t="s">
        <v>9</v>
      </c>
      <c r="B14" s="12" t="s">
        <v>73</v>
      </c>
      <c r="C14" s="12">
        <v>0.51300000000000001</v>
      </c>
      <c r="D14" s="12">
        <v>0.51500000000000001</v>
      </c>
      <c r="E14" s="12">
        <v>0.51500000000000001</v>
      </c>
      <c r="F14" s="12">
        <v>0.52400000000000002</v>
      </c>
      <c r="G14" s="13">
        <v>0.52500000000000002</v>
      </c>
      <c r="I14" t="s">
        <v>200</v>
      </c>
      <c r="J14" s="11" t="s">
        <v>73</v>
      </c>
      <c r="K14" s="12">
        <v>0.27300000000000002</v>
      </c>
      <c r="L14" s="12">
        <v>0.27200000000000002</v>
      </c>
      <c r="M14" s="12">
        <v>0.27200000000000002</v>
      </c>
      <c r="N14" s="12">
        <v>0.27200000000000002</v>
      </c>
      <c r="O14" s="13">
        <v>0.27400000000000002</v>
      </c>
      <c r="AC14" t="s">
        <v>9</v>
      </c>
      <c r="AD14" t="s">
        <v>73</v>
      </c>
      <c r="AE14">
        <v>0.51300000000000001</v>
      </c>
      <c r="AF14">
        <v>-4.0000000000000001E-3</v>
      </c>
      <c r="AG14">
        <v>-4.0000000000000001E-3</v>
      </c>
      <c r="AH14">
        <v>-2.1000000000000001E-2</v>
      </c>
      <c r="AI14">
        <v>-2.3E-2</v>
      </c>
      <c r="AL14" t="s">
        <v>200</v>
      </c>
      <c r="AM14" t="s">
        <v>73</v>
      </c>
      <c r="AN14">
        <v>0.27300000000000002</v>
      </c>
      <c r="AO14">
        <v>-4.0000000000000001E-3</v>
      </c>
      <c r="AP14">
        <v>-4.0000000000000001E-3</v>
      </c>
      <c r="AQ14">
        <v>-4.0000000000000001E-3</v>
      </c>
      <c r="AR14">
        <v>-4.0000000000000001E-3</v>
      </c>
    </row>
    <row r="15" spans="1:44" x14ac:dyDescent="0.25">
      <c r="A15" s="14" t="s">
        <v>9</v>
      </c>
      <c r="B15" s="15" t="s">
        <v>79</v>
      </c>
      <c r="C15" s="15">
        <v>0.373</v>
      </c>
      <c r="D15" s="15">
        <v>0.373</v>
      </c>
      <c r="E15" s="15">
        <v>0.373</v>
      </c>
      <c r="F15" s="15">
        <v>0.38</v>
      </c>
      <c r="G15" s="16">
        <v>0.38100000000000001</v>
      </c>
      <c r="I15" t="s">
        <v>200</v>
      </c>
      <c r="J15" s="14" t="s">
        <v>79</v>
      </c>
      <c r="K15" s="15">
        <v>0.21199999999999999</v>
      </c>
      <c r="L15" s="15">
        <v>0.21199999999999999</v>
      </c>
      <c r="M15" s="15">
        <v>0.21199999999999999</v>
      </c>
      <c r="N15" s="15">
        <v>0.21099999999999999</v>
      </c>
      <c r="O15" s="16">
        <v>0.21199999999999999</v>
      </c>
      <c r="AC15" t="s">
        <v>9</v>
      </c>
      <c r="AD15" t="s">
        <v>79</v>
      </c>
      <c r="AE15">
        <v>0.373</v>
      </c>
      <c r="AF15">
        <v>0</v>
      </c>
      <c r="AG15">
        <v>0</v>
      </c>
      <c r="AH15">
        <v>-1.9E-2</v>
      </c>
      <c r="AI15">
        <v>-2.1000000000000001E-2</v>
      </c>
      <c r="AL15" t="s">
        <v>200</v>
      </c>
      <c r="AM15" t="s">
        <v>79</v>
      </c>
      <c r="AN15">
        <v>0.21199999999999999</v>
      </c>
      <c r="AO15">
        <v>0</v>
      </c>
      <c r="AP15">
        <v>0</v>
      </c>
      <c r="AQ15">
        <v>-5.0000000000000001E-3</v>
      </c>
      <c r="AR15">
        <v>0</v>
      </c>
    </row>
    <row r="17" spans="1:44" x14ac:dyDescent="0.25">
      <c r="A17" s="9" t="s">
        <v>0</v>
      </c>
      <c r="B17" s="9" t="s">
        <v>1</v>
      </c>
      <c r="C17" s="9" t="s">
        <v>4</v>
      </c>
      <c r="D17" s="9" t="s">
        <v>802</v>
      </c>
      <c r="E17" s="9" t="s">
        <v>803</v>
      </c>
      <c r="F17" s="9" t="s">
        <v>804</v>
      </c>
      <c r="G17" s="9" t="s">
        <v>805</v>
      </c>
      <c r="I17" s="9" t="s">
        <v>0</v>
      </c>
      <c r="J17" s="9" t="s">
        <v>1</v>
      </c>
      <c r="K17" s="9" t="s">
        <v>4</v>
      </c>
      <c r="L17" s="9" t="s">
        <v>802</v>
      </c>
      <c r="M17" s="9" t="s">
        <v>803</v>
      </c>
      <c r="N17" s="9" t="s">
        <v>804</v>
      </c>
      <c r="O17" s="9" t="s">
        <v>805</v>
      </c>
      <c r="S17" s="19" t="s">
        <v>1</v>
      </c>
      <c r="T17" s="9" t="s">
        <v>140</v>
      </c>
      <c r="U17" s="9" t="s">
        <v>200</v>
      </c>
      <c r="V17" s="9" t="s">
        <v>86</v>
      </c>
      <c r="W17" s="9" t="s">
        <v>9</v>
      </c>
      <c r="X17" s="9" t="s">
        <v>255</v>
      </c>
      <c r="Y17" s="20" t="s">
        <v>839</v>
      </c>
      <c r="AC17" t="s">
        <v>0</v>
      </c>
      <c r="AD17" t="s">
        <v>1</v>
      </c>
      <c r="AE17" t="s">
        <v>4</v>
      </c>
      <c r="AF17" t="s">
        <v>828</v>
      </c>
      <c r="AG17" t="s">
        <v>829</v>
      </c>
      <c r="AH17" t="s">
        <v>830</v>
      </c>
      <c r="AI17" t="s">
        <v>831</v>
      </c>
      <c r="AL17" t="s">
        <v>0</v>
      </c>
      <c r="AM17" t="s">
        <v>1</v>
      </c>
      <c r="AN17" t="s">
        <v>4</v>
      </c>
      <c r="AO17" t="s">
        <v>828</v>
      </c>
      <c r="AP17" t="s">
        <v>829</v>
      </c>
      <c r="AQ17" t="s">
        <v>830</v>
      </c>
      <c r="AR17" t="s">
        <v>831</v>
      </c>
    </row>
    <row r="18" spans="1:44" x14ac:dyDescent="0.25">
      <c r="A18" t="s">
        <v>86</v>
      </c>
      <c r="B18" s="18" t="s">
        <v>10</v>
      </c>
      <c r="C18">
        <v>0.40300000000000002</v>
      </c>
      <c r="D18">
        <v>0.38600000000000001</v>
      </c>
      <c r="E18">
        <v>0.38800000000000001</v>
      </c>
      <c r="F18">
        <v>0.40100000000000002</v>
      </c>
      <c r="G18">
        <v>0.40100000000000002</v>
      </c>
      <c r="I18" t="s">
        <v>255</v>
      </c>
      <c r="J18" s="18" t="s">
        <v>10</v>
      </c>
      <c r="K18">
        <v>0.223</v>
      </c>
      <c r="L18">
        <v>0.223</v>
      </c>
      <c r="M18">
        <v>0.223</v>
      </c>
      <c r="N18">
        <v>0.223</v>
      </c>
      <c r="O18">
        <v>0.224</v>
      </c>
      <c r="S18" s="10" t="s">
        <v>10</v>
      </c>
      <c r="T18">
        <f>MAX(C34:G34)-MIN(C34:G34)</f>
        <v>1.1999999999999997E-2</v>
      </c>
      <c r="U18">
        <f>MAX(K2:O2)-MIN(K2:O2)</f>
        <v>3.0000000000000027E-3</v>
      </c>
      <c r="V18">
        <f t="shared" ref="V18:V29" si="0">MAX(C18:G18)-MIN(C18:G18)</f>
        <v>1.7000000000000015E-2</v>
      </c>
      <c r="W18">
        <f>MAX(C2:G2)-MIN(C2:G2)</f>
        <v>8.0000000000000071E-3</v>
      </c>
      <c r="X18">
        <f>MAX(K18:O18)-MIN(K18:O18)</f>
        <v>1.0000000000000009E-3</v>
      </c>
      <c r="Y18" s="21">
        <f>MAX(T18:X18)</f>
        <v>1.7000000000000015E-2</v>
      </c>
      <c r="AC18" t="s">
        <v>86</v>
      </c>
      <c r="AD18" t="s">
        <v>10</v>
      </c>
      <c r="AE18">
        <v>0.40300000000000002</v>
      </c>
      <c r="AF18">
        <v>-4.2000000000000003E-2</v>
      </c>
      <c r="AG18">
        <v>-3.6999999999999998E-2</v>
      </c>
      <c r="AH18">
        <v>-5.0000000000000001E-3</v>
      </c>
      <c r="AI18">
        <v>-5.0000000000000001E-3</v>
      </c>
      <c r="AL18" t="s">
        <v>255</v>
      </c>
      <c r="AM18" t="s">
        <v>10</v>
      </c>
      <c r="AN18">
        <v>0.223</v>
      </c>
      <c r="AO18">
        <v>0</v>
      </c>
      <c r="AP18">
        <v>0</v>
      </c>
      <c r="AQ18">
        <v>0</v>
      </c>
      <c r="AR18">
        <v>-4.0000000000000001E-3</v>
      </c>
    </row>
    <row r="19" spans="1:44" x14ac:dyDescent="0.25">
      <c r="A19" t="s">
        <v>86</v>
      </c>
      <c r="B19" t="s">
        <v>15</v>
      </c>
      <c r="C19">
        <v>0.24199999999999999</v>
      </c>
      <c r="D19">
        <v>0.23699999999999999</v>
      </c>
      <c r="E19">
        <v>0.23899999999999999</v>
      </c>
      <c r="F19">
        <v>0.24399999999999999</v>
      </c>
      <c r="G19">
        <v>0.24399999999999999</v>
      </c>
      <c r="I19" t="s">
        <v>255</v>
      </c>
      <c r="J19" s="18" t="s">
        <v>15</v>
      </c>
      <c r="K19">
        <v>0.25600000000000001</v>
      </c>
      <c r="L19">
        <v>0.25600000000000001</v>
      </c>
      <c r="M19">
        <v>0.25600000000000001</v>
      </c>
      <c r="N19">
        <v>0.25600000000000001</v>
      </c>
      <c r="O19">
        <v>0.255</v>
      </c>
      <c r="S19" s="10" t="s">
        <v>15</v>
      </c>
      <c r="T19">
        <f t="shared" ref="T19:T29" si="1">MAX(C35:G35)-MIN(C35:G35)</f>
        <v>2.0000000000000018E-3</v>
      </c>
      <c r="U19">
        <f t="shared" ref="U19:U29" si="2">MAX(K3:O3)-MIN(K3:O3)</f>
        <v>0</v>
      </c>
      <c r="V19">
        <f t="shared" si="0"/>
        <v>7.0000000000000062E-3</v>
      </c>
      <c r="W19">
        <f t="shared" ref="W19:W29" si="3">MAX(C3:G3)-MIN(C3:G3)</f>
        <v>7.0000000000000062E-3</v>
      </c>
      <c r="X19">
        <f t="shared" ref="X19:X29" si="4">MAX(K19:O19)-MIN(K19:O19)</f>
        <v>1.0000000000000009E-3</v>
      </c>
      <c r="Y19" s="21">
        <f t="shared" ref="Y19:Y29" si="5">MAX(T19:X19)</f>
        <v>7.0000000000000062E-3</v>
      </c>
      <c r="AC19" t="s">
        <v>86</v>
      </c>
      <c r="AD19" t="s">
        <v>15</v>
      </c>
      <c r="AE19">
        <v>0.24199999999999999</v>
      </c>
      <c r="AF19">
        <v>-2.1000000000000001E-2</v>
      </c>
      <c r="AG19">
        <v>-1.2E-2</v>
      </c>
      <c r="AH19">
        <v>-8.0000000000000002E-3</v>
      </c>
      <c r="AI19">
        <v>-8.0000000000000002E-3</v>
      </c>
      <c r="AL19" t="s">
        <v>255</v>
      </c>
      <c r="AM19" t="s">
        <v>15</v>
      </c>
      <c r="AN19">
        <v>0.25600000000000001</v>
      </c>
      <c r="AO19">
        <v>0</v>
      </c>
      <c r="AP19">
        <v>0</v>
      </c>
      <c r="AQ19">
        <v>0</v>
      </c>
      <c r="AR19">
        <v>-4.0000000000000001E-3</v>
      </c>
    </row>
    <row r="20" spans="1:44" x14ac:dyDescent="0.25">
      <c r="A20" t="s">
        <v>86</v>
      </c>
      <c r="B20" s="18" t="s">
        <v>18</v>
      </c>
      <c r="C20">
        <v>0.38</v>
      </c>
      <c r="D20">
        <v>0.377</v>
      </c>
      <c r="E20">
        <v>0.378</v>
      </c>
      <c r="F20">
        <v>0.38100000000000001</v>
      </c>
      <c r="G20">
        <v>0.38</v>
      </c>
      <c r="I20" t="s">
        <v>255</v>
      </c>
      <c r="J20" s="18" t="s">
        <v>18</v>
      </c>
      <c r="K20">
        <v>0.26700000000000002</v>
      </c>
      <c r="L20">
        <v>0.26700000000000002</v>
      </c>
      <c r="M20">
        <v>0.26700000000000002</v>
      </c>
      <c r="N20">
        <v>0.26700000000000002</v>
      </c>
      <c r="O20">
        <v>0.26800000000000002</v>
      </c>
      <c r="S20" s="10" t="s">
        <v>18</v>
      </c>
      <c r="T20">
        <f t="shared" si="1"/>
        <v>2.1000000000000019E-2</v>
      </c>
      <c r="U20">
        <f t="shared" si="2"/>
        <v>1.0000000000000009E-3</v>
      </c>
      <c r="V20">
        <f t="shared" si="0"/>
        <v>4.0000000000000036E-3</v>
      </c>
      <c r="W20">
        <f t="shared" si="3"/>
        <v>1.5999999999999959E-2</v>
      </c>
      <c r="X20">
        <f t="shared" si="4"/>
        <v>1.0000000000000009E-3</v>
      </c>
      <c r="Y20" s="21">
        <f t="shared" si="5"/>
        <v>2.1000000000000019E-2</v>
      </c>
      <c r="AC20" t="s">
        <v>86</v>
      </c>
      <c r="AD20" t="s">
        <v>18</v>
      </c>
      <c r="AE20">
        <v>0.38</v>
      </c>
      <c r="AF20">
        <v>-8.0000000000000002E-3</v>
      </c>
      <c r="AG20">
        <v>-5.0000000000000001E-3</v>
      </c>
      <c r="AH20">
        <v>-3.0000000000000001E-3</v>
      </c>
      <c r="AI20">
        <v>0</v>
      </c>
      <c r="AL20" t="s">
        <v>255</v>
      </c>
      <c r="AM20" t="s">
        <v>18</v>
      </c>
      <c r="AN20">
        <v>0.26700000000000002</v>
      </c>
      <c r="AO20">
        <v>0</v>
      </c>
      <c r="AP20">
        <v>0</v>
      </c>
      <c r="AQ20">
        <v>0</v>
      </c>
      <c r="AR20">
        <v>-4.0000000000000001E-3</v>
      </c>
    </row>
    <row r="21" spans="1:44" x14ac:dyDescent="0.25">
      <c r="A21" t="s">
        <v>86</v>
      </c>
      <c r="B21" t="s">
        <v>22</v>
      </c>
      <c r="C21">
        <v>0.23899999999999999</v>
      </c>
      <c r="D21">
        <v>0.23699999999999999</v>
      </c>
      <c r="E21">
        <v>0.23699999999999999</v>
      </c>
      <c r="F21">
        <v>0.24</v>
      </c>
      <c r="G21">
        <v>0.24</v>
      </c>
      <c r="I21" t="s">
        <v>255</v>
      </c>
      <c r="J21" t="s">
        <v>22</v>
      </c>
      <c r="K21">
        <v>0.17799999999999999</v>
      </c>
      <c r="L21">
        <v>0.17799999999999999</v>
      </c>
      <c r="M21">
        <v>0.17799999999999999</v>
      </c>
      <c r="N21">
        <v>0.17799999999999999</v>
      </c>
      <c r="O21">
        <v>0.17699999999999999</v>
      </c>
      <c r="S21" s="10" t="s">
        <v>22</v>
      </c>
      <c r="T21">
        <f t="shared" si="1"/>
        <v>1.0000000000000009E-3</v>
      </c>
      <c r="U21">
        <f t="shared" si="2"/>
        <v>0</v>
      </c>
      <c r="V21">
        <f t="shared" si="0"/>
        <v>3.0000000000000027E-3</v>
      </c>
      <c r="W21">
        <f t="shared" si="3"/>
        <v>6.0000000000000053E-3</v>
      </c>
      <c r="X21">
        <f t="shared" si="4"/>
        <v>1.0000000000000009E-3</v>
      </c>
      <c r="Y21" s="21">
        <f t="shared" si="5"/>
        <v>6.0000000000000053E-3</v>
      </c>
      <c r="AC21" t="s">
        <v>86</v>
      </c>
      <c r="AD21" t="s">
        <v>22</v>
      </c>
      <c r="AE21">
        <v>0.23899999999999999</v>
      </c>
      <c r="AF21">
        <v>-8.0000000000000002E-3</v>
      </c>
      <c r="AG21">
        <v>-8.0000000000000002E-3</v>
      </c>
      <c r="AH21">
        <v>-4.0000000000000001E-3</v>
      </c>
      <c r="AI21">
        <v>-4.0000000000000001E-3</v>
      </c>
      <c r="AL21" t="s">
        <v>255</v>
      </c>
      <c r="AM21" t="s">
        <v>22</v>
      </c>
      <c r="AN21">
        <v>0.17799999999999999</v>
      </c>
      <c r="AO21">
        <v>0</v>
      </c>
      <c r="AP21">
        <v>0</v>
      </c>
      <c r="AQ21">
        <v>0</v>
      </c>
      <c r="AR21">
        <v>-6.0000000000000001E-3</v>
      </c>
    </row>
    <row r="22" spans="1:44" x14ac:dyDescent="0.25">
      <c r="A22" t="s">
        <v>86</v>
      </c>
      <c r="B22" s="18" t="s">
        <v>25</v>
      </c>
      <c r="C22">
        <v>0.308</v>
      </c>
      <c r="D22">
        <v>0.30399999999999999</v>
      </c>
      <c r="E22">
        <v>0.30499999999999999</v>
      </c>
      <c r="F22">
        <v>0.30499999999999999</v>
      </c>
      <c r="G22">
        <v>0.30399999999999999</v>
      </c>
      <c r="I22" t="s">
        <v>255</v>
      </c>
      <c r="J22" t="s">
        <v>25</v>
      </c>
      <c r="K22">
        <v>0.161</v>
      </c>
      <c r="L22">
        <v>0.16</v>
      </c>
      <c r="M22">
        <v>0.16</v>
      </c>
      <c r="N22">
        <v>0.16</v>
      </c>
      <c r="O22">
        <v>0.16</v>
      </c>
      <c r="S22" s="10" t="s">
        <v>25</v>
      </c>
      <c r="T22">
        <f t="shared" si="1"/>
        <v>2.9999999999999888E-3</v>
      </c>
      <c r="U22">
        <f t="shared" si="2"/>
        <v>7.0000000000000062E-3</v>
      </c>
      <c r="V22">
        <f t="shared" si="0"/>
        <v>4.0000000000000036E-3</v>
      </c>
      <c r="W22">
        <f t="shared" si="3"/>
        <v>3.1000000000000028E-2</v>
      </c>
      <c r="X22">
        <f t="shared" si="4"/>
        <v>1.0000000000000009E-3</v>
      </c>
      <c r="Y22" s="21">
        <f t="shared" si="5"/>
        <v>3.1000000000000028E-2</v>
      </c>
      <c r="AC22" t="s">
        <v>86</v>
      </c>
      <c r="AD22" t="s">
        <v>25</v>
      </c>
      <c r="AE22">
        <v>0.308</v>
      </c>
      <c r="AF22">
        <v>-1.2999999999999999E-2</v>
      </c>
      <c r="AG22">
        <v>-0.01</v>
      </c>
      <c r="AH22">
        <v>-0.01</v>
      </c>
      <c r="AI22">
        <v>-1.2999999999999999E-2</v>
      </c>
      <c r="AL22" t="s">
        <v>255</v>
      </c>
      <c r="AM22" t="s">
        <v>25</v>
      </c>
      <c r="AN22">
        <v>0.161</v>
      </c>
      <c r="AO22">
        <v>-6.0000000000000001E-3</v>
      </c>
      <c r="AP22">
        <v>-6.0000000000000001E-3</v>
      </c>
      <c r="AQ22">
        <v>-6.0000000000000001E-3</v>
      </c>
      <c r="AR22">
        <v>-6.0000000000000001E-3</v>
      </c>
    </row>
    <row r="23" spans="1:44" x14ac:dyDescent="0.25">
      <c r="A23" t="s">
        <v>86</v>
      </c>
      <c r="B23" t="s">
        <v>33</v>
      </c>
      <c r="C23">
        <v>0.28699999999999998</v>
      </c>
      <c r="D23">
        <v>0.27100000000000002</v>
      </c>
      <c r="E23">
        <v>0.27100000000000002</v>
      </c>
      <c r="F23">
        <v>0.27100000000000002</v>
      </c>
      <c r="G23">
        <v>0.27100000000000002</v>
      </c>
      <c r="I23" t="s">
        <v>255</v>
      </c>
      <c r="J23" t="s">
        <v>33</v>
      </c>
      <c r="K23">
        <v>0.113</v>
      </c>
      <c r="L23">
        <v>0.112</v>
      </c>
      <c r="M23">
        <v>0.111</v>
      </c>
      <c r="N23">
        <v>0.112</v>
      </c>
      <c r="O23">
        <v>0.112</v>
      </c>
      <c r="S23" s="10" t="s">
        <v>33</v>
      </c>
      <c r="T23">
        <f t="shared" si="1"/>
        <v>1.0000000000000009E-3</v>
      </c>
      <c r="U23">
        <f t="shared" si="2"/>
        <v>2.0000000000000018E-3</v>
      </c>
      <c r="V23">
        <f t="shared" si="0"/>
        <v>1.5999999999999959E-2</v>
      </c>
      <c r="W23">
        <f t="shared" si="3"/>
        <v>2.0999999999999963E-2</v>
      </c>
      <c r="X23">
        <f t="shared" si="4"/>
        <v>2.0000000000000018E-3</v>
      </c>
      <c r="Y23" s="21">
        <f t="shared" si="5"/>
        <v>2.0999999999999963E-2</v>
      </c>
      <c r="AC23" t="s">
        <v>86</v>
      </c>
      <c r="AD23" t="s">
        <v>33</v>
      </c>
      <c r="AE23">
        <v>0.28699999999999998</v>
      </c>
      <c r="AF23">
        <v>-5.6000000000000001E-2</v>
      </c>
      <c r="AG23">
        <v>-5.6000000000000001E-2</v>
      </c>
      <c r="AH23">
        <v>-5.6000000000000001E-2</v>
      </c>
      <c r="AI23">
        <v>-5.6000000000000001E-2</v>
      </c>
      <c r="AL23" t="s">
        <v>255</v>
      </c>
      <c r="AM23" t="s">
        <v>33</v>
      </c>
      <c r="AN23">
        <v>0.113</v>
      </c>
      <c r="AO23">
        <v>-8.9999999999999993E-3</v>
      </c>
      <c r="AP23">
        <v>-1.7999999999999999E-2</v>
      </c>
      <c r="AQ23">
        <v>-8.9999999999999993E-3</v>
      </c>
      <c r="AR23">
        <v>-8.9999999999999993E-3</v>
      </c>
    </row>
    <row r="24" spans="1:44" x14ac:dyDescent="0.25">
      <c r="A24" t="s">
        <v>86</v>
      </c>
      <c r="B24" t="s">
        <v>40</v>
      </c>
      <c r="C24">
        <v>0.21299999999999999</v>
      </c>
      <c r="D24">
        <v>0.20899999999999999</v>
      </c>
      <c r="E24">
        <v>0.20899999999999999</v>
      </c>
      <c r="F24">
        <v>0.21099999999999999</v>
      </c>
      <c r="G24">
        <v>0.21</v>
      </c>
      <c r="I24" t="s">
        <v>255</v>
      </c>
      <c r="J24" t="s">
        <v>40</v>
      </c>
      <c r="K24">
        <v>0.106</v>
      </c>
      <c r="L24">
        <v>0.106</v>
      </c>
      <c r="M24">
        <v>0.106</v>
      </c>
      <c r="N24">
        <v>0.106</v>
      </c>
      <c r="O24">
        <v>0.106</v>
      </c>
      <c r="S24" s="10" t="s">
        <v>40</v>
      </c>
      <c r="T24">
        <f t="shared" si="1"/>
        <v>2.0000000000000018E-3</v>
      </c>
      <c r="U24">
        <f t="shared" si="2"/>
        <v>3.0000000000000027E-3</v>
      </c>
      <c r="V24">
        <f t="shared" si="0"/>
        <v>4.0000000000000036E-3</v>
      </c>
      <c r="W24">
        <f t="shared" si="3"/>
        <v>2.1000000000000019E-2</v>
      </c>
      <c r="X24">
        <f t="shared" si="4"/>
        <v>0</v>
      </c>
      <c r="Y24" s="21">
        <f t="shared" si="5"/>
        <v>2.1000000000000019E-2</v>
      </c>
      <c r="AC24" t="s">
        <v>86</v>
      </c>
      <c r="AD24" t="s">
        <v>40</v>
      </c>
      <c r="AE24">
        <v>0.21299999999999999</v>
      </c>
      <c r="AF24">
        <v>-1.9E-2</v>
      </c>
      <c r="AG24">
        <v>-1.9E-2</v>
      </c>
      <c r="AH24">
        <v>-8.9999999999999993E-3</v>
      </c>
      <c r="AI24">
        <v>-1.4E-2</v>
      </c>
      <c r="AL24" t="s">
        <v>255</v>
      </c>
      <c r="AM24" t="s">
        <v>40</v>
      </c>
      <c r="AN24">
        <v>0.106</v>
      </c>
      <c r="AO24">
        <v>0</v>
      </c>
      <c r="AP24">
        <v>0</v>
      </c>
      <c r="AQ24">
        <v>0</v>
      </c>
      <c r="AR24">
        <v>0</v>
      </c>
    </row>
    <row r="25" spans="1:44" x14ac:dyDescent="0.25">
      <c r="A25" t="s">
        <v>86</v>
      </c>
      <c r="B25" t="s">
        <v>47</v>
      </c>
      <c r="C25">
        <v>0.14000000000000001</v>
      </c>
      <c r="D25">
        <v>0.14099999999999999</v>
      </c>
      <c r="E25">
        <v>0.14099999999999999</v>
      </c>
      <c r="F25">
        <v>0.14000000000000001</v>
      </c>
      <c r="G25">
        <v>0.14000000000000001</v>
      </c>
      <c r="I25" t="s">
        <v>255</v>
      </c>
      <c r="J25" t="s">
        <v>47</v>
      </c>
      <c r="K25">
        <v>5.8000000000000003E-2</v>
      </c>
      <c r="L25">
        <v>5.8000000000000003E-2</v>
      </c>
      <c r="M25">
        <v>5.8000000000000003E-2</v>
      </c>
      <c r="N25">
        <v>5.8000000000000003E-2</v>
      </c>
      <c r="O25">
        <v>5.8000000000000003E-2</v>
      </c>
      <c r="S25" s="10" t="s">
        <v>47</v>
      </c>
      <c r="T25">
        <f t="shared" si="1"/>
        <v>1.0000000000000009E-3</v>
      </c>
      <c r="U25">
        <f t="shared" si="2"/>
        <v>0</v>
      </c>
      <c r="V25">
        <f t="shared" si="0"/>
        <v>9.9999999999997313E-4</v>
      </c>
      <c r="W25">
        <f t="shared" si="3"/>
        <v>5.0000000000000044E-3</v>
      </c>
      <c r="X25">
        <f t="shared" si="4"/>
        <v>0</v>
      </c>
      <c r="Y25" s="21">
        <f t="shared" si="5"/>
        <v>5.0000000000000044E-3</v>
      </c>
      <c r="AC25" t="s">
        <v>86</v>
      </c>
      <c r="AD25" t="s">
        <v>47</v>
      </c>
      <c r="AE25">
        <v>0.14000000000000001</v>
      </c>
      <c r="AF25">
        <v>-7.0000000000000001E-3</v>
      </c>
      <c r="AG25">
        <v>-7.0000000000000001E-3</v>
      </c>
      <c r="AH25">
        <v>0</v>
      </c>
      <c r="AI25">
        <v>0</v>
      </c>
      <c r="AL25" t="s">
        <v>255</v>
      </c>
      <c r="AM25" t="s">
        <v>47</v>
      </c>
      <c r="AN25">
        <v>5.8000000000000003E-2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86</v>
      </c>
      <c r="B26" s="18" t="s">
        <v>54</v>
      </c>
      <c r="C26">
        <v>0.33100000000000002</v>
      </c>
      <c r="D26">
        <v>0.32900000000000001</v>
      </c>
      <c r="E26">
        <v>0.33100000000000002</v>
      </c>
      <c r="F26">
        <v>0.33400000000000002</v>
      </c>
      <c r="G26">
        <v>0.33300000000000002</v>
      </c>
      <c r="I26" t="s">
        <v>255</v>
      </c>
      <c r="J26" s="17" t="s">
        <v>54</v>
      </c>
      <c r="K26">
        <v>0.33200000000000002</v>
      </c>
      <c r="L26">
        <v>0.33200000000000002</v>
      </c>
      <c r="M26">
        <v>0.33100000000000002</v>
      </c>
      <c r="N26">
        <v>0.33200000000000002</v>
      </c>
      <c r="O26">
        <v>0.33200000000000002</v>
      </c>
      <c r="S26" s="10" t="s">
        <v>54</v>
      </c>
      <c r="T26">
        <f t="shared" si="1"/>
        <v>5.9999999999999915E-3</v>
      </c>
      <c r="U26">
        <f t="shared" si="2"/>
        <v>2.0000000000000018E-3</v>
      </c>
      <c r="V26">
        <f t="shared" si="0"/>
        <v>5.0000000000000044E-3</v>
      </c>
      <c r="W26">
        <f t="shared" si="3"/>
        <v>6.0000000000000053E-3</v>
      </c>
      <c r="X26">
        <f t="shared" si="4"/>
        <v>1.0000000000000009E-3</v>
      </c>
      <c r="Y26" s="21">
        <f t="shared" si="5"/>
        <v>6.0000000000000053E-3</v>
      </c>
      <c r="AC26" t="s">
        <v>86</v>
      </c>
      <c r="AD26" t="s">
        <v>54</v>
      </c>
      <c r="AE26">
        <v>0.33100000000000002</v>
      </c>
      <c r="AF26">
        <v>-6.0000000000000001E-3</v>
      </c>
      <c r="AG26">
        <v>0</v>
      </c>
      <c r="AH26">
        <v>-8.9999999999999993E-3</v>
      </c>
      <c r="AI26">
        <v>-6.0000000000000001E-3</v>
      </c>
      <c r="AL26" t="s">
        <v>255</v>
      </c>
      <c r="AM26" t="s">
        <v>54</v>
      </c>
      <c r="AN26">
        <v>0.33200000000000002</v>
      </c>
      <c r="AO26">
        <v>0</v>
      </c>
      <c r="AP26">
        <v>-3.0000000000000001E-3</v>
      </c>
      <c r="AQ26">
        <v>0</v>
      </c>
      <c r="AR26">
        <v>0</v>
      </c>
    </row>
    <row r="27" spans="1:44" x14ac:dyDescent="0.25">
      <c r="A27" t="s">
        <v>86</v>
      </c>
      <c r="B27" t="s">
        <v>59</v>
      </c>
      <c r="C27">
        <v>0.17199999999999999</v>
      </c>
      <c r="D27">
        <v>0.17</v>
      </c>
      <c r="E27">
        <v>0.17</v>
      </c>
      <c r="F27">
        <v>0.17199999999999999</v>
      </c>
      <c r="G27">
        <v>0.17199999999999999</v>
      </c>
      <c r="I27" t="s">
        <v>255</v>
      </c>
      <c r="J27" t="s">
        <v>59</v>
      </c>
      <c r="K27">
        <v>0.18</v>
      </c>
      <c r="L27">
        <v>0.18099999999999999</v>
      </c>
      <c r="M27">
        <v>0.18099999999999999</v>
      </c>
      <c r="N27">
        <v>0.18099999999999999</v>
      </c>
      <c r="O27">
        <v>0.18099999999999999</v>
      </c>
      <c r="S27" s="10" t="s">
        <v>59</v>
      </c>
      <c r="T27">
        <f t="shared" si="1"/>
        <v>0</v>
      </c>
      <c r="U27">
        <f t="shared" si="2"/>
        <v>0</v>
      </c>
      <c r="V27">
        <f t="shared" si="0"/>
        <v>1.999999999999974E-3</v>
      </c>
      <c r="W27">
        <f t="shared" si="3"/>
        <v>5.0000000000000044E-3</v>
      </c>
      <c r="X27">
        <f t="shared" si="4"/>
        <v>1.0000000000000009E-3</v>
      </c>
      <c r="Y27" s="21">
        <f t="shared" si="5"/>
        <v>5.0000000000000044E-3</v>
      </c>
      <c r="AC27" t="s">
        <v>86</v>
      </c>
      <c r="AD27" t="s">
        <v>59</v>
      </c>
      <c r="AE27">
        <v>0.17199999999999999</v>
      </c>
      <c r="AF27">
        <v>-1.2E-2</v>
      </c>
      <c r="AG27">
        <v>-1.2E-2</v>
      </c>
      <c r="AH27">
        <v>0</v>
      </c>
      <c r="AI27">
        <v>0</v>
      </c>
      <c r="AL27" t="s">
        <v>255</v>
      </c>
      <c r="AM27" t="s">
        <v>59</v>
      </c>
      <c r="AN27">
        <v>0.18</v>
      </c>
      <c r="AO27">
        <v>-6.0000000000000001E-3</v>
      </c>
      <c r="AP27">
        <v>-6.0000000000000001E-3</v>
      </c>
      <c r="AQ27">
        <v>-6.0000000000000001E-3</v>
      </c>
      <c r="AR27">
        <v>-6.0000000000000001E-3</v>
      </c>
    </row>
    <row r="28" spans="1:44" x14ac:dyDescent="0.25">
      <c r="A28" t="s">
        <v>86</v>
      </c>
      <c r="B28" s="17" t="s">
        <v>63</v>
      </c>
      <c r="C28">
        <v>0.57599999999999996</v>
      </c>
      <c r="D28">
        <v>0.57199999999999995</v>
      </c>
      <c r="E28">
        <v>0.57199999999999995</v>
      </c>
      <c r="F28">
        <v>0.59399999999999997</v>
      </c>
      <c r="G28">
        <v>0.59499999999999997</v>
      </c>
      <c r="I28" t="s">
        <v>255</v>
      </c>
      <c r="J28" s="18" t="s">
        <v>63</v>
      </c>
      <c r="K28">
        <v>0.216</v>
      </c>
      <c r="L28">
        <v>0.214</v>
      </c>
      <c r="M28">
        <v>0.21199999999999999</v>
      </c>
      <c r="N28">
        <v>0.214</v>
      </c>
      <c r="O28">
        <v>0.214</v>
      </c>
      <c r="S28" s="10" t="s">
        <v>63</v>
      </c>
      <c r="T28">
        <f t="shared" si="1"/>
        <v>0</v>
      </c>
      <c r="U28">
        <f t="shared" si="2"/>
        <v>9.9999999999999534E-3</v>
      </c>
      <c r="V28">
        <f t="shared" si="0"/>
        <v>2.300000000000002E-2</v>
      </c>
      <c r="W28">
        <f t="shared" si="3"/>
        <v>1.6000000000000014E-2</v>
      </c>
      <c r="X28">
        <f t="shared" si="4"/>
        <v>4.0000000000000036E-3</v>
      </c>
      <c r="Y28" s="21">
        <f t="shared" si="5"/>
        <v>2.300000000000002E-2</v>
      </c>
      <c r="AC28" t="s">
        <v>86</v>
      </c>
      <c r="AD28" t="s">
        <v>63</v>
      </c>
      <c r="AE28">
        <v>0.57599999999999996</v>
      </c>
      <c r="AF28">
        <v>-7.0000000000000001E-3</v>
      </c>
      <c r="AG28">
        <v>-7.0000000000000001E-3</v>
      </c>
      <c r="AH28">
        <v>-3.1E-2</v>
      </c>
      <c r="AI28">
        <v>-3.3000000000000002E-2</v>
      </c>
      <c r="AL28" t="s">
        <v>255</v>
      </c>
      <c r="AM28" t="s">
        <v>63</v>
      </c>
      <c r="AN28">
        <v>0.216</v>
      </c>
      <c r="AO28">
        <v>-8.9999999999999993E-3</v>
      </c>
      <c r="AP28">
        <v>-1.9E-2</v>
      </c>
      <c r="AQ28">
        <v>-8.9999999999999993E-3</v>
      </c>
      <c r="AR28">
        <v>-8.9999999999999993E-3</v>
      </c>
    </row>
    <row r="29" spans="1:44" x14ac:dyDescent="0.25">
      <c r="A29" t="s">
        <v>86</v>
      </c>
      <c r="B29" t="s">
        <v>71</v>
      </c>
      <c r="C29">
        <v>0.25700000000000001</v>
      </c>
      <c r="D29">
        <v>0.25600000000000001</v>
      </c>
      <c r="E29">
        <v>0.25600000000000001</v>
      </c>
      <c r="F29">
        <v>0.25700000000000001</v>
      </c>
      <c r="G29">
        <v>0.25700000000000001</v>
      </c>
      <c r="I29" t="s">
        <v>255</v>
      </c>
      <c r="J29" s="18" t="s">
        <v>71</v>
      </c>
      <c r="K29">
        <v>0.22900000000000001</v>
      </c>
      <c r="L29">
        <v>0.22900000000000001</v>
      </c>
      <c r="M29">
        <v>0.22900000000000001</v>
      </c>
      <c r="N29">
        <v>0.22900000000000001</v>
      </c>
      <c r="O29">
        <v>0.22900000000000001</v>
      </c>
      <c r="S29" s="10" t="s">
        <v>71</v>
      </c>
      <c r="T29">
        <f t="shared" si="1"/>
        <v>4.0000000000000036E-3</v>
      </c>
      <c r="U29">
        <f t="shared" si="2"/>
        <v>7.0000000000000062E-3</v>
      </c>
      <c r="V29">
        <f t="shared" si="0"/>
        <v>1.0000000000000009E-3</v>
      </c>
      <c r="W29">
        <f t="shared" si="3"/>
        <v>0</v>
      </c>
      <c r="X29">
        <f t="shared" si="4"/>
        <v>0</v>
      </c>
      <c r="Y29" s="21">
        <f t="shared" si="5"/>
        <v>7.0000000000000062E-3</v>
      </c>
      <c r="AC29" t="s">
        <v>86</v>
      </c>
      <c r="AD29" t="s">
        <v>71</v>
      </c>
      <c r="AE29">
        <v>0.25700000000000001</v>
      </c>
      <c r="AF29">
        <v>-4.0000000000000001E-3</v>
      </c>
      <c r="AG29">
        <v>-4.0000000000000001E-3</v>
      </c>
      <c r="AH29">
        <v>0</v>
      </c>
      <c r="AI29">
        <v>0</v>
      </c>
      <c r="AL29" t="s">
        <v>255</v>
      </c>
      <c r="AM29" t="s">
        <v>71</v>
      </c>
      <c r="AN29">
        <v>0.22900000000000001</v>
      </c>
      <c r="AO29">
        <v>0</v>
      </c>
      <c r="AP29">
        <v>0</v>
      </c>
      <c r="AQ29">
        <v>0</v>
      </c>
      <c r="AR29">
        <v>0</v>
      </c>
    </row>
    <row r="30" spans="1:44" x14ac:dyDescent="0.25">
      <c r="A30" s="11" t="s">
        <v>86</v>
      </c>
      <c r="B30" s="12" t="s">
        <v>73</v>
      </c>
      <c r="C30" s="12">
        <v>0.41199999999999998</v>
      </c>
      <c r="D30" s="12">
        <v>0.40200000000000002</v>
      </c>
      <c r="E30" s="12">
        <v>0.40200000000000002</v>
      </c>
      <c r="F30" s="12">
        <v>0.41199999999999998</v>
      </c>
      <c r="G30" s="13">
        <v>0.41199999999999998</v>
      </c>
      <c r="I30" s="11" t="s">
        <v>255</v>
      </c>
      <c r="J30" s="12" t="s">
        <v>73</v>
      </c>
      <c r="K30" s="12">
        <v>0.20499999999999999</v>
      </c>
      <c r="L30" s="12">
        <v>0.20399999999999999</v>
      </c>
      <c r="M30" s="12">
        <v>0.20300000000000001</v>
      </c>
      <c r="N30" s="12">
        <v>0.20399999999999999</v>
      </c>
      <c r="O30" s="13">
        <v>0.20399999999999999</v>
      </c>
      <c r="AC30" t="s">
        <v>86</v>
      </c>
      <c r="AD30" t="s">
        <v>73</v>
      </c>
      <c r="AE30">
        <v>0.41199999999999998</v>
      </c>
      <c r="AF30">
        <v>-2.4E-2</v>
      </c>
      <c r="AG30">
        <v>-2.4E-2</v>
      </c>
      <c r="AH30">
        <v>0</v>
      </c>
      <c r="AI30">
        <v>0</v>
      </c>
      <c r="AL30" t="s">
        <v>255</v>
      </c>
      <c r="AM30" t="s">
        <v>73</v>
      </c>
      <c r="AN30">
        <v>0.20499999999999999</v>
      </c>
      <c r="AO30">
        <v>-5.0000000000000001E-3</v>
      </c>
      <c r="AP30">
        <v>-0.01</v>
      </c>
      <c r="AQ30">
        <v>-5.0000000000000001E-3</v>
      </c>
      <c r="AR30">
        <v>-5.0000000000000001E-3</v>
      </c>
    </row>
    <row r="31" spans="1:44" x14ac:dyDescent="0.25">
      <c r="A31" s="14" t="s">
        <v>86</v>
      </c>
      <c r="B31" s="15" t="s">
        <v>79</v>
      </c>
      <c r="C31" s="15">
        <v>0.29599999999999999</v>
      </c>
      <c r="D31" s="15">
        <v>0.29099999999999998</v>
      </c>
      <c r="E31" s="15">
        <v>0.29099999999999998</v>
      </c>
      <c r="F31" s="15">
        <v>0.29599999999999999</v>
      </c>
      <c r="G31" s="16">
        <v>0.29599999999999999</v>
      </c>
      <c r="I31" s="14" t="s">
        <v>255</v>
      </c>
      <c r="J31" s="15" t="s">
        <v>79</v>
      </c>
      <c r="K31" s="15">
        <v>0.193</v>
      </c>
      <c r="L31" s="15">
        <v>0.193</v>
      </c>
      <c r="M31" s="15">
        <v>0.193</v>
      </c>
      <c r="N31" s="15">
        <v>0.193</v>
      </c>
      <c r="O31" s="16">
        <v>0.193</v>
      </c>
      <c r="T31" t="s">
        <v>840</v>
      </c>
      <c r="U31" t="s">
        <v>841</v>
      </c>
      <c r="AC31" t="s">
        <v>86</v>
      </c>
      <c r="AD31" t="s">
        <v>79</v>
      </c>
      <c r="AE31">
        <v>0.29599999999999999</v>
      </c>
      <c r="AF31">
        <v>-1.7000000000000001E-2</v>
      </c>
      <c r="AG31">
        <v>-1.7000000000000001E-2</v>
      </c>
      <c r="AH31">
        <v>0</v>
      </c>
      <c r="AI31">
        <v>0</v>
      </c>
      <c r="AL31" t="s">
        <v>255</v>
      </c>
      <c r="AM31" t="s">
        <v>79</v>
      </c>
      <c r="AN31">
        <v>0.193</v>
      </c>
      <c r="AO31">
        <v>0</v>
      </c>
      <c r="AP31">
        <v>0</v>
      </c>
      <c r="AQ31">
        <v>0</v>
      </c>
      <c r="AR31">
        <v>0</v>
      </c>
    </row>
    <row r="32" spans="1:44" x14ac:dyDescent="0.25">
      <c r="T32">
        <f>MAX(T18:X29)</f>
        <v>3.1000000000000028E-2</v>
      </c>
      <c r="U32">
        <f>MIN(T18:X29)</f>
        <v>0</v>
      </c>
    </row>
    <row r="33" spans="1:44" x14ac:dyDescent="0.25">
      <c r="A33" s="9" t="s">
        <v>0</v>
      </c>
      <c r="B33" s="9" t="s">
        <v>1</v>
      </c>
      <c r="C33" s="9" t="s">
        <v>4</v>
      </c>
      <c r="D33" s="9" t="s">
        <v>802</v>
      </c>
      <c r="E33" s="9" t="s">
        <v>803</v>
      </c>
      <c r="F33" s="9" t="s">
        <v>804</v>
      </c>
      <c r="G33" s="9" t="s">
        <v>805</v>
      </c>
      <c r="AC33" t="s">
        <v>0</v>
      </c>
      <c r="AD33" t="s">
        <v>1</v>
      </c>
      <c r="AE33" t="s">
        <v>4</v>
      </c>
      <c r="AF33" t="s">
        <v>828</v>
      </c>
      <c r="AG33" t="s">
        <v>829</v>
      </c>
      <c r="AH33" t="s">
        <v>830</v>
      </c>
      <c r="AI33" t="s">
        <v>831</v>
      </c>
    </row>
    <row r="34" spans="1:44" x14ac:dyDescent="0.25">
      <c r="A34" t="s">
        <v>140</v>
      </c>
      <c r="B34" t="s">
        <v>10</v>
      </c>
      <c r="C34">
        <v>0.112</v>
      </c>
      <c r="D34">
        <v>0.112</v>
      </c>
      <c r="E34">
        <v>0.106</v>
      </c>
      <c r="F34">
        <v>0.1</v>
      </c>
      <c r="G34">
        <v>0.10299999999999999</v>
      </c>
      <c r="I34" s="9" t="s">
        <v>0</v>
      </c>
      <c r="J34" t="s">
        <v>834</v>
      </c>
      <c r="K34" t="s">
        <v>835</v>
      </c>
      <c r="L34" t="s">
        <v>836</v>
      </c>
      <c r="M34" t="s">
        <v>837</v>
      </c>
      <c r="N34" t="s">
        <v>832</v>
      </c>
      <c r="O34" t="s">
        <v>833</v>
      </c>
      <c r="AC34" t="s">
        <v>140</v>
      </c>
      <c r="AD34" t="s">
        <v>10</v>
      </c>
      <c r="AE34">
        <v>0.112</v>
      </c>
      <c r="AF34">
        <v>0</v>
      </c>
      <c r="AG34">
        <v>-5.3999999999999999E-2</v>
      </c>
      <c r="AH34" s="22">
        <v>-0.107</v>
      </c>
      <c r="AI34">
        <v>-0.08</v>
      </c>
      <c r="AL34" s="9" t="s">
        <v>0</v>
      </c>
      <c r="AM34" t="s">
        <v>834</v>
      </c>
      <c r="AN34" t="s">
        <v>835</v>
      </c>
      <c r="AO34" t="s">
        <v>836</v>
      </c>
      <c r="AP34" t="s">
        <v>837</v>
      </c>
      <c r="AQ34" t="s">
        <v>832</v>
      </c>
      <c r="AR34" t="s">
        <v>833</v>
      </c>
    </row>
    <row r="35" spans="1:44" x14ac:dyDescent="0.25">
      <c r="A35" t="s">
        <v>140</v>
      </c>
      <c r="B35" t="s">
        <v>15</v>
      </c>
      <c r="C35">
        <v>9.6000000000000002E-2</v>
      </c>
      <c r="D35">
        <v>9.6000000000000002E-2</v>
      </c>
      <c r="E35">
        <v>9.6000000000000002E-2</v>
      </c>
      <c r="F35">
        <v>9.4E-2</v>
      </c>
      <c r="G35">
        <v>9.5000000000000001E-2</v>
      </c>
      <c r="I35" t="s">
        <v>140</v>
      </c>
      <c r="J35">
        <f>MAX($C47:$G47)</f>
        <v>0.11799999999999999</v>
      </c>
      <c r="K35">
        <f>MIN($C47:$G47)</f>
        <v>0.115</v>
      </c>
      <c r="L35">
        <f>MAX(C46:G46)</f>
        <v>0.13700000000000001</v>
      </c>
      <c r="M35">
        <f>MIN(C46:G46)</f>
        <v>0.129</v>
      </c>
      <c r="N35">
        <f>MAX(C34:G45)</f>
        <v>0.16400000000000001</v>
      </c>
      <c r="O35">
        <f>MIN(C34:G45)</f>
        <v>6.0999999999999999E-2</v>
      </c>
      <c r="AC35" t="s">
        <v>140</v>
      </c>
      <c r="AD35" t="s">
        <v>15</v>
      </c>
      <c r="AE35">
        <v>9.6000000000000002E-2</v>
      </c>
      <c r="AF35">
        <v>0</v>
      </c>
      <c r="AG35">
        <v>0</v>
      </c>
      <c r="AH35">
        <v>-2.1000000000000001E-2</v>
      </c>
      <c r="AI35">
        <v>-0.01</v>
      </c>
      <c r="AL35" t="s">
        <v>140</v>
      </c>
      <c r="AM35">
        <f>MAX($AF47:$AI47)</f>
        <v>0</v>
      </c>
      <c r="AN35">
        <f>MIN($AF47:$AI47)</f>
        <v>-2.5000000000000001E-2</v>
      </c>
      <c r="AO35">
        <f>MAX(AF46:AI46)</f>
        <v>0</v>
      </c>
      <c r="AP35">
        <f>MIN(AF46:AI46)</f>
        <v>-5.8000000000000003E-2</v>
      </c>
      <c r="AQ35">
        <f>MAX(AF34:AI45)</f>
        <v>0</v>
      </c>
      <c r="AR35">
        <f>MIN(AF34:AI45)</f>
        <v>-0.128</v>
      </c>
    </row>
    <row r="36" spans="1:44" x14ac:dyDescent="0.25">
      <c r="A36" t="s">
        <v>140</v>
      </c>
      <c r="B36" s="17" t="s">
        <v>18</v>
      </c>
      <c r="C36">
        <v>0.16400000000000001</v>
      </c>
      <c r="D36">
        <v>0.16400000000000001</v>
      </c>
      <c r="E36">
        <v>0.157</v>
      </c>
      <c r="F36">
        <v>0.14299999999999999</v>
      </c>
      <c r="G36">
        <v>0.151</v>
      </c>
      <c r="I36" t="s">
        <v>200</v>
      </c>
      <c r="J36">
        <f>MAX($K15:$O15)</f>
        <v>0.21199999999999999</v>
      </c>
      <c r="K36">
        <f>MIN($K15:$O15)</f>
        <v>0.21099999999999999</v>
      </c>
      <c r="L36">
        <f>MAX($K14:$O14)</f>
        <v>0.27400000000000002</v>
      </c>
      <c r="M36">
        <f>MIN($K14:$O14)</f>
        <v>0.27200000000000002</v>
      </c>
      <c r="N36">
        <f>MAX($K2:$O13)</f>
        <v>0.34499999999999997</v>
      </c>
      <c r="O36">
        <f>MIN($K2:$O13)</f>
        <v>0.106</v>
      </c>
      <c r="AC36" t="s">
        <v>140</v>
      </c>
      <c r="AD36" t="s">
        <v>18</v>
      </c>
      <c r="AE36">
        <v>0.16400000000000001</v>
      </c>
      <c r="AF36">
        <v>0</v>
      </c>
      <c r="AG36">
        <v>-4.2999999999999997E-2</v>
      </c>
      <c r="AH36">
        <v>-0.128</v>
      </c>
      <c r="AI36">
        <v>-7.9000000000000001E-2</v>
      </c>
      <c r="AL36" t="s">
        <v>200</v>
      </c>
      <c r="AM36">
        <f>MAX(AO15:AR15)</f>
        <v>0</v>
      </c>
      <c r="AN36">
        <f>MIN(AO15:AR15)</f>
        <v>-5.0000000000000001E-3</v>
      </c>
      <c r="AO36">
        <f>MAX(AO14:AR14)</f>
        <v>-4.0000000000000001E-3</v>
      </c>
      <c r="AP36">
        <f>MIN(AO14:AR14)</f>
        <v>-4.0000000000000001E-3</v>
      </c>
      <c r="AQ36">
        <f>MAX(AO2:AR13)</f>
        <v>0</v>
      </c>
      <c r="AR36">
        <f>MIN(AO2:AR13)</f>
        <v>-2.5999999999999999E-2</v>
      </c>
    </row>
    <row r="37" spans="1:44" x14ac:dyDescent="0.25">
      <c r="A37" t="s">
        <v>140</v>
      </c>
      <c r="B37" t="s">
        <v>22</v>
      </c>
      <c r="C37">
        <v>0.128</v>
      </c>
      <c r="D37">
        <v>0.128</v>
      </c>
      <c r="E37">
        <v>0.129</v>
      </c>
      <c r="F37">
        <v>0.128</v>
      </c>
      <c r="G37">
        <v>0.129</v>
      </c>
      <c r="I37" t="s">
        <v>86</v>
      </c>
      <c r="J37">
        <f>MAX(C31:G31)</f>
        <v>0.29599999999999999</v>
      </c>
      <c r="K37">
        <f>MIN(C31:G31)</f>
        <v>0.29099999999999998</v>
      </c>
      <c r="L37">
        <f>MAX(C30:G30)</f>
        <v>0.41199999999999998</v>
      </c>
      <c r="M37">
        <f>MIN(C30:G30)</f>
        <v>0.40200000000000002</v>
      </c>
      <c r="N37">
        <f>MAX($C18:$G29)</f>
        <v>0.59499999999999997</v>
      </c>
      <c r="O37">
        <f>MIN($C18:$G29)</f>
        <v>0.14000000000000001</v>
      </c>
      <c r="AC37" t="s">
        <v>140</v>
      </c>
      <c r="AD37" t="s">
        <v>22</v>
      </c>
      <c r="AE37">
        <v>0.128</v>
      </c>
      <c r="AF37">
        <v>0</v>
      </c>
      <c r="AG37">
        <v>-8.0000000000000002E-3</v>
      </c>
      <c r="AH37">
        <v>0</v>
      </c>
      <c r="AI37">
        <v>-8.0000000000000002E-3</v>
      </c>
      <c r="AL37" t="s">
        <v>86</v>
      </c>
      <c r="AM37">
        <f>MAX(AF31:AI31)</f>
        <v>0</v>
      </c>
      <c r="AN37">
        <f>MIN(AF31:AI31)</f>
        <v>-1.7000000000000001E-2</v>
      </c>
      <c r="AO37">
        <f>MAX(AF30:AI30)</f>
        <v>0</v>
      </c>
      <c r="AP37">
        <f>MIN(AF30:AI30)</f>
        <v>-2.4E-2</v>
      </c>
      <c r="AQ37">
        <f>MAX(AF18:AI29)</f>
        <v>0</v>
      </c>
      <c r="AR37">
        <f>MIN(AF18:AI29)</f>
        <v>-5.6000000000000001E-2</v>
      </c>
    </row>
    <row r="38" spans="1:44" x14ac:dyDescent="0.25">
      <c r="A38" t="s">
        <v>140</v>
      </c>
      <c r="B38" t="s">
        <v>25</v>
      </c>
      <c r="C38">
        <v>0.115</v>
      </c>
      <c r="D38">
        <v>0.115</v>
      </c>
      <c r="E38">
        <v>0.11700000000000001</v>
      </c>
      <c r="F38">
        <v>0.11799999999999999</v>
      </c>
      <c r="G38">
        <v>0.11799999999999999</v>
      </c>
      <c r="I38" t="s">
        <v>9</v>
      </c>
      <c r="J38">
        <f>MAX($C15:$G15)</f>
        <v>0.38100000000000001</v>
      </c>
      <c r="K38">
        <f>MIN($C15:$G15)</f>
        <v>0.373</v>
      </c>
      <c r="L38">
        <f>MAX($C14:$G14)</f>
        <v>0.52500000000000002</v>
      </c>
      <c r="M38">
        <f>MIN($C14:$G14)</f>
        <v>0.51300000000000001</v>
      </c>
      <c r="N38">
        <f>MAX($C2:$G13)</f>
        <v>0.68400000000000005</v>
      </c>
      <c r="O38">
        <f>MIN($C2:$G13)</f>
        <v>0.13200000000000001</v>
      </c>
      <c r="AC38" t="s">
        <v>140</v>
      </c>
      <c r="AD38" t="s">
        <v>25</v>
      </c>
      <c r="AE38">
        <v>0.115</v>
      </c>
      <c r="AF38">
        <v>0</v>
      </c>
      <c r="AG38">
        <v>-1.7000000000000001E-2</v>
      </c>
      <c r="AH38">
        <v>-2.5999999999999999E-2</v>
      </c>
      <c r="AI38">
        <v>-2.5999999999999999E-2</v>
      </c>
      <c r="AL38" t="s">
        <v>9</v>
      </c>
      <c r="AM38">
        <f>MAX(AF15:AI15)</f>
        <v>0</v>
      </c>
      <c r="AN38">
        <f>MIN(AF15:AI15)</f>
        <v>-2.1000000000000001E-2</v>
      </c>
      <c r="AO38">
        <f>MAX(AF14:AI14)</f>
        <v>-4.0000000000000001E-3</v>
      </c>
      <c r="AP38">
        <f>MIN(AF14:AI14)</f>
        <v>-2.3E-2</v>
      </c>
      <c r="AQ38">
        <f>MAX(AF2:AI13)</f>
        <v>0</v>
      </c>
      <c r="AR38">
        <f>MIN(AF2:AI13)</f>
        <v>-3.4000000000000002E-2</v>
      </c>
    </row>
    <row r="39" spans="1:44" x14ac:dyDescent="0.25">
      <c r="A39" t="s">
        <v>140</v>
      </c>
      <c r="B39" t="s">
        <v>33</v>
      </c>
      <c r="C39">
        <v>0.124</v>
      </c>
      <c r="D39">
        <v>0.124</v>
      </c>
      <c r="E39">
        <v>0.125</v>
      </c>
      <c r="F39">
        <v>0.125</v>
      </c>
      <c r="G39">
        <v>0.125</v>
      </c>
      <c r="I39" t="s">
        <v>255</v>
      </c>
      <c r="J39">
        <f>MAX($K31:$O31)</f>
        <v>0.193</v>
      </c>
      <c r="K39">
        <f>MIN($K31:$O31)</f>
        <v>0.193</v>
      </c>
      <c r="L39">
        <f>MAX(K30:O30)</f>
        <v>0.20499999999999999</v>
      </c>
      <c r="M39">
        <f>MIN(K30:O30)</f>
        <v>0.20300000000000001</v>
      </c>
      <c r="N39">
        <f>MAX(K18:O29)</f>
        <v>0.33200000000000002</v>
      </c>
      <c r="O39">
        <f>MIN(K18:O29)</f>
        <v>5.8000000000000003E-2</v>
      </c>
      <c r="AC39" t="s">
        <v>140</v>
      </c>
      <c r="AD39" t="s">
        <v>33</v>
      </c>
      <c r="AE39">
        <v>0.124</v>
      </c>
      <c r="AF39">
        <v>0</v>
      </c>
      <c r="AG39">
        <v>-8.0000000000000002E-3</v>
      </c>
      <c r="AH39">
        <v>-8.0000000000000002E-3</v>
      </c>
      <c r="AI39">
        <v>-8.0000000000000002E-3</v>
      </c>
      <c r="AL39" t="s">
        <v>255</v>
      </c>
      <c r="AM39">
        <f>MAX(AO31:AR31)</f>
        <v>0</v>
      </c>
      <c r="AN39">
        <f>MIN(AO31:AR31)</f>
        <v>0</v>
      </c>
      <c r="AO39">
        <f>MAX(AO30:AR30)</f>
        <v>-5.0000000000000001E-3</v>
      </c>
      <c r="AP39">
        <f>MIN(AO30:AR30)</f>
        <v>-0.01</v>
      </c>
      <c r="AQ39">
        <f>MAX(AO18:AR29)</f>
        <v>0</v>
      </c>
      <c r="AR39">
        <f>MIN(AO18:AR29)</f>
        <v>-1.9E-2</v>
      </c>
    </row>
    <row r="40" spans="1:44" x14ac:dyDescent="0.25">
      <c r="A40" t="s">
        <v>140</v>
      </c>
      <c r="B40" t="s">
        <v>40</v>
      </c>
      <c r="C40">
        <v>6.8000000000000005E-2</v>
      </c>
      <c r="D40">
        <v>6.8000000000000005E-2</v>
      </c>
      <c r="E40">
        <v>7.0000000000000007E-2</v>
      </c>
      <c r="F40">
        <v>7.0000000000000007E-2</v>
      </c>
      <c r="G40">
        <v>7.0000000000000007E-2</v>
      </c>
      <c r="I40" t="s">
        <v>838</v>
      </c>
      <c r="J40">
        <f>MAX($C15:$G15,$C31:$G31,$C47:$G47,$K31:$O31,$K15:$O15)</f>
        <v>0.38100000000000001</v>
      </c>
      <c r="K40">
        <f>MIN($C15:$G15,$C31:$G31,$C47:$G47,$K31:$O31,$K15:$O15)</f>
        <v>0.115</v>
      </c>
      <c r="L40">
        <f>MAX($C14:$G14,$C30:$G30,$C46:$G46,$K30:$O30,$K14:$O14)</f>
        <v>0.52500000000000002</v>
      </c>
      <c r="M40">
        <f>MIN($C14:$G14,$C30:$G30,$C46:$G46,$K30:$O30,$K14:$O14)</f>
        <v>0.129</v>
      </c>
      <c r="N40">
        <f>MAX($C2:$G13,$K2:$O13,$C18:$G29,$K18:$O29,$C34:$G45)</f>
        <v>0.68400000000000005</v>
      </c>
      <c r="O40">
        <f>MIN($C2:$G13,$K2:$O13,$C18:$G29,$K18:$O29,$C34:$G45)</f>
        <v>5.8000000000000003E-2</v>
      </c>
      <c r="AC40" t="s">
        <v>140</v>
      </c>
      <c r="AD40" t="s">
        <v>40</v>
      </c>
      <c r="AE40">
        <v>6.8000000000000005E-2</v>
      </c>
      <c r="AF40">
        <v>0</v>
      </c>
      <c r="AG40">
        <v>-2.9000000000000001E-2</v>
      </c>
      <c r="AH40">
        <v>-2.9000000000000001E-2</v>
      </c>
      <c r="AI40">
        <v>-2.9000000000000001E-2</v>
      </c>
      <c r="AL40" t="s">
        <v>838</v>
      </c>
      <c r="AM40">
        <f>MAX(AF15:AI15,AF31:AI31,AF47:AI47,AO15:AR15,AO31:AR31)</f>
        <v>0</v>
      </c>
      <c r="AN40">
        <f>MIN(AF15:AI15,AF31:AI31,AG47:AI47,AO15:AR15,AO31:AR31)</f>
        <v>-2.5000000000000001E-2</v>
      </c>
      <c r="AO40">
        <f>MAX(AF14:AI14,AF30:AI30,AF46:AI46,AO14:AR14,AO30:AR30)</f>
        <v>0</v>
      </c>
      <c r="AP40">
        <f>MIN(AF14:AI14,AF30:AI30,AF46:AI46,AO14:AR14,AO30:AR30)</f>
        <v>-5.8000000000000003E-2</v>
      </c>
      <c r="AQ40">
        <f>MAX(AF2:AI13,AF18:AI29,AF34:AI45,AO2:AR13,AO18:AR29)</f>
        <v>0</v>
      </c>
      <c r="AR40">
        <f>MIN(AF2:AI13,AF18:AI29,AF34:AI45,AO2:AR13,AO18:AR29)</f>
        <v>-0.128</v>
      </c>
    </row>
    <row r="41" spans="1:44" x14ac:dyDescent="0.25">
      <c r="A41" t="s">
        <v>140</v>
      </c>
      <c r="B41" t="s">
        <v>47</v>
      </c>
      <c r="C41">
        <v>6.0999999999999999E-2</v>
      </c>
      <c r="D41">
        <v>6.0999999999999999E-2</v>
      </c>
      <c r="E41">
        <v>6.2E-2</v>
      </c>
      <c r="F41">
        <v>6.2E-2</v>
      </c>
      <c r="G41">
        <v>6.2E-2</v>
      </c>
      <c r="AC41" t="s">
        <v>140</v>
      </c>
      <c r="AD41" t="s">
        <v>47</v>
      </c>
      <c r="AE41">
        <v>6.0999999999999999E-2</v>
      </c>
      <c r="AF41">
        <v>0</v>
      </c>
      <c r="AG41">
        <v>-1.6E-2</v>
      </c>
      <c r="AH41">
        <v>-1.6E-2</v>
      </c>
      <c r="AI41">
        <v>-1.6E-2</v>
      </c>
    </row>
    <row r="42" spans="1:44" x14ac:dyDescent="0.25">
      <c r="A42" t="s">
        <v>140</v>
      </c>
      <c r="B42" t="s">
        <v>54</v>
      </c>
      <c r="C42">
        <v>0.121</v>
      </c>
      <c r="D42">
        <v>0.121</v>
      </c>
      <c r="E42">
        <v>0.122</v>
      </c>
      <c r="F42">
        <v>0.11600000000000001</v>
      </c>
      <c r="G42">
        <v>0.122</v>
      </c>
      <c r="AC42" t="s">
        <v>140</v>
      </c>
      <c r="AD42" t="s">
        <v>54</v>
      </c>
      <c r="AE42">
        <v>0.121</v>
      </c>
      <c r="AF42">
        <v>0</v>
      </c>
      <c r="AG42">
        <v>-8.0000000000000002E-3</v>
      </c>
      <c r="AH42">
        <v>-4.1000000000000002E-2</v>
      </c>
      <c r="AI42">
        <v>-8.0000000000000002E-3</v>
      </c>
    </row>
    <row r="43" spans="1:44" x14ac:dyDescent="0.25">
      <c r="A43" t="s">
        <v>140</v>
      </c>
      <c r="B43" t="s">
        <v>59</v>
      </c>
      <c r="C43">
        <v>0.11799999999999999</v>
      </c>
      <c r="D43">
        <v>0.11799999999999999</v>
      </c>
      <c r="E43">
        <v>0.11799999999999999</v>
      </c>
      <c r="F43">
        <v>0.11799999999999999</v>
      </c>
      <c r="G43">
        <v>0.11799999999999999</v>
      </c>
      <c r="AC43" t="s">
        <v>140</v>
      </c>
      <c r="AD43" t="s">
        <v>59</v>
      </c>
      <c r="AE43">
        <v>0.11799999999999999</v>
      </c>
      <c r="AF43">
        <v>0</v>
      </c>
      <c r="AG43">
        <v>0</v>
      </c>
      <c r="AH43">
        <v>0</v>
      </c>
      <c r="AI43">
        <v>0</v>
      </c>
    </row>
    <row r="44" spans="1:44" x14ac:dyDescent="0.25">
      <c r="A44" t="s">
        <v>140</v>
      </c>
      <c r="B44" s="18" t="s">
        <v>63</v>
      </c>
      <c r="C44">
        <v>0.14599999999999999</v>
      </c>
      <c r="D44">
        <v>0.14599999999999999</v>
      </c>
      <c r="E44">
        <v>0.14599999999999999</v>
      </c>
      <c r="F44">
        <v>0.14599999999999999</v>
      </c>
      <c r="G44">
        <v>0.14599999999999999</v>
      </c>
      <c r="AC44" t="s">
        <v>140</v>
      </c>
      <c r="AD44" t="s">
        <v>63</v>
      </c>
      <c r="AE44">
        <v>0.14599999999999999</v>
      </c>
      <c r="AF44">
        <v>0</v>
      </c>
      <c r="AG44">
        <v>0</v>
      </c>
      <c r="AH44">
        <v>0</v>
      </c>
      <c r="AI44">
        <v>0</v>
      </c>
    </row>
    <row r="45" spans="1:44" x14ac:dyDescent="0.25">
      <c r="A45" t="s">
        <v>140</v>
      </c>
      <c r="B45" s="18" t="s">
        <v>71</v>
      </c>
      <c r="C45">
        <v>0.159</v>
      </c>
      <c r="D45">
        <v>0.159</v>
      </c>
      <c r="E45">
        <v>0.158</v>
      </c>
      <c r="F45">
        <v>0.16200000000000001</v>
      </c>
      <c r="G45">
        <v>0.161</v>
      </c>
      <c r="AC45" t="s">
        <v>140</v>
      </c>
      <c r="AD45" t="s">
        <v>71</v>
      </c>
      <c r="AE45">
        <v>0.159</v>
      </c>
      <c r="AF45">
        <v>0</v>
      </c>
      <c r="AG45">
        <v>-6.0000000000000001E-3</v>
      </c>
      <c r="AH45">
        <v>-1.9E-2</v>
      </c>
      <c r="AI45">
        <v>-1.2999999999999999E-2</v>
      </c>
    </row>
    <row r="46" spans="1:44" x14ac:dyDescent="0.25">
      <c r="A46" s="11" t="s">
        <v>140</v>
      </c>
      <c r="B46" s="12" t="s">
        <v>73</v>
      </c>
      <c r="C46" s="12">
        <v>0.13700000000000001</v>
      </c>
      <c r="D46" s="12">
        <v>0.13700000000000001</v>
      </c>
      <c r="E46" s="12">
        <v>0.13400000000000001</v>
      </c>
      <c r="F46" s="12">
        <v>0.129</v>
      </c>
      <c r="G46" s="13">
        <v>0.13100000000000001</v>
      </c>
      <c r="AC46" t="s">
        <v>140</v>
      </c>
      <c r="AD46" t="s">
        <v>73</v>
      </c>
      <c r="AE46">
        <v>0.13700000000000001</v>
      </c>
      <c r="AF46">
        <v>0</v>
      </c>
      <c r="AG46">
        <v>-2.1999999999999999E-2</v>
      </c>
      <c r="AH46">
        <v>-5.8000000000000003E-2</v>
      </c>
      <c r="AI46">
        <v>-4.3999999999999997E-2</v>
      </c>
    </row>
    <row r="47" spans="1:44" x14ac:dyDescent="0.25">
      <c r="A47" s="14" t="s">
        <v>140</v>
      </c>
      <c r="B47" s="15" t="s">
        <v>79</v>
      </c>
      <c r="C47" s="15">
        <v>0.11799999999999999</v>
      </c>
      <c r="D47" s="15">
        <v>0.11799999999999999</v>
      </c>
      <c r="E47" s="15">
        <v>0.11700000000000001</v>
      </c>
      <c r="F47" s="15">
        <v>0.115</v>
      </c>
      <c r="G47" s="16">
        <v>0.11700000000000001</v>
      </c>
      <c r="AC47" t="s">
        <v>140</v>
      </c>
      <c r="AD47" t="s">
        <v>79</v>
      </c>
      <c r="AE47">
        <v>0.11799999999999999</v>
      </c>
      <c r="AF47">
        <v>0</v>
      </c>
      <c r="AG47">
        <v>-8.0000000000000002E-3</v>
      </c>
      <c r="AH47">
        <v>-2.5000000000000001E-2</v>
      </c>
      <c r="AI47">
        <v>-8.0000000000000002E-3</v>
      </c>
    </row>
  </sheetData>
  <conditionalFormatting sqref="C2:G2">
    <cfRule type="top10" dxfId="359" priority="160" percent="1" rank="10"/>
  </conditionalFormatting>
  <conditionalFormatting sqref="C3:G3">
    <cfRule type="top10" dxfId="358" priority="159" percent="1" rank="10"/>
  </conditionalFormatting>
  <conditionalFormatting sqref="C4:G4">
    <cfRule type="top10" dxfId="357" priority="158" percent="1" rank="10"/>
  </conditionalFormatting>
  <conditionalFormatting sqref="C5:G5">
    <cfRule type="top10" dxfId="356" priority="157" percent="1" rank="10"/>
  </conditionalFormatting>
  <conditionalFormatting sqref="C6:G6">
    <cfRule type="top10" dxfId="355" priority="156" percent="1" rank="10"/>
  </conditionalFormatting>
  <conditionalFormatting sqref="C7:G7">
    <cfRule type="top10" dxfId="354" priority="155" percent="1" rank="10"/>
  </conditionalFormatting>
  <conditionalFormatting sqref="C8:G8">
    <cfRule type="top10" dxfId="353" priority="154" percent="1" rank="10"/>
  </conditionalFormatting>
  <conditionalFormatting sqref="C9:G9">
    <cfRule type="top10" dxfId="352" priority="153" percent="1" rank="10"/>
  </conditionalFormatting>
  <conditionalFormatting sqref="C10:G10">
    <cfRule type="top10" dxfId="351" priority="152" percent="1" rank="10"/>
  </conditionalFormatting>
  <conditionalFormatting sqref="C11:G11">
    <cfRule type="top10" dxfId="350" priority="151" percent="1" rank="10"/>
  </conditionalFormatting>
  <conditionalFormatting sqref="C12:G12">
    <cfRule type="top10" dxfId="349" priority="150" percent="1" rank="10"/>
  </conditionalFormatting>
  <conditionalFormatting sqref="C13:G13">
    <cfRule type="top10" dxfId="348" priority="149" percent="1" rank="10"/>
  </conditionalFormatting>
  <conditionalFormatting sqref="C14:G14">
    <cfRule type="top10" dxfId="347" priority="148" percent="1" rank="10"/>
  </conditionalFormatting>
  <conditionalFormatting sqref="C15:G15">
    <cfRule type="top10" dxfId="346" priority="147" percent="1" rank="10"/>
  </conditionalFormatting>
  <conditionalFormatting sqref="C18:G18">
    <cfRule type="top10" dxfId="345" priority="146" percent="1" rank="10"/>
  </conditionalFormatting>
  <conditionalFormatting sqref="C19:G19">
    <cfRule type="top10" dxfId="344" priority="145" percent="1" rank="10"/>
  </conditionalFormatting>
  <conditionalFormatting sqref="C20:G20">
    <cfRule type="top10" dxfId="343" priority="144" percent="1" rank="10"/>
  </conditionalFormatting>
  <conditionalFormatting sqref="C21:G21">
    <cfRule type="top10" dxfId="342" priority="143" percent="1" rank="10"/>
  </conditionalFormatting>
  <conditionalFormatting sqref="C22:G22">
    <cfRule type="top10" dxfId="341" priority="142" percent="1" rank="10"/>
  </conditionalFormatting>
  <conditionalFormatting sqref="C23:G23">
    <cfRule type="top10" dxfId="340" priority="141" percent="1" rank="10"/>
  </conditionalFormatting>
  <conditionalFormatting sqref="C24:G24">
    <cfRule type="top10" dxfId="339" priority="140" percent="1" rank="10"/>
  </conditionalFormatting>
  <conditionalFormatting sqref="C25:G25">
    <cfRule type="top10" dxfId="338" priority="139" percent="1" rank="10"/>
  </conditionalFormatting>
  <conditionalFormatting sqref="C26:G26">
    <cfRule type="top10" dxfId="337" priority="138" percent="1" rank="10"/>
  </conditionalFormatting>
  <conditionalFormatting sqref="C27:G27">
    <cfRule type="top10" dxfId="336" priority="137" percent="1" rank="10"/>
  </conditionalFormatting>
  <conditionalFormatting sqref="C28:G28">
    <cfRule type="top10" dxfId="335" priority="136" percent="1" rank="10"/>
  </conditionalFormatting>
  <conditionalFormatting sqref="C29:G29">
    <cfRule type="top10" dxfId="334" priority="135" percent="1" rank="10"/>
  </conditionalFormatting>
  <conditionalFormatting sqref="C30:G30">
    <cfRule type="top10" dxfId="333" priority="134" percent="1" rank="10"/>
  </conditionalFormatting>
  <conditionalFormatting sqref="C31:G31">
    <cfRule type="top10" dxfId="332" priority="133" percent="1" rank="10"/>
  </conditionalFormatting>
  <conditionalFormatting sqref="K2:O2">
    <cfRule type="top10" dxfId="331" priority="132" percent="1" rank="10"/>
  </conditionalFormatting>
  <conditionalFormatting sqref="K3:O3">
    <cfRule type="top10" dxfId="330" priority="131" percent="1" rank="10"/>
  </conditionalFormatting>
  <conditionalFormatting sqref="K4:O4">
    <cfRule type="top10" dxfId="329" priority="130" percent="1" rank="10"/>
  </conditionalFormatting>
  <conditionalFormatting sqref="K5:O5">
    <cfRule type="top10" dxfId="328" priority="129" percent="1" rank="10"/>
  </conditionalFormatting>
  <conditionalFormatting sqref="K6:O6">
    <cfRule type="top10" dxfId="327" priority="128" percent="1" rank="10"/>
  </conditionalFormatting>
  <conditionalFormatting sqref="K7:O7">
    <cfRule type="top10" dxfId="326" priority="127" percent="1" rank="10"/>
  </conditionalFormatting>
  <conditionalFormatting sqref="K8:O8">
    <cfRule type="top10" dxfId="325" priority="126" percent="1" rank="10"/>
  </conditionalFormatting>
  <conditionalFormatting sqref="K9:O9">
    <cfRule type="top10" dxfId="324" priority="125" percent="1" rank="10"/>
  </conditionalFormatting>
  <conditionalFormatting sqref="K10:O10">
    <cfRule type="top10" dxfId="323" priority="124" percent="1" rank="10"/>
  </conditionalFormatting>
  <conditionalFormatting sqref="K11:O11">
    <cfRule type="top10" dxfId="322" priority="123" percent="1" rank="10"/>
  </conditionalFormatting>
  <conditionalFormatting sqref="K12:O12">
    <cfRule type="top10" dxfId="321" priority="122" percent="1" rank="10"/>
  </conditionalFormatting>
  <conditionalFormatting sqref="K13:O13">
    <cfRule type="top10" dxfId="320" priority="121" percent="1" rank="10"/>
  </conditionalFormatting>
  <conditionalFormatting sqref="K14:O14">
    <cfRule type="top10" dxfId="319" priority="120" percent="1" rank="10"/>
  </conditionalFormatting>
  <conditionalFormatting sqref="K15:O15">
    <cfRule type="top10" dxfId="318" priority="119" percent="1" rank="10"/>
  </conditionalFormatting>
  <conditionalFormatting sqref="K18:O18">
    <cfRule type="top10" dxfId="317" priority="118" percent="1" rank="10"/>
  </conditionalFormatting>
  <conditionalFormatting sqref="K19:O19">
    <cfRule type="top10" dxfId="316" priority="117" percent="1" rank="10"/>
  </conditionalFormatting>
  <conditionalFormatting sqref="K20:O20">
    <cfRule type="top10" dxfId="315" priority="116" percent="1" rank="10"/>
  </conditionalFormatting>
  <conditionalFormatting sqref="K21:O21">
    <cfRule type="top10" dxfId="314" priority="115" percent="1" rank="10"/>
  </conditionalFormatting>
  <conditionalFormatting sqref="K22:O22">
    <cfRule type="top10" dxfId="313" priority="114" percent="1" rank="10"/>
  </conditionalFormatting>
  <conditionalFormatting sqref="K23:O23">
    <cfRule type="top10" dxfId="312" priority="113" percent="1" rank="10"/>
  </conditionalFormatting>
  <conditionalFormatting sqref="K24:O24">
    <cfRule type="top10" dxfId="311" priority="112" percent="1" rank="10"/>
  </conditionalFormatting>
  <conditionalFormatting sqref="K25:O25">
    <cfRule type="top10" dxfId="310" priority="111" percent="1" rank="10"/>
  </conditionalFormatting>
  <conditionalFormatting sqref="K26:O26">
    <cfRule type="top10" dxfId="309" priority="110" percent="1" rank="10"/>
  </conditionalFormatting>
  <conditionalFormatting sqref="K27:O27">
    <cfRule type="top10" dxfId="308" priority="109" percent="1" rank="10"/>
  </conditionalFormatting>
  <conditionalFormatting sqref="K28:O28">
    <cfRule type="top10" dxfId="307" priority="108" percent="1" rank="10"/>
  </conditionalFormatting>
  <conditionalFormatting sqref="K29:O29">
    <cfRule type="top10" dxfId="306" priority="107" percent="1" rank="10"/>
  </conditionalFormatting>
  <conditionalFormatting sqref="K30:O30">
    <cfRule type="top10" dxfId="305" priority="106" percent="1" rank="10"/>
  </conditionalFormatting>
  <conditionalFormatting sqref="K31:O31">
    <cfRule type="top10" dxfId="304" priority="105" percent="1" rank="10"/>
  </conditionalFormatting>
  <conditionalFormatting sqref="C34:G34">
    <cfRule type="top10" dxfId="303" priority="104" percent="1" rank="10"/>
  </conditionalFormatting>
  <conditionalFormatting sqref="C35:G35">
    <cfRule type="top10" dxfId="302" priority="103" percent="1" rank="10"/>
  </conditionalFormatting>
  <conditionalFormatting sqref="C36:G36">
    <cfRule type="top10" dxfId="301" priority="102" percent="1" rank="10"/>
  </conditionalFormatting>
  <conditionalFormatting sqref="C37:G37">
    <cfRule type="top10" dxfId="300" priority="101" percent="1" rank="10"/>
  </conditionalFormatting>
  <conditionalFormatting sqref="C38:G38">
    <cfRule type="top10" dxfId="299" priority="100" percent="1" rank="10"/>
  </conditionalFormatting>
  <conditionalFormatting sqref="C39:G39">
    <cfRule type="top10" dxfId="298" priority="99" percent="1" rank="10"/>
  </conditionalFormatting>
  <conditionalFormatting sqref="C40:G40">
    <cfRule type="top10" dxfId="297" priority="98" percent="1" rank="10"/>
  </conditionalFormatting>
  <conditionalFormatting sqref="C41:G41">
    <cfRule type="top10" dxfId="296" priority="97" percent="1" rank="10"/>
  </conditionalFormatting>
  <conditionalFormatting sqref="C42:G42">
    <cfRule type="top10" dxfId="295" priority="96" percent="1" rank="10"/>
  </conditionalFormatting>
  <conditionalFormatting sqref="C43:G43">
    <cfRule type="top10" dxfId="294" priority="95" percent="1" rank="10"/>
  </conditionalFormatting>
  <conditionalFormatting sqref="C44:G44">
    <cfRule type="top10" dxfId="293" priority="94" percent="1" rank="10"/>
  </conditionalFormatting>
  <conditionalFormatting sqref="C45:G45">
    <cfRule type="top10" dxfId="292" priority="93" percent="1" rank="10"/>
  </conditionalFormatting>
  <conditionalFormatting sqref="C46:G46">
    <cfRule type="top10" dxfId="291" priority="92" percent="1" rank="10"/>
  </conditionalFormatting>
  <conditionalFormatting sqref="C47:G47">
    <cfRule type="top10" dxfId="290" priority="91" percent="1" rank="10"/>
  </conditionalFormatting>
  <conditionalFormatting sqref="C18:G29">
    <cfRule type="top10" dxfId="289" priority="90" percent="1" rank="10"/>
  </conditionalFormatting>
  <conditionalFormatting sqref="C34:G45">
    <cfRule type="top10" dxfId="288" priority="89" percent="1" rank="10"/>
  </conditionalFormatting>
  <conditionalFormatting sqref="K18:O29">
    <cfRule type="top10" dxfId="287" priority="88" percent="1" rank="10"/>
  </conditionalFormatting>
  <conditionalFormatting sqref="J35:J39">
    <cfRule type="top10" dxfId="286" priority="87" percent="1" rank="10"/>
  </conditionalFormatting>
  <conditionalFormatting sqref="L35:L39">
    <cfRule type="top10" dxfId="285" priority="86" percent="1" rank="10"/>
  </conditionalFormatting>
  <conditionalFormatting sqref="N35:N39">
    <cfRule type="top10" dxfId="284" priority="85" percent="1" rank="10"/>
  </conditionalFormatting>
  <conditionalFormatting sqref="K35:K39">
    <cfRule type="top10" dxfId="283" priority="84" percent="1" bottom="1" rank="10"/>
  </conditionalFormatting>
  <conditionalFormatting sqref="M35:M39">
    <cfRule type="top10" dxfId="282" priority="83" percent="1" bottom="1" rank="10"/>
  </conditionalFormatting>
  <conditionalFormatting sqref="O35:O39">
    <cfRule type="top10" dxfId="281" priority="82" percent="1" bottom="1" rank="10"/>
  </conditionalFormatting>
  <conditionalFormatting sqref="AN35:AN39">
    <cfRule type="top10" dxfId="280" priority="75" percent="1" bottom="1" rank="10"/>
  </conditionalFormatting>
  <conditionalFormatting sqref="AO35:AO39">
    <cfRule type="top10" dxfId="279" priority="74" percent="1" rank="10"/>
  </conditionalFormatting>
  <conditionalFormatting sqref="AP35:AP39">
    <cfRule type="top10" dxfId="278" priority="73" percent="1" bottom="1" rank="10"/>
  </conditionalFormatting>
  <conditionalFormatting sqref="AR35:AR39">
    <cfRule type="top10" dxfId="277" priority="72" percent="1" bottom="1" rank="10"/>
  </conditionalFormatting>
  <conditionalFormatting sqref="AH35:AH36">
    <cfRule type="top10" dxfId="276" priority="70" percent="1" bottom="1" rank="10"/>
  </conditionalFormatting>
  <conditionalFormatting sqref="AI35:AI36">
    <cfRule type="top10" dxfId="275" priority="69" percent="1" bottom="1" rank="10"/>
  </conditionalFormatting>
  <conditionalFormatting sqref="AH35:AI35">
    <cfRule type="top10" dxfId="274" priority="68" percent="1" bottom="1" rank="10"/>
  </conditionalFormatting>
  <conditionalFormatting sqref="AG34:AG38 AG42:AG47">
    <cfRule type="top10" dxfId="273" priority="61" percent="1" bottom="1" rank="10"/>
  </conditionalFormatting>
  <conditionalFormatting sqref="AG37:AI37">
    <cfRule type="top10" dxfId="272" priority="60" percent="1" bottom="1" rank="10"/>
  </conditionalFormatting>
  <conditionalFormatting sqref="AG38:AI38">
    <cfRule type="top10" dxfId="271" priority="59" percent="1" bottom="1" rank="10"/>
  </conditionalFormatting>
  <conditionalFormatting sqref="AG42:AI42">
    <cfRule type="top10" dxfId="270" priority="55" percent="1" bottom="1" rank="10"/>
  </conditionalFormatting>
  <conditionalFormatting sqref="AG45:AI45">
    <cfRule type="top10" dxfId="269" priority="54" percent="1" bottom="1" rank="10"/>
  </conditionalFormatting>
  <conditionalFormatting sqref="AG46:AI46">
    <cfRule type="top10" dxfId="268" priority="53" percent="1" bottom="1" rank="10"/>
  </conditionalFormatting>
  <conditionalFormatting sqref="AG47:AI47">
    <cfRule type="top10" dxfId="267" priority="52" percent="1" bottom="1" rank="10"/>
  </conditionalFormatting>
  <conditionalFormatting sqref="AF18:AF31">
    <cfRule type="top10" dxfId="266" priority="51" percent="1" bottom="1" rank="10"/>
  </conditionalFormatting>
  <conditionalFormatting sqref="AG18:AG31">
    <cfRule type="top10" dxfId="265" priority="50" percent="1" bottom="1" rank="10"/>
  </conditionalFormatting>
  <conditionalFormatting sqref="AH18:AH31">
    <cfRule type="top10" dxfId="264" priority="49" percent="1" bottom="1" rank="10"/>
  </conditionalFormatting>
  <conditionalFormatting sqref="AI18:AI31">
    <cfRule type="top10" dxfId="263" priority="48" percent="1" bottom="1" rank="10"/>
  </conditionalFormatting>
  <conditionalFormatting sqref="AF18:AI18">
    <cfRule type="top10" dxfId="262" priority="47" percent="1" bottom="1" rank="10"/>
  </conditionalFormatting>
  <conditionalFormatting sqref="AF19:AI19">
    <cfRule type="top10" dxfId="261" priority="46" percent="1" bottom="1" rank="10"/>
  </conditionalFormatting>
  <conditionalFormatting sqref="AF20:AI20">
    <cfRule type="top10" dxfId="260" priority="45" percent="1" bottom="1" rank="10"/>
  </conditionalFormatting>
  <conditionalFormatting sqref="AF21:AI21">
    <cfRule type="top10" dxfId="259" priority="44" percent="1" bottom="1" rank="10"/>
  </conditionalFormatting>
  <conditionalFormatting sqref="AF22:AI22">
    <cfRule type="top10" dxfId="258" priority="43" percent="1" bottom="1" rank="10"/>
  </conditionalFormatting>
  <conditionalFormatting sqref="AF24:AI24">
    <cfRule type="top10" dxfId="257" priority="42" percent="1" bottom="1" rank="10"/>
  </conditionalFormatting>
  <conditionalFormatting sqref="AF25:AI25">
    <cfRule type="top10" dxfId="256" priority="41" percent="1" bottom="1" rank="10"/>
  </conditionalFormatting>
  <conditionalFormatting sqref="AF26:AI26">
    <cfRule type="top10" dxfId="255" priority="40" percent="1" bottom="1" rank="10"/>
  </conditionalFormatting>
  <conditionalFormatting sqref="AF27:AI27">
    <cfRule type="top10" dxfId="254" priority="39" percent="1" bottom="1" rank="10"/>
  </conditionalFormatting>
  <conditionalFormatting sqref="AF28:AI28">
    <cfRule type="top10" dxfId="253" priority="38" percent="1" bottom="1" rank="10"/>
  </conditionalFormatting>
  <conditionalFormatting sqref="AF29:AI29">
    <cfRule type="top10" dxfId="252" priority="37" percent="1" bottom="1" rank="10"/>
  </conditionalFormatting>
  <conditionalFormatting sqref="AF30:AI30">
    <cfRule type="top10" dxfId="251" priority="36" percent="1" bottom="1" rank="10"/>
  </conditionalFormatting>
  <conditionalFormatting sqref="AF31:AI31">
    <cfRule type="top10" dxfId="250" priority="35" percent="1" bottom="1" rank="10"/>
  </conditionalFormatting>
  <conditionalFormatting sqref="AF2:AF15">
    <cfRule type="top10" dxfId="249" priority="34" percent="1" bottom="1" rank="10"/>
  </conditionalFormatting>
  <conditionalFormatting sqref="AG2:AG15">
    <cfRule type="top10" dxfId="248" priority="33" percent="1" bottom="1" rank="10"/>
  </conditionalFormatting>
  <conditionalFormatting sqref="AH2:AH15">
    <cfRule type="top10" dxfId="247" priority="32" percent="1" bottom="1" rank="10"/>
  </conditionalFormatting>
  <conditionalFormatting sqref="AI2:AI15">
    <cfRule type="top10" dxfId="246" priority="31" percent="1" bottom="1" rank="10"/>
  </conditionalFormatting>
  <conditionalFormatting sqref="AF2:AI2">
    <cfRule type="top10" dxfId="245" priority="30" percent="1" bottom="1" rank="10"/>
  </conditionalFormatting>
  <conditionalFormatting sqref="AF3:AI3">
    <cfRule type="top10" dxfId="244" priority="29" percent="1" bottom="1" rank="10"/>
  </conditionalFormatting>
  <conditionalFormatting sqref="AF5:AI5">
    <cfRule type="top10" dxfId="243" priority="28" percent="1" bottom="1" rank="10"/>
  </conditionalFormatting>
  <conditionalFormatting sqref="AF7:AI7">
    <cfRule type="top10" dxfId="242" priority="27" percent="1" bottom="1" rank="10"/>
  </conditionalFormatting>
  <conditionalFormatting sqref="AF9:AI9">
    <cfRule type="top10" dxfId="241" priority="26" percent="1" bottom="1" rank="10"/>
  </conditionalFormatting>
  <conditionalFormatting sqref="AF10:AI10">
    <cfRule type="top10" dxfId="240" priority="25" percent="1" bottom="1" rank="10"/>
  </conditionalFormatting>
  <conditionalFormatting sqref="AF11:AI11">
    <cfRule type="top10" dxfId="239" priority="24" percent="1" bottom="1" rank="10"/>
  </conditionalFormatting>
  <conditionalFormatting sqref="AF12:AI12">
    <cfRule type="top10" dxfId="238" priority="23" percent="1" bottom="1" rank="10"/>
  </conditionalFormatting>
  <conditionalFormatting sqref="AF14:AI14">
    <cfRule type="top10" dxfId="237" priority="22" percent="1" bottom="1" rank="10"/>
  </conditionalFormatting>
  <conditionalFormatting sqref="AF15:AI15">
    <cfRule type="top10" dxfId="236" priority="21" percent="1" bottom="1" rank="10"/>
  </conditionalFormatting>
  <conditionalFormatting sqref="AO2:AO13">
    <cfRule type="top10" dxfId="235" priority="20" percent="1" bottom="1" rank="10"/>
  </conditionalFormatting>
  <conditionalFormatting sqref="AP2:AP13">
    <cfRule type="top10" dxfId="234" priority="19" percent="1" bottom="1" rank="10"/>
  </conditionalFormatting>
  <conditionalFormatting sqref="AQ2:AQ13">
    <cfRule type="top10" dxfId="233" priority="18" percent="1" bottom="1" rank="10"/>
  </conditionalFormatting>
  <conditionalFormatting sqref="AR2:AR13">
    <cfRule type="top10" dxfId="232" priority="17" percent="1" bottom="1" rank="10"/>
  </conditionalFormatting>
  <conditionalFormatting sqref="AO2:AR2">
    <cfRule type="top10" dxfId="231" priority="16" percent="1" bottom="1" rank="10"/>
  </conditionalFormatting>
  <conditionalFormatting sqref="AO4:AR4">
    <cfRule type="top10" dxfId="230" priority="15" percent="1" bottom="1" rank="10"/>
  </conditionalFormatting>
  <conditionalFormatting sqref="AO7:AR7">
    <cfRule type="top10" dxfId="229" priority="14" percent="1" bottom="1" rank="10"/>
  </conditionalFormatting>
  <conditionalFormatting sqref="AO8:AR8">
    <cfRule type="top10" dxfId="228" priority="13" percent="1" bottom="1" rank="10"/>
  </conditionalFormatting>
  <conditionalFormatting sqref="AO10:AR10">
    <cfRule type="top10" dxfId="227" priority="12" percent="1" bottom="1" rank="10"/>
  </conditionalFormatting>
  <conditionalFormatting sqref="AO15:AR15">
    <cfRule type="top10" dxfId="226" priority="11" percent="1" bottom="1" rank="10"/>
  </conditionalFormatting>
  <conditionalFormatting sqref="AO18:AO29">
    <cfRule type="top10" dxfId="225" priority="10" percent="1" bottom="1" rank="10"/>
  </conditionalFormatting>
  <conditionalFormatting sqref="AP18:AP29">
    <cfRule type="top10" dxfId="224" priority="9" percent="1" bottom="1" rank="10"/>
  </conditionalFormatting>
  <conditionalFormatting sqref="AQ18:AQ29">
    <cfRule type="top10" dxfId="223" priority="8" percent="1" bottom="1" rank="10"/>
  </conditionalFormatting>
  <conditionalFormatting sqref="AR18:AR29">
    <cfRule type="top10" dxfId="222" priority="7" percent="1" bottom="1" rank="10"/>
  </conditionalFormatting>
  <conditionalFormatting sqref="AO18:AR18">
    <cfRule type="top10" dxfId="221" priority="6" percent="1" bottom="1" rank="10"/>
  </conditionalFormatting>
  <conditionalFormatting sqref="AO19:AR19">
    <cfRule type="top10" dxfId="220" priority="5" percent="1" bottom="1" rank="10"/>
  </conditionalFormatting>
  <conditionalFormatting sqref="AO20:AR20">
    <cfRule type="top10" dxfId="219" priority="4" percent="1" bottom="1" rank="10"/>
  </conditionalFormatting>
  <conditionalFormatting sqref="AO21:AR21">
    <cfRule type="top10" dxfId="218" priority="3" percent="1" bottom="1" rank="10"/>
  </conditionalFormatting>
  <conditionalFormatting sqref="AO26:AR26">
    <cfRule type="top10" dxfId="217" priority="2" percent="1" bottom="1" rank="10"/>
  </conditionalFormatting>
  <conditionalFormatting sqref="AO30:AR30">
    <cfRule type="top10" dxfId="216" priority="1" percent="1" bottom="1" rank="10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0034-AE79-4939-B51D-15E4BF9FF79B}">
  <dimension ref="A1:AG73"/>
  <sheetViews>
    <sheetView topLeftCell="M1" workbookViewId="0">
      <pane ySplit="590"/>
      <selection activeCell="Q1" sqref="Q1"/>
      <selection pane="bottomLeft" activeCell="Q15" sqref="Q15"/>
    </sheetView>
  </sheetViews>
  <sheetFormatPr defaultRowHeight="15" x14ac:dyDescent="0.25"/>
  <cols>
    <col min="1" max="1" width="4.85546875" bestFit="1" customWidth="1"/>
    <col min="2" max="2" width="22.7109375" bestFit="1" customWidth="1"/>
    <col min="3" max="4" width="12.7109375" bestFit="1" customWidth="1"/>
    <col min="5" max="5" width="5" bestFit="1" customWidth="1"/>
    <col min="6" max="6" width="16.140625" bestFit="1" customWidth="1"/>
    <col min="7" max="7" width="17.42578125" bestFit="1" customWidth="1"/>
    <col min="8" max="8" width="19.42578125" bestFit="1" customWidth="1"/>
    <col min="9" max="9" width="17" bestFit="1" customWidth="1"/>
    <col min="10" max="11" width="12.7109375" bestFit="1" customWidth="1"/>
    <col min="12" max="12" width="6" bestFit="1" customWidth="1"/>
    <col min="13" max="13" width="16.140625" bestFit="1" customWidth="1"/>
    <col min="14" max="14" width="17.42578125" bestFit="1" customWidth="1"/>
    <col min="15" max="15" width="19.42578125" bestFit="1" customWidth="1"/>
    <col min="16" max="16" width="17" style="24" bestFit="1" customWidth="1"/>
    <col min="23" max="23" width="8.7109375" style="24"/>
  </cols>
  <sheetData>
    <row r="1" spans="1:33" x14ac:dyDescent="0.25">
      <c r="A1" t="s">
        <v>0</v>
      </c>
      <c r="B1" t="s">
        <v>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2</v>
      </c>
      <c r="K1" t="s">
        <v>3</v>
      </c>
      <c r="L1" t="s">
        <v>4</v>
      </c>
      <c r="M1" t="s">
        <v>802</v>
      </c>
      <c r="N1" t="s">
        <v>803</v>
      </c>
      <c r="O1" t="s">
        <v>804</v>
      </c>
      <c r="P1" s="24" t="s">
        <v>805</v>
      </c>
      <c r="Q1" t="s">
        <v>849</v>
      </c>
      <c r="R1" t="s">
        <v>850</v>
      </c>
      <c r="S1" t="s">
        <v>851</v>
      </c>
      <c r="T1" t="s">
        <v>852</v>
      </c>
      <c r="U1" t="s">
        <v>853</v>
      </c>
      <c r="V1" t="s">
        <v>854</v>
      </c>
      <c r="W1" s="24" t="s">
        <v>855</v>
      </c>
      <c r="X1" t="s">
        <v>856</v>
      </c>
      <c r="Y1" t="s">
        <v>857</v>
      </c>
      <c r="Z1" t="s">
        <v>858</v>
      </c>
      <c r="AA1" t="s">
        <v>859</v>
      </c>
      <c r="AB1" t="s">
        <v>860</v>
      </c>
      <c r="AC1" t="s">
        <v>861</v>
      </c>
      <c r="AD1" s="24" t="s">
        <v>862</v>
      </c>
      <c r="AF1" t="s">
        <v>864</v>
      </c>
      <c r="AG1" t="s">
        <v>863</v>
      </c>
    </row>
    <row r="2" spans="1:33" x14ac:dyDescent="0.25">
      <c r="A2" t="s">
        <v>9</v>
      </c>
      <c r="B2" t="s">
        <v>10</v>
      </c>
      <c r="C2">
        <v>0.51500000000000001</v>
      </c>
      <c r="D2">
        <v>0.66600000000000004</v>
      </c>
      <c r="E2">
        <v>0.67</v>
      </c>
      <c r="F2">
        <v>0.66500000000000004</v>
      </c>
      <c r="G2">
        <v>0.66500000000000004</v>
      </c>
      <c r="H2">
        <v>0.66500000000000004</v>
      </c>
      <c r="I2">
        <v>0.66600000000000004</v>
      </c>
      <c r="J2">
        <v>0.40100000000000002</v>
      </c>
      <c r="K2">
        <v>0.48199999999999998</v>
      </c>
      <c r="L2">
        <v>0.51800000000000002</v>
      </c>
      <c r="M2">
        <v>0.52100000000000002</v>
      </c>
      <c r="N2">
        <v>0.52100000000000002</v>
      </c>
      <c r="O2">
        <v>0.52600000000000002</v>
      </c>
      <c r="P2" s="24">
        <v>0.52400000000000002</v>
      </c>
      <c r="Q2">
        <f>C2-J2</f>
        <v>0.11399999999999999</v>
      </c>
      <c r="R2">
        <f t="shared" ref="R2:W17" si="0">D2-K2</f>
        <v>0.18400000000000005</v>
      </c>
      <c r="S2">
        <f t="shared" si="0"/>
        <v>0.15200000000000002</v>
      </c>
      <c r="T2">
        <f t="shared" si="0"/>
        <v>0.14400000000000002</v>
      </c>
      <c r="U2">
        <f t="shared" si="0"/>
        <v>0.14400000000000002</v>
      </c>
      <c r="V2">
        <f t="shared" si="0"/>
        <v>0.13900000000000001</v>
      </c>
      <c r="W2" s="24">
        <f t="shared" si="0"/>
        <v>0.14200000000000002</v>
      </c>
      <c r="X2">
        <f>(C2-J2)/C2</f>
        <v>0.22135922330097085</v>
      </c>
      <c r="Y2">
        <f t="shared" ref="Y2:AD17" si="1">(D2-K2)/D2</f>
        <v>0.27627627627627632</v>
      </c>
      <c r="Z2">
        <f t="shared" si="1"/>
        <v>0.22686567164179106</v>
      </c>
      <c r="AA2">
        <f t="shared" si="1"/>
        <v>0.21654135338345867</v>
      </c>
      <c r="AB2">
        <f t="shared" si="1"/>
        <v>0.21654135338345867</v>
      </c>
      <c r="AC2">
        <f t="shared" si="1"/>
        <v>0.20902255639097744</v>
      </c>
      <c r="AD2">
        <f>(I2-P2)/I2</f>
        <v>0.21321321321321324</v>
      </c>
      <c r="AF2">
        <f t="shared" ref="AF2:AF33" si="2">MIN(X2:AD2)</f>
        <v>0.20902255639097744</v>
      </c>
      <c r="AG2">
        <f t="shared" ref="AG2:AG33" si="3">MAX(X2:AD2)</f>
        <v>0.27627627627627632</v>
      </c>
    </row>
    <row r="3" spans="1:33" x14ac:dyDescent="0.25">
      <c r="A3" t="s">
        <v>9</v>
      </c>
      <c r="B3" t="s">
        <v>15</v>
      </c>
      <c r="C3">
        <v>0.441</v>
      </c>
      <c r="D3">
        <v>0.441</v>
      </c>
      <c r="E3">
        <v>0.44</v>
      </c>
      <c r="F3">
        <v>0.441</v>
      </c>
      <c r="G3">
        <v>0.441</v>
      </c>
      <c r="H3">
        <v>0.441</v>
      </c>
      <c r="I3">
        <v>0.441</v>
      </c>
      <c r="J3">
        <v>0.186</v>
      </c>
      <c r="K3">
        <v>0.19900000000000001</v>
      </c>
      <c r="L3">
        <v>0.315</v>
      </c>
      <c r="M3">
        <v>0.32100000000000001</v>
      </c>
      <c r="N3">
        <v>0.32100000000000001</v>
      </c>
      <c r="O3">
        <v>0.32200000000000001</v>
      </c>
      <c r="P3" s="24">
        <v>0.32200000000000001</v>
      </c>
      <c r="Q3">
        <f t="shared" ref="Q3:Q66" si="4">C3-J3</f>
        <v>0.255</v>
      </c>
      <c r="R3">
        <f t="shared" si="0"/>
        <v>0.24199999999999999</v>
      </c>
      <c r="S3">
        <f t="shared" si="0"/>
        <v>0.125</v>
      </c>
      <c r="T3">
        <f t="shared" si="0"/>
        <v>0.12</v>
      </c>
      <c r="U3">
        <f t="shared" si="0"/>
        <v>0.12</v>
      </c>
      <c r="V3">
        <f t="shared" si="0"/>
        <v>0.11899999999999999</v>
      </c>
      <c r="W3" s="24">
        <f t="shared" si="0"/>
        <v>0.11899999999999999</v>
      </c>
      <c r="X3">
        <f t="shared" ref="X3:X66" si="5">(C3-J3)/C3</f>
        <v>0.57823129251700678</v>
      </c>
      <c r="Y3">
        <f t="shared" si="1"/>
        <v>0.5487528344671202</v>
      </c>
      <c r="Z3">
        <f t="shared" si="1"/>
        <v>0.28409090909090912</v>
      </c>
      <c r="AA3">
        <f t="shared" si="1"/>
        <v>0.27210884353741494</v>
      </c>
      <c r="AB3">
        <f t="shared" si="1"/>
        <v>0.27210884353741494</v>
      </c>
      <c r="AC3">
        <f t="shared" si="1"/>
        <v>0.26984126984126983</v>
      </c>
      <c r="AD3">
        <f t="shared" si="1"/>
        <v>0.26984126984126983</v>
      </c>
      <c r="AF3">
        <f t="shared" si="2"/>
        <v>0.26984126984126983</v>
      </c>
      <c r="AG3">
        <f t="shared" si="3"/>
        <v>0.57823129251700678</v>
      </c>
    </row>
    <row r="4" spans="1:33" x14ac:dyDescent="0.25">
      <c r="A4" t="s">
        <v>9</v>
      </c>
      <c r="B4" t="s">
        <v>18</v>
      </c>
      <c r="C4">
        <v>0.61599999999999999</v>
      </c>
      <c r="D4">
        <v>0.63700000000000001</v>
      </c>
      <c r="E4">
        <v>0.64</v>
      </c>
      <c r="F4">
        <v>0.63500000000000001</v>
      </c>
      <c r="G4">
        <v>0.63500000000000001</v>
      </c>
      <c r="H4">
        <v>0.63500000000000001</v>
      </c>
      <c r="I4">
        <v>0.63500000000000001</v>
      </c>
      <c r="J4">
        <v>0.36899999999999999</v>
      </c>
      <c r="K4">
        <v>0.376</v>
      </c>
      <c r="L4">
        <v>0.46400000000000002</v>
      </c>
      <c r="M4">
        <v>0.47199999999999998</v>
      </c>
      <c r="N4">
        <v>0.47199999999999998</v>
      </c>
      <c r="O4">
        <v>0.48</v>
      </c>
      <c r="P4" s="24">
        <v>0.47899999999999998</v>
      </c>
      <c r="Q4">
        <f t="shared" si="4"/>
        <v>0.247</v>
      </c>
      <c r="R4">
        <f t="shared" si="0"/>
        <v>0.26100000000000001</v>
      </c>
      <c r="S4">
        <f t="shared" si="0"/>
        <v>0.17599999999999999</v>
      </c>
      <c r="T4">
        <f t="shared" si="0"/>
        <v>0.16300000000000003</v>
      </c>
      <c r="U4">
        <f t="shared" si="0"/>
        <v>0.16300000000000003</v>
      </c>
      <c r="V4">
        <f t="shared" si="0"/>
        <v>0.15500000000000003</v>
      </c>
      <c r="W4" s="24">
        <f t="shared" si="0"/>
        <v>0.15600000000000003</v>
      </c>
      <c r="X4">
        <f t="shared" si="5"/>
        <v>0.40097402597402598</v>
      </c>
      <c r="Y4">
        <f t="shared" si="1"/>
        <v>0.40973312401883832</v>
      </c>
      <c r="Z4">
        <f t="shared" si="1"/>
        <v>0.27499999999999997</v>
      </c>
      <c r="AA4">
        <f t="shared" si="1"/>
        <v>0.25669291338582684</v>
      </c>
      <c r="AB4">
        <f t="shared" si="1"/>
        <v>0.25669291338582684</v>
      </c>
      <c r="AC4">
        <f t="shared" si="1"/>
        <v>0.24409448818897642</v>
      </c>
      <c r="AD4">
        <f t="shared" si="1"/>
        <v>0.24566929133858273</v>
      </c>
      <c r="AF4">
        <f t="shared" si="2"/>
        <v>0.24409448818897642</v>
      </c>
      <c r="AG4">
        <f t="shared" si="3"/>
        <v>0.40973312401883832</v>
      </c>
    </row>
    <row r="5" spans="1:33" x14ac:dyDescent="0.25">
      <c r="A5" t="s">
        <v>9</v>
      </c>
      <c r="B5" t="s">
        <v>22</v>
      </c>
      <c r="C5">
        <v>0.47899999999999998</v>
      </c>
      <c r="D5">
        <v>0.47899999999999998</v>
      </c>
      <c r="E5">
        <v>0.48</v>
      </c>
      <c r="F5">
        <v>0.47899999999999998</v>
      </c>
      <c r="G5">
        <v>0.47899999999999998</v>
      </c>
      <c r="H5">
        <v>0.47899999999999998</v>
      </c>
      <c r="I5">
        <v>0.47899999999999998</v>
      </c>
      <c r="J5">
        <v>0.19400000000000001</v>
      </c>
      <c r="K5">
        <v>0.19400000000000001</v>
      </c>
      <c r="L5">
        <v>0.248</v>
      </c>
      <c r="M5">
        <v>0.253</v>
      </c>
      <c r="N5">
        <v>0.253</v>
      </c>
      <c r="O5">
        <v>0.254</v>
      </c>
      <c r="P5" s="24">
        <v>0.253</v>
      </c>
      <c r="Q5">
        <f t="shared" si="4"/>
        <v>0.28499999999999998</v>
      </c>
      <c r="R5">
        <f t="shared" si="0"/>
        <v>0.28499999999999998</v>
      </c>
      <c r="S5">
        <f t="shared" si="0"/>
        <v>0.23199999999999998</v>
      </c>
      <c r="T5">
        <f t="shared" si="0"/>
        <v>0.22599999999999998</v>
      </c>
      <c r="U5">
        <f t="shared" si="0"/>
        <v>0.22599999999999998</v>
      </c>
      <c r="V5">
        <f t="shared" si="0"/>
        <v>0.22499999999999998</v>
      </c>
      <c r="W5" s="24">
        <f t="shared" si="0"/>
        <v>0.22599999999999998</v>
      </c>
      <c r="X5">
        <f t="shared" si="5"/>
        <v>0.59498956158663885</v>
      </c>
      <c r="Y5">
        <f t="shared" si="1"/>
        <v>0.59498956158663885</v>
      </c>
      <c r="Z5">
        <f t="shared" si="1"/>
        <v>0.48333333333333334</v>
      </c>
      <c r="AA5">
        <f t="shared" si="1"/>
        <v>0.47181628392484337</v>
      </c>
      <c r="AB5">
        <f t="shared" si="1"/>
        <v>0.47181628392484337</v>
      </c>
      <c r="AC5">
        <f t="shared" si="1"/>
        <v>0.46972860125260957</v>
      </c>
      <c r="AD5">
        <f t="shared" si="1"/>
        <v>0.47181628392484337</v>
      </c>
      <c r="AF5">
        <f t="shared" si="2"/>
        <v>0.46972860125260957</v>
      </c>
      <c r="AG5">
        <f t="shared" si="3"/>
        <v>0.59498956158663885</v>
      </c>
    </row>
    <row r="6" spans="1:33" x14ac:dyDescent="0.25">
      <c r="A6" t="s">
        <v>9</v>
      </c>
      <c r="B6" t="s">
        <v>25</v>
      </c>
      <c r="C6">
        <v>0.378</v>
      </c>
      <c r="D6">
        <v>0.57199999999999995</v>
      </c>
      <c r="E6">
        <v>0.6</v>
      </c>
      <c r="F6">
        <v>0.59499999999999997</v>
      </c>
      <c r="G6">
        <v>0.59499999999999997</v>
      </c>
      <c r="H6">
        <v>0.60099999999999998</v>
      </c>
      <c r="I6">
        <v>0.61099999999999999</v>
      </c>
      <c r="J6">
        <v>0.32300000000000001</v>
      </c>
      <c r="K6">
        <v>0.503</v>
      </c>
      <c r="L6">
        <v>0.53100000000000003</v>
      </c>
      <c r="M6">
        <v>0.51500000000000001</v>
      </c>
      <c r="N6">
        <v>0.51500000000000001</v>
      </c>
      <c r="O6">
        <v>0.53600000000000003</v>
      </c>
      <c r="P6" s="24">
        <v>0.54600000000000004</v>
      </c>
      <c r="Q6">
        <f t="shared" si="4"/>
        <v>5.4999999999999993E-2</v>
      </c>
      <c r="R6">
        <f t="shared" si="0"/>
        <v>6.899999999999995E-2</v>
      </c>
      <c r="S6">
        <f t="shared" si="0"/>
        <v>6.899999999999995E-2</v>
      </c>
      <c r="T6">
        <f t="shared" si="0"/>
        <v>7.999999999999996E-2</v>
      </c>
      <c r="U6">
        <f t="shared" si="0"/>
        <v>7.999999999999996E-2</v>
      </c>
      <c r="V6">
        <f t="shared" si="0"/>
        <v>6.4999999999999947E-2</v>
      </c>
      <c r="W6" s="24">
        <f t="shared" si="0"/>
        <v>6.4999999999999947E-2</v>
      </c>
      <c r="X6">
        <f t="shared" si="5"/>
        <v>0.14550264550264549</v>
      </c>
      <c r="Y6">
        <f t="shared" si="1"/>
        <v>0.12062937062937056</v>
      </c>
      <c r="Z6">
        <f t="shared" si="1"/>
        <v>0.11499999999999992</v>
      </c>
      <c r="AA6">
        <f t="shared" si="1"/>
        <v>0.13445378151260498</v>
      </c>
      <c r="AB6">
        <f t="shared" si="1"/>
        <v>0.13445378151260498</v>
      </c>
      <c r="AC6">
        <f t="shared" si="1"/>
        <v>0.10815307820299493</v>
      </c>
      <c r="AD6">
        <f t="shared" si="1"/>
        <v>0.10638297872340417</v>
      </c>
      <c r="AF6">
        <f t="shared" si="2"/>
        <v>0.10638297872340417</v>
      </c>
      <c r="AG6">
        <f t="shared" si="3"/>
        <v>0.14550264550264549</v>
      </c>
    </row>
    <row r="7" spans="1:33" x14ac:dyDescent="0.25">
      <c r="A7" t="s">
        <v>9</v>
      </c>
      <c r="B7" t="s">
        <v>33</v>
      </c>
      <c r="C7">
        <v>0.34799999999999998</v>
      </c>
      <c r="D7">
        <v>0.40699999999999997</v>
      </c>
      <c r="E7">
        <v>0.46</v>
      </c>
      <c r="F7">
        <v>0.45600000000000002</v>
      </c>
      <c r="G7">
        <v>0.45600000000000002</v>
      </c>
      <c r="H7">
        <v>0.46300000000000002</v>
      </c>
      <c r="I7">
        <v>0.46899999999999997</v>
      </c>
      <c r="J7">
        <v>0.29799999999999999</v>
      </c>
      <c r="K7">
        <v>0.35699999999999998</v>
      </c>
      <c r="L7">
        <v>0.40400000000000003</v>
      </c>
      <c r="M7">
        <v>0.39400000000000002</v>
      </c>
      <c r="N7">
        <v>0.39400000000000002</v>
      </c>
      <c r="O7">
        <v>0.40799999999999997</v>
      </c>
      <c r="P7" s="24">
        <v>0.41499999999999998</v>
      </c>
      <c r="Q7">
        <f t="shared" si="4"/>
        <v>4.9999999999999989E-2</v>
      </c>
      <c r="R7">
        <f t="shared" si="0"/>
        <v>4.9999999999999989E-2</v>
      </c>
      <c r="S7">
        <f t="shared" si="0"/>
        <v>5.5999999999999994E-2</v>
      </c>
      <c r="T7">
        <f t="shared" si="0"/>
        <v>6.2E-2</v>
      </c>
      <c r="U7">
        <f t="shared" si="0"/>
        <v>6.2E-2</v>
      </c>
      <c r="V7">
        <f t="shared" si="0"/>
        <v>5.5000000000000049E-2</v>
      </c>
      <c r="W7" s="24">
        <f t="shared" si="0"/>
        <v>5.3999999999999992E-2</v>
      </c>
      <c r="X7">
        <f t="shared" si="5"/>
        <v>0.14367816091954022</v>
      </c>
      <c r="Y7">
        <f t="shared" si="1"/>
        <v>0.12285012285012283</v>
      </c>
      <c r="Z7">
        <f t="shared" si="1"/>
        <v>0.12173913043478259</v>
      </c>
      <c r="AA7">
        <f t="shared" si="1"/>
        <v>0.13596491228070176</v>
      </c>
      <c r="AB7">
        <f t="shared" si="1"/>
        <v>0.13596491228070176</v>
      </c>
      <c r="AC7">
        <f t="shared" si="1"/>
        <v>0.11879049676025928</v>
      </c>
      <c r="AD7">
        <f t="shared" si="1"/>
        <v>0.11513859275053304</v>
      </c>
      <c r="AF7">
        <f t="shared" si="2"/>
        <v>0.11513859275053304</v>
      </c>
      <c r="AG7">
        <f t="shared" si="3"/>
        <v>0.14367816091954022</v>
      </c>
    </row>
    <row r="8" spans="1:33" x14ac:dyDescent="0.25">
      <c r="A8" t="s">
        <v>9</v>
      </c>
      <c r="B8" t="s">
        <v>40</v>
      </c>
      <c r="C8">
        <v>0.26300000000000001</v>
      </c>
      <c r="D8">
        <v>0.40799999999999997</v>
      </c>
      <c r="E8">
        <v>0.42</v>
      </c>
      <c r="F8">
        <v>0.41099999999999998</v>
      </c>
      <c r="G8">
        <v>0.41099999999999998</v>
      </c>
      <c r="H8">
        <v>0.41699999999999998</v>
      </c>
      <c r="I8">
        <v>0.42499999999999999</v>
      </c>
      <c r="J8">
        <v>0.222</v>
      </c>
      <c r="K8">
        <v>0.34899999999999998</v>
      </c>
      <c r="L8">
        <v>0.36099999999999999</v>
      </c>
      <c r="M8">
        <v>0.35199999999999998</v>
      </c>
      <c r="N8">
        <v>0.35199999999999998</v>
      </c>
      <c r="O8">
        <v>0.36599999999999999</v>
      </c>
      <c r="P8" s="24">
        <v>0.373</v>
      </c>
      <c r="Q8">
        <f t="shared" si="4"/>
        <v>4.1000000000000009E-2</v>
      </c>
      <c r="R8">
        <f t="shared" si="0"/>
        <v>5.8999999999999997E-2</v>
      </c>
      <c r="S8">
        <f t="shared" si="0"/>
        <v>5.8999999999999997E-2</v>
      </c>
      <c r="T8">
        <f t="shared" si="0"/>
        <v>5.8999999999999997E-2</v>
      </c>
      <c r="U8">
        <f t="shared" si="0"/>
        <v>5.8999999999999997E-2</v>
      </c>
      <c r="V8">
        <f t="shared" si="0"/>
        <v>5.099999999999999E-2</v>
      </c>
      <c r="W8" s="24">
        <f t="shared" si="0"/>
        <v>5.1999999999999991E-2</v>
      </c>
      <c r="X8">
        <f t="shared" si="5"/>
        <v>0.15589353612167303</v>
      </c>
      <c r="Y8">
        <f t="shared" si="1"/>
        <v>0.14460784313725492</v>
      </c>
      <c r="Z8">
        <f t="shared" si="1"/>
        <v>0.14047619047619048</v>
      </c>
      <c r="AA8">
        <f t="shared" si="1"/>
        <v>0.14355231143552311</v>
      </c>
      <c r="AB8">
        <f t="shared" si="1"/>
        <v>0.14355231143552311</v>
      </c>
      <c r="AC8">
        <f t="shared" si="1"/>
        <v>0.12230215827338127</v>
      </c>
      <c r="AD8">
        <f t="shared" si="1"/>
        <v>0.12235294117647057</v>
      </c>
      <c r="AF8">
        <f t="shared" si="2"/>
        <v>0.12230215827338127</v>
      </c>
      <c r="AG8">
        <f t="shared" si="3"/>
        <v>0.15589353612167303</v>
      </c>
    </row>
    <row r="9" spans="1:33" x14ac:dyDescent="0.25">
      <c r="A9" t="s">
        <v>9</v>
      </c>
      <c r="B9" t="s">
        <v>47</v>
      </c>
      <c r="C9">
        <v>0.14799999999999999</v>
      </c>
      <c r="D9">
        <v>0.14899999999999999</v>
      </c>
      <c r="E9">
        <v>0.14000000000000001</v>
      </c>
      <c r="F9">
        <v>0.14299999999999999</v>
      </c>
      <c r="G9">
        <v>0.14299999999999999</v>
      </c>
      <c r="H9">
        <v>0.14499999999999999</v>
      </c>
      <c r="I9">
        <v>0.14499999999999999</v>
      </c>
      <c r="J9">
        <v>0.13600000000000001</v>
      </c>
      <c r="K9">
        <v>0.13900000000000001</v>
      </c>
      <c r="L9">
        <v>0.13600000000000001</v>
      </c>
      <c r="M9">
        <v>0.13200000000000001</v>
      </c>
      <c r="N9">
        <v>0.13200000000000001</v>
      </c>
      <c r="O9">
        <v>0.13700000000000001</v>
      </c>
      <c r="P9" s="24">
        <v>0.13700000000000001</v>
      </c>
      <c r="Q9">
        <f t="shared" si="4"/>
        <v>1.1999999999999983E-2</v>
      </c>
      <c r="R9">
        <f t="shared" si="0"/>
        <v>9.9999999999999811E-3</v>
      </c>
      <c r="S9">
        <f t="shared" si="0"/>
        <v>4.0000000000000036E-3</v>
      </c>
      <c r="T9">
        <f t="shared" si="0"/>
        <v>1.0999999999999982E-2</v>
      </c>
      <c r="U9">
        <f t="shared" si="0"/>
        <v>1.0999999999999982E-2</v>
      </c>
      <c r="V9">
        <f t="shared" si="0"/>
        <v>7.9999999999999793E-3</v>
      </c>
      <c r="W9" s="24">
        <f t="shared" si="0"/>
        <v>7.9999999999999793E-3</v>
      </c>
      <c r="X9">
        <f t="shared" si="5"/>
        <v>8.1081081081080975E-2</v>
      </c>
      <c r="Y9">
        <f t="shared" si="1"/>
        <v>6.7114093959731419E-2</v>
      </c>
      <c r="Z9">
        <f t="shared" si="1"/>
        <v>2.8571428571428595E-2</v>
      </c>
      <c r="AA9">
        <f t="shared" si="1"/>
        <v>7.6923076923076802E-2</v>
      </c>
      <c r="AB9">
        <f t="shared" si="1"/>
        <v>7.6923076923076802E-2</v>
      </c>
      <c r="AC9">
        <f t="shared" si="1"/>
        <v>5.5172413793103309E-2</v>
      </c>
      <c r="AD9">
        <f t="shared" si="1"/>
        <v>5.5172413793103309E-2</v>
      </c>
      <c r="AF9">
        <f t="shared" si="2"/>
        <v>2.8571428571428595E-2</v>
      </c>
      <c r="AG9">
        <f t="shared" si="3"/>
        <v>8.1081081081080975E-2</v>
      </c>
    </row>
    <row r="10" spans="1:33" x14ac:dyDescent="0.25">
      <c r="A10" t="s">
        <v>9</v>
      </c>
      <c r="B10" t="s">
        <v>54</v>
      </c>
      <c r="C10">
        <v>0.42499999999999999</v>
      </c>
      <c r="D10">
        <v>0.42399999999999999</v>
      </c>
      <c r="E10">
        <v>0.42</v>
      </c>
      <c r="F10">
        <v>0.41799999999999998</v>
      </c>
      <c r="G10">
        <v>0.41799999999999998</v>
      </c>
      <c r="H10">
        <v>0.41799999999999998</v>
      </c>
      <c r="I10">
        <v>0.41799999999999998</v>
      </c>
      <c r="J10">
        <v>0.219</v>
      </c>
      <c r="K10">
        <v>0.28399999999999997</v>
      </c>
      <c r="L10">
        <v>0.378</v>
      </c>
      <c r="M10">
        <v>0.38200000000000001</v>
      </c>
      <c r="N10">
        <v>0.38200000000000001</v>
      </c>
      <c r="O10">
        <v>0.38400000000000001</v>
      </c>
      <c r="P10" s="24">
        <v>0.38400000000000001</v>
      </c>
      <c r="Q10">
        <f t="shared" si="4"/>
        <v>0.20599999999999999</v>
      </c>
      <c r="R10">
        <f t="shared" si="0"/>
        <v>0.14000000000000001</v>
      </c>
      <c r="S10">
        <f t="shared" si="0"/>
        <v>4.1999999999999982E-2</v>
      </c>
      <c r="T10">
        <f t="shared" si="0"/>
        <v>3.5999999999999976E-2</v>
      </c>
      <c r="U10">
        <f t="shared" si="0"/>
        <v>3.5999999999999976E-2</v>
      </c>
      <c r="V10">
        <f t="shared" si="0"/>
        <v>3.3999999999999975E-2</v>
      </c>
      <c r="W10" s="24">
        <f t="shared" si="0"/>
        <v>3.3999999999999975E-2</v>
      </c>
      <c r="X10">
        <f t="shared" si="5"/>
        <v>0.48470588235294115</v>
      </c>
      <c r="Y10">
        <f t="shared" si="1"/>
        <v>0.33018867924528306</v>
      </c>
      <c r="Z10">
        <f t="shared" si="1"/>
        <v>9.9999999999999964E-2</v>
      </c>
      <c r="AA10">
        <f t="shared" si="1"/>
        <v>8.6124401913875548E-2</v>
      </c>
      <c r="AB10">
        <f t="shared" si="1"/>
        <v>8.6124401913875548E-2</v>
      </c>
      <c r="AC10">
        <f t="shared" si="1"/>
        <v>8.1339712918660226E-2</v>
      </c>
      <c r="AD10">
        <f t="shared" si="1"/>
        <v>8.1339712918660226E-2</v>
      </c>
      <c r="AF10">
        <f t="shared" si="2"/>
        <v>8.1339712918660226E-2</v>
      </c>
      <c r="AG10">
        <f t="shared" si="3"/>
        <v>0.48470588235294115</v>
      </c>
    </row>
    <row r="11" spans="1:33" x14ac:dyDescent="0.25">
      <c r="A11" t="s">
        <v>9</v>
      </c>
      <c r="B11" t="s">
        <v>59</v>
      </c>
      <c r="C11">
        <v>0.48199999999999998</v>
      </c>
      <c r="D11">
        <v>0.48099999999999998</v>
      </c>
      <c r="E11">
        <v>0.48</v>
      </c>
      <c r="F11">
        <v>0.48</v>
      </c>
      <c r="G11">
        <v>0.48</v>
      </c>
      <c r="H11">
        <v>0.48</v>
      </c>
      <c r="I11">
        <v>0.48</v>
      </c>
      <c r="J11">
        <v>0.16300000000000001</v>
      </c>
      <c r="K11">
        <v>0.16200000000000001</v>
      </c>
      <c r="L11">
        <v>0.188</v>
      </c>
      <c r="M11">
        <v>0.192</v>
      </c>
      <c r="N11">
        <v>0.192</v>
      </c>
      <c r="O11">
        <v>0.193</v>
      </c>
      <c r="P11" s="24">
        <v>0.193</v>
      </c>
      <c r="Q11">
        <f t="shared" si="4"/>
        <v>0.31899999999999995</v>
      </c>
      <c r="R11">
        <f t="shared" si="0"/>
        <v>0.31899999999999995</v>
      </c>
      <c r="S11">
        <f t="shared" si="0"/>
        <v>0.29199999999999998</v>
      </c>
      <c r="T11">
        <f t="shared" si="0"/>
        <v>0.28799999999999998</v>
      </c>
      <c r="U11">
        <f t="shared" si="0"/>
        <v>0.28799999999999998</v>
      </c>
      <c r="V11">
        <f t="shared" si="0"/>
        <v>0.28699999999999998</v>
      </c>
      <c r="W11" s="24">
        <f t="shared" si="0"/>
        <v>0.28699999999999998</v>
      </c>
      <c r="X11">
        <f t="shared" si="5"/>
        <v>0.66182572614107871</v>
      </c>
      <c r="Y11">
        <f t="shared" si="1"/>
        <v>0.66320166320166307</v>
      </c>
      <c r="Z11">
        <f t="shared" si="1"/>
        <v>0.60833333333333328</v>
      </c>
      <c r="AA11">
        <f t="shared" si="1"/>
        <v>0.6</v>
      </c>
      <c r="AB11">
        <f t="shared" si="1"/>
        <v>0.6</v>
      </c>
      <c r="AC11">
        <f t="shared" si="1"/>
        <v>0.59791666666666665</v>
      </c>
      <c r="AD11">
        <f t="shared" si="1"/>
        <v>0.59791666666666665</v>
      </c>
      <c r="AF11">
        <f t="shared" si="2"/>
        <v>0.59791666666666665</v>
      </c>
      <c r="AG11">
        <f t="shared" si="3"/>
        <v>0.66320166320166307</v>
      </c>
    </row>
    <row r="12" spans="1:33" x14ac:dyDescent="0.25">
      <c r="A12" t="s">
        <v>9</v>
      </c>
      <c r="B12" t="s">
        <v>63</v>
      </c>
      <c r="C12">
        <v>0.47799999999999998</v>
      </c>
      <c r="D12">
        <v>0.66</v>
      </c>
      <c r="E12">
        <v>0.82</v>
      </c>
      <c r="F12">
        <v>0.82299999999999995</v>
      </c>
      <c r="G12">
        <v>0.82299999999999995</v>
      </c>
      <c r="H12">
        <v>0.82399999999999995</v>
      </c>
      <c r="I12">
        <v>0.82799999999999996</v>
      </c>
      <c r="J12">
        <v>0.38700000000000001</v>
      </c>
      <c r="K12">
        <v>0.54200000000000004</v>
      </c>
      <c r="L12">
        <v>0.66800000000000004</v>
      </c>
      <c r="M12">
        <v>0.67300000000000004</v>
      </c>
      <c r="N12">
        <v>0.67300000000000004</v>
      </c>
      <c r="O12">
        <v>0.68100000000000005</v>
      </c>
      <c r="P12" s="24">
        <v>0.68400000000000005</v>
      </c>
      <c r="Q12">
        <f t="shared" si="4"/>
        <v>9.099999999999997E-2</v>
      </c>
      <c r="R12">
        <f t="shared" si="0"/>
        <v>0.11799999999999999</v>
      </c>
      <c r="S12">
        <f t="shared" si="0"/>
        <v>0.15199999999999991</v>
      </c>
      <c r="T12">
        <f t="shared" si="0"/>
        <v>0.14999999999999991</v>
      </c>
      <c r="U12">
        <f t="shared" si="0"/>
        <v>0.14999999999999991</v>
      </c>
      <c r="V12">
        <f t="shared" si="0"/>
        <v>0.1429999999999999</v>
      </c>
      <c r="W12" s="24">
        <f t="shared" si="0"/>
        <v>0.14399999999999991</v>
      </c>
      <c r="X12">
        <f t="shared" si="5"/>
        <v>0.19037656903765685</v>
      </c>
      <c r="Y12">
        <f t="shared" si="1"/>
        <v>0.17878787878787877</v>
      </c>
      <c r="Z12">
        <f t="shared" si="1"/>
        <v>0.1853658536585365</v>
      </c>
      <c r="AA12">
        <f t="shared" si="1"/>
        <v>0.18226002430133648</v>
      </c>
      <c r="AB12">
        <f t="shared" si="1"/>
        <v>0.18226002430133648</v>
      </c>
      <c r="AC12">
        <f t="shared" si="1"/>
        <v>0.17354368932038824</v>
      </c>
      <c r="AD12">
        <f t="shared" si="1"/>
        <v>0.17391304347826075</v>
      </c>
      <c r="AF12">
        <f t="shared" si="2"/>
        <v>0.17354368932038824</v>
      </c>
      <c r="AG12">
        <f t="shared" si="3"/>
        <v>0.19037656903765685</v>
      </c>
    </row>
    <row r="13" spans="1:33" x14ac:dyDescent="0.25">
      <c r="A13" t="s">
        <v>9</v>
      </c>
      <c r="B13" t="s">
        <v>71</v>
      </c>
      <c r="C13">
        <v>0.55000000000000004</v>
      </c>
      <c r="D13">
        <v>0.55000000000000004</v>
      </c>
      <c r="E13">
        <v>0.55000000000000004</v>
      </c>
      <c r="F13">
        <v>0.55000000000000004</v>
      </c>
      <c r="G13">
        <v>0.55000000000000004</v>
      </c>
      <c r="H13">
        <v>0.55000000000000004</v>
      </c>
      <c r="I13">
        <v>0.55000000000000004</v>
      </c>
      <c r="J13">
        <v>0.24299999999999999</v>
      </c>
      <c r="K13">
        <v>0.253</v>
      </c>
      <c r="L13">
        <v>0.26700000000000002</v>
      </c>
      <c r="M13">
        <v>0.26700000000000002</v>
      </c>
      <c r="N13">
        <v>0.26700000000000002</v>
      </c>
      <c r="O13">
        <v>0.26700000000000002</v>
      </c>
      <c r="P13" s="24">
        <v>0.26700000000000002</v>
      </c>
      <c r="Q13">
        <f t="shared" si="4"/>
        <v>0.30700000000000005</v>
      </c>
      <c r="R13">
        <f t="shared" si="0"/>
        <v>0.29700000000000004</v>
      </c>
      <c r="S13">
        <f t="shared" si="0"/>
        <v>0.28300000000000003</v>
      </c>
      <c r="T13">
        <f t="shared" si="0"/>
        <v>0.28300000000000003</v>
      </c>
      <c r="U13">
        <f t="shared" si="0"/>
        <v>0.28300000000000003</v>
      </c>
      <c r="V13">
        <f t="shared" si="0"/>
        <v>0.28300000000000003</v>
      </c>
      <c r="W13" s="24">
        <f t="shared" si="0"/>
        <v>0.28300000000000003</v>
      </c>
      <c r="X13">
        <f t="shared" si="5"/>
        <v>0.55818181818181822</v>
      </c>
      <c r="Y13">
        <f t="shared" si="1"/>
        <v>0.54</v>
      </c>
      <c r="Z13">
        <f t="shared" si="1"/>
        <v>0.51454545454545453</v>
      </c>
      <c r="AA13">
        <f t="shared" si="1"/>
        <v>0.51454545454545453</v>
      </c>
      <c r="AB13">
        <f t="shared" si="1"/>
        <v>0.51454545454545453</v>
      </c>
      <c r="AC13">
        <f t="shared" si="1"/>
        <v>0.51454545454545453</v>
      </c>
      <c r="AD13">
        <f t="shared" si="1"/>
        <v>0.51454545454545453</v>
      </c>
      <c r="AF13">
        <f t="shared" si="2"/>
        <v>0.51454545454545453</v>
      </c>
      <c r="AG13">
        <f t="shared" si="3"/>
        <v>0.55818181818181822</v>
      </c>
    </row>
    <row r="14" spans="1:33" s="7" customFormat="1" x14ac:dyDescent="0.25">
      <c r="A14" s="7" t="s">
        <v>9</v>
      </c>
      <c r="B14" s="7" t="s">
        <v>73</v>
      </c>
      <c r="C14" s="7">
        <v>0.48899999999999999</v>
      </c>
      <c r="D14" s="7">
        <v>0.59299999999999997</v>
      </c>
      <c r="E14" s="7">
        <v>0.64</v>
      </c>
      <c r="F14" s="7">
        <v>0.64500000000000002</v>
      </c>
      <c r="G14" s="7">
        <v>0.64500000000000002</v>
      </c>
      <c r="H14" s="7">
        <v>0.64700000000000002</v>
      </c>
      <c r="I14" s="7">
        <v>0.65</v>
      </c>
      <c r="J14" s="7">
        <v>0.36399999999999999</v>
      </c>
      <c r="K14" s="7">
        <v>0.439</v>
      </c>
      <c r="L14" s="7">
        <v>0.51300000000000001</v>
      </c>
      <c r="M14" s="7">
        <v>0.51500000000000001</v>
      </c>
      <c r="N14" s="7">
        <v>0.51500000000000001</v>
      </c>
      <c r="O14" s="7">
        <v>0.52400000000000002</v>
      </c>
      <c r="P14" s="25">
        <v>0.52500000000000002</v>
      </c>
      <c r="Q14" s="7">
        <f>C14-J14</f>
        <v>0.125</v>
      </c>
      <c r="R14" s="7">
        <f t="shared" si="0"/>
        <v>0.15399999999999997</v>
      </c>
      <c r="S14" s="7">
        <f t="shared" si="0"/>
        <v>0.127</v>
      </c>
      <c r="T14" s="7">
        <f t="shared" si="0"/>
        <v>0.13</v>
      </c>
      <c r="U14" s="7">
        <f t="shared" si="0"/>
        <v>0.13</v>
      </c>
      <c r="V14" s="7">
        <f t="shared" si="0"/>
        <v>0.123</v>
      </c>
      <c r="W14" s="25">
        <f t="shared" si="0"/>
        <v>0.125</v>
      </c>
      <c r="X14" s="7">
        <f t="shared" si="5"/>
        <v>0.2556237218813906</v>
      </c>
      <c r="Y14" s="7">
        <f t="shared" si="1"/>
        <v>0.25969645868465424</v>
      </c>
      <c r="Z14" s="7">
        <f t="shared" si="1"/>
        <v>0.19843749999999999</v>
      </c>
      <c r="AA14" s="7">
        <f t="shared" si="1"/>
        <v>0.20155038759689922</v>
      </c>
      <c r="AB14" s="7">
        <f t="shared" si="1"/>
        <v>0.20155038759689922</v>
      </c>
      <c r="AC14" s="7">
        <f t="shared" si="1"/>
        <v>0.1901081916537867</v>
      </c>
      <c r="AD14" s="7">
        <f t="shared" si="1"/>
        <v>0.19230769230769229</v>
      </c>
      <c r="AF14" s="7">
        <f t="shared" si="2"/>
        <v>0.1901081916537867</v>
      </c>
      <c r="AG14" s="7">
        <f t="shared" si="3"/>
        <v>0.25969645868465424</v>
      </c>
    </row>
    <row r="15" spans="1:33" s="7" customFormat="1" x14ac:dyDescent="0.25">
      <c r="A15" s="7" t="s">
        <v>9</v>
      </c>
      <c r="B15" s="7" t="s">
        <v>79</v>
      </c>
      <c r="C15" s="7">
        <v>0.42699999999999999</v>
      </c>
      <c r="D15" s="7">
        <v>0.49</v>
      </c>
      <c r="E15" s="7">
        <v>0.51</v>
      </c>
      <c r="F15" s="7">
        <v>0.50800000000000001</v>
      </c>
      <c r="G15" s="7">
        <v>0.50800000000000001</v>
      </c>
      <c r="H15" s="7">
        <v>0.51</v>
      </c>
      <c r="I15" s="7">
        <v>0.51200000000000001</v>
      </c>
      <c r="J15" s="7">
        <v>0.26200000000000001</v>
      </c>
      <c r="K15" s="7">
        <v>0.32</v>
      </c>
      <c r="L15" s="7">
        <v>0.373</v>
      </c>
      <c r="M15" s="7">
        <v>0.373</v>
      </c>
      <c r="N15" s="7">
        <v>0.373</v>
      </c>
      <c r="O15" s="7">
        <v>0.38</v>
      </c>
      <c r="P15" s="25">
        <v>0.38100000000000001</v>
      </c>
      <c r="Q15" s="7">
        <f t="shared" si="4"/>
        <v>0.16499999999999998</v>
      </c>
      <c r="R15" s="7">
        <f t="shared" si="0"/>
        <v>0.16999999999999998</v>
      </c>
      <c r="S15" s="7">
        <f t="shared" si="0"/>
        <v>0.13700000000000001</v>
      </c>
      <c r="T15" s="7">
        <f t="shared" si="0"/>
        <v>0.13500000000000001</v>
      </c>
      <c r="U15" s="7">
        <f t="shared" si="0"/>
        <v>0.13500000000000001</v>
      </c>
      <c r="V15" s="7">
        <f t="shared" si="0"/>
        <v>0.13</v>
      </c>
      <c r="W15" s="25">
        <f t="shared" si="0"/>
        <v>0.13100000000000001</v>
      </c>
      <c r="X15" s="7">
        <f t="shared" si="5"/>
        <v>0.38641686182669788</v>
      </c>
      <c r="Y15" s="7">
        <f t="shared" si="1"/>
        <v>0.34693877551020408</v>
      </c>
      <c r="Z15" s="7">
        <f t="shared" si="1"/>
        <v>0.26862745098039215</v>
      </c>
      <c r="AA15" s="7">
        <f t="shared" si="1"/>
        <v>0.26574803149606302</v>
      </c>
      <c r="AB15" s="7">
        <f t="shared" si="1"/>
        <v>0.26574803149606302</v>
      </c>
      <c r="AC15" s="7">
        <f t="shared" si="1"/>
        <v>0.25490196078431371</v>
      </c>
      <c r="AD15" s="7">
        <f t="shared" si="1"/>
        <v>0.255859375</v>
      </c>
      <c r="AF15" s="7">
        <f t="shared" si="2"/>
        <v>0.25490196078431371</v>
      </c>
      <c r="AG15" s="7">
        <f t="shared" si="3"/>
        <v>0.38641686182669788</v>
      </c>
    </row>
    <row r="16" spans="1:33" x14ac:dyDescent="0.25">
      <c r="A16" t="s">
        <v>86</v>
      </c>
      <c r="B16" t="s">
        <v>10</v>
      </c>
      <c r="C16">
        <v>0.28000000000000003</v>
      </c>
      <c r="D16">
        <v>0.67400000000000004</v>
      </c>
      <c r="E16">
        <v>0.6</v>
      </c>
      <c r="F16">
        <v>0.58499999999999996</v>
      </c>
      <c r="G16">
        <v>0.58499999999999996</v>
      </c>
      <c r="H16">
        <v>0.59799999999999998</v>
      </c>
      <c r="I16">
        <v>0.59799999999999998</v>
      </c>
      <c r="J16">
        <v>0.20799999999999999</v>
      </c>
      <c r="K16">
        <v>0.442</v>
      </c>
      <c r="L16">
        <v>0.40300000000000002</v>
      </c>
      <c r="M16">
        <v>0.38600000000000001</v>
      </c>
      <c r="N16">
        <v>0.38800000000000001</v>
      </c>
      <c r="O16">
        <v>0.40100000000000002</v>
      </c>
      <c r="P16" s="24">
        <v>0.40100000000000002</v>
      </c>
      <c r="Q16">
        <f t="shared" si="4"/>
        <v>7.2000000000000036E-2</v>
      </c>
      <c r="R16">
        <f t="shared" si="0"/>
        <v>0.23200000000000004</v>
      </c>
      <c r="S16">
        <f t="shared" si="0"/>
        <v>0.19699999999999995</v>
      </c>
      <c r="T16">
        <f t="shared" si="0"/>
        <v>0.19899999999999995</v>
      </c>
      <c r="U16">
        <f t="shared" si="0"/>
        <v>0.19699999999999995</v>
      </c>
      <c r="V16">
        <f t="shared" si="0"/>
        <v>0.19699999999999995</v>
      </c>
      <c r="W16" s="24">
        <f t="shared" si="0"/>
        <v>0.19699999999999995</v>
      </c>
      <c r="X16">
        <f t="shared" si="5"/>
        <v>0.25714285714285723</v>
      </c>
      <c r="Y16">
        <f t="shared" si="1"/>
        <v>0.34421364985163211</v>
      </c>
      <c r="Z16">
        <f t="shared" si="1"/>
        <v>0.32833333333333325</v>
      </c>
      <c r="AA16">
        <f t="shared" si="1"/>
        <v>0.34017094017094013</v>
      </c>
      <c r="AB16">
        <f t="shared" si="1"/>
        <v>0.33675213675213667</v>
      </c>
      <c r="AC16">
        <f t="shared" si="1"/>
        <v>0.32943143812709025</v>
      </c>
      <c r="AD16">
        <f t="shared" si="1"/>
        <v>0.32943143812709025</v>
      </c>
      <c r="AF16">
        <f t="shared" si="2"/>
        <v>0.25714285714285723</v>
      </c>
      <c r="AG16">
        <f t="shared" si="3"/>
        <v>0.34421364985163211</v>
      </c>
    </row>
    <row r="17" spans="1:33" x14ac:dyDescent="0.25">
      <c r="A17" t="s">
        <v>86</v>
      </c>
      <c r="B17" t="s">
        <v>15</v>
      </c>
      <c r="C17">
        <v>0.441</v>
      </c>
      <c r="D17">
        <v>0.441</v>
      </c>
      <c r="E17">
        <v>0.44</v>
      </c>
      <c r="F17">
        <v>0.441</v>
      </c>
      <c r="G17">
        <v>0.441</v>
      </c>
      <c r="H17">
        <v>0.441</v>
      </c>
      <c r="I17">
        <v>0.441</v>
      </c>
      <c r="J17">
        <v>0.14599999999999999</v>
      </c>
      <c r="K17">
        <v>0.14699999999999999</v>
      </c>
      <c r="L17">
        <v>0.24199999999999999</v>
      </c>
      <c r="M17">
        <v>0.23699999999999999</v>
      </c>
      <c r="N17">
        <v>0.23899999999999999</v>
      </c>
      <c r="O17">
        <v>0.24399999999999999</v>
      </c>
      <c r="P17" s="24">
        <v>0.24399999999999999</v>
      </c>
      <c r="Q17">
        <f t="shared" si="4"/>
        <v>0.29500000000000004</v>
      </c>
      <c r="R17">
        <f t="shared" si="0"/>
        <v>0.29400000000000004</v>
      </c>
      <c r="S17">
        <f t="shared" si="0"/>
        <v>0.19800000000000001</v>
      </c>
      <c r="T17">
        <f t="shared" si="0"/>
        <v>0.20400000000000001</v>
      </c>
      <c r="U17">
        <f t="shared" si="0"/>
        <v>0.20200000000000001</v>
      </c>
      <c r="V17">
        <f t="shared" si="0"/>
        <v>0.19700000000000001</v>
      </c>
      <c r="W17" s="24">
        <f t="shared" si="0"/>
        <v>0.19700000000000001</v>
      </c>
      <c r="X17">
        <f t="shared" si="5"/>
        <v>0.6689342403628119</v>
      </c>
      <c r="Y17">
        <f t="shared" si="1"/>
        <v>0.66666666666666674</v>
      </c>
      <c r="Z17">
        <f t="shared" si="1"/>
        <v>0.45</v>
      </c>
      <c r="AA17">
        <f t="shared" si="1"/>
        <v>0.46258503401360546</v>
      </c>
      <c r="AB17">
        <f t="shared" si="1"/>
        <v>0.45804988662131524</v>
      </c>
      <c r="AC17">
        <f t="shared" si="1"/>
        <v>0.44671201814058958</v>
      </c>
      <c r="AD17">
        <f t="shared" si="1"/>
        <v>0.44671201814058958</v>
      </c>
      <c r="AF17">
        <f t="shared" si="2"/>
        <v>0.44671201814058958</v>
      </c>
      <c r="AG17">
        <f t="shared" si="3"/>
        <v>0.6689342403628119</v>
      </c>
    </row>
    <row r="18" spans="1:33" x14ac:dyDescent="0.25">
      <c r="A18" t="s">
        <v>86</v>
      </c>
      <c r="B18" t="s">
        <v>18</v>
      </c>
      <c r="C18">
        <v>0.433</v>
      </c>
      <c r="D18">
        <v>0.64900000000000002</v>
      </c>
      <c r="E18">
        <v>0.65</v>
      </c>
      <c r="F18">
        <v>0.64800000000000002</v>
      </c>
      <c r="G18">
        <v>0.64800000000000002</v>
      </c>
      <c r="H18">
        <v>0.64800000000000002</v>
      </c>
      <c r="I18">
        <v>0.64800000000000002</v>
      </c>
      <c r="J18">
        <v>0.23499999999999999</v>
      </c>
      <c r="K18">
        <v>0.33300000000000002</v>
      </c>
      <c r="L18">
        <v>0.38</v>
      </c>
      <c r="M18">
        <v>0.377</v>
      </c>
      <c r="N18">
        <v>0.378</v>
      </c>
      <c r="O18">
        <v>0.38100000000000001</v>
      </c>
      <c r="P18" s="24">
        <v>0.38</v>
      </c>
      <c r="Q18">
        <f t="shared" si="4"/>
        <v>0.19800000000000001</v>
      </c>
      <c r="R18">
        <f t="shared" ref="R18:R71" si="6">D18-K18</f>
        <v>0.316</v>
      </c>
      <c r="S18">
        <f t="shared" ref="S18:S71" si="7">E18-L18</f>
        <v>0.27</v>
      </c>
      <c r="T18">
        <f t="shared" ref="T18:T71" si="8">F18-M18</f>
        <v>0.27100000000000002</v>
      </c>
      <c r="U18">
        <f t="shared" ref="U18:U71" si="9">G18-N18</f>
        <v>0.27</v>
      </c>
      <c r="V18">
        <f t="shared" ref="V18:V71" si="10">H18-O18</f>
        <v>0.26700000000000002</v>
      </c>
      <c r="W18" s="24">
        <f t="shared" ref="W18:W71" si="11">I18-P18</f>
        <v>0.26800000000000002</v>
      </c>
      <c r="X18">
        <f t="shared" si="5"/>
        <v>0.45727482678983838</v>
      </c>
      <c r="Y18">
        <f t="shared" ref="Y18:Y71" si="12">(D18-K18)/D18</f>
        <v>0.48690292758089365</v>
      </c>
      <c r="Z18">
        <f t="shared" ref="Z18:Z71" si="13">(E18-L18)/E18</f>
        <v>0.41538461538461541</v>
      </c>
      <c r="AA18">
        <f t="shared" ref="AA18:AA71" si="14">(F18-M18)/F18</f>
        <v>0.4182098765432099</v>
      </c>
      <c r="AB18">
        <f t="shared" ref="AB18:AB71" si="15">(G18-N18)/G18</f>
        <v>0.41666666666666669</v>
      </c>
      <c r="AC18">
        <f t="shared" ref="AC18:AC71" si="16">(H18-O18)/H18</f>
        <v>0.41203703703703703</v>
      </c>
      <c r="AD18">
        <f t="shared" ref="AD18:AD71" si="17">(I18-P18)/I18</f>
        <v>0.41358024691358025</v>
      </c>
      <c r="AF18">
        <f t="shared" si="2"/>
        <v>0.41203703703703703</v>
      </c>
      <c r="AG18">
        <f t="shared" si="3"/>
        <v>0.48690292758089365</v>
      </c>
    </row>
    <row r="19" spans="1:33" x14ac:dyDescent="0.25">
      <c r="A19" t="s">
        <v>86</v>
      </c>
      <c r="B19" t="s">
        <v>22</v>
      </c>
      <c r="C19">
        <v>0.46</v>
      </c>
      <c r="D19">
        <v>0.48199999999999998</v>
      </c>
      <c r="E19">
        <v>0.48</v>
      </c>
      <c r="F19">
        <v>0.48199999999999998</v>
      </c>
      <c r="G19">
        <v>0.48199999999999998</v>
      </c>
      <c r="H19">
        <v>0.48199999999999998</v>
      </c>
      <c r="I19">
        <v>0.48199999999999998</v>
      </c>
      <c r="J19">
        <v>0.20399999999999999</v>
      </c>
      <c r="K19">
        <v>0.21299999999999999</v>
      </c>
      <c r="L19">
        <v>0.23899999999999999</v>
      </c>
      <c r="M19">
        <v>0.23699999999999999</v>
      </c>
      <c r="N19">
        <v>0.23699999999999999</v>
      </c>
      <c r="O19">
        <v>0.24</v>
      </c>
      <c r="P19" s="24">
        <v>0.24</v>
      </c>
      <c r="Q19">
        <f t="shared" si="4"/>
        <v>0.25600000000000001</v>
      </c>
      <c r="R19">
        <f t="shared" si="6"/>
        <v>0.26900000000000002</v>
      </c>
      <c r="S19">
        <f t="shared" si="7"/>
        <v>0.24099999999999999</v>
      </c>
      <c r="T19">
        <f t="shared" si="8"/>
        <v>0.245</v>
      </c>
      <c r="U19">
        <f t="shared" si="9"/>
        <v>0.245</v>
      </c>
      <c r="V19">
        <f t="shared" si="10"/>
        <v>0.24199999999999999</v>
      </c>
      <c r="W19" s="24">
        <f t="shared" si="11"/>
        <v>0.24199999999999999</v>
      </c>
      <c r="X19">
        <f t="shared" si="5"/>
        <v>0.55652173913043479</v>
      </c>
      <c r="Y19">
        <f t="shared" si="12"/>
        <v>0.55809128630705396</v>
      </c>
      <c r="Z19">
        <f t="shared" si="13"/>
        <v>0.50208333333333333</v>
      </c>
      <c r="AA19">
        <f t="shared" si="14"/>
        <v>0.50829875518672196</v>
      </c>
      <c r="AB19">
        <f t="shared" si="15"/>
        <v>0.50829875518672196</v>
      </c>
      <c r="AC19">
        <f t="shared" si="16"/>
        <v>0.50207468879668049</v>
      </c>
      <c r="AD19">
        <f t="shared" si="17"/>
        <v>0.50207468879668049</v>
      </c>
      <c r="AF19">
        <f t="shared" si="2"/>
        <v>0.50207468879668049</v>
      </c>
      <c r="AG19">
        <f t="shared" si="3"/>
        <v>0.55809128630705396</v>
      </c>
    </row>
    <row r="20" spans="1:33" x14ac:dyDescent="0.25">
      <c r="A20" t="s">
        <v>86</v>
      </c>
      <c r="B20" t="s">
        <v>25</v>
      </c>
      <c r="C20">
        <v>0.31</v>
      </c>
      <c r="D20">
        <v>0.45100000000000001</v>
      </c>
      <c r="E20">
        <v>0.43</v>
      </c>
      <c r="F20">
        <v>0.42299999999999999</v>
      </c>
      <c r="G20">
        <v>0.42299999999999999</v>
      </c>
      <c r="H20">
        <v>0.42299999999999999</v>
      </c>
      <c r="I20">
        <v>0.42299999999999999</v>
      </c>
      <c r="J20">
        <v>0.252</v>
      </c>
      <c r="K20">
        <v>0.36</v>
      </c>
      <c r="L20">
        <v>0.308</v>
      </c>
      <c r="M20">
        <v>0.30399999999999999</v>
      </c>
      <c r="N20">
        <v>0.30499999999999999</v>
      </c>
      <c r="O20">
        <v>0.30499999999999999</v>
      </c>
      <c r="P20" s="24">
        <v>0.30399999999999999</v>
      </c>
      <c r="Q20">
        <f t="shared" si="4"/>
        <v>5.7999999999999996E-2</v>
      </c>
      <c r="R20">
        <f t="shared" si="6"/>
        <v>9.1000000000000025E-2</v>
      </c>
      <c r="S20">
        <f t="shared" si="7"/>
        <v>0.122</v>
      </c>
      <c r="T20">
        <f t="shared" si="8"/>
        <v>0.11899999999999999</v>
      </c>
      <c r="U20">
        <f t="shared" si="9"/>
        <v>0.11799999999999999</v>
      </c>
      <c r="V20">
        <f t="shared" si="10"/>
        <v>0.11799999999999999</v>
      </c>
      <c r="W20" s="24">
        <f t="shared" si="11"/>
        <v>0.11899999999999999</v>
      </c>
      <c r="X20">
        <f t="shared" si="5"/>
        <v>0.18709677419354837</v>
      </c>
      <c r="Y20">
        <f t="shared" si="12"/>
        <v>0.20177383592017745</v>
      </c>
      <c r="Z20">
        <f t="shared" si="13"/>
        <v>0.28372093023255812</v>
      </c>
      <c r="AA20">
        <f t="shared" si="14"/>
        <v>0.28132387706855794</v>
      </c>
      <c r="AB20">
        <f t="shared" si="15"/>
        <v>0.27895981087470451</v>
      </c>
      <c r="AC20">
        <f t="shared" si="16"/>
        <v>0.27895981087470451</v>
      </c>
      <c r="AD20">
        <f t="shared" si="17"/>
        <v>0.28132387706855794</v>
      </c>
      <c r="AF20">
        <f t="shared" si="2"/>
        <v>0.18709677419354837</v>
      </c>
      <c r="AG20">
        <f t="shared" si="3"/>
        <v>0.28372093023255812</v>
      </c>
    </row>
    <row r="21" spans="1:33" x14ac:dyDescent="0.25">
      <c r="A21" t="s">
        <v>86</v>
      </c>
      <c r="B21" t="s">
        <v>33</v>
      </c>
      <c r="C21">
        <v>0.30499999999999999</v>
      </c>
      <c r="D21">
        <v>0.30499999999999999</v>
      </c>
      <c r="E21">
        <v>0.37</v>
      </c>
      <c r="F21">
        <v>0.33600000000000002</v>
      </c>
      <c r="G21">
        <v>0.33600000000000002</v>
      </c>
      <c r="H21">
        <v>0.33600000000000002</v>
      </c>
      <c r="I21">
        <v>0.33600000000000002</v>
      </c>
      <c r="J21">
        <v>0.25700000000000001</v>
      </c>
      <c r="K21">
        <v>0.253</v>
      </c>
      <c r="L21">
        <v>0.28699999999999998</v>
      </c>
      <c r="M21">
        <v>0.27100000000000002</v>
      </c>
      <c r="N21">
        <v>0.27100000000000002</v>
      </c>
      <c r="O21">
        <v>0.27100000000000002</v>
      </c>
      <c r="P21" s="24">
        <v>0.27100000000000002</v>
      </c>
      <c r="Q21">
        <f t="shared" si="4"/>
        <v>4.7999999999999987E-2</v>
      </c>
      <c r="R21">
        <f t="shared" si="6"/>
        <v>5.1999999999999991E-2</v>
      </c>
      <c r="S21">
        <f t="shared" si="7"/>
        <v>8.3000000000000018E-2</v>
      </c>
      <c r="T21">
        <f t="shared" si="8"/>
        <v>6.5000000000000002E-2</v>
      </c>
      <c r="U21">
        <f t="shared" si="9"/>
        <v>6.5000000000000002E-2</v>
      </c>
      <c r="V21">
        <f t="shared" si="10"/>
        <v>6.5000000000000002E-2</v>
      </c>
      <c r="W21" s="24">
        <f t="shared" si="11"/>
        <v>6.5000000000000002E-2</v>
      </c>
      <c r="X21">
        <f t="shared" si="5"/>
        <v>0.15737704918032783</v>
      </c>
      <c r="Y21">
        <f t="shared" si="12"/>
        <v>0.17049180327868849</v>
      </c>
      <c r="Z21">
        <f t="shared" si="13"/>
        <v>0.22432432432432436</v>
      </c>
      <c r="AA21">
        <f t="shared" si="14"/>
        <v>0.19345238095238096</v>
      </c>
      <c r="AB21">
        <f t="shared" si="15"/>
        <v>0.19345238095238096</v>
      </c>
      <c r="AC21">
        <f t="shared" si="16"/>
        <v>0.19345238095238096</v>
      </c>
      <c r="AD21">
        <f t="shared" si="17"/>
        <v>0.19345238095238096</v>
      </c>
      <c r="AF21">
        <f t="shared" si="2"/>
        <v>0.15737704918032783</v>
      </c>
      <c r="AG21">
        <f t="shared" si="3"/>
        <v>0.22432432432432436</v>
      </c>
    </row>
    <row r="22" spans="1:33" x14ac:dyDescent="0.25">
      <c r="A22" t="s">
        <v>86</v>
      </c>
      <c r="B22" t="s">
        <v>40</v>
      </c>
      <c r="C22">
        <v>0.19900000000000001</v>
      </c>
      <c r="D22">
        <v>0.32300000000000001</v>
      </c>
      <c r="E22">
        <v>0.3</v>
      </c>
      <c r="F22">
        <v>0.29699999999999999</v>
      </c>
      <c r="G22">
        <v>0.29699999999999999</v>
      </c>
      <c r="H22">
        <v>0.29899999999999999</v>
      </c>
      <c r="I22">
        <v>0.29799999999999999</v>
      </c>
      <c r="J22">
        <v>0.16600000000000001</v>
      </c>
      <c r="K22">
        <v>0.253</v>
      </c>
      <c r="L22">
        <v>0.21299999999999999</v>
      </c>
      <c r="M22">
        <v>0.20899999999999999</v>
      </c>
      <c r="N22">
        <v>0.20899999999999999</v>
      </c>
      <c r="O22">
        <v>0.21099999999999999</v>
      </c>
      <c r="P22" s="24">
        <v>0.21</v>
      </c>
      <c r="Q22">
        <f t="shared" si="4"/>
        <v>3.3000000000000002E-2</v>
      </c>
      <c r="R22">
        <f t="shared" si="6"/>
        <v>7.0000000000000007E-2</v>
      </c>
      <c r="S22">
        <f t="shared" si="7"/>
        <v>8.6999999999999994E-2</v>
      </c>
      <c r="T22">
        <f t="shared" si="8"/>
        <v>8.7999999999999995E-2</v>
      </c>
      <c r="U22">
        <f t="shared" si="9"/>
        <v>8.7999999999999995E-2</v>
      </c>
      <c r="V22">
        <f t="shared" si="10"/>
        <v>8.7999999999999995E-2</v>
      </c>
      <c r="W22" s="24">
        <f t="shared" si="11"/>
        <v>8.7999999999999995E-2</v>
      </c>
      <c r="X22">
        <f t="shared" si="5"/>
        <v>0.16582914572864321</v>
      </c>
      <c r="Y22">
        <f t="shared" si="12"/>
        <v>0.21671826625386997</v>
      </c>
      <c r="Z22">
        <f t="shared" si="13"/>
        <v>0.28999999999999998</v>
      </c>
      <c r="AA22">
        <f t="shared" si="14"/>
        <v>0.29629629629629628</v>
      </c>
      <c r="AB22">
        <f t="shared" si="15"/>
        <v>0.29629629629629628</v>
      </c>
      <c r="AC22">
        <f t="shared" si="16"/>
        <v>0.29431438127090298</v>
      </c>
      <c r="AD22">
        <f t="shared" si="17"/>
        <v>0.29530201342281881</v>
      </c>
      <c r="AF22">
        <f t="shared" si="2"/>
        <v>0.16582914572864321</v>
      </c>
      <c r="AG22">
        <f t="shared" si="3"/>
        <v>0.29629629629629628</v>
      </c>
    </row>
    <row r="23" spans="1:33" x14ac:dyDescent="0.25">
      <c r="A23" t="s">
        <v>86</v>
      </c>
      <c r="B23" t="s">
        <v>47</v>
      </c>
      <c r="C23">
        <v>0.153</v>
      </c>
      <c r="D23">
        <v>0.14699999999999999</v>
      </c>
      <c r="E23">
        <v>0.15</v>
      </c>
      <c r="F23">
        <v>0.14799999999999999</v>
      </c>
      <c r="G23">
        <v>0.14799999999999999</v>
      </c>
      <c r="H23">
        <v>0.14799999999999999</v>
      </c>
      <c r="I23">
        <v>0.14699999999999999</v>
      </c>
      <c r="J23">
        <v>0.14699999999999999</v>
      </c>
      <c r="K23">
        <v>0.14000000000000001</v>
      </c>
      <c r="L23">
        <v>0.14000000000000001</v>
      </c>
      <c r="M23">
        <v>0.14099999999999999</v>
      </c>
      <c r="N23">
        <v>0.14099999999999999</v>
      </c>
      <c r="O23">
        <v>0.14000000000000001</v>
      </c>
      <c r="P23" s="24">
        <v>0.14000000000000001</v>
      </c>
      <c r="Q23">
        <f t="shared" si="4"/>
        <v>6.0000000000000053E-3</v>
      </c>
      <c r="R23">
        <f t="shared" si="6"/>
        <v>6.9999999999999785E-3</v>
      </c>
      <c r="S23">
        <f t="shared" si="7"/>
        <v>9.9999999999999811E-3</v>
      </c>
      <c r="T23">
        <f t="shared" si="8"/>
        <v>7.0000000000000062E-3</v>
      </c>
      <c r="U23">
        <f t="shared" si="9"/>
        <v>7.0000000000000062E-3</v>
      </c>
      <c r="V23">
        <f t="shared" si="10"/>
        <v>7.9999999999999793E-3</v>
      </c>
      <c r="W23" s="24">
        <f t="shared" si="11"/>
        <v>6.9999999999999785E-3</v>
      </c>
      <c r="X23">
        <f t="shared" si="5"/>
        <v>3.9215686274509838E-2</v>
      </c>
      <c r="Y23">
        <f t="shared" si="12"/>
        <v>4.7619047619047478E-2</v>
      </c>
      <c r="Z23">
        <f t="shared" si="13"/>
        <v>6.6666666666666541E-2</v>
      </c>
      <c r="AA23">
        <f t="shared" si="14"/>
        <v>4.7297297297297342E-2</v>
      </c>
      <c r="AB23">
        <f t="shared" si="15"/>
        <v>4.7297297297297342E-2</v>
      </c>
      <c r="AC23">
        <f t="shared" si="16"/>
        <v>5.4054054054053918E-2</v>
      </c>
      <c r="AD23">
        <f t="shared" si="17"/>
        <v>4.7619047619047478E-2</v>
      </c>
      <c r="AF23">
        <f t="shared" si="2"/>
        <v>3.9215686274509838E-2</v>
      </c>
      <c r="AG23">
        <f t="shared" si="3"/>
        <v>6.6666666666666541E-2</v>
      </c>
    </row>
    <row r="24" spans="1:33" x14ac:dyDescent="0.25">
      <c r="A24" t="s">
        <v>86</v>
      </c>
      <c r="B24" t="s">
        <v>54</v>
      </c>
      <c r="C24">
        <v>0.42699999999999999</v>
      </c>
      <c r="D24">
        <v>0.42699999999999999</v>
      </c>
      <c r="E24">
        <v>0.42</v>
      </c>
      <c r="F24">
        <v>0.42299999999999999</v>
      </c>
      <c r="G24">
        <v>0.42299999999999999</v>
      </c>
      <c r="H24">
        <v>0.42299999999999999</v>
      </c>
      <c r="I24">
        <v>0.42299999999999999</v>
      </c>
      <c r="J24">
        <v>0.18099999999999999</v>
      </c>
      <c r="K24">
        <v>0.23100000000000001</v>
      </c>
      <c r="L24">
        <v>0.33100000000000002</v>
      </c>
      <c r="M24">
        <v>0.32900000000000001</v>
      </c>
      <c r="N24">
        <v>0.33100000000000002</v>
      </c>
      <c r="O24">
        <v>0.33400000000000002</v>
      </c>
      <c r="P24" s="24">
        <v>0.33300000000000002</v>
      </c>
      <c r="Q24">
        <f t="shared" si="4"/>
        <v>0.246</v>
      </c>
      <c r="R24">
        <f t="shared" si="6"/>
        <v>0.19599999999999998</v>
      </c>
      <c r="S24">
        <f t="shared" si="7"/>
        <v>8.8999999999999968E-2</v>
      </c>
      <c r="T24">
        <f t="shared" si="8"/>
        <v>9.3999999999999972E-2</v>
      </c>
      <c r="U24">
        <f t="shared" si="9"/>
        <v>9.1999999999999971E-2</v>
      </c>
      <c r="V24">
        <f t="shared" si="10"/>
        <v>8.8999999999999968E-2</v>
      </c>
      <c r="W24" s="24">
        <f t="shared" si="11"/>
        <v>8.9999999999999969E-2</v>
      </c>
      <c r="X24">
        <f t="shared" si="5"/>
        <v>0.57611241217798592</v>
      </c>
      <c r="Y24">
        <f t="shared" si="12"/>
        <v>0.45901639344262291</v>
      </c>
      <c r="Z24">
        <f t="shared" si="13"/>
        <v>0.21190476190476185</v>
      </c>
      <c r="AA24">
        <f t="shared" si="14"/>
        <v>0.22222222222222215</v>
      </c>
      <c r="AB24">
        <f t="shared" si="15"/>
        <v>0.21749408983451529</v>
      </c>
      <c r="AC24">
        <f t="shared" si="16"/>
        <v>0.21040189125295503</v>
      </c>
      <c r="AD24">
        <f t="shared" si="17"/>
        <v>0.21276595744680846</v>
      </c>
      <c r="AF24">
        <f t="shared" si="2"/>
        <v>0.21040189125295503</v>
      </c>
      <c r="AG24">
        <f t="shared" si="3"/>
        <v>0.57611241217798592</v>
      </c>
    </row>
    <row r="25" spans="1:33" x14ac:dyDescent="0.25">
      <c r="A25" t="s">
        <v>86</v>
      </c>
      <c r="B25" t="s">
        <v>59</v>
      </c>
      <c r="C25">
        <v>0.48</v>
      </c>
      <c r="D25">
        <v>0.48</v>
      </c>
      <c r="E25">
        <v>0.48</v>
      </c>
      <c r="F25">
        <v>0.47799999999999998</v>
      </c>
      <c r="G25">
        <v>0.47799999999999998</v>
      </c>
      <c r="H25">
        <v>0.47799999999999998</v>
      </c>
      <c r="I25">
        <v>0.47799999999999998</v>
      </c>
      <c r="J25">
        <v>0.16</v>
      </c>
      <c r="K25">
        <v>0.16</v>
      </c>
      <c r="L25">
        <v>0.17199999999999999</v>
      </c>
      <c r="M25">
        <v>0.17</v>
      </c>
      <c r="N25">
        <v>0.17</v>
      </c>
      <c r="O25">
        <v>0.17199999999999999</v>
      </c>
      <c r="P25" s="24">
        <v>0.17199999999999999</v>
      </c>
      <c r="Q25">
        <f t="shared" si="4"/>
        <v>0.31999999999999995</v>
      </c>
      <c r="R25">
        <f t="shared" si="6"/>
        <v>0.31999999999999995</v>
      </c>
      <c r="S25">
        <f t="shared" si="7"/>
        <v>0.308</v>
      </c>
      <c r="T25">
        <f t="shared" si="8"/>
        <v>0.30799999999999994</v>
      </c>
      <c r="U25">
        <f t="shared" si="9"/>
        <v>0.30799999999999994</v>
      </c>
      <c r="V25">
        <f t="shared" si="10"/>
        <v>0.30599999999999999</v>
      </c>
      <c r="W25" s="24">
        <f t="shared" si="11"/>
        <v>0.30599999999999999</v>
      </c>
      <c r="X25">
        <f t="shared" si="5"/>
        <v>0.66666666666666663</v>
      </c>
      <c r="Y25">
        <f t="shared" si="12"/>
        <v>0.66666666666666663</v>
      </c>
      <c r="Z25">
        <f t="shared" si="13"/>
        <v>0.64166666666666672</v>
      </c>
      <c r="AA25">
        <f t="shared" si="14"/>
        <v>0.64435146443514635</v>
      </c>
      <c r="AB25">
        <f t="shared" si="15"/>
        <v>0.64435146443514635</v>
      </c>
      <c r="AC25">
        <f t="shared" si="16"/>
        <v>0.64016736401673646</v>
      </c>
      <c r="AD25">
        <f t="shared" si="17"/>
        <v>0.64016736401673646</v>
      </c>
      <c r="AF25">
        <f t="shared" si="2"/>
        <v>0.64016736401673646</v>
      </c>
      <c r="AG25">
        <f t="shared" si="3"/>
        <v>0.66666666666666663</v>
      </c>
    </row>
    <row r="26" spans="1:33" x14ac:dyDescent="0.25">
      <c r="A26" t="s">
        <v>86</v>
      </c>
      <c r="B26" t="s">
        <v>63</v>
      </c>
      <c r="C26">
        <v>0.35399999999999998</v>
      </c>
      <c r="D26">
        <v>0.47199999999999998</v>
      </c>
      <c r="E26">
        <v>0.74</v>
      </c>
      <c r="F26">
        <v>0.72599999999999998</v>
      </c>
      <c r="G26">
        <v>0.72599999999999998</v>
      </c>
      <c r="H26">
        <v>0.748</v>
      </c>
      <c r="I26">
        <v>0.75</v>
      </c>
      <c r="J26">
        <v>0.28399999999999997</v>
      </c>
      <c r="K26">
        <v>0.38</v>
      </c>
      <c r="L26">
        <v>0.57599999999999996</v>
      </c>
      <c r="M26">
        <v>0.57199999999999995</v>
      </c>
      <c r="N26">
        <v>0.57199999999999995</v>
      </c>
      <c r="O26">
        <v>0.59399999999999997</v>
      </c>
      <c r="P26" s="24">
        <v>0.59499999999999997</v>
      </c>
      <c r="Q26">
        <f t="shared" si="4"/>
        <v>7.0000000000000007E-2</v>
      </c>
      <c r="R26">
        <f t="shared" si="6"/>
        <v>9.1999999999999971E-2</v>
      </c>
      <c r="S26">
        <f t="shared" si="7"/>
        <v>0.16400000000000003</v>
      </c>
      <c r="T26">
        <f t="shared" si="8"/>
        <v>0.15400000000000003</v>
      </c>
      <c r="U26">
        <f t="shared" si="9"/>
        <v>0.15400000000000003</v>
      </c>
      <c r="V26">
        <f t="shared" si="10"/>
        <v>0.15400000000000003</v>
      </c>
      <c r="W26" s="24">
        <f t="shared" si="11"/>
        <v>0.15500000000000003</v>
      </c>
      <c r="X26">
        <f t="shared" si="5"/>
        <v>0.19774011299435032</v>
      </c>
      <c r="Y26">
        <f t="shared" si="12"/>
        <v>0.19491525423728809</v>
      </c>
      <c r="Z26">
        <f t="shared" si="13"/>
        <v>0.22162162162162166</v>
      </c>
      <c r="AA26">
        <f t="shared" si="14"/>
        <v>0.21212121212121215</v>
      </c>
      <c r="AB26">
        <f t="shared" si="15"/>
        <v>0.21212121212121215</v>
      </c>
      <c r="AC26">
        <f t="shared" si="16"/>
        <v>0.20588235294117652</v>
      </c>
      <c r="AD26">
        <f t="shared" si="17"/>
        <v>0.20666666666666669</v>
      </c>
      <c r="AF26">
        <f t="shared" si="2"/>
        <v>0.19491525423728809</v>
      </c>
      <c r="AG26">
        <f t="shared" si="3"/>
        <v>0.22162162162162166</v>
      </c>
    </row>
    <row r="27" spans="1:33" x14ac:dyDescent="0.25">
      <c r="A27" t="s">
        <v>86</v>
      </c>
      <c r="B27" t="s">
        <v>71</v>
      </c>
      <c r="C27">
        <v>0.54800000000000004</v>
      </c>
      <c r="D27">
        <v>0.54700000000000004</v>
      </c>
      <c r="E27">
        <v>0.55000000000000004</v>
      </c>
      <c r="F27">
        <v>0.54700000000000004</v>
      </c>
      <c r="G27">
        <v>0.54700000000000004</v>
      </c>
      <c r="H27">
        <v>0.54700000000000004</v>
      </c>
      <c r="I27">
        <v>0.54700000000000004</v>
      </c>
      <c r="J27">
        <v>0.23200000000000001</v>
      </c>
      <c r="K27">
        <v>0.23799999999999999</v>
      </c>
      <c r="L27">
        <v>0.25700000000000001</v>
      </c>
      <c r="M27">
        <v>0.25600000000000001</v>
      </c>
      <c r="N27">
        <v>0.25600000000000001</v>
      </c>
      <c r="O27">
        <v>0.25700000000000001</v>
      </c>
      <c r="P27" s="24">
        <v>0.25700000000000001</v>
      </c>
      <c r="Q27">
        <f t="shared" si="4"/>
        <v>0.31600000000000006</v>
      </c>
      <c r="R27">
        <f t="shared" si="6"/>
        <v>0.30900000000000005</v>
      </c>
      <c r="S27">
        <f t="shared" si="7"/>
        <v>0.29300000000000004</v>
      </c>
      <c r="T27">
        <f t="shared" si="8"/>
        <v>0.29100000000000004</v>
      </c>
      <c r="U27">
        <f t="shared" si="9"/>
        <v>0.29100000000000004</v>
      </c>
      <c r="V27">
        <f t="shared" si="10"/>
        <v>0.29000000000000004</v>
      </c>
      <c r="W27" s="24">
        <f t="shared" si="11"/>
        <v>0.29000000000000004</v>
      </c>
      <c r="X27">
        <f t="shared" si="5"/>
        <v>0.57664233576642343</v>
      </c>
      <c r="Y27">
        <f t="shared" si="12"/>
        <v>0.56489945155393062</v>
      </c>
      <c r="Z27">
        <f t="shared" si="13"/>
        <v>0.53272727272727272</v>
      </c>
      <c r="AA27">
        <f t="shared" si="14"/>
        <v>0.53199268738574046</v>
      </c>
      <c r="AB27">
        <f t="shared" si="15"/>
        <v>0.53199268738574046</v>
      </c>
      <c r="AC27">
        <f t="shared" si="16"/>
        <v>0.53016453382084094</v>
      </c>
      <c r="AD27">
        <f t="shared" si="17"/>
        <v>0.53016453382084094</v>
      </c>
      <c r="AF27">
        <f t="shared" si="2"/>
        <v>0.53016453382084094</v>
      </c>
      <c r="AG27">
        <f t="shared" si="3"/>
        <v>0.57664233576642343</v>
      </c>
    </row>
    <row r="28" spans="1:33" s="7" customFormat="1" x14ac:dyDescent="0.25">
      <c r="A28" s="7" t="s">
        <v>86</v>
      </c>
      <c r="B28" s="7" t="s">
        <v>73</v>
      </c>
      <c r="C28" s="7">
        <v>0.34300000000000003</v>
      </c>
      <c r="D28" s="7">
        <v>0.52500000000000002</v>
      </c>
      <c r="E28" s="7">
        <v>0.59</v>
      </c>
      <c r="F28" s="7">
        <v>0.57399999999999995</v>
      </c>
      <c r="G28" s="7">
        <v>0.57399999999999995</v>
      </c>
      <c r="H28" s="7">
        <v>0.58299999999999996</v>
      </c>
      <c r="I28" s="7">
        <v>0.58299999999999996</v>
      </c>
      <c r="J28" s="7">
        <v>0.246</v>
      </c>
      <c r="K28" s="7">
        <v>0.35199999999999998</v>
      </c>
      <c r="L28" s="7">
        <v>0.41199999999999998</v>
      </c>
      <c r="M28" s="7">
        <v>0.40200000000000002</v>
      </c>
      <c r="N28" s="7">
        <v>0.40200000000000002</v>
      </c>
      <c r="O28" s="7">
        <v>0.41199999999999998</v>
      </c>
      <c r="P28" s="25">
        <v>0.41199999999999998</v>
      </c>
      <c r="Q28" s="7">
        <f t="shared" si="4"/>
        <v>9.7000000000000031E-2</v>
      </c>
      <c r="R28" s="7">
        <f t="shared" si="6"/>
        <v>0.17300000000000004</v>
      </c>
      <c r="S28" s="7">
        <f t="shared" si="7"/>
        <v>0.17799999999999999</v>
      </c>
      <c r="T28" s="7">
        <f t="shared" si="8"/>
        <v>0.17199999999999993</v>
      </c>
      <c r="U28" s="7">
        <f t="shared" si="9"/>
        <v>0.17199999999999993</v>
      </c>
      <c r="V28" s="7">
        <f t="shared" si="10"/>
        <v>0.17099999999999999</v>
      </c>
      <c r="W28" s="25">
        <f t="shared" si="11"/>
        <v>0.17099999999999999</v>
      </c>
      <c r="X28" s="7">
        <f t="shared" si="5"/>
        <v>0.28279883381924203</v>
      </c>
      <c r="Y28" s="7">
        <f t="shared" si="12"/>
        <v>0.32952380952380961</v>
      </c>
      <c r="Z28" s="7">
        <f t="shared" si="13"/>
        <v>0.30169491525423731</v>
      </c>
      <c r="AA28" s="7">
        <f t="shared" si="14"/>
        <v>0.2996515679442508</v>
      </c>
      <c r="AB28" s="7">
        <f t="shared" si="15"/>
        <v>0.2996515679442508</v>
      </c>
      <c r="AC28" s="7">
        <f t="shared" si="16"/>
        <v>0.29331046312178388</v>
      </c>
      <c r="AD28" s="7">
        <f t="shared" si="17"/>
        <v>0.29331046312178388</v>
      </c>
      <c r="AF28" s="7">
        <f t="shared" si="2"/>
        <v>0.28279883381924203</v>
      </c>
      <c r="AG28" s="7">
        <f t="shared" si="3"/>
        <v>0.32952380952380961</v>
      </c>
    </row>
    <row r="29" spans="1:33" s="7" customFormat="1" x14ac:dyDescent="0.25">
      <c r="A29" s="7" t="s">
        <v>86</v>
      </c>
      <c r="B29" s="7" t="s">
        <v>79</v>
      </c>
      <c r="C29" s="7">
        <v>0.36599999999999999</v>
      </c>
      <c r="D29" s="7">
        <v>0.45</v>
      </c>
      <c r="E29" s="7">
        <v>0.47</v>
      </c>
      <c r="F29" s="7">
        <v>0.46100000000000002</v>
      </c>
      <c r="G29" s="7">
        <v>0.46100000000000002</v>
      </c>
      <c r="H29" s="7">
        <v>0.46400000000000002</v>
      </c>
      <c r="I29" s="7">
        <v>0.46400000000000002</v>
      </c>
      <c r="J29" s="7">
        <v>0.20599999999999999</v>
      </c>
      <c r="K29" s="7">
        <v>0.26200000000000001</v>
      </c>
      <c r="L29" s="7">
        <v>0.29599999999999999</v>
      </c>
      <c r="M29" s="7">
        <v>0.29099999999999998</v>
      </c>
      <c r="N29" s="7">
        <v>0.29099999999999998</v>
      </c>
      <c r="O29" s="7">
        <v>0.29599999999999999</v>
      </c>
      <c r="P29" s="25">
        <v>0.29599999999999999</v>
      </c>
      <c r="Q29" s="7">
        <f t="shared" si="4"/>
        <v>0.16</v>
      </c>
      <c r="R29" s="7">
        <f t="shared" si="6"/>
        <v>0.188</v>
      </c>
      <c r="S29" s="7">
        <f t="shared" si="7"/>
        <v>0.17399999999999999</v>
      </c>
      <c r="T29" s="7">
        <f t="shared" si="8"/>
        <v>0.17000000000000004</v>
      </c>
      <c r="U29" s="7">
        <f t="shared" si="9"/>
        <v>0.17000000000000004</v>
      </c>
      <c r="V29" s="7">
        <f t="shared" si="10"/>
        <v>0.16800000000000004</v>
      </c>
      <c r="W29" s="25">
        <f t="shared" si="11"/>
        <v>0.16800000000000004</v>
      </c>
      <c r="X29" s="7">
        <f t="shared" si="5"/>
        <v>0.43715846994535523</v>
      </c>
      <c r="Y29" s="7">
        <f t="shared" si="12"/>
        <v>0.41777777777777775</v>
      </c>
      <c r="Z29" s="7">
        <f t="shared" si="13"/>
        <v>0.37021276595744679</v>
      </c>
      <c r="AA29" s="7">
        <f t="shared" si="14"/>
        <v>0.36876355748373107</v>
      </c>
      <c r="AB29" s="7">
        <f t="shared" si="15"/>
        <v>0.36876355748373107</v>
      </c>
      <c r="AC29" s="7">
        <f t="shared" si="16"/>
        <v>0.36206896551724144</v>
      </c>
      <c r="AD29" s="7">
        <f t="shared" si="17"/>
        <v>0.36206896551724144</v>
      </c>
      <c r="AF29" s="7">
        <f t="shared" si="2"/>
        <v>0.36206896551724144</v>
      </c>
      <c r="AG29" s="7">
        <f t="shared" si="3"/>
        <v>0.43715846994535523</v>
      </c>
    </row>
    <row r="30" spans="1:33" x14ac:dyDescent="0.25">
      <c r="A30" t="s">
        <v>140</v>
      </c>
      <c r="B30" t="s">
        <v>10</v>
      </c>
      <c r="C30">
        <v>0.23499999999999999</v>
      </c>
      <c r="D30">
        <v>0.435</v>
      </c>
      <c r="E30">
        <v>0.35</v>
      </c>
      <c r="F30">
        <v>0.35499999999999998</v>
      </c>
      <c r="G30">
        <v>0.442</v>
      </c>
      <c r="H30">
        <v>0.434</v>
      </c>
      <c r="I30">
        <v>0.44</v>
      </c>
      <c r="J30">
        <v>8.1000000000000003E-2</v>
      </c>
      <c r="K30">
        <v>0.17399999999999999</v>
      </c>
      <c r="L30">
        <v>0.112</v>
      </c>
      <c r="M30">
        <v>0.112</v>
      </c>
      <c r="N30">
        <v>0.106</v>
      </c>
      <c r="O30">
        <v>0.1</v>
      </c>
      <c r="P30" s="24">
        <v>0.10299999999999999</v>
      </c>
      <c r="Q30">
        <f t="shared" si="4"/>
        <v>0.15399999999999997</v>
      </c>
      <c r="R30">
        <f t="shared" si="6"/>
        <v>0.26100000000000001</v>
      </c>
      <c r="S30">
        <f t="shared" si="7"/>
        <v>0.23799999999999999</v>
      </c>
      <c r="T30">
        <f t="shared" si="8"/>
        <v>0.24299999999999999</v>
      </c>
      <c r="U30">
        <f t="shared" si="9"/>
        <v>0.33600000000000002</v>
      </c>
      <c r="V30">
        <f t="shared" si="10"/>
        <v>0.33399999999999996</v>
      </c>
      <c r="W30" s="24">
        <f t="shared" si="11"/>
        <v>0.33700000000000002</v>
      </c>
      <c r="X30">
        <f t="shared" si="5"/>
        <v>0.65531914893617016</v>
      </c>
      <c r="Y30">
        <f t="shared" si="12"/>
        <v>0.6</v>
      </c>
      <c r="Z30">
        <f t="shared" si="13"/>
        <v>0.68</v>
      </c>
      <c r="AA30">
        <f t="shared" si="14"/>
        <v>0.6845070422535211</v>
      </c>
      <c r="AB30">
        <f t="shared" si="15"/>
        <v>0.7601809954751132</v>
      </c>
      <c r="AC30">
        <f t="shared" si="16"/>
        <v>0.76958525345622109</v>
      </c>
      <c r="AD30">
        <f t="shared" si="17"/>
        <v>0.76590909090909098</v>
      </c>
      <c r="AF30">
        <f t="shared" si="2"/>
        <v>0.6</v>
      </c>
      <c r="AG30">
        <f t="shared" si="3"/>
        <v>0.76958525345622109</v>
      </c>
    </row>
    <row r="31" spans="1:33" x14ac:dyDescent="0.25">
      <c r="A31" t="s">
        <v>140</v>
      </c>
      <c r="B31" t="s">
        <v>15</v>
      </c>
      <c r="C31">
        <v>0.441</v>
      </c>
      <c r="D31">
        <v>0.441</v>
      </c>
      <c r="E31">
        <v>0.44</v>
      </c>
      <c r="F31">
        <v>0.441</v>
      </c>
      <c r="G31">
        <v>0.441</v>
      </c>
      <c r="H31">
        <v>0.441</v>
      </c>
      <c r="I31">
        <v>0.441</v>
      </c>
      <c r="J31">
        <v>8.7999999999999995E-2</v>
      </c>
      <c r="K31">
        <v>9.5000000000000001E-2</v>
      </c>
      <c r="L31">
        <v>9.6000000000000002E-2</v>
      </c>
      <c r="M31">
        <v>9.6000000000000002E-2</v>
      </c>
      <c r="N31">
        <v>9.6000000000000002E-2</v>
      </c>
      <c r="O31">
        <v>9.4E-2</v>
      </c>
      <c r="P31" s="24">
        <v>9.5000000000000001E-2</v>
      </c>
      <c r="Q31">
        <f t="shared" si="4"/>
        <v>0.35299999999999998</v>
      </c>
      <c r="R31">
        <f t="shared" si="6"/>
        <v>0.34599999999999997</v>
      </c>
      <c r="S31">
        <f t="shared" si="7"/>
        <v>0.34399999999999997</v>
      </c>
      <c r="T31">
        <f t="shared" si="8"/>
        <v>0.34499999999999997</v>
      </c>
      <c r="U31">
        <f t="shared" si="9"/>
        <v>0.34499999999999997</v>
      </c>
      <c r="V31">
        <f t="shared" si="10"/>
        <v>0.34699999999999998</v>
      </c>
      <c r="W31" s="24">
        <f t="shared" si="11"/>
        <v>0.34599999999999997</v>
      </c>
      <c r="X31">
        <f t="shared" si="5"/>
        <v>0.80045351473922899</v>
      </c>
      <c r="Y31">
        <f t="shared" si="12"/>
        <v>0.78458049886621306</v>
      </c>
      <c r="Z31">
        <f t="shared" si="13"/>
        <v>0.78181818181818175</v>
      </c>
      <c r="AA31">
        <f t="shared" si="14"/>
        <v>0.78231292517006801</v>
      </c>
      <c r="AB31">
        <f t="shared" si="15"/>
        <v>0.78231292517006801</v>
      </c>
      <c r="AC31">
        <f t="shared" si="16"/>
        <v>0.78684807256235823</v>
      </c>
      <c r="AD31">
        <f t="shared" si="17"/>
        <v>0.78458049886621306</v>
      </c>
      <c r="AF31">
        <f t="shared" si="2"/>
        <v>0.78181818181818175</v>
      </c>
      <c r="AG31">
        <f t="shared" si="3"/>
        <v>0.80045351473922899</v>
      </c>
    </row>
    <row r="32" spans="1:33" x14ac:dyDescent="0.25">
      <c r="A32" t="s">
        <v>140</v>
      </c>
      <c r="B32" t="s">
        <v>18</v>
      </c>
      <c r="C32">
        <v>0.26800000000000002</v>
      </c>
      <c r="D32">
        <v>0.63900000000000001</v>
      </c>
      <c r="E32">
        <v>0.61</v>
      </c>
      <c r="F32">
        <v>0.61599999999999999</v>
      </c>
      <c r="G32">
        <v>0.61299999999999999</v>
      </c>
      <c r="H32">
        <v>0.59599999999999997</v>
      </c>
      <c r="I32">
        <v>0.60699999999999998</v>
      </c>
      <c r="J32">
        <v>7.1999999999999995E-2</v>
      </c>
      <c r="K32">
        <v>0.17299999999999999</v>
      </c>
      <c r="L32">
        <v>0.16400000000000001</v>
      </c>
      <c r="M32">
        <v>0.16400000000000001</v>
      </c>
      <c r="N32">
        <v>0.157</v>
      </c>
      <c r="O32">
        <v>0.14299999999999999</v>
      </c>
      <c r="P32" s="24">
        <v>0.151</v>
      </c>
      <c r="Q32">
        <f t="shared" si="4"/>
        <v>0.19600000000000001</v>
      </c>
      <c r="R32">
        <f t="shared" si="6"/>
        <v>0.46600000000000003</v>
      </c>
      <c r="S32">
        <f t="shared" si="7"/>
        <v>0.44599999999999995</v>
      </c>
      <c r="T32">
        <f t="shared" si="8"/>
        <v>0.45199999999999996</v>
      </c>
      <c r="U32">
        <f t="shared" si="9"/>
        <v>0.45599999999999996</v>
      </c>
      <c r="V32">
        <f t="shared" si="10"/>
        <v>0.45299999999999996</v>
      </c>
      <c r="W32" s="24">
        <f>I32-P32</f>
        <v>0.45599999999999996</v>
      </c>
      <c r="X32">
        <f t="shared" si="5"/>
        <v>0.73134328358208955</v>
      </c>
      <c r="Y32">
        <f t="shared" si="12"/>
        <v>0.72926447574334896</v>
      </c>
      <c r="Z32">
        <f t="shared" si="13"/>
        <v>0.73114754098360646</v>
      </c>
      <c r="AA32">
        <f t="shared" si="14"/>
        <v>0.73376623376623373</v>
      </c>
      <c r="AB32">
        <f t="shared" si="15"/>
        <v>0.74388254486133765</v>
      </c>
      <c r="AC32">
        <f t="shared" si="16"/>
        <v>0.76006711409395966</v>
      </c>
      <c r="AD32">
        <f t="shared" si="17"/>
        <v>0.75123558484349251</v>
      </c>
      <c r="AF32">
        <f t="shared" si="2"/>
        <v>0.72926447574334896</v>
      </c>
      <c r="AG32">
        <f t="shared" si="3"/>
        <v>0.76006711409395966</v>
      </c>
    </row>
    <row r="33" spans="1:33" x14ac:dyDescent="0.25">
      <c r="A33" t="s">
        <v>140</v>
      </c>
      <c r="B33" t="s">
        <v>22</v>
      </c>
      <c r="C33">
        <v>0.38500000000000001</v>
      </c>
      <c r="D33">
        <v>0.48299999999999998</v>
      </c>
      <c r="E33">
        <v>0.48</v>
      </c>
      <c r="F33">
        <v>0.48299999999999998</v>
      </c>
      <c r="G33">
        <v>0.48299999999999998</v>
      </c>
      <c r="H33">
        <v>0.48199999999999998</v>
      </c>
      <c r="I33">
        <v>0.48299999999999998</v>
      </c>
      <c r="J33">
        <v>9.7000000000000003E-2</v>
      </c>
      <c r="K33">
        <v>0.127</v>
      </c>
      <c r="L33">
        <v>0.128</v>
      </c>
      <c r="M33">
        <v>0.128</v>
      </c>
      <c r="N33">
        <v>0.129</v>
      </c>
      <c r="O33">
        <v>0.128</v>
      </c>
      <c r="P33" s="24">
        <v>0.129</v>
      </c>
      <c r="Q33">
        <f t="shared" si="4"/>
        <v>0.28800000000000003</v>
      </c>
      <c r="R33">
        <f t="shared" si="6"/>
        <v>0.35599999999999998</v>
      </c>
      <c r="S33">
        <f t="shared" si="7"/>
        <v>0.35199999999999998</v>
      </c>
      <c r="T33">
        <f t="shared" si="8"/>
        <v>0.35499999999999998</v>
      </c>
      <c r="U33">
        <f t="shared" si="9"/>
        <v>0.35399999999999998</v>
      </c>
      <c r="V33">
        <f t="shared" si="10"/>
        <v>0.35399999999999998</v>
      </c>
      <c r="W33" s="24">
        <f t="shared" si="11"/>
        <v>0.35399999999999998</v>
      </c>
      <c r="X33">
        <f t="shared" si="5"/>
        <v>0.74805194805194808</v>
      </c>
      <c r="Y33">
        <f t="shared" si="12"/>
        <v>0.73706004140786752</v>
      </c>
      <c r="Z33">
        <f t="shared" si="13"/>
        <v>0.73333333333333328</v>
      </c>
      <c r="AA33">
        <f t="shared" si="14"/>
        <v>0.73498964803312627</v>
      </c>
      <c r="AB33">
        <f t="shared" si="15"/>
        <v>0.73291925465838503</v>
      </c>
      <c r="AC33">
        <f t="shared" si="16"/>
        <v>0.73443983402489621</v>
      </c>
      <c r="AD33">
        <f t="shared" si="17"/>
        <v>0.73291925465838503</v>
      </c>
      <c r="AF33">
        <f t="shared" si="2"/>
        <v>0.73291925465838503</v>
      </c>
      <c r="AG33">
        <f t="shared" si="3"/>
        <v>0.74805194805194808</v>
      </c>
    </row>
    <row r="34" spans="1:33" x14ac:dyDescent="0.25">
      <c r="A34" t="s">
        <v>140</v>
      </c>
      <c r="B34" t="s">
        <v>25</v>
      </c>
      <c r="C34">
        <v>0.313</v>
      </c>
      <c r="D34">
        <v>0.309</v>
      </c>
      <c r="E34">
        <v>0.31</v>
      </c>
      <c r="F34">
        <v>0.309</v>
      </c>
      <c r="G34">
        <v>0.318</v>
      </c>
      <c r="H34">
        <v>0.32</v>
      </c>
      <c r="I34">
        <v>0.32300000000000001</v>
      </c>
      <c r="J34">
        <v>0.11600000000000001</v>
      </c>
      <c r="K34">
        <v>0.113</v>
      </c>
      <c r="L34">
        <v>0.115</v>
      </c>
      <c r="M34">
        <v>0.115</v>
      </c>
      <c r="N34">
        <v>0.11700000000000001</v>
      </c>
      <c r="O34">
        <v>0.11799999999999999</v>
      </c>
      <c r="P34" s="24">
        <v>0.11799999999999999</v>
      </c>
      <c r="Q34">
        <f t="shared" si="4"/>
        <v>0.19700000000000001</v>
      </c>
      <c r="R34">
        <f t="shared" si="6"/>
        <v>0.19600000000000001</v>
      </c>
      <c r="S34">
        <f t="shared" si="7"/>
        <v>0.19500000000000001</v>
      </c>
      <c r="T34">
        <f t="shared" si="8"/>
        <v>0.19400000000000001</v>
      </c>
      <c r="U34">
        <f t="shared" si="9"/>
        <v>0.20100000000000001</v>
      </c>
      <c r="V34">
        <f t="shared" si="10"/>
        <v>0.20200000000000001</v>
      </c>
      <c r="W34" s="24">
        <f t="shared" si="11"/>
        <v>0.20500000000000002</v>
      </c>
      <c r="X34">
        <f t="shared" si="5"/>
        <v>0.62939297124600646</v>
      </c>
      <c r="Y34">
        <f t="shared" si="12"/>
        <v>0.63430420711974111</v>
      </c>
      <c r="Z34">
        <f t="shared" si="13"/>
        <v>0.62903225806451613</v>
      </c>
      <c r="AA34">
        <f t="shared" si="14"/>
        <v>0.62783171521035597</v>
      </c>
      <c r="AB34">
        <f t="shared" si="15"/>
        <v>0.63207547169811329</v>
      </c>
      <c r="AC34">
        <f t="shared" si="16"/>
        <v>0.63124999999999998</v>
      </c>
      <c r="AD34">
        <f t="shared" si="17"/>
        <v>0.6346749226006192</v>
      </c>
      <c r="AF34">
        <f t="shared" ref="AF34:AF65" si="18">MIN(X34:AD34)</f>
        <v>0.62783171521035597</v>
      </c>
      <c r="AG34">
        <f t="shared" ref="AG34:AG65" si="19">MAX(X34:AD34)</f>
        <v>0.6346749226006192</v>
      </c>
    </row>
    <row r="35" spans="1:33" x14ac:dyDescent="0.25">
      <c r="A35" t="s">
        <v>140</v>
      </c>
      <c r="B35" t="s">
        <v>33</v>
      </c>
      <c r="C35">
        <v>0.309</v>
      </c>
      <c r="D35">
        <v>0.307</v>
      </c>
      <c r="E35">
        <v>0.31</v>
      </c>
      <c r="F35">
        <v>0.307</v>
      </c>
      <c r="G35">
        <v>0.307</v>
      </c>
      <c r="H35">
        <v>0.307</v>
      </c>
      <c r="I35">
        <v>0.307</v>
      </c>
      <c r="J35">
        <v>0.124</v>
      </c>
      <c r="K35">
        <v>0.124</v>
      </c>
      <c r="L35">
        <v>0.124</v>
      </c>
      <c r="M35">
        <v>0.124</v>
      </c>
      <c r="N35">
        <v>0.125</v>
      </c>
      <c r="O35">
        <v>0.125</v>
      </c>
      <c r="P35" s="24">
        <v>0.125</v>
      </c>
      <c r="Q35">
        <f t="shared" si="4"/>
        <v>0.185</v>
      </c>
      <c r="R35">
        <f t="shared" si="6"/>
        <v>0.183</v>
      </c>
      <c r="S35">
        <f t="shared" si="7"/>
        <v>0.186</v>
      </c>
      <c r="T35">
        <f t="shared" si="8"/>
        <v>0.183</v>
      </c>
      <c r="U35">
        <f t="shared" si="9"/>
        <v>0.182</v>
      </c>
      <c r="V35">
        <f t="shared" si="10"/>
        <v>0.182</v>
      </c>
      <c r="W35" s="24">
        <f t="shared" si="11"/>
        <v>0.182</v>
      </c>
      <c r="X35">
        <f t="shared" si="5"/>
        <v>0.59870550161812297</v>
      </c>
      <c r="Y35">
        <f t="shared" si="12"/>
        <v>0.59609120521172643</v>
      </c>
      <c r="Z35">
        <f t="shared" si="13"/>
        <v>0.6</v>
      </c>
      <c r="AA35">
        <f t="shared" si="14"/>
        <v>0.59609120521172643</v>
      </c>
      <c r="AB35">
        <f t="shared" si="15"/>
        <v>0.59283387622149841</v>
      </c>
      <c r="AC35">
        <f t="shared" si="16"/>
        <v>0.59283387622149841</v>
      </c>
      <c r="AD35">
        <f t="shared" si="17"/>
        <v>0.59283387622149841</v>
      </c>
      <c r="AF35">
        <f t="shared" si="18"/>
        <v>0.59283387622149841</v>
      </c>
      <c r="AG35">
        <f t="shared" si="19"/>
        <v>0.6</v>
      </c>
    </row>
    <row r="36" spans="1:33" x14ac:dyDescent="0.25">
      <c r="A36" t="s">
        <v>140</v>
      </c>
      <c r="B36" t="s">
        <v>40</v>
      </c>
      <c r="C36">
        <v>0.20599999999999999</v>
      </c>
      <c r="D36">
        <v>0.20100000000000001</v>
      </c>
      <c r="E36">
        <v>0.2</v>
      </c>
      <c r="F36">
        <v>0.19900000000000001</v>
      </c>
      <c r="G36">
        <v>0.215</v>
      </c>
      <c r="H36">
        <v>0.216</v>
      </c>
      <c r="I36">
        <v>0.218</v>
      </c>
      <c r="J36">
        <v>7.0999999999999994E-2</v>
      </c>
      <c r="K36">
        <v>6.9000000000000006E-2</v>
      </c>
      <c r="L36">
        <v>6.8000000000000005E-2</v>
      </c>
      <c r="M36">
        <v>6.8000000000000005E-2</v>
      </c>
      <c r="N36">
        <v>7.0000000000000007E-2</v>
      </c>
      <c r="O36">
        <v>7.0000000000000007E-2</v>
      </c>
      <c r="P36" s="24">
        <v>7.0000000000000007E-2</v>
      </c>
      <c r="Q36">
        <f t="shared" si="4"/>
        <v>0.13500000000000001</v>
      </c>
      <c r="R36">
        <f t="shared" si="6"/>
        <v>0.13200000000000001</v>
      </c>
      <c r="S36">
        <f t="shared" si="7"/>
        <v>0.13200000000000001</v>
      </c>
      <c r="T36">
        <f t="shared" si="8"/>
        <v>0.13100000000000001</v>
      </c>
      <c r="U36">
        <f t="shared" si="9"/>
        <v>0.14499999999999999</v>
      </c>
      <c r="V36">
        <f t="shared" si="10"/>
        <v>0.14599999999999999</v>
      </c>
      <c r="W36" s="24">
        <f t="shared" si="11"/>
        <v>0.14799999999999999</v>
      </c>
      <c r="X36">
        <f t="shared" si="5"/>
        <v>0.65533980582524276</v>
      </c>
      <c r="Y36">
        <f t="shared" si="12"/>
        <v>0.65671641791044777</v>
      </c>
      <c r="Z36">
        <f t="shared" si="13"/>
        <v>0.66</v>
      </c>
      <c r="AA36">
        <f t="shared" si="14"/>
        <v>0.65829145728643212</v>
      </c>
      <c r="AB36">
        <f t="shared" si="15"/>
        <v>0.67441860465116277</v>
      </c>
      <c r="AC36">
        <f t="shared" si="16"/>
        <v>0.67592592592592593</v>
      </c>
      <c r="AD36">
        <f t="shared" si="17"/>
        <v>0.67889908256880727</v>
      </c>
      <c r="AF36">
        <f t="shared" si="18"/>
        <v>0.65533980582524276</v>
      </c>
      <c r="AG36">
        <f t="shared" si="19"/>
        <v>0.67889908256880727</v>
      </c>
    </row>
    <row r="37" spans="1:33" x14ac:dyDescent="0.25">
      <c r="A37" t="s">
        <v>140</v>
      </c>
      <c r="B37" t="s">
        <v>47</v>
      </c>
      <c r="C37">
        <v>0.16500000000000001</v>
      </c>
      <c r="D37">
        <v>0.156</v>
      </c>
      <c r="E37">
        <v>0.16</v>
      </c>
      <c r="F37">
        <v>0.157</v>
      </c>
      <c r="G37">
        <v>0.156</v>
      </c>
      <c r="H37">
        <v>0.156</v>
      </c>
      <c r="I37">
        <v>0.156</v>
      </c>
      <c r="J37">
        <v>6.2E-2</v>
      </c>
      <c r="K37">
        <v>0.06</v>
      </c>
      <c r="L37">
        <v>6.0999999999999999E-2</v>
      </c>
      <c r="M37">
        <v>6.0999999999999999E-2</v>
      </c>
      <c r="N37">
        <v>6.2E-2</v>
      </c>
      <c r="O37">
        <v>6.2E-2</v>
      </c>
      <c r="P37" s="24">
        <v>6.2E-2</v>
      </c>
      <c r="Q37">
        <f t="shared" si="4"/>
        <v>0.10300000000000001</v>
      </c>
      <c r="R37">
        <f t="shared" si="6"/>
        <v>9.6000000000000002E-2</v>
      </c>
      <c r="S37">
        <f t="shared" si="7"/>
        <v>9.9000000000000005E-2</v>
      </c>
      <c r="T37">
        <f t="shared" si="8"/>
        <v>9.6000000000000002E-2</v>
      </c>
      <c r="U37">
        <f t="shared" si="9"/>
        <v>9.4E-2</v>
      </c>
      <c r="V37">
        <f t="shared" si="10"/>
        <v>9.4E-2</v>
      </c>
      <c r="W37" s="24">
        <f t="shared" si="11"/>
        <v>9.4E-2</v>
      </c>
      <c r="X37">
        <f t="shared" si="5"/>
        <v>0.62424242424242427</v>
      </c>
      <c r="Y37">
        <f t="shared" si="12"/>
        <v>0.61538461538461542</v>
      </c>
      <c r="Z37">
        <f t="shared" si="13"/>
        <v>0.61875000000000002</v>
      </c>
      <c r="AA37">
        <f t="shared" si="14"/>
        <v>0.61146496815286622</v>
      </c>
      <c r="AB37">
        <f t="shared" si="15"/>
        <v>0.60256410256410253</v>
      </c>
      <c r="AC37">
        <f t="shared" si="16"/>
        <v>0.60256410256410253</v>
      </c>
      <c r="AD37">
        <f t="shared" si="17"/>
        <v>0.60256410256410253</v>
      </c>
      <c r="AF37">
        <f t="shared" si="18"/>
        <v>0.60256410256410253</v>
      </c>
      <c r="AG37">
        <f t="shared" si="19"/>
        <v>0.62424242424242427</v>
      </c>
    </row>
    <row r="38" spans="1:33" x14ac:dyDescent="0.25">
      <c r="A38" t="s">
        <v>140</v>
      </c>
      <c r="B38" t="s">
        <v>54</v>
      </c>
      <c r="C38">
        <v>0.41099999999999998</v>
      </c>
      <c r="D38">
        <v>0.42899999999999999</v>
      </c>
      <c r="E38">
        <v>0.43</v>
      </c>
      <c r="F38">
        <v>0.42899999999999999</v>
      </c>
      <c r="G38">
        <v>0.42899999999999999</v>
      </c>
      <c r="H38">
        <v>0.42899999999999999</v>
      </c>
      <c r="I38">
        <v>0.42799999999999999</v>
      </c>
      <c r="J38">
        <v>7.9000000000000001E-2</v>
      </c>
      <c r="K38">
        <v>0.121</v>
      </c>
      <c r="L38">
        <v>0.121</v>
      </c>
      <c r="M38">
        <v>0.121</v>
      </c>
      <c r="N38">
        <v>0.122</v>
      </c>
      <c r="O38">
        <v>0.11600000000000001</v>
      </c>
      <c r="P38" s="24">
        <v>0.122</v>
      </c>
      <c r="Q38">
        <f t="shared" si="4"/>
        <v>0.33199999999999996</v>
      </c>
      <c r="R38">
        <f t="shared" si="6"/>
        <v>0.308</v>
      </c>
      <c r="S38">
        <f t="shared" si="7"/>
        <v>0.309</v>
      </c>
      <c r="T38">
        <f t="shared" si="8"/>
        <v>0.308</v>
      </c>
      <c r="U38">
        <f t="shared" si="9"/>
        <v>0.307</v>
      </c>
      <c r="V38">
        <f t="shared" si="10"/>
        <v>0.313</v>
      </c>
      <c r="W38" s="24">
        <f t="shared" si="11"/>
        <v>0.30599999999999999</v>
      </c>
      <c r="X38">
        <f t="shared" si="5"/>
        <v>0.80778588807785878</v>
      </c>
      <c r="Y38">
        <f t="shared" si="12"/>
        <v>0.71794871794871795</v>
      </c>
      <c r="Z38">
        <f t="shared" si="13"/>
        <v>0.71860465116279071</v>
      </c>
      <c r="AA38">
        <f t="shared" si="14"/>
        <v>0.71794871794871795</v>
      </c>
      <c r="AB38">
        <f t="shared" si="15"/>
        <v>0.71561771561771559</v>
      </c>
      <c r="AC38">
        <f t="shared" si="16"/>
        <v>0.72960372960372966</v>
      </c>
      <c r="AD38">
        <f t="shared" si="17"/>
        <v>0.71495327102803741</v>
      </c>
      <c r="AF38">
        <f t="shared" si="18"/>
        <v>0.71495327102803741</v>
      </c>
      <c r="AG38">
        <f t="shared" si="19"/>
        <v>0.80778588807785878</v>
      </c>
    </row>
    <row r="39" spans="1:33" x14ac:dyDescent="0.25">
      <c r="A39" t="s">
        <v>140</v>
      </c>
      <c r="B39" t="s">
        <v>59</v>
      </c>
      <c r="C39">
        <v>0.47899999999999998</v>
      </c>
      <c r="D39">
        <v>0.48</v>
      </c>
      <c r="E39">
        <v>0.48</v>
      </c>
      <c r="F39">
        <v>0.48</v>
      </c>
      <c r="G39">
        <v>0.48</v>
      </c>
      <c r="H39">
        <v>0.48</v>
      </c>
      <c r="I39">
        <v>0.48</v>
      </c>
      <c r="J39">
        <v>0.11899999999999999</v>
      </c>
      <c r="K39">
        <v>0.11700000000000001</v>
      </c>
      <c r="L39">
        <v>0.11799999999999999</v>
      </c>
      <c r="M39">
        <v>0.11799999999999999</v>
      </c>
      <c r="N39">
        <v>0.11799999999999999</v>
      </c>
      <c r="O39">
        <v>0.11799999999999999</v>
      </c>
      <c r="P39" s="24">
        <v>0.11799999999999999</v>
      </c>
      <c r="Q39">
        <f t="shared" si="4"/>
        <v>0.36</v>
      </c>
      <c r="R39">
        <f t="shared" si="6"/>
        <v>0.36299999999999999</v>
      </c>
      <c r="S39">
        <f t="shared" si="7"/>
        <v>0.36199999999999999</v>
      </c>
      <c r="T39">
        <f t="shared" si="8"/>
        <v>0.36199999999999999</v>
      </c>
      <c r="U39">
        <f t="shared" si="9"/>
        <v>0.36199999999999999</v>
      </c>
      <c r="V39">
        <f t="shared" si="10"/>
        <v>0.36199999999999999</v>
      </c>
      <c r="W39" s="24">
        <f t="shared" si="11"/>
        <v>0.36199999999999999</v>
      </c>
      <c r="X39">
        <f t="shared" si="5"/>
        <v>0.75156576200417535</v>
      </c>
      <c r="Y39">
        <f t="shared" si="12"/>
        <v>0.75624999999999998</v>
      </c>
      <c r="Z39">
        <f t="shared" si="13"/>
        <v>0.75416666666666665</v>
      </c>
      <c r="AA39">
        <f t="shared" si="14"/>
        <v>0.75416666666666665</v>
      </c>
      <c r="AB39">
        <f t="shared" si="15"/>
        <v>0.75416666666666665</v>
      </c>
      <c r="AC39">
        <f t="shared" si="16"/>
        <v>0.75416666666666665</v>
      </c>
      <c r="AD39">
        <f t="shared" si="17"/>
        <v>0.75416666666666665</v>
      </c>
      <c r="AF39">
        <f t="shared" si="18"/>
        <v>0.75156576200417535</v>
      </c>
      <c r="AG39">
        <f t="shared" si="19"/>
        <v>0.75624999999999998</v>
      </c>
    </row>
    <row r="40" spans="1:33" x14ac:dyDescent="0.25">
      <c r="A40" t="s">
        <v>140</v>
      </c>
      <c r="B40" t="s">
        <v>63</v>
      </c>
      <c r="C40">
        <v>0.33200000000000002</v>
      </c>
      <c r="D40">
        <v>0.33500000000000002</v>
      </c>
      <c r="E40">
        <v>0.33</v>
      </c>
      <c r="F40">
        <v>0.33100000000000002</v>
      </c>
      <c r="G40">
        <v>0.33400000000000002</v>
      </c>
      <c r="H40">
        <v>0.33400000000000002</v>
      </c>
      <c r="I40">
        <v>0.33400000000000002</v>
      </c>
      <c r="J40">
        <v>0.14299999999999999</v>
      </c>
      <c r="K40">
        <v>0.14799999999999999</v>
      </c>
      <c r="L40">
        <v>0.14599999999999999</v>
      </c>
      <c r="M40">
        <v>0.14599999999999999</v>
      </c>
      <c r="N40">
        <v>0.14599999999999999</v>
      </c>
      <c r="O40">
        <v>0.14599999999999999</v>
      </c>
      <c r="P40" s="24">
        <v>0.14599999999999999</v>
      </c>
      <c r="Q40">
        <f t="shared" si="4"/>
        <v>0.18900000000000003</v>
      </c>
      <c r="R40">
        <f t="shared" si="6"/>
        <v>0.18700000000000003</v>
      </c>
      <c r="S40">
        <f t="shared" si="7"/>
        <v>0.18400000000000002</v>
      </c>
      <c r="T40">
        <f t="shared" si="8"/>
        <v>0.18500000000000003</v>
      </c>
      <c r="U40">
        <f t="shared" si="9"/>
        <v>0.18800000000000003</v>
      </c>
      <c r="V40">
        <f t="shared" si="10"/>
        <v>0.18800000000000003</v>
      </c>
      <c r="W40" s="24">
        <f t="shared" si="11"/>
        <v>0.18800000000000003</v>
      </c>
      <c r="X40">
        <f t="shared" si="5"/>
        <v>0.56927710843373502</v>
      </c>
      <c r="Y40">
        <f t="shared" si="12"/>
        <v>0.5582089552238807</v>
      </c>
      <c r="Z40">
        <f t="shared" si="13"/>
        <v>0.55757575757575761</v>
      </c>
      <c r="AA40">
        <f t="shared" si="14"/>
        <v>0.55891238670694865</v>
      </c>
      <c r="AB40">
        <f t="shared" si="15"/>
        <v>0.5628742514970061</v>
      </c>
      <c r="AC40">
        <f t="shared" si="16"/>
        <v>0.5628742514970061</v>
      </c>
      <c r="AD40">
        <f t="shared" si="17"/>
        <v>0.5628742514970061</v>
      </c>
      <c r="AF40">
        <f t="shared" si="18"/>
        <v>0.55757575757575761</v>
      </c>
      <c r="AG40">
        <f t="shared" si="19"/>
        <v>0.56927710843373502</v>
      </c>
    </row>
    <row r="41" spans="1:33" x14ac:dyDescent="0.25">
      <c r="A41" t="s">
        <v>140</v>
      </c>
      <c r="B41" t="s">
        <v>71</v>
      </c>
      <c r="C41">
        <v>0.55000000000000004</v>
      </c>
      <c r="D41">
        <v>0.54600000000000004</v>
      </c>
      <c r="E41">
        <v>0.55000000000000004</v>
      </c>
      <c r="F41">
        <v>0.54600000000000004</v>
      </c>
      <c r="G41">
        <v>0.54600000000000004</v>
      </c>
      <c r="H41">
        <v>0.54600000000000004</v>
      </c>
      <c r="I41">
        <v>0.54600000000000004</v>
      </c>
      <c r="J41">
        <v>0.16800000000000001</v>
      </c>
      <c r="K41">
        <v>0.159</v>
      </c>
      <c r="L41">
        <v>0.159</v>
      </c>
      <c r="M41">
        <v>0.159</v>
      </c>
      <c r="N41">
        <v>0.158</v>
      </c>
      <c r="O41">
        <v>0.16200000000000001</v>
      </c>
      <c r="P41" s="24">
        <v>0.161</v>
      </c>
      <c r="Q41">
        <f t="shared" si="4"/>
        <v>0.38200000000000001</v>
      </c>
      <c r="R41">
        <f t="shared" si="6"/>
        <v>0.38700000000000001</v>
      </c>
      <c r="S41">
        <f t="shared" si="7"/>
        <v>0.39100000000000001</v>
      </c>
      <c r="T41">
        <f t="shared" si="8"/>
        <v>0.38700000000000001</v>
      </c>
      <c r="U41">
        <f t="shared" si="9"/>
        <v>0.38800000000000001</v>
      </c>
      <c r="V41">
        <f t="shared" si="10"/>
        <v>0.38400000000000001</v>
      </c>
      <c r="W41" s="24">
        <f t="shared" si="11"/>
        <v>0.38500000000000001</v>
      </c>
      <c r="X41">
        <f t="shared" si="5"/>
        <v>0.69454545454545447</v>
      </c>
      <c r="Y41">
        <f t="shared" si="12"/>
        <v>0.70879120879120872</v>
      </c>
      <c r="Z41">
        <f t="shared" si="13"/>
        <v>0.71090909090909082</v>
      </c>
      <c r="AA41">
        <f t="shared" si="14"/>
        <v>0.70879120879120872</v>
      </c>
      <c r="AB41">
        <f t="shared" si="15"/>
        <v>0.71062271062271054</v>
      </c>
      <c r="AC41">
        <f t="shared" si="16"/>
        <v>0.70329670329670324</v>
      </c>
      <c r="AD41">
        <f t="shared" si="17"/>
        <v>0.70512820512820507</v>
      </c>
      <c r="AF41">
        <f t="shared" si="18"/>
        <v>0.69454545454545447</v>
      </c>
      <c r="AG41">
        <f t="shared" si="19"/>
        <v>0.71090909090909082</v>
      </c>
    </row>
    <row r="42" spans="1:33" s="7" customFormat="1" x14ac:dyDescent="0.25">
      <c r="A42" s="7" t="s">
        <v>140</v>
      </c>
      <c r="B42" s="7" t="s">
        <v>73</v>
      </c>
      <c r="C42" s="7">
        <v>0.28599999999999998</v>
      </c>
      <c r="D42" s="7">
        <v>0.42899999999999999</v>
      </c>
      <c r="E42" s="7">
        <v>0.4</v>
      </c>
      <c r="F42" s="7">
        <v>0.40200000000000002</v>
      </c>
      <c r="G42" s="7">
        <v>0.42399999999999999</v>
      </c>
      <c r="H42" s="7">
        <v>0.41799999999999998</v>
      </c>
      <c r="I42" s="7">
        <v>0.42199999999999999</v>
      </c>
      <c r="J42" s="7">
        <v>0.105</v>
      </c>
      <c r="K42" s="7">
        <v>0.155</v>
      </c>
      <c r="L42" s="7">
        <v>0.13700000000000001</v>
      </c>
      <c r="M42" s="7">
        <v>0.13700000000000001</v>
      </c>
      <c r="N42" s="7">
        <v>0.13400000000000001</v>
      </c>
      <c r="O42" s="7">
        <v>0.129</v>
      </c>
      <c r="P42" s="25">
        <v>0.13100000000000001</v>
      </c>
      <c r="Q42" s="7">
        <f t="shared" si="4"/>
        <v>0.18099999999999999</v>
      </c>
      <c r="R42" s="7">
        <f t="shared" si="6"/>
        <v>0.27400000000000002</v>
      </c>
      <c r="S42" s="7">
        <f t="shared" si="7"/>
        <v>0.26300000000000001</v>
      </c>
      <c r="T42" s="7">
        <f t="shared" si="8"/>
        <v>0.26500000000000001</v>
      </c>
      <c r="U42" s="7">
        <f t="shared" si="9"/>
        <v>0.28999999999999998</v>
      </c>
      <c r="V42" s="7">
        <f t="shared" si="10"/>
        <v>0.28899999999999998</v>
      </c>
      <c r="W42" s="25">
        <f t="shared" si="11"/>
        <v>0.29099999999999998</v>
      </c>
      <c r="X42" s="7">
        <f t="shared" si="5"/>
        <v>0.63286713286713292</v>
      </c>
      <c r="Y42" s="7">
        <f t="shared" si="12"/>
        <v>0.63869463869463872</v>
      </c>
      <c r="Z42" s="7">
        <f t="shared" si="13"/>
        <v>0.65749999999999997</v>
      </c>
      <c r="AA42" s="7">
        <f t="shared" si="14"/>
        <v>0.65920398009950243</v>
      </c>
      <c r="AB42" s="7">
        <f t="shared" si="15"/>
        <v>0.68396226415094341</v>
      </c>
      <c r="AC42" s="7">
        <f t="shared" si="16"/>
        <v>0.69138755980861244</v>
      </c>
      <c r="AD42" s="7">
        <f t="shared" si="17"/>
        <v>0.68957345971563977</v>
      </c>
      <c r="AF42" s="7">
        <f t="shared" si="18"/>
        <v>0.63286713286713292</v>
      </c>
      <c r="AG42" s="7">
        <f t="shared" si="19"/>
        <v>0.69138755980861244</v>
      </c>
    </row>
    <row r="43" spans="1:33" s="7" customFormat="1" x14ac:dyDescent="0.25">
      <c r="A43" s="7" t="s">
        <v>140</v>
      </c>
      <c r="B43" s="7" t="s">
        <v>79</v>
      </c>
      <c r="C43" s="7">
        <v>0.34100000000000003</v>
      </c>
      <c r="D43" s="7">
        <v>0.39700000000000002</v>
      </c>
      <c r="E43" s="7">
        <v>0.39</v>
      </c>
      <c r="F43" s="7">
        <v>0.38800000000000001</v>
      </c>
      <c r="G43" s="7">
        <v>0.39700000000000002</v>
      </c>
      <c r="H43" s="7">
        <v>0.39500000000000002</v>
      </c>
      <c r="I43" s="7">
        <v>0.39700000000000002</v>
      </c>
      <c r="J43" s="7">
        <v>0.10199999999999999</v>
      </c>
      <c r="K43" s="7">
        <v>0.123</v>
      </c>
      <c r="L43" s="7">
        <v>0.11799999999999999</v>
      </c>
      <c r="M43" s="7">
        <v>0.11799999999999999</v>
      </c>
      <c r="N43" s="7">
        <v>0.11700000000000001</v>
      </c>
      <c r="O43" s="7">
        <v>0.115</v>
      </c>
      <c r="P43" s="25">
        <v>0.11700000000000001</v>
      </c>
      <c r="Q43" s="7">
        <f t="shared" si="4"/>
        <v>0.23900000000000005</v>
      </c>
      <c r="R43" s="7">
        <f t="shared" si="6"/>
        <v>0.27400000000000002</v>
      </c>
      <c r="S43" s="7">
        <f t="shared" si="7"/>
        <v>0.27200000000000002</v>
      </c>
      <c r="T43" s="7">
        <f t="shared" si="8"/>
        <v>0.27</v>
      </c>
      <c r="U43" s="7">
        <f t="shared" si="9"/>
        <v>0.28000000000000003</v>
      </c>
      <c r="V43" s="7">
        <f t="shared" si="10"/>
        <v>0.28000000000000003</v>
      </c>
      <c r="W43" s="25">
        <f t="shared" si="11"/>
        <v>0.28000000000000003</v>
      </c>
      <c r="X43" s="7">
        <f t="shared" si="5"/>
        <v>0.70087976539589447</v>
      </c>
      <c r="Y43" s="7">
        <f t="shared" si="12"/>
        <v>0.69017632241813609</v>
      </c>
      <c r="Z43" s="7">
        <f t="shared" si="13"/>
        <v>0.69743589743589751</v>
      </c>
      <c r="AA43" s="7">
        <f t="shared" si="14"/>
        <v>0.69587628865979378</v>
      </c>
      <c r="AB43" s="7">
        <f t="shared" si="15"/>
        <v>0.70528967254408059</v>
      </c>
      <c r="AC43" s="7">
        <f t="shared" si="16"/>
        <v>0.70886075949367089</v>
      </c>
      <c r="AD43" s="7">
        <f t="shared" si="17"/>
        <v>0.70528967254408059</v>
      </c>
      <c r="AF43" s="7">
        <f t="shared" si="18"/>
        <v>0.69017632241813609</v>
      </c>
      <c r="AG43" s="7">
        <f t="shared" si="19"/>
        <v>0.70886075949367089</v>
      </c>
    </row>
    <row r="44" spans="1:33" x14ac:dyDescent="0.25">
      <c r="A44" t="s">
        <v>200</v>
      </c>
      <c r="B44" t="s">
        <v>10</v>
      </c>
      <c r="C44">
        <v>0.38200000000000001</v>
      </c>
      <c r="D44">
        <v>0.67400000000000004</v>
      </c>
      <c r="E44">
        <v>0.54</v>
      </c>
      <c r="F44">
        <v>0.54100000000000004</v>
      </c>
      <c r="G44">
        <v>0.54100000000000004</v>
      </c>
      <c r="H44">
        <v>0.54</v>
      </c>
      <c r="I44">
        <v>0.54100000000000004</v>
      </c>
      <c r="J44">
        <v>0.26</v>
      </c>
      <c r="K44">
        <v>0.33200000000000002</v>
      </c>
      <c r="L44">
        <v>0.25800000000000001</v>
      </c>
      <c r="M44">
        <v>0.25700000000000001</v>
      </c>
      <c r="N44">
        <v>0.25700000000000001</v>
      </c>
      <c r="O44">
        <v>0.25900000000000001</v>
      </c>
      <c r="P44" s="24">
        <v>0.26</v>
      </c>
      <c r="Q44">
        <f t="shared" si="4"/>
        <v>0.122</v>
      </c>
      <c r="R44">
        <f t="shared" si="6"/>
        <v>0.34200000000000003</v>
      </c>
      <c r="S44">
        <f t="shared" si="7"/>
        <v>0.28200000000000003</v>
      </c>
      <c r="T44">
        <f t="shared" si="8"/>
        <v>0.28400000000000003</v>
      </c>
      <c r="U44">
        <f t="shared" si="9"/>
        <v>0.28400000000000003</v>
      </c>
      <c r="V44">
        <f t="shared" si="10"/>
        <v>0.28100000000000003</v>
      </c>
      <c r="W44" s="24">
        <f t="shared" si="11"/>
        <v>0.28100000000000003</v>
      </c>
      <c r="X44">
        <f t="shared" si="5"/>
        <v>0.3193717277486911</v>
      </c>
      <c r="Y44">
        <f t="shared" si="12"/>
        <v>0.50741839762611274</v>
      </c>
      <c r="Z44">
        <f t="shared" si="13"/>
        <v>0.52222222222222225</v>
      </c>
      <c r="AA44">
        <f t="shared" si="14"/>
        <v>0.52495378927911274</v>
      </c>
      <c r="AB44">
        <f t="shared" si="15"/>
        <v>0.52495378927911274</v>
      </c>
      <c r="AC44">
        <f t="shared" si="16"/>
        <v>0.52037037037037037</v>
      </c>
      <c r="AD44">
        <f t="shared" si="17"/>
        <v>0.51940850277264328</v>
      </c>
      <c r="AF44">
        <f t="shared" si="18"/>
        <v>0.3193717277486911</v>
      </c>
      <c r="AG44">
        <f t="shared" si="19"/>
        <v>0.52495378927911274</v>
      </c>
    </row>
    <row r="45" spans="1:33" x14ac:dyDescent="0.25">
      <c r="A45" t="s">
        <v>200</v>
      </c>
      <c r="B45" t="s">
        <v>15</v>
      </c>
      <c r="C45">
        <v>0.441</v>
      </c>
      <c r="D45">
        <v>0.441</v>
      </c>
      <c r="E45">
        <v>0.44</v>
      </c>
      <c r="F45">
        <v>0.441</v>
      </c>
      <c r="G45">
        <v>0.441</v>
      </c>
      <c r="H45">
        <v>0.441</v>
      </c>
      <c r="I45">
        <v>0.441</v>
      </c>
      <c r="J45">
        <v>0.161</v>
      </c>
      <c r="K45">
        <v>0.152</v>
      </c>
      <c r="L45">
        <v>0.156</v>
      </c>
      <c r="M45">
        <v>0.156</v>
      </c>
      <c r="N45">
        <v>0.156</v>
      </c>
      <c r="O45">
        <v>0.156</v>
      </c>
      <c r="P45" s="24">
        <v>0.156</v>
      </c>
      <c r="Q45">
        <f t="shared" si="4"/>
        <v>0.28000000000000003</v>
      </c>
      <c r="R45">
        <f t="shared" si="6"/>
        <v>0.28900000000000003</v>
      </c>
      <c r="S45">
        <f t="shared" si="7"/>
        <v>0.28400000000000003</v>
      </c>
      <c r="T45">
        <f t="shared" si="8"/>
        <v>0.28500000000000003</v>
      </c>
      <c r="U45">
        <f t="shared" si="9"/>
        <v>0.28500000000000003</v>
      </c>
      <c r="V45">
        <f t="shared" si="10"/>
        <v>0.28500000000000003</v>
      </c>
      <c r="W45" s="24">
        <f t="shared" si="11"/>
        <v>0.28500000000000003</v>
      </c>
      <c r="X45">
        <f t="shared" si="5"/>
        <v>0.634920634920635</v>
      </c>
      <c r="Y45">
        <f t="shared" si="12"/>
        <v>0.65532879818594114</v>
      </c>
      <c r="Z45">
        <f t="shared" si="13"/>
        <v>0.6454545454545455</v>
      </c>
      <c r="AA45">
        <f t="shared" si="14"/>
        <v>0.6462585034013606</v>
      </c>
      <c r="AB45">
        <f t="shared" si="15"/>
        <v>0.6462585034013606</v>
      </c>
      <c r="AC45">
        <f t="shared" si="16"/>
        <v>0.6462585034013606</v>
      </c>
      <c r="AD45">
        <f t="shared" si="17"/>
        <v>0.6462585034013606</v>
      </c>
      <c r="AF45">
        <f t="shared" si="18"/>
        <v>0.634920634920635</v>
      </c>
      <c r="AG45">
        <f t="shared" si="19"/>
        <v>0.65532879818594114</v>
      </c>
    </row>
    <row r="46" spans="1:33" x14ac:dyDescent="0.25">
      <c r="A46" t="s">
        <v>200</v>
      </c>
      <c r="B46" t="s">
        <v>18</v>
      </c>
      <c r="C46">
        <v>0.52200000000000002</v>
      </c>
      <c r="D46">
        <v>0.65100000000000002</v>
      </c>
      <c r="E46">
        <v>0.65</v>
      </c>
      <c r="F46">
        <v>0.64700000000000002</v>
      </c>
      <c r="G46">
        <v>0.64700000000000002</v>
      </c>
      <c r="H46">
        <v>0.64700000000000002</v>
      </c>
      <c r="I46">
        <v>0.64700000000000002</v>
      </c>
      <c r="J46">
        <v>0.26100000000000001</v>
      </c>
      <c r="K46">
        <v>0.253</v>
      </c>
      <c r="L46">
        <v>0.25700000000000001</v>
      </c>
      <c r="M46">
        <v>0.25700000000000001</v>
      </c>
      <c r="N46">
        <v>0.25700000000000001</v>
      </c>
      <c r="O46">
        <v>0.25700000000000001</v>
      </c>
      <c r="P46" s="24">
        <v>0.25800000000000001</v>
      </c>
      <c r="Q46">
        <f t="shared" si="4"/>
        <v>0.26100000000000001</v>
      </c>
      <c r="R46">
        <f t="shared" si="6"/>
        <v>0.39800000000000002</v>
      </c>
      <c r="S46">
        <f t="shared" si="7"/>
        <v>0.39300000000000002</v>
      </c>
      <c r="T46">
        <f t="shared" si="8"/>
        <v>0.39</v>
      </c>
      <c r="U46">
        <f t="shared" si="9"/>
        <v>0.39</v>
      </c>
      <c r="V46">
        <f t="shared" si="10"/>
        <v>0.39</v>
      </c>
      <c r="W46" s="24">
        <f t="shared" si="11"/>
        <v>0.38900000000000001</v>
      </c>
      <c r="X46">
        <f t="shared" si="5"/>
        <v>0.5</v>
      </c>
      <c r="Y46">
        <f t="shared" si="12"/>
        <v>0.61136712749615973</v>
      </c>
      <c r="Z46">
        <f t="shared" si="13"/>
        <v>0.60461538461538467</v>
      </c>
      <c r="AA46">
        <f t="shared" si="14"/>
        <v>0.60278207109737247</v>
      </c>
      <c r="AB46">
        <f t="shared" si="15"/>
        <v>0.60278207109737247</v>
      </c>
      <c r="AC46">
        <f t="shared" si="16"/>
        <v>0.60278207109737247</v>
      </c>
      <c r="AD46">
        <f t="shared" si="17"/>
        <v>0.60123647604327668</v>
      </c>
      <c r="AF46">
        <f t="shared" si="18"/>
        <v>0.5</v>
      </c>
      <c r="AG46">
        <f t="shared" si="19"/>
        <v>0.61136712749615973</v>
      </c>
    </row>
    <row r="47" spans="1:33" x14ac:dyDescent="0.25">
      <c r="A47" t="s">
        <v>200</v>
      </c>
      <c r="B47" t="s">
        <v>22</v>
      </c>
      <c r="C47">
        <v>0.47099999999999997</v>
      </c>
      <c r="D47">
        <v>0.48199999999999998</v>
      </c>
      <c r="E47">
        <v>0.48</v>
      </c>
      <c r="F47">
        <v>0.48299999999999998</v>
      </c>
      <c r="G47">
        <v>0.48299999999999998</v>
      </c>
      <c r="H47">
        <v>0.48299999999999998</v>
      </c>
      <c r="I47">
        <v>0.48299999999999998</v>
      </c>
      <c r="J47">
        <v>0.183</v>
      </c>
      <c r="K47">
        <v>0.182</v>
      </c>
      <c r="L47">
        <v>0.185</v>
      </c>
      <c r="M47">
        <v>0.185</v>
      </c>
      <c r="N47">
        <v>0.185</v>
      </c>
      <c r="O47">
        <v>0.185</v>
      </c>
      <c r="P47" s="24">
        <v>0.185</v>
      </c>
      <c r="Q47">
        <f t="shared" si="4"/>
        <v>0.28799999999999998</v>
      </c>
      <c r="R47">
        <f t="shared" si="6"/>
        <v>0.3</v>
      </c>
      <c r="S47">
        <f t="shared" si="7"/>
        <v>0.29499999999999998</v>
      </c>
      <c r="T47">
        <f t="shared" si="8"/>
        <v>0.29799999999999999</v>
      </c>
      <c r="U47">
        <f t="shared" si="9"/>
        <v>0.29799999999999999</v>
      </c>
      <c r="V47">
        <f t="shared" si="10"/>
        <v>0.29799999999999999</v>
      </c>
      <c r="W47" s="24">
        <f t="shared" si="11"/>
        <v>0.29799999999999999</v>
      </c>
      <c r="X47">
        <f t="shared" si="5"/>
        <v>0.61146496815286622</v>
      </c>
      <c r="Y47">
        <f t="shared" si="12"/>
        <v>0.62240663900414939</v>
      </c>
      <c r="Z47">
        <f t="shared" si="13"/>
        <v>0.61458333333333337</v>
      </c>
      <c r="AA47">
        <f t="shared" si="14"/>
        <v>0.61697722567287783</v>
      </c>
      <c r="AB47">
        <f t="shared" si="15"/>
        <v>0.61697722567287783</v>
      </c>
      <c r="AC47">
        <f t="shared" si="16"/>
        <v>0.61697722567287783</v>
      </c>
      <c r="AD47">
        <f t="shared" si="17"/>
        <v>0.61697722567287783</v>
      </c>
      <c r="AF47">
        <f t="shared" si="18"/>
        <v>0.61146496815286622</v>
      </c>
      <c r="AG47">
        <f t="shared" si="19"/>
        <v>0.62240663900414939</v>
      </c>
    </row>
    <row r="48" spans="1:33" x14ac:dyDescent="0.25">
      <c r="A48" t="s">
        <v>200</v>
      </c>
      <c r="B48" t="s">
        <v>25</v>
      </c>
      <c r="C48">
        <v>0.33800000000000002</v>
      </c>
      <c r="D48">
        <v>0.497</v>
      </c>
      <c r="E48">
        <v>0.4</v>
      </c>
      <c r="F48">
        <v>0.39600000000000002</v>
      </c>
      <c r="G48">
        <v>0.39600000000000002</v>
      </c>
      <c r="H48">
        <v>0.39100000000000001</v>
      </c>
      <c r="I48">
        <v>0.38600000000000001</v>
      </c>
      <c r="J48">
        <v>0.23400000000000001</v>
      </c>
      <c r="K48">
        <v>0.36</v>
      </c>
      <c r="L48">
        <v>0.26900000000000002</v>
      </c>
      <c r="M48">
        <v>0.26900000000000002</v>
      </c>
      <c r="N48">
        <v>0.26900000000000002</v>
      </c>
      <c r="O48">
        <v>0.26500000000000001</v>
      </c>
      <c r="P48" s="24">
        <v>0.26200000000000001</v>
      </c>
      <c r="Q48">
        <f t="shared" si="4"/>
        <v>0.10400000000000001</v>
      </c>
      <c r="R48">
        <f t="shared" si="6"/>
        <v>0.13700000000000001</v>
      </c>
      <c r="S48">
        <f t="shared" si="7"/>
        <v>0.13100000000000001</v>
      </c>
      <c r="T48">
        <f t="shared" si="8"/>
        <v>0.127</v>
      </c>
      <c r="U48">
        <f t="shared" si="9"/>
        <v>0.127</v>
      </c>
      <c r="V48">
        <f t="shared" si="10"/>
        <v>0.126</v>
      </c>
      <c r="W48" s="24">
        <f t="shared" si="11"/>
        <v>0.124</v>
      </c>
      <c r="X48">
        <f t="shared" si="5"/>
        <v>0.30769230769230771</v>
      </c>
      <c r="Y48">
        <f t="shared" si="12"/>
        <v>0.27565392354124751</v>
      </c>
      <c r="Z48">
        <f t="shared" si="13"/>
        <v>0.32750000000000001</v>
      </c>
      <c r="AA48">
        <f t="shared" si="14"/>
        <v>0.32070707070707072</v>
      </c>
      <c r="AB48">
        <f t="shared" si="15"/>
        <v>0.32070707070707072</v>
      </c>
      <c r="AC48">
        <f t="shared" si="16"/>
        <v>0.32225063938618925</v>
      </c>
      <c r="AD48">
        <f t="shared" si="17"/>
        <v>0.32124352331606215</v>
      </c>
      <c r="AF48">
        <f t="shared" si="18"/>
        <v>0.27565392354124751</v>
      </c>
      <c r="AG48">
        <f t="shared" si="19"/>
        <v>0.32750000000000001</v>
      </c>
    </row>
    <row r="49" spans="1:33" x14ac:dyDescent="0.25">
      <c r="A49" t="s">
        <v>200</v>
      </c>
      <c r="B49" t="s">
        <v>33</v>
      </c>
      <c r="C49">
        <v>0.30599999999999999</v>
      </c>
      <c r="D49">
        <v>0.36199999999999999</v>
      </c>
      <c r="E49">
        <v>0.34</v>
      </c>
      <c r="F49">
        <v>0.33600000000000002</v>
      </c>
      <c r="G49">
        <v>0.33600000000000002</v>
      </c>
      <c r="H49">
        <v>0.33400000000000002</v>
      </c>
      <c r="I49">
        <v>0.33300000000000002</v>
      </c>
      <c r="J49">
        <v>0.20699999999999999</v>
      </c>
      <c r="K49">
        <v>0.26200000000000001</v>
      </c>
      <c r="L49">
        <v>0.23699999999999999</v>
      </c>
      <c r="M49">
        <v>0.23699999999999999</v>
      </c>
      <c r="N49">
        <v>0.23699999999999999</v>
      </c>
      <c r="O49">
        <v>0.23499999999999999</v>
      </c>
      <c r="P49" s="24">
        <v>0.23499999999999999</v>
      </c>
      <c r="Q49">
        <f t="shared" si="4"/>
        <v>9.9000000000000005E-2</v>
      </c>
      <c r="R49">
        <f t="shared" si="6"/>
        <v>9.9999999999999978E-2</v>
      </c>
      <c r="S49">
        <f t="shared" si="7"/>
        <v>0.10300000000000004</v>
      </c>
      <c r="T49">
        <f t="shared" si="8"/>
        <v>9.9000000000000032E-2</v>
      </c>
      <c r="U49">
        <f t="shared" si="9"/>
        <v>9.9000000000000032E-2</v>
      </c>
      <c r="V49">
        <f t="shared" si="10"/>
        <v>9.9000000000000032E-2</v>
      </c>
      <c r="W49" s="24">
        <f t="shared" si="11"/>
        <v>9.8000000000000032E-2</v>
      </c>
      <c r="X49">
        <f t="shared" si="5"/>
        <v>0.3235294117647059</v>
      </c>
      <c r="Y49">
        <f t="shared" si="12"/>
        <v>0.27624309392265189</v>
      </c>
      <c r="Z49">
        <f t="shared" si="13"/>
        <v>0.30294117647058832</v>
      </c>
      <c r="AA49">
        <f t="shared" si="14"/>
        <v>0.29464285714285721</v>
      </c>
      <c r="AB49">
        <f t="shared" si="15"/>
        <v>0.29464285714285721</v>
      </c>
      <c r="AC49">
        <f t="shared" si="16"/>
        <v>0.29640718562874258</v>
      </c>
      <c r="AD49">
        <f t="shared" si="17"/>
        <v>0.29429429429429438</v>
      </c>
      <c r="AF49">
        <f t="shared" si="18"/>
        <v>0.27624309392265189</v>
      </c>
      <c r="AG49">
        <f t="shared" si="19"/>
        <v>0.3235294117647059</v>
      </c>
    </row>
    <row r="50" spans="1:33" x14ac:dyDescent="0.25">
      <c r="A50" t="s">
        <v>200</v>
      </c>
      <c r="B50" t="s">
        <v>40</v>
      </c>
      <c r="C50">
        <v>0.224</v>
      </c>
      <c r="D50">
        <v>0.36</v>
      </c>
      <c r="E50">
        <v>0.27</v>
      </c>
      <c r="F50">
        <v>0.27200000000000002</v>
      </c>
      <c r="G50">
        <v>0.27200000000000002</v>
      </c>
      <c r="H50">
        <v>0.26900000000000002</v>
      </c>
      <c r="I50">
        <v>0.26700000000000002</v>
      </c>
      <c r="J50">
        <v>0.154</v>
      </c>
      <c r="K50">
        <v>0.248</v>
      </c>
      <c r="L50">
        <v>0.17599999999999999</v>
      </c>
      <c r="M50">
        <v>0.17599999999999999</v>
      </c>
      <c r="N50">
        <v>0.17599999999999999</v>
      </c>
      <c r="O50">
        <v>0.17399999999999999</v>
      </c>
      <c r="P50" s="24">
        <v>0.17299999999999999</v>
      </c>
      <c r="Q50">
        <f t="shared" si="4"/>
        <v>7.0000000000000007E-2</v>
      </c>
      <c r="R50">
        <f t="shared" si="6"/>
        <v>0.11199999999999999</v>
      </c>
      <c r="S50">
        <f t="shared" si="7"/>
        <v>9.4000000000000028E-2</v>
      </c>
      <c r="T50">
        <f t="shared" si="8"/>
        <v>9.600000000000003E-2</v>
      </c>
      <c r="U50">
        <f t="shared" si="9"/>
        <v>9.600000000000003E-2</v>
      </c>
      <c r="V50">
        <f t="shared" si="10"/>
        <v>9.5000000000000029E-2</v>
      </c>
      <c r="W50" s="24">
        <f t="shared" si="11"/>
        <v>9.4000000000000028E-2</v>
      </c>
      <c r="X50">
        <f t="shared" si="5"/>
        <v>0.3125</v>
      </c>
      <c r="Y50">
        <f t="shared" si="12"/>
        <v>0.31111111111111112</v>
      </c>
      <c r="Z50">
        <f t="shared" si="13"/>
        <v>0.34814814814814821</v>
      </c>
      <c r="AA50">
        <f t="shared" si="14"/>
        <v>0.35294117647058831</v>
      </c>
      <c r="AB50">
        <f t="shared" si="15"/>
        <v>0.35294117647058831</v>
      </c>
      <c r="AC50">
        <f t="shared" si="16"/>
        <v>0.35315985130111532</v>
      </c>
      <c r="AD50">
        <f t="shared" si="17"/>
        <v>0.35205992509363304</v>
      </c>
      <c r="AF50">
        <f t="shared" si="18"/>
        <v>0.31111111111111112</v>
      </c>
      <c r="AG50">
        <f t="shared" si="19"/>
        <v>0.35315985130111532</v>
      </c>
    </row>
    <row r="51" spans="1:33" x14ac:dyDescent="0.25">
      <c r="A51" t="s">
        <v>200</v>
      </c>
      <c r="B51" t="s">
        <v>47</v>
      </c>
      <c r="C51">
        <v>0.14499999999999999</v>
      </c>
      <c r="D51">
        <v>0.14199999999999999</v>
      </c>
      <c r="E51">
        <v>0.14000000000000001</v>
      </c>
      <c r="F51">
        <v>0.14199999999999999</v>
      </c>
      <c r="G51">
        <v>0.14199999999999999</v>
      </c>
      <c r="H51">
        <v>0.14199999999999999</v>
      </c>
      <c r="I51">
        <v>0.14199999999999999</v>
      </c>
      <c r="J51">
        <v>0.1</v>
      </c>
      <c r="K51">
        <v>0.105</v>
      </c>
      <c r="L51">
        <v>0.106</v>
      </c>
      <c r="M51">
        <v>0.106</v>
      </c>
      <c r="N51">
        <v>0.106</v>
      </c>
      <c r="O51">
        <v>0.106</v>
      </c>
      <c r="P51" s="24">
        <v>0.106</v>
      </c>
      <c r="Q51">
        <f t="shared" si="4"/>
        <v>4.4999999999999984E-2</v>
      </c>
      <c r="R51">
        <f t="shared" si="6"/>
        <v>3.6999999999999991E-2</v>
      </c>
      <c r="S51">
        <f t="shared" si="7"/>
        <v>3.4000000000000016E-2</v>
      </c>
      <c r="T51">
        <f t="shared" si="8"/>
        <v>3.599999999999999E-2</v>
      </c>
      <c r="U51">
        <f t="shared" si="9"/>
        <v>3.599999999999999E-2</v>
      </c>
      <c r="V51">
        <f t="shared" si="10"/>
        <v>3.599999999999999E-2</v>
      </c>
      <c r="W51" s="24">
        <f t="shared" si="11"/>
        <v>3.599999999999999E-2</v>
      </c>
      <c r="X51">
        <f t="shared" si="5"/>
        <v>0.3103448275862068</v>
      </c>
      <c r="Y51">
        <f t="shared" si="12"/>
        <v>0.26056338028169013</v>
      </c>
      <c r="Z51">
        <f t="shared" si="13"/>
        <v>0.24285714285714294</v>
      </c>
      <c r="AA51">
        <f t="shared" si="14"/>
        <v>0.25352112676056332</v>
      </c>
      <c r="AB51">
        <f t="shared" si="15"/>
        <v>0.25352112676056332</v>
      </c>
      <c r="AC51">
        <f t="shared" si="16"/>
        <v>0.25352112676056332</v>
      </c>
      <c r="AD51">
        <f t="shared" si="17"/>
        <v>0.25352112676056332</v>
      </c>
      <c r="AF51">
        <f t="shared" si="18"/>
        <v>0.24285714285714294</v>
      </c>
      <c r="AG51">
        <f t="shared" si="19"/>
        <v>0.3103448275862068</v>
      </c>
    </row>
    <row r="52" spans="1:33" x14ac:dyDescent="0.25">
      <c r="A52" t="s">
        <v>200</v>
      </c>
      <c r="B52" t="s">
        <v>54</v>
      </c>
      <c r="C52">
        <v>0.42799999999999999</v>
      </c>
      <c r="D52">
        <v>0.42799999999999999</v>
      </c>
      <c r="E52">
        <v>0.43</v>
      </c>
      <c r="F52">
        <v>0.42799999999999999</v>
      </c>
      <c r="G52">
        <v>0.42799999999999999</v>
      </c>
      <c r="H52">
        <v>0.42799999999999999</v>
      </c>
      <c r="I52">
        <v>0.42799999999999999</v>
      </c>
      <c r="J52">
        <v>0.156</v>
      </c>
      <c r="K52">
        <v>0.155</v>
      </c>
      <c r="L52">
        <v>0.16500000000000001</v>
      </c>
      <c r="M52">
        <v>0.16500000000000001</v>
      </c>
      <c r="N52">
        <v>0.16500000000000001</v>
      </c>
      <c r="O52">
        <v>0.16700000000000001</v>
      </c>
      <c r="P52" s="24">
        <v>0.16600000000000001</v>
      </c>
      <c r="Q52">
        <f t="shared" si="4"/>
        <v>0.27200000000000002</v>
      </c>
      <c r="R52">
        <f t="shared" si="6"/>
        <v>0.27300000000000002</v>
      </c>
      <c r="S52">
        <f t="shared" si="7"/>
        <v>0.26500000000000001</v>
      </c>
      <c r="T52">
        <f t="shared" si="8"/>
        <v>0.26300000000000001</v>
      </c>
      <c r="U52">
        <f t="shared" si="9"/>
        <v>0.26300000000000001</v>
      </c>
      <c r="V52">
        <f t="shared" si="10"/>
        <v>0.26100000000000001</v>
      </c>
      <c r="W52" s="24">
        <f t="shared" si="11"/>
        <v>0.26200000000000001</v>
      </c>
      <c r="X52">
        <f t="shared" si="5"/>
        <v>0.63551401869158886</v>
      </c>
      <c r="Y52">
        <f t="shared" si="12"/>
        <v>0.63785046728971972</v>
      </c>
      <c r="Z52">
        <f t="shared" si="13"/>
        <v>0.61627906976744196</v>
      </c>
      <c r="AA52">
        <f t="shared" si="14"/>
        <v>0.61448598130841126</v>
      </c>
      <c r="AB52">
        <f t="shared" si="15"/>
        <v>0.61448598130841126</v>
      </c>
      <c r="AC52">
        <f t="shared" si="16"/>
        <v>0.60981308411214952</v>
      </c>
      <c r="AD52">
        <f t="shared" si="17"/>
        <v>0.61214953271028039</v>
      </c>
      <c r="AF52">
        <f t="shared" si="18"/>
        <v>0.60981308411214952</v>
      </c>
      <c r="AG52">
        <f t="shared" si="19"/>
        <v>0.63785046728971972</v>
      </c>
    </row>
    <row r="53" spans="1:33" x14ac:dyDescent="0.25">
      <c r="A53" t="s">
        <v>200</v>
      </c>
      <c r="B53" t="s">
        <v>59</v>
      </c>
      <c r="C53">
        <v>0.48</v>
      </c>
      <c r="D53">
        <v>0.48</v>
      </c>
      <c r="E53">
        <v>0.48</v>
      </c>
      <c r="F53">
        <v>0.48</v>
      </c>
      <c r="G53">
        <v>0.48</v>
      </c>
      <c r="H53">
        <v>0.48</v>
      </c>
      <c r="I53">
        <v>0.48</v>
      </c>
      <c r="J53">
        <v>0.16600000000000001</v>
      </c>
      <c r="K53">
        <v>0.16500000000000001</v>
      </c>
      <c r="L53">
        <v>0.16800000000000001</v>
      </c>
      <c r="M53">
        <v>0.16800000000000001</v>
      </c>
      <c r="N53">
        <v>0.16800000000000001</v>
      </c>
      <c r="O53">
        <v>0.16800000000000001</v>
      </c>
      <c r="P53" s="24">
        <v>0.16800000000000001</v>
      </c>
      <c r="Q53">
        <f t="shared" si="4"/>
        <v>0.31399999999999995</v>
      </c>
      <c r="R53">
        <f t="shared" si="6"/>
        <v>0.31499999999999995</v>
      </c>
      <c r="S53">
        <f t="shared" si="7"/>
        <v>0.31199999999999994</v>
      </c>
      <c r="T53">
        <f t="shared" si="8"/>
        <v>0.31199999999999994</v>
      </c>
      <c r="U53">
        <f t="shared" si="9"/>
        <v>0.31199999999999994</v>
      </c>
      <c r="V53">
        <f t="shared" si="10"/>
        <v>0.31199999999999994</v>
      </c>
      <c r="W53" s="24">
        <f t="shared" si="11"/>
        <v>0.31199999999999994</v>
      </c>
      <c r="X53">
        <f t="shared" si="5"/>
        <v>0.65416666666666656</v>
      </c>
      <c r="Y53">
        <f t="shared" si="12"/>
        <v>0.65624999999999989</v>
      </c>
      <c r="Z53">
        <f t="shared" si="13"/>
        <v>0.64999999999999991</v>
      </c>
      <c r="AA53">
        <f t="shared" si="14"/>
        <v>0.64999999999999991</v>
      </c>
      <c r="AB53">
        <f t="shared" si="15"/>
        <v>0.64999999999999991</v>
      </c>
      <c r="AC53">
        <f t="shared" si="16"/>
        <v>0.64999999999999991</v>
      </c>
      <c r="AD53">
        <f t="shared" si="17"/>
        <v>0.64999999999999991</v>
      </c>
      <c r="AF53">
        <f t="shared" si="18"/>
        <v>0.64999999999999991</v>
      </c>
      <c r="AG53">
        <f t="shared" si="19"/>
        <v>0.65624999999999989</v>
      </c>
    </row>
    <row r="54" spans="1:33" x14ac:dyDescent="0.25">
      <c r="A54" t="s">
        <v>200</v>
      </c>
      <c r="B54" t="s">
        <v>63</v>
      </c>
      <c r="C54">
        <v>0.38100000000000001</v>
      </c>
      <c r="D54">
        <v>0.56299999999999994</v>
      </c>
      <c r="E54">
        <v>0.54</v>
      </c>
      <c r="F54">
        <v>0.53100000000000003</v>
      </c>
      <c r="G54">
        <v>0.52900000000000003</v>
      </c>
      <c r="H54">
        <v>0.53100000000000003</v>
      </c>
      <c r="I54">
        <v>0.54</v>
      </c>
      <c r="J54">
        <v>0.24099999999999999</v>
      </c>
      <c r="K54">
        <v>0.371</v>
      </c>
      <c r="L54">
        <v>0.34</v>
      </c>
      <c r="M54">
        <v>0.33700000000000002</v>
      </c>
      <c r="N54">
        <v>0.33500000000000002</v>
      </c>
      <c r="O54">
        <v>0.33800000000000002</v>
      </c>
      <c r="P54" s="24">
        <v>0.34499999999999997</v>
      </c>
      <c r="Q54">
        <f t="shared" si="4"/>
        <v>0.14000000000000001</v>
      </c>
      <c r="R54">
        <f t="shared" si="6"/>
        <v>0.19199999999999995</v>
      </c>
      <c r="S54">
        <f t="shared" si="7"/>
        <v>0.2</v>
      </c>
      <c r="T54">
        <f t="shared" si="8"/>
        <v>0.19400000000000001</v>
      </c>
      <c r="U54">
        <f t="shared" si="9"/>
        <v>0.19400000000000001</v>
      </c>
      <c r="V54">
        <f t="shared" si="10"/>
        <v>0.193</v>
      </c>
      <c r="W54" s="24">
        <f t="shared" si="11"/>
        <v>0.19500000000000006</v>
      </c>
      <c r="X54">
        <f t="shared" si="5"/>
        <v>0.36745406824146987</v>
      </c>
      <c r="Y54">
        <f t="shared" si="12"/>
        <v>0.34103019538188273</v>
      </c>
      <c r="Z54">
        <f t="shared" si="13"/>
        <v>0.37037037037037035</v>
      </c>
      <c r="AA54">
        <f t="shared" si="14"/>
        <v>0.36534839924670431</v>
      </c>
      <c r="AB54">
        <f t="shared" si="15"/>
        <v>0.3667296786389414</v>
      </c>
      <c r="AC54">
        <f t="shared" si="16"/>
        <v>0.36346516007532953</v>
      </c>
      <c r="AD54">
        <f t="shared" si="17"/>
        <v>0.36111111111111122</v>
      </c>
      <c r="AF54">
        <f t="shared" si="18"/>
        <v>0.34103019538188273</v>
      </c>
      <c r="AG54">
        <f t="shared" si="19"/>
        <v>0.37037037037037035</v>
      </c>
    </row>
    <row r="55" spans="1:33" x14ac:dyDescent="0.25">
      <c r="A55" t="s">
        <v>200</v>
      </c>
      <c r="B55" t="s">
        <v>71</v>
      </c>
      <c r="C55">
        <v>0.55600000000000005</v>
      </c>
      <c r="D55">
        <v>0.54900000000000004</v>
      </c>
      <c r="E55">
        <v>0.55000000000000004</v>
      </c>
      <c r="F55">
        <v>0.55400000000000005</v>
      </c>
      <c r="G55">
        <v>0.54900000000000004</v>
      </c>
      <c r="H55">
        <v>0.54900000000000004</v>
      </c>
      <c r="I55">
        <v>0.54900000000000004</v>
      </c>
      <c r="J55">
        <v>0.23400000000000001</v>
      </c>
      <c r="K55">
        <v>0.23699999999999999</v>
      </c>
      <c r="L55">
        <v>0.23200000000000001</v>
      </c>
      <c r="M55">
        <v>0.23400000000000001</v>
      </c>
      <c r="N55">
        <v>0.23200000000000001</v>
      </c>
      <c r="O55">
        <v>0.22700000000000001</v>
      </c>
      <c r="P55" s="24">
        <v>0.23</v>
      </c>
      <c r="Q55">
        <f t="shared" si="4"/>
        <v>0.32200000000000006</v>
      </c>
      <c r="R55">
        <f t="shared" si="6"/>
        <v>0.31200000000000006</v>
      </c>
      <c r="S55">
        <f t="shared" si="7"/>
        <v>0.31800000000000006</v>
      </c>
      <c r="T55">
        <f t="shared" si="8"/>
        <v>0.32000000000000006</v>
      </c>
      <c r="U55">
        <f t="shared" si="9"/>
        <v>0.31700000000000006</v>
      </c>
      <c r="V55">
        <f t="shared" si="10"/>
        <v>0.32200000000000006</v>
      </c>
      <c r="W55" s="24">
        <f t="shared" si="11"/>
        <v>0.31900000000000006</v>
      </c>
      <c r="X55">
        <f t="shared" si="5"/>
        <v>0.57913669064748208</v>
      </c>
      <c r="Y55">
        <f t="shared" si="12"/>
        <v>0.56830601092896182</v>
      </c>
      <c r="Z55">
        <f t="shared" si="13"/>
        <v>0.57818181818181824</v>
      </c>
      <c r="AA55">
        <f t="shared" si="14"/>
        <v>0.5776173285198557</v>
      </c>
      <c r="AB55">
        <f t="shared" si="15"/>
        <v>0.57741347905282336</v>
      </c>
      <c r="AC55">
        <f t="shared" si="16"/>
        <v>0.5865209471766849</v>
      </c>
      <c r="AD55">
        <f t="shared" si="17"/>
        <v>0.58105646630236796</v>
      </c>
      <c r="AF55">
        <f t="shared" si="18"/>
        <v>0.56830601092896182</v>
      </c>
      <c r="AG55">
        <f t="shared" si="19"/>
        <v>0.5865209471766849</v>
      </c>
    </row>
    <row r="56" spans="1:33" s="7" customFormat="1" x14ac:dyDescent="0.25">
      <c r="A56" s="7" t="s">
        <v>200</v>
      </c>
      <c r="B56" s="7" t="s">
        <v>73</v>
      </c>
      <c r="C56" s="7">
        <v>0.39800000000000002</v>
      </c>
      <c r="D56" s="7">
        <v>0.56200000000000006</v>
      </c>
      <c r="E56" s="7">
        <v>0.52</v>
      </c>
      <c r="F56" s="7">
        <v>0.51400000000000001</v>
      </c>
      <c r="G56" s="7">
        <v>0.51300000000000001</v>
      </c>
      <c r="H56" s="7">
        <v>0.51300000000000001</v>
      </c>
      <c r="I56" s="7">
        <v>0.51500000000000001</v>
      </c>
      <c r="J56" s="7">
        <v>0.24199999999999999</v>
      </c>
      <c r="K56" s="7">
        <v>0.30499999999999999</v>
      </c>
      <c r="L56" s="7">
        <v>0.27300000000000002</v>
      </c>
      <c r="M56" s="7">
        <v>0.27200000000000002</v>
      </c>
      <c r="N56" s="7">
        <v>0.27200000000000002</v>
      </c>
      <c r="O56" s="7">
        <v>0.27200000000000002</v>
      </c>
      <c r="P56" s="25">
        <v>0.27400000000000002</v>
      </c>
      <c r="Q56" s="7">
        <f t="shared" si="4"/>
        <v>0.15600000000000003</v>
      </c>
      <c r="R56" s="7">
        <f t="shared" si="6"/>
        <v>0.25700000000000006</v>
      </c>
      <c r="S56" s="7">
        <f t="shared" si="7"/>
        <v>0.247</v>
      </c>
      <c r="T56" s="7">
        <f t="shared" si="8"/>
        <v>0.24199999999999999</v>
      </c>
      <c r="U56" s="7">
        <f t="shared" si="9"/>
        <v>0.24099999999999999</v>
      </c>
      <c r="V56" s="7">
        <f t="shared" si="10"/>
        <v>0.24099999999999999</v>
      </c>
      <c r="W56" s="25">
        <f t="shared" si="11"/>
        <v>0.24099999999999999</v>
      </c>
      <c r="X56" s="7">
        <f t="shared" si="5"/>
        <v>0.39195979899497491</v>
      </c>
      <c r="Y56" s="7">
        <f t="shared" si="12"/>
        <v>0.45729537366548051</v>
      </c>
      <c r="Z56" s="7">
        <f t="shared" si="13"/>
        <v>0.47499999999999998</v>
      </c>
      <c r="AA56" s="7">
        <f t="shared" si="14"/>
        <v>0.47081712062256809</v>
      </c>
      <c r="AB56" s="7">
        <f t="shared" si="15"/>
        <v>0.46978557504873292</v>
      </c>
      <c r="AC56" s="7">
        <f t="shared" si="16"/>
        <v>0.46978557504873292</v>
      </c>
      <c r="AD56" s="7">
        <f t="shared" si="17"/>
        <v>0.46796116504854368</v>
      </c>
      <c r="AF56" s="7">
        <f t="shared" si="18"/>
        <v>0.39195979899497491</v>
      </c>
      <c r="AG56" s="7">
        <f t="shared" si="19"/>
        <v>0.47499999999999998</v>
      </c>
    </row>
    <row r="57" spans="1:33" s="7" customFormat="1" x14ac:dyDescent="0.25">
      <c r="A57" s="7" t="s">
        <v>200</v>
      </c>
      <c r="B57" s="7" t="s">
        <v>79</v>
      </c>
      <c r="C57" s="7">
        <v>0.39</v>
      </c>
      <c r="D57" s="7">
        <v>0.46899999999999997</v>
      </c>
      <c r="E57" s="7">
        <v>0.44</v>
      </c>
      <c r="F57" s="7">
        <v>0.438</v>
      </c>
      <c r="G57" s="7">
        <v>0.437</v>
      </c>
      <c r="H57" s="7">
        <v>0.436</v>
      </c>
      <c r="I57" s="7">
        <v>0.436</v>
      </c>
      <c r="J57" s="7">
        <v>0.19600000000000001</v>
      </c>
      <c r="K57" s="7">
        <v>0.23499999999999999</v>
      </c>
      <c r="L57" s="7">
        <v>0.21199999999999999</v>
      </c>
      <c r="M57" s="7">
        <v>0.21199999999999999</v>
      </c>
      <c r="N57" s="7">
        <v>0.21199999999999999</v>
      </c>
      <c r="O57" s="7">
        <v>0.21099999999999999</v>
      </c>
      <c r="P57" s="25">
        <v>0.21199999999999999</v>
      </c>
      <c r="Q57" s="7">
        <f t="shared" si="4"/>
        <v>0.19400000000000001</v>
      </c>
      <c r="R57" s="7">
        <f t="shared" si="6"/>
        <v>0.23399999999999999</v>
      </c>
      <c r="S57" s="7">
        <f t="shared" si="7"/>
        <v>0.22800000000000001</v>
      </c>
      <c r="T57" s="7">
        <f t="shared" si="8"/>
        <v>0.22600000000000001</v>
      </c>
      <c r="U57" s="7">
        <f t="shared" si="9"/>
        <v>0.22500000000000001</v>
      </c>
      <c r="V57" s="7">
        <f t="shared" si="10"/>
        <v>0.22500000000000001</v>
      </c>
      <c r="W57" s="25">
        <f t="shared" si="11"/>
        <v>0.224</v>
      </c>
      <c r="X57" s="7">
        <f t="shared" si="5"/>
        <v>0.49743589743589745</v>
      </c>
      <c r="Y57" s="7">
        <f t="shared" si="12"/>
        <v>0.49893390191897652</v>
      </c>
      <c r="Z57" s="7">
        <f t="shared" si="13"/>
        <v>0.51818181818181819</v>
      </c>
      <c r="AA57" s="7">
        <f t="shared" si="14"/>
        <v>0.51598173515981738</v>
      </c>
      <c r="AB57" s="7">
        <f t="shared" si="15"/>
        <v>0.51487414187643021</v>
      </c>
      <c r="AC57" s="7">
        <f t="shared" si="16"/>
        <v>0.51605504587155959</v>
      </c>
      <c r="AD57" s="7">
        <f t="shared" si="17"/>
        <v>0.51376146788990829</v>
      </c>
      <c r="AF57" s="7">
        <f t="shared" si="18"/>
        <v>0.49743589743589745</v>
      </c>
      <c r="AG57" s="7">
        <f t="shared" si="19"/>
        <v>0.51818181818181819</v>
      </c>
    </row>
    <row r="58" spans="1:33" x14ac:dyDescent="0.25">
      <c r="A58" t="s">
        <v>255</v>
      </c>
      <c r="B58" t="s">
        <v>10</v>
      </c>
      <c r="C58">
        <v>0.371</v>
      </c>
      <c r="D58">
        <v>0.64500000000000002</v>
      </c>
      <c r="E58">
        <v>0.67</v>
      </c>
      <c r="F58">
        <v>0.67400000000000004</v>
      </c>
      <c r="G58">
        <v>0.67300000000000004</v>
      </c>
      <c r="H58">
        <v>0.67400000000000004</v>
      </c>
      <c r="I58">
        <v>0.67400000000000004</v>
      </c>
      <c r="J58">
        <v>0.188</v>
      </c>
      <c r="K58">
        <v>0.217</v>
      </c>
      <c r="L58">
        <v>0.223</v>
      </c>
      <c r="M58">
        <v>0.223</v>
      </c>
      <c r="N58">
        <v>0.223</v>
      </c>
      <c r="O58">
        <v>0.223</v>
      </c>
      <c r="P58" s="24">
        <v>0.224</v>
      </c>
      <c r="Q58">
        <f t="shared" si="4"/>
        <v>0.183</v>
      </c>
      <c r="R58">
        <f t="shared" si="6"/>
        <v>0.42800000000000005</v>
      </c>
      <c r="S58">
        <f t="shared" si="7"/>
        <v>0.44700000000000006</v>
      </c>
      <c r="T58">
        <f t="shared" si="8"/>
        <v>0.45100000000000007</v>
      </c>
      <c r="U58">
        <f t="shared" si="9"/>
        <v>0.45000000000000007</v>
      </c>
      <c r="V58">
        <f t="shared" si="10"/>
        <v>0.45100000000000007</v>
      </c>
      <c r="W58" s="24">
        <f t="shared" si="11"/>
        <v>0.45000000000000007</v>
      </c>
      <c r="X58">
        <f t="shared" si="5"/>
        <v>0.49326145552560646</v>
      </c>
      <c r="Y58">
        <f t="shared" si="12"/>
        <v>0.66356589147286826</v>
      </c>
      <c r="Z58">
        <f t="shared" si="13"/>
        <v>0.66716417910447767</v>
      </c>
      <c r="AA58">
        <f t="shared" si="14"/>
        <v>0.66913946587537099</v>
      </c>
      <c r="AB58">
        <f t="shared" si="15"/>
        <v>0.66864784546805356</v>
      </c>
      <c r="AC58">
        <f t="shared" si="16"/>
        <v>0.66913946587537099</v>
      </c>
      <c r="AD58">
        <f t="shared" si="17"/>
        <v>0.66765578635014844</v>
      </c>
      <c r="AF58">
        <f t="shared" si="18"/>
        <v>0.49326145552560646</v>
      </c>
      <c r="AG58">
        <f t="shared" si="19"/>
        <v>0.66913946587537099</v>
      </c>
    </row>
    <row r="59" spans="1:33" x14ac:dyDescent="0.25">
      <c r="A59" t="s">
        <v>255</v>
      </c>
      <c r="B59" t="s">
        <v>15</v>
      </c>
      <c r="C59">
        <v>0.442</v>
      </c>
      <c r="D59">
        <v>0.442</v>
      </c>
      <c r="E59">
        <v>0.44</v>
      </c>
      <c r="F59">
        <v>0.441</v>
      </c>
      <c r="G59">
        <v>0.441</v>
      </c>
      <c r="H59">
        <v>0.441</v>
      </c>
      <c r="I59">
        <v>0.441</v>
      </c>
      <c r="J59">
        <v>0.16400000000000001</v>
      </c>
      <c r="K59">
        <v>0.16700000000000001</v>
      </c>
      <c r="L59">
        <v>0.25600000000000001</v>
      </c>
      <c r="M59">
        <v>0.25600000000000001</v>
      </c>
      <c r="N59">
        <v>0.25600000000000001</v>
      </c>
      <c r="O59">
        <v>0.25600000000000001</v>
      </c>
      <c r="P59" s="24">
        <v>0.255</v>
      </c>
      <c r="Q59">
        <f t="shared" si="4"/>
        <v>0.27800000000000002</v>
      </c>
      <c r="R59">
        <f t="shared" si="6"/>
        <v>0.27500000000000002</v>
      </c>
      <c r="S59">
        <f t="shared" si="7"/>
        <v>0.184</v>
      </c>
      <c r="T59">
        <f t="shared" si="8"/>
        <v>0.185</v>
      </c>
      <c r="U59">
        <f t="shared" si="9"/>
        <v>0.185</v>
      </c>
      <c r="V59">
        <f t="shared" si="10"/>
        <v>0.185</v>
      </c>
      <c r="W59" s="24">
        <f t="shared" si="11"/>
        <v>0.186</v>
      </c>
      <c r="X59">
        <f t="shared" si="5"/>
        <v>0.62895927601809964</v>
      </c>
      <c r="Y59">
        <f t="shared" si="12"/>
        <v>0.62217194570135748</v>
      </c>
      <c r="Z59">
        <f t="shared" si="13"/>
        <v>0.41818181818181815</v>
      </c>
      <c r="AA59">
        <f t="shared" si="14"/>
        <v>0.41950113378684806</v>
      </c>
      <c r="AB59">
        <f t="shared" si="15"/>
        <v>0.41950113378684806</v>
      </c>
      <c r="AC59">
        <f t="shared" si="16"/>
        <v>0.41950113378684806</v>
      </c>
      <c r="AD59">
        <f t="shared" si="17"/>
        <v>0.42176870748299317</v>
      </c>
      <c r="AF59">
        <f t="shared" si="18"/>
        <v>0.41818181818181815</v>
      </c>
      <c r="AG59">
        <f t="shared" si="19"/>
        <v>0.62895927601809964</v>
      </c>
    </row>
    <row r="60" spans="1:33" x14ac:dyDescent="0.25">
      <c r="A60" t="s">
        <v>255</v>
      </c>
      <c r="B60" t="s">
        <v>18</v>
      </c>
      <c r="C60">
        <v>0.49299999999999999</v>
      </c>
      <c r="D60">
        <v>0.64900000000000002</v>
      </c>
      <c r="E60">
        <v>0.65</v>
      </c>
      <c r="F60">
        <v>0.64700000000000002</v>
      </c>
      <c r="G60">
        <v>0.64700000000000002</v>
      </c>
      <c r="H60">
        <v>0.64700000000000002</v>
      </c>
      <c r="I60">
        <v>0.64700000000000002</v>
      </c>
      <c r="J60">
        <v>0.223</v>
      </c>
      <c r="K60">
        <v>0.22800000000000001</v>
      </c>
      <c r="L60">
        <v>0.26700000000000002</v>
      </c>
      <c r="M60">
        <v>0.26700000000000002</v>
      </c>
      <c r="N60">
        <v>0.26700000000000002</v>
      </c>
      <c r="O60">
        <v>0.26700000000000002</v>
      </c>
      <c r="P60" s="24">
        <v>0.26800000000000002</v>
      </c>
      <c r="Q60">
        <f t="shared" si="4"/>
        <v>0.27</v>
      </c>
      <c r="R60">
        <f t="shared" si="6"/>
        <v>0.42100000000000004</v>
      </c>
      <c r="S60">
        <f t="shared" si="7"/>
        <v>0.38300000000000001</v>
      </c>
      <c r="T60">
        <f t="shared" si="8"/>
        <v>0.38</v>
      </c>
      <c r="U60">
        <f t="shared" si="9"/>
        <v>0.38</v>
      </c>
      <c r="V60">
        <f t="shared" si="10"/>
        <v>0.38</v>
      </c>
      <c r="W60" s="24">
        <f t="shared" si="11"/>
        <v>0.379</v>
      </c>
      <c r="X60">
        <f t="shared" si="5"/>
        <v>0.54766734279918872</v>
      </c>
      <c r="Y60">
        <f t="shared" si="12"/>
        <v>0.64869029275808943</v>
      </c>
      <c r="Z60">
        <f t="shared" si="13"/>
        <v>0.58923076923076922</v>
      </c>
      <c r="AA60">
        <f t="shared" si="14"/>
        <v>0.5873261205564142</v>
      </c>
      <c r="AB60">
        <f t="shared" si="15"/>
        <v>0.5873261205564142</v>
      </c>
      <c r="AC60">
        <f t="shared" si="16"/>
        <v>0.5873261205564142</v>
      </c>
      <c r="AD60">
        <f t="shared" si="17"/>
        <v>0.58578052550231841</v>
      </c>
      <c r="AF60">
        <f t="shared" si="18"/>
        <v>0.54766734279918872</v>
      </c>
      <c r="AG60">
        <f t="shared" si="19"/>
        <v>0.64869029275808943</v>
      </c>
    </row>
    <row r="61" spans="1:33" x14ac:dyDescent="0.25">
      <c r="A61" t="s">
        <v>255</v>
      </c>
      <c r="B61" t="s">
        <v>22</v>
      </c>
      <c r="C61">
        <v>0.46100000000000002</v>
      </c>
      <c r="D61">
        <v>0.48199999999999998</v>
      </c>
      <c r="E61">
        <v>0.48</v>
      </c>
      <c r="F61">
        <v>0.48199999999999998</v>
      </c>
      <c r="G61">
        <v>0.48199999999999998</v>
      </c>
      <c r="H61">
        <v>0.48199999999999998</v>
      </c>
      <c r="I61">
        <v>0.48199999999999998</v>
      </c>
      <c r="J61">
        <v>0.16800000000000001</v>
      </c>
      <c r="K61">
        <v>0.16800000000000001</v>
      </c>
      <c r="L61">
        <v>0.17799999999999999</v>
      </c>
      <c r="M61">
        <v>0.17799999999999999</v>
      </c>
      <c r="N61">
        <v>0.17799999999999999</v>
      </c>
      <c r="O61">
        <v>0.17799999999999999</v>
      </c>
      <c r="P61" s="24">
        <v>0.17699999999999999</v>
      </c>
      <c r="Q61">
        <f t="shared" si="4"/>
        <v>0.29300000000000004</v>
      </c>
      <c r="R61">
        <f t="shared" si="6"/>
        <v>0.31399999999999995</v>
      </c>
      <c r="S61">
        <f t="shared" si="7"/>
        <v>0.30199999999999999</v>
      </c>
      <c r="T61">
        <f t="shared" si="8"/>
        <v>0.30399999999999999</v>
      </c>
      <c r="U61">
        <f t="shared" si="9"/>
        <v>0.30399999999999999</v>
      </c>
      <c r="V61">
        <f t="shared" si="10"/>
        <v>0.30399999999999999</v>
      </c>
      <c r="W61" s="24">
        <f t="shared" si="11"/>
        <v>0.30499999999999999</v>
      </c>
      <c r="X61">
        <f t="shared" si="5"/>
        <v>0.63557483731019526</v>
      </c>
      <c r="Y61">
        <f t="shared" si="12"/>
        <v>0.65145228215767625</v>
      </c>
      <c r="Z61">
        <f t="shared" si="13"/>
        <v>0.62916666666666665</v>
      </c>
      <c r="AA61">
        <f t="shared" si="14"/>
        <v>0.63070539419087135</v>
      </c>
      <c r="AB61">
        <f t="shared" si="15"/>
        <v>0.63070539419087135</v>
      </c>
      <c r="AC61">
        <f t="shared" si="16"/>
        <v>0.63070539419087135</v>
      </c>
      <c r="AD61">
        <f t="shared" si="17"/>
        <v>0.63278008298755184</v>
      </c>
      <c r="AF61">
        <f t="shared" si="18"/>
        <v>0.62916666666666665</v>
      </c>
      <c r="AG61">
        <f t="shared" si="19"/>
        <v>0.65145228215767625</v>
      </c>
    </row>
    <row r="62" spans="1:33" x14ac:dyDescent="0.25">
      <c r="A62" t="s">
        <v>255</v>
      </c>
      <c r="B62" t="s">
        <v>25</v>
      </c>
      <c r="C62">
        <v>0.34300000000000003</v>
      </c>
      <c r="D62">
        <v>0.40799999999999997</v>
      </c>
      <c r="E62">
        <v>0.55000000000000004</v>
      </c>
      <c r="F62">
        <v>0.54100000000000004</v>
      </c>
      <c r="G62">
        <v>0.53500000000000003</v>
      </c>
      <c r="H62">
        <v>0.54200000000000004</v>
      </c>
      <c r="I62">
        <v>0.54200000000000004</v>
      </c>
      <c r="J62">
        <v>0.13400000000000001</v>
      </c>
      <c r="K62">
        <v>0.152</v>
      </c>
      <c r="L62">
        <v>0.161</v>
      </c>
      <c r="M62">
        <v>0.16</v>
      </c>
      <c r="N62">
        <v>0.16</v>
      </c>
      <c r="O62">
        <v>0.16</v>
      </c>
      <c r="P62" s="24">
        <v>0.16</v>
      </c>
      <c r="Q62">
        <f t="shared" si="4"/>
        <v>0.20900000000000002</v>
      </c>
      <c r="R62">
        <f t="shared" si="6"/>
        <v>0.25600000000000001</v>
      </c>
      <c r="S62">
        <f t="shared" si="7"/>
        <v>0.38900000000000001</v>
      </c>
      <c r="T62">
        <f t="shared" si="8"/>
        <v>0.38100000000000001</v>
      </c>
      <c r="U62">
        <f t="shared" si="9"/>
        <v>0.375</v>
      </c>
      <c r="V62">
        <f t="shared" si="10"/>
        <v>0.38200000000000001</v>
      </c>
      <c r="W62" s="24">
        <f t="shared" si="11"/>
        <v>0.38200000000000001</v>
      </c>
      <c r="X62">
        <f t="shared" si="5"/>
        <v>0.60932944606413997</v>
      </c>
      <c r="Y62">
        <f t="shared" si="12"/>
        <v>0.62745098039215697</v>
      </c>
      <c r="Z62">
        <f t="shared" si="13"/>
        <v>0.70727272727272728</v>
      </c>
      <c r="AA62">
        <f t="shared" si="14"/>
        <v>0.70425138632162654</v>
      </c>
      <c r="AB62">
        <f t="shared" si="15"/>
        <v>0.7009345794392523</v>
      </c>
      <c r="AC62">
        <f t="shared" si="16"/>
        <v>0.70479704797047971</v>
      </c>
      <c r="AD62">
        <f t="shared" si="17"/>
        <v>0.70479704797047971</v>
      </c>
      <c r="AF62">
        <f t="shared" si="18"/>
        <v>0.60932944606413997</v>
      </c>
      <c r="AG62">
        <f t="shared" si="19"/>
        <v>0.70727272727272728</v>
      </c>
    </row>
    <row r="63" spans="1:33" x14ac:dyDescent="0.25">
      <c r="A63" t="s">
        <v>255</v>
      </c>
      <c r="B63" t="s">
        <v>33</v>
      </c>
      <c r="C63">
        <v>0.316</v>
      </c>
      <c r="D63">
        <v>0.314</v>
      </c>
      <c r="E63">
        <v>0.39</v>
      </c>
      <c r="F63">
        <v>0.378</v>
      </c>
      <c r="G63">
        <v>0.373</v>
      </c>
      <c r="H63">
        <v>0.379</v>
      </c>
      <c r="I63">
        <v>0.379</v>
      </c>
      <c r="J63">
        <v>0.111</v>
      </c>
      <c r="K63">
        <v>0.111</v>
      </c>
      <c r="L63">
        <v>0.113</v>
      </c>
      <c r="M63">
        <v>0.112</v>
      </c>
      <c r="N63">
        <v>0.111</v>
      </c>
      <c r="O63">
        <v>0.112</v>
      </c>
      <c r="P63" s="24">
        <v>0.112</v>
      </c>
      <c r="Q63">
        <f t="shared" si="4"/>
        <v>0.20500000000000002</v>
      </c>
      <c r="R63">
        <f t="shared" si="6"/>
        <v>0.20300000000000001</v>
      </c>
      <c r="S63">
        <f t="shared" si="7"/>
        <v>0.27700000000000002</v>
      </c>
      <c r="T63">
        <f t="shared" si="8"/>
        <v>0.26600000000000001</v>
      </c>
      <c r="U63">
        <f t="shared" si="9"/>
        <v>0.26200000000000001</v>
      </c>
      <c r="V63">
        <f t="shared" si="10"/>
        <v>0.26700000000000002</v>
      </c>
      <c r="W63" s="24">
        <f t="shared" si="11"/>
        <v>0.26700000000000002</v>
      </c>
      <c r="X63">
        <f t="shared" si="5"/>
        <v>0.64873417721518989</v>
      </c>
      <c r="Y63">
        <f t="shared" si="12"/>
        <v>0.64649681528662428</v>
      </c>
      <c r="Z63">
        <f t="shared" si="13"/>
        <v>0.71025641025641029</v>
      </c>
      <c r="AA63">
        <f t="shared" si="14"/>
        <v>0.70370370370370372</v>
      </c>
      <c r="AB63">
        <f t="shared" si="15"/>
        <v>0.7024128686327078</v>
      </c>
      <c r="AC63">
        <f t="shared" si="16"/>
        <v>0.70448548812664913</v>
      </c>
      <c r="AD63">
        <f t="shared" si="17"/>
        <v>0.70448548812664913</v>
      </c>
      <c r="AF63">
        <f t="shared" si="18"/>
        <v>0.64649681528662428</v>
      </c>
      <c r="AG63">
        <f t="shared" si="19"/>
        <v>0.71025641025641029</v>
      </c>
    </row>
    <row r="64" spans="1:33" x14ac:dyDescent="0.25">
      <c r="A64" t="s">
        <v>255</v>
      </c>
      <c r="B64" t="s">
        <v>40</v>
      </c>
      <c r="C64">
        <v>0.22700000000000001</v>
      </c>
      <c r="D64">
        <v>0.28999999999999998</v>
      </c>
      <c r="E64">
        <v>0.39</v>
      </c>
      <c r="F64">
        <v>0.38300000000000001</v>
      </c>
      <c r="G64">
        <v>0.379</v>
      </c>
      <c r="H64">
        <v>0.38400000000000001</v>
      </c>
      <c r="I64">
        <v>0.38400000000000001</v>
      </c>
      <c r="J64">
        <v>9.0999999999999998E-2</v>
      </c>
      <c r="K64">
        <v>0.108</v>
      </c>
      <c r="L64">
        <v>0.106</v>
      </c>
      <c r="M64">
        <v>0.106</v>
      </c>
      <c r="N64">
        <v>0.106</v>
      </c>
      <c r="O64">
        <v>0.106</v>
      </c>
      <c r="P64" s="24">
        <v>0.106</v>
      </c>
      <c r="Q64">
        <f t="shared" si="4"/>
        <v>0.13600000000000001</v>
      </c>
      <c r="R64">
        <f t="shared" si="6"/>
        <v>0.182</v>
      </c>
      <c r="S64">
        <f t="shared" si="7"/>
        <v>0.28400000000000003</v>
      </c>
      <c r="T64">
        <f t="shared" si="8"/>
        <v>0.27700000000000002</v>
      </c>
      <c r="U64">
        <f t="shared" si="9"/>
        <v>0.27300000000000002</v>
      </c>
      <c r="V64">
        <f t="shared" si="10"/>
        <v>0.27800000000000002</v>
      </c>
      <c r="W64" s="24">
        <f t="shared" si="11"/>
        <v>0.27800000000000002</v>
      </c>
      <c r="X64">
        <f t="shared" si="5"/>
        <v>0.59911894273127753</v>
      </c>
      <c r="Y64">
        <f t="shared" si="12"/>
        <v>0.62758620689655176</v>
      </c>
      <c r="Z64">
        <f t="shared" si="13"/>
        <v>0.72820512820512828</v>
      </c>
      <c r="AA64">
        <f t="shared" si="14"/>
        <v>0.72323759791122721</v>
      </c>
      <c r="AB64">
        <f t="shared" si="15"/>
        <v>0.72031662269129293</v>
      </c>
      <c r="AC64">
        <f t="shared" si="16"/>
        <v>0.72395833333333337</v>
      </c>
      <c r="AD64">
        <f t="shared" si="17"/>
        <v>0.72395833333333337</v>
      </c>
      <c r="AF64">
        <f t="shared" si="18"/>
        <v>0.59911894273127753</v>
      </c>
      <c r="AG64">
        <f t="shared" si="19"/>
        <v>0.72820512820512828</v>
      </c>
    </row>
    <row r="65" spans="1:33" x14ac:dyDescent="0.25">
      <c r="A65" t="s">
        <v>255</v>
      </c>
      <c r="B65" t="s">
        <v>47</v>
      </c>
      <c r="C65">
        <v>0.16300000000000001</v>
      </c>
      <c r="D65">
        <v>0.157</v>
      </c>
      <c r="E65">
        <v>0.16</v>
      </c>
      <c r="F65">
        <v>0.157</v>
      </c>
      <c r="G65">
        <v>0.156</v>
      </c>
      <c r="H65">
        <v>0.157</v>
      </c>
      <c r="I65">
        <v>0.157</v>
      </c>
      <c r="J65">
        <v>5.3999999999999999E-2</v>
      </c>
      <c r="K65">
        <v>5.6000000000000001E-2</v>
      </c>
      <c r="L65">
        <v>5.8000000000000003E-2</v>
      </c>
      <c r="M65">
        <v>5.8000000000000003E-2</v>
      </c>
      <c r="N65">
        <v>5.8000000000000003E-2</v>
      </c>
      <c r="O65">
        <v>5.8000000000000003E-2</v>
      </c>
      <c r="P65" s="24">
        <v>5.8000000000000003E-2</v>
      </c>
      <c r="Q65">
        <f t="shared" si="4"/>
        <v>0.10900000000000001</v>
      </c>
      <c r="R65">
        <f t="shared" si="6"/>
        <v>0.10100000000000001</v>
      </c>
      <c r="S65">
        <f t="shared" si="7"/>
        <v>0.10200000000000001</v>
      </c>
      <c r="T65">
        <f t="shared" si="8"/>
        <v>9.9000000000000005E-2</v>
      </c>
      <c r="U65">
        <f t="shared" si="9"/>
        <v>9.8000000000000004E-2</v>
      </c>
      <c r="V65">
        <f t="shared" si="10"/>
        <v>9.9000000000000005E-2</v>
      </c>
      <c r="W65" s="24">
        <f t="shared" si="11"/>
        <v>9.9000000000000005E-2</v>
      </c>
      <c r="X65">
        <f t="shared" si="5"/>
        <v>0.66871165644171782</v>
      </c>
      <c r="Y65">
        <f t="shared" si="12"/>
        <v>0.6433121019108281</v>
      </c>
      <c r="Z65">
        <f t="shared" si="13"/>
        <v>0.63750000000000007</v>
      </c>
      <c r="AA65">
        <f t="shared" si="14"/>
        <v>0.63057324840764339</v>
      </c>
      <c r="AB65">
        <f t="shared" si="15"/>
        <v>0.62820512820512819</v>
      </c>
      <c r="AC65">
        <f t="shared" si="16"/>
        <v>0.63057324840764339</v>
      </c>
      <c r="AD65">
        <f t="shared" si="17"/>
        <v>0.63057324840764339</v>
      </c>
      <c r="AF65">
        <f t="shared" si="18"/>
        <v>0.62820512820512819</v>
      </c>
      <c r="AG65">
        <f t="shared" si="19"/>
        <v>0.66871165644171782</v>
      </c>
    </row>
    <row r="66" spans="1:33" x14ac:dyDescent="0.25">
      <c r="A66" t="s">
        <v>255</v>
      </c>
      <c r="B66" t="s">
        <v>54</v>
      </c>
      <c r="C66">
        <v>0.42299999999999999</v>
      </c>
      <c r="D66">
        <v>0.42599999999999999</v>
      </c>
      <c r="E66">
        <v>0.42</v>
      </c>
      <c r="F66">
        <v>0.42199999999999999</v>
      </c>
      <c r="G66">
        <v>0.42199999999999999</v>
      </c>
      <c r="H66">
        <v>0.42199999999999999</v>
      </c>
      <c r="I66">
        <v>0.42199999999999999</v>
      </c>
      <c r="J66">
        <v>0.20200000000000001</v>
      </c>
      <c r="K66">
        <v>0.22800000000000001</v>
      </c>
      <c r="L66">
        <v>0.33200000000000002</v>
      </c>
      <c r="M66">
        <v>0.33200000000000002</v>
      </c>
      <c r="N66">
        <v>0.33100000000000002</v>
      </c>
      <c r="O66">
        <v>0.33200000000000002</v>
      </c>
      <c r="P66" s="24">
        <v>0.33200000000000002</v>
      </c>
      <c r="Q66">
        <f t="shared" si="4"/>
        <v>0.22099999999999997</v>
      </c>
      <c r="R66">
        <f t="shared" si="6"/>
        <v>0.19799999999999998</v>
      </c>
      <c r="S66">
        <f t="shared" si="7"/>
        <v>8.7999999999999967E-2</v>
      </c>
      <c r="T66">
        <f t="shared" si="8"/>
        <v>8.9999999999999969E-2</v>
      </c>
      <c r="U66">
        <f t="shared" si="9"/>
        <v>9.099999999999997E-2</v>
      </c>
      <c r="V66">
        <f t="shared" si="10"/>
        <v>8.9999999999999969E-2</v>
      </c>
      <c r="W66" s="24">
        <f t="shared" si="11"/>
        <v>8.9999999999999969E-2</v>
      </c>
      <c r="X66">
        <f t="shared" si="5"/>
        <v>0.52245862884160754</v>
      </c>
      <c r="Y66">
        <f t="shared" si="12"/>
        <v>0.46478873239436619</v>
      </c>
      <c r="Z66">
        <f t="shared" si="13"/>
        <v>0.20952380952380945</v>
      </c>
      <c r="AA66">
        <f t="shared" si="14"/>
        <v>0.21327014218009471</v>
      </c>
      <c r="AB66">
        <f t="shared" si="15"/>
        <v>0.21563981042654021</v>
      </c>
      <c r="AC66">
        <f t="shared" si="16"/>
        <v>0.21327014218009471</v>
      </c>
      <c r="AD66">
        <f t="shared" si="17"/>
        <v>0.21327014218009471</v>
      </c>
      <c r="AF66">
        <f t="shared" ref="AF66:AF71" si="20">MIN(X66:AD66)</f>
        <v>0.20952380952380945</v>
      </c>
      <c r="AG66">
        <f t="shared" ref="AG66:AG71" si="21">MAX(X66:AD66)</f>
        <v>0.52245862884160754</v>
      </c>
    </row>
    <row r="67" spans="1:33" x14ac:dyDescent="0.25">
      <c r="A67" t="s">
        <v>255</v>
      </c>
      <c r="B67" t="s">
        <v>59</v>
      </c>
      <c r="C67">
        <v>0.48</v>
      </c>
      <c r="D67">
        <v>0.48</v>
      </c>
      <c r="E67">
        <v>0.48</v>
      </c>
      <c r="F67">
        <v>0.47899999999999998</v>
      </c>
      <c r="G67">
        <v>0.47899999999999998</v>
      </c>
      <c r="H67">
        <v>0.47899999999999998</v>
      </c>
      <c r="I67">
        <v>0.47899999999999998</v>
      </c>
      <c r="J67">
        <v>0.16800000000000001</v>
      </c>
      <c r="K67">
        <v>0.16900000000000001</v>
      </c>
      <c r="L67">
        <v>0.18</v>
      </c>
      <c r="M67">
        <v>0.18099999999999999</v>
      </c>
      <c r="N67">
        <v>0.18099999999999999</v>
      </c>
      <c r="O67">
        <v>0.18099999999999999</v>
      </c>
      <c r="P67" s="24">
        <v>0.18099999999999999</v>
      </c>
      <c r="Q67">
        <f t="shared" ref="Q67:Q71" si="22">C67-J67</f>
        <v>0.31199999999999994</v>
      </c>
      <c r="R67">
        <f t="shared" si="6"/>
        <v>0.31099999999999994</v>
      </c>
      <c r="S67">
        <f t="shared" si="7"/>
        <v>0.3</v>
      </c>
      <c r="T67">
        <f t="shared" si="8"/>
        <v>0.29799999999999999</v>
      </c>
      <c r="U67">
        <f t="shared" si="9"/>
        <v>0.29799999999999999</v>
      </c>
      <c r="V67">
        <f t="shared" si="10"/>
        <v>0.29799999999999999</v>
      </c>
      <c r="W67" s="24">
        <f t="shared" si="11"/>
        <v>0.29799999999999999</v>
      </c>
      <c r="X67">
        <f t="shared" ref="X67:X71" si="23">(C67-J67)/C67</f>
        <v>0.64999999999999991</v>
      </c>
      <c r="Y67">
        <f t="shared" si="12"/>
        <v>0.64791666666666659</v>
      </c>
      <c r="Z67">
        <f t="shared" si="13"/>
        <v>0.625</v>
      </c>
      <c r="AA67">
        <f t="shared" si="14"/>
        <v>0.62212943632567852</v>
      </c>
      <c r="AB67">
        <f t="shared" si="15"/>
        <v>0.62212943632567852</v>
      </c>
      <c r="AC67">
        <f t="shared" si="16"/>
        <v>0.62212943632567852</v>
      </c>
      <c r="AD67">
        <f t="shared" si="17"/>
        <v>0.62212943632567852</v>
      </c>
      <c r="AF67">
        <f t="shared" si="20"/>
        <v>0.62212943632567852</v>
      </c>
      <c r="AG67">
        <f t="shared" si="21"/>
        <v>0.64999999999999991</v>
      </c>
    </row>
    <row r="68" spans="1:33" x14ac:dyDescent="0.25">
      <c r="A68" t="s">
        <v>255</v>
      </c>
      <c r="B68" t="s">
        <v>63</v>
      </c>
      <c r="C68">
        <v>0.35199999999999998</v>
      </c>
      <c r="D68">
        <v>0.42699999999999999</v>
      </c>
      <c r="E68">
        <v>0.63</v>
      </c>
      <c r="F68">
        <v>0.61899999999999999</v>
      </c>
      <c r="G68">
        <v>0.61199999999999999</v>
      </c>
      <c r="H68">
        <v>0.62</v>
      </c>
      <c r="I68">
        <v>0.62</v>
      </c>
      <c r="J68">
        <v>0.14699999999999999</v>
      </c>
      <c r="K68">
        <v>0.17199999999999999</v>
      </c>
      <c r="L68">
        <v>0.216</v>
      </c>
      <c r="M68">
        <v>0.214</v>
      </c>
      <c r="N68">
        <v>0.21199999999999999</v>
      </c>
      <c r="O68">
        <v>0.214</v>
      </c>
      <c r="P68" s="24">
        <v>0.214</v>
      </c>
      <c r="Q68">
        <f t="shared" si="22"/>
        <v>0.20499999999999999</v>
      </c>
      <c r="R68">
        <f t="shared" si="6"/>
        <v>0.255</v>
      </c>
      <c r="S68">
        <f t="shared" si="7"/>
        <v>0.41400000000000003</v>
      </c>
      <c r="T68">
        <f t="shared" si="8"/>
        <v>0.40500000000000003</v>
      </c>
      <c r="U68">
        <f t="shared" si="9"/>
        <v>0.4</v>
      </c>
      <c r="V68">
        <f t="shared" si="10"/>
        <v>0.40600000000000003</v>
      </c>
      <c r="W68" s="24">
        <f t="shared" si="11"/>
        <v>0.40600000000000003</v>
      </c>
      <c r="X68">
        <f t="shared" si="23"/>
        <v>0.58238636363636365</v>
      </c>
      <c r="Y68">
        <f t="shared" si="12"/>
        <v>0.59718969555035128</v>
      </c>
      <c r="Z68">
        <f t="shared" si="13"/>
        <v>0.65714285714285714</v>
      </c>
      <c r="AA68">
        <f t="shared" si="14"/>
        <v>0.65428109854604211</v>
      </c>
      <c r="AB68">
        <f t="shared" si="15"/>
        <v>0.65359477124183007</v>
      </c>
      <c r="AC68">
        <f t="shared" si="16"/>
        <v>0.65483870967741942</v>
      </c>
      <c r="AD68">
        <f t="shared" si="17"/>
        <v>0.65483870967741942</v>
      </c>
      <c r="AF68">
        <f t="shared" si="20"/>
        <v>0.58238636363636365</v>
      </c>
      <c r="AG68">
        <f t="shared" si="21"/>
        <v>0.65714285714285714</v>
      </c>
    </row>
    <row r="69" spans="1:33" x14ac:dyDescent="0.25">
      <c r="A69" t="s">
        <v>255</v>
      </c>
      <c r="B69" t="s">
        <v>71</v>
      </c>
      <c r="C69">
        <v>0.54900000000000004</v>
      </c>
      <c r="D69">
        <v>0.54800000000000004</v>
      </c>
      <c r="E69">
        <v>0.55000000000000004</v>
      </c>
      <c r="F69">
        <v>0.54800000000000004</v>
      </c>
      <c r="G69">
        <v>0.54800000000000004</v>
      </c>
      <c r="H69">
        <v>0.54800000000000004</v>
      </c>
      <c r="I69">
        <v>0.54800000000000004</v>
      </c>
      <c r="J69">
        <v>0.221</v>
      </c>
      <c r="K69">
        <v>0.221</v>
      </c>
      <c r="L69">
        <v>0.22900000000000001</v>
      </c>
      <c r="M69">
        <v>0.22900000000000001</v>
      </c>
      <c r="N69">
        <v>0.22900000000000001</v>
      </c>
      <c r="O69">
        <v>0.22900000000000001</v>
      </c>
      <c r="P69" s="24">
        <v>0.22900000000000001</v>
      </c>
      <c r="Q69">
        <f t="shared" si="22"/>
        <v>0.32800000000000007</v>
      </c>
      <c r="R69">
        <f t="shared" si="6"/>
        <v>0.32700000000000007</v>
      </c>
      <c r="S69">
        <f t="shared" si="7"/>
        <v>0.32100000000000006</v>
      </c>
      <c r="T69">
        <f t="shared" si="8"/>
        <v>0.31900000000000006</v>
      </c>
      <c r="U69">
        <f t="shared" si="9"/>
        <v>0.31900000000000006</v>
      </c>
      <c r="V69">
        <f t="shared" si="10"/>
        <v>0.31900000000000006</v>
      </c>
      <c r="W69" s="24">
        <f t="shared" si="11"/>
        <v>0.31900000000000006</v>
      </c>
      <c r="X69">
        <f t="shared" si="23"/>
        <v>0.5974499089253188</v>
      </c>
      <c r="Y69">
        <f t="shared" si="12"/>
        <v>0.59671532846715336</v>
      </c>
      <c r="Z69">
        <f t="shared" si="13"/>
        <v>0.58363636363636373</v>
      </c>
      <c r="AA69">
        <f t="shared" si="14"/>
        <v>0.58211678832116798</v>
      </c>
      <c r="AB69">
        <f t="shared" si="15"/>
        <v>0.58211678832116798</v>
      </c>
      <c r="AC69">
        <f t="shared" si="16"/>
        <v>0.58211678832116798</v>
      </c>
      <c r="AD69">
        <f t="shared" si="17"/>
        <v>0.58211678832116798</v>
      </c>
      <c r="AF69">
        <f t="shared" si="20"/>
        <v>0.58211678832116798</v>
      </c>
      <c r="AG69">
        <f t="shared" si="21"/>
        <v>0.5974499089253188</v>
      </c>
    </row>
    <row r="70" spans="1:33" s="7" customFormat="1" x14ac:dyDescent="0.25">
      <c r="A70" s="7" t="s">
        <v>255</v>
      </c>
      <c r="B70" s="7" t="s">
        <v>73</v>
      </c>
      <c r="C70" s="7">
        <v>0.38300000000000001</v>
      </c>
      <c r="D70" s="7">
        <v>0.50900000000000001</v>
      </c>
      <c r="E70" s="7">
        <v>0.57999999999999996</v>
      </c>
      <c r="F70" s="7">
        <v>0.57899999999999996</v>
      </c>
      <c r="G70" s="7">
        <v>0.57599999999999996</v>
      </c>
      <c r="H70" s="7">
        <v>0.57999999999999996</v>
      </c>
      <c r="I70" s="7">
        <v>0.57999999999999996</v>
      </c>
      <c r="J70" s="7">
        <v>0.16700000000000001</v>
      </c>
      <c r="K70" s="7">
        <v>0.182</v>
      </c>
      <c r="L70" s="7">
        <v>0.20499999999999999</v>
      </c>
      <c r="M70" s="7">
        <v>0.20399999999999999</v>
      </c>
      <c r="N70" s="7">
        <v>0.20300000000000001</v>
      </c>
      <c r="O70" s="7">
        <v>0.20399999999999999</v>
      </c>
      <c r="P70" s="25">
        <v>0.20399999999999999</v>
      </c>
      <c r="Q70" s="7">
        <f t="shared" si="22"/>
        <v>0.216</v>
      </c>
      <c r="R70" s="7">
        <f t="shared" si="6"/>
        <v>0.32700000000000001</v>
      </c>
      <c r="S70" s="7">
        <f t="shared" si="7"/>
        <v>0.375</v>
      </c>
      <c r="T70" s="7">
        <f t="shared" si="8"/>
        <v>0.375</v>
      </c>
      <c r="U70" s="7">
        <f t="shared" si="9"/>
        <v>0.37299999999999994</v>
      </c>
      <c r="V70" s="7">
        <f t="shared" si="10"/>
        <v>0.376</v>
      </c>
      <c r="W70" s="25">
        <f t="shared" si="11"/>
        <v>0.376</v>
      </c>
      <c r="X70" s="7">
        <f t="shared" si="23"/>
        <v>0.56396866840731064</v>
      </c>
      <c r="Y70" s="7">
        <f t="shared" si="12"/>
        <v>0.64243614931237725</v>
      </c>
      <c r="Z70" s="7">
        <f t="shared" si="13"/>
        <v>0.64655172413793105</v>
      </c>
      <c r="AA70" s="7">
        <f t="shared" si="14"/>
        <v>0.6476683937823835</v>
      </c>
      <c r="AB70" s="7">
        <f t="shared" si="15"/>
        <v>0.64756944444444442</v>
      </c>
      <c r="AC70" s="7">
        <f t="shared" si="16"/>
        <v>0.64827586206896559</v>
      </c>
      <c r="AD70" s="7">
        <f t="shared" si="17"/>
        <v>0.64827586206896559</v>
      </c>
      <c r="AF70" s="7">
        <f t="shared" si="20"/>
        <v>0.56396866840731064</v>
      </c>
      <c r="AG70" s="7">
        <f t="shared" si="21"/>
        <v>0.64827586206896559</v>
      </c>
    </row>
    <row r="71" spans="1:33" s="7" customFormat="1" x14ac:dyDescent="0.25">
      <c r="A71" s="7" t="s">
        <v>255</v>
      </c>
      <c r="B71" s="7" t="s">
        <v>79</v>
      </c>
      <c r="C71" s="7">
        <v>0.38500000000000001</v>
      </c>
      <c r="D71" s="7">
        <v>0.439</v>
      </c>
      <c r="E71" s="7">
        <v>0.48</v>
      </c>
      <c r="F71" s="7">
        <v>0.48099999999999998</v>
      </c>
      <c r="G71" s="7">
        <v>0.47899999999999998</v>
      </c>
      <c r="H71" s="7">
        <v>0.48099999999999998</v>
      </c>
      <c r="I71" s="7">
        <v>0.48099999999999998</v>
      </c>
      <c r="J71" s="7">
        <v>0.156</v>
      </c>
      <c r="K71" s="7">
        <v>0.16600000000000001</v>
      </c>
      <c r="L71" s="7">
        <v>0.193</v>
      </c>
      <c r="M71" s="7">
        <v>0.193</v>
      </c>
      <c r="N71" s="7">
        <v>0.193</v>
      </c>
      <c r="O71" s="7">
        <v>0.193</v>
      </c>
      <c r="P71" s="25">
        <v>0.193</v>
      </c>
      <c r="Q71" s="7">
        <f t="shared" si="22"/>
        <v>0.22900000000000001</v>
      </c>
      <c r="R71" s="7">
        <f t="shared" si="6"/>
        <v>0.27300000000000002</v>
      </c>
      <c r="S71" s="7">
        <f t="shared" si="7"/>
        <v>0.28699999999999998</v>
      </c>
      <c r="T71" s="7">
        <f t="shared" si="8"/>
        <v>0.28799999999999998</v>
      </c>
      <c r="U71" s="7">
        <f t="shared" si="9"/>
        <v>0.28599999999999998</v>
      </c>
      <c r="V71" s="7">
        <f t="shared" si="10"/>
        <v>0.28799999999999998</v>
      </c>
      <c r="W71" s="25">
        <f t="shared" si="11"/>
        <v>0.28799999999999998</v>
      </c>
      <c r="X71" s="7">
        <f t="shared" si="23"/>
        <v>0.59480519480519478</v>
      </c>
      <c r="Y71" s="7">
        <f t="shared" si="12"/>
        <v>0.62186788154897499</v>
      </c>
      <c r="Z71" s="7">
        <f t="shared" si="13"/>
        <v>0.59791666666666665</v>
      </c>
      <c r="AA71" s="7">
        <f t="shared" si="14"/>
        <v>0.59875259875259867</v>
      </c>
      <c r="AB71" s="7">
        <f t="shared" si="15"/>
        <v>0.59707724425887265</v>
      </c>
      <c r="AC71" s="7">
        <f t="shared" si="16"/>
        <v>0.59875259875259867</v>
      </c>
      <c r="AD71" s="7">
        <f t="shared" si="17"/>
        <v>0.59875259875259867</v>
      </c>
      <c r="AF71" s="7">
        <f t="shared" si="20"/>
        <v>0.59480519480519478</v>
      </c>
      <c r="AG71" s="7">
        <f t="shared" si="21"/>
        <v>0.62186788154897499</v>
      </c>
    </row>
    <row r="73" spans="1:33" x14ac:dyDescent="0.25">
      <c r="AF73">
        <f>MIN(AF1:AF71)</f>
        <v>2.8571428571428595E-2</v>
      </c>
      <c r="AG73">
        <f>MAX(AG1:AG71)</f>
        <v>0.80778588807785878</v>
      </c>
    </row>
  </sheetData>
  <conditionalFormatting sqref="Q2:Q13">
    <cfRule type="cellIs" dxfId="215" priority="104" operator="greaterThan">
      <formula>0.25</formula>
    </cfRule>
    <cfRule type="top10" dxfId="214" priority="112" percent="1" rank="10"/>
  </conditionalFormatting>
  <conditionalFormatting sqref="R2:R13">
    <cfRule type="cellIs" dxfId="213" priority="102" operator="greaterThan">
      <formula>0.25</formula>
    </cfRule>
    <cfRule type="top10" dxfId="212" priority="103" percent="1" rank="10"/>
  </conditionalFormatting>
  <conditionalFormatting sqref="S2:S13">
    <cfRule type="cellIs" dxfId="211" priority="100" operator="greaterThan">
      <formula>0.25</formula>
    </cfRule>
    <cfRule type="top10" dxfId="210" priority="101" percent="1" rank="10"/>
  </conditionalFormatting>
  <conditionalFormatting sqref="T2:T13">
    <cfRule type="cellIs" dxfId="209" priority="98" operator="greaterThan">
      <formula>0.25</formula>
    </cfRule>
    <cfRule type="top10" dxfId="208" priority="99" percent="1" rank="10"/>
  </conditionalFormatting>
  <conditionalFormatting sqref="U2:U13">
    <cfRule type="cellIs" dxfId="207" priority="96" operator="greaterThan">
      <formula>0.25</formula>
    </cfRule>
    <cfRule type="top10" dxfId="206" priority="97" percent="1" rank="10"/>
  </conditionalFormatting>
  <conditionalFormatting sqref="V2:V13">
    <cfRule type="cellIs" dxfId="205" priority="94" operator="greaterThan">
      <formula>0.25</formula>
    </cfRule>
    <cfRule type="top10" dxfId="204" priority="95" percent="1" rank="10"/>
  </conditionalFormatting>
  <conditionalFormatting sqref="W2:W13">
    <cfRule type="cellIs" dxfId="203" priority="92" operator="greaterThan">
      <formula>0.25</formula>
    </cfRule>
    <cfRule type="top10" dxfId="202" priority="93" percent="1" rank="10"/>
  </conditionalFormatting>
  <conditionalFormatting sqref="Q16:Q27">
    <cfRule type="cellIs" dxfId="201" priority="90" operator="greaterThan">
      <formula>0.25</formula>
    </cfRule>
    <cfRule type="top10" dxfId="200" priority="91" percent="1" rank="10"/>
  </conditionalFormatting>
  <conditionalFormatting sqref="R16:R27">
    <cfRule type="cellIs" dxfId="199" priority="88" operator="greaterThan">
      <formula>0.25</formula>
    </cfRule>
    <cfRule type="top10" dxfId="198" priority="89" percent="1" rank="10"/>
  </conditionalFormatting>
  <conditionalFormatting sqref="S16:S27">
    <cfRule type="cellIs" dxfId="197" priority="86" operator="greaterThan">
      <formula>0.25</formula>
    </cfRule>
    <cfRule type="top10" dxfId="196" priority="87" percent="1" rank="10"/>
  </conditionalFormatting>
  <conditionalFormatting sqref="T16:T27">
    <cfRule type="cellIs" dxfId="195" priority="84" operator="greaterThan">
      <formula>0.25</formula>
    </cfRule>
    <cfRule type="top10" dxfId="194" priority="85" percent="1" rank="10"/>
  </conditionalFormatting>
  <conditionalFormatting sqref="U16:U27">
    <cfRule type="cellIs" dxfId="193" priority="82" operator="greaterThan">
      <formula>0.25</formula>
    </cfRule>
    <cfRule type="top10" dxfId="192" priority="83" percent="1" rank="10"/>
  </conditionalFormatting>
  <conditionalFormatting sqref="V16:V27">
    <cfRule type="cellIs" dxfId="191" priority="80" operator="greaterThan">
      <formula>0.25</formula>
    </cfRule>
    <cfRule type="top10" dxfId="190" priority="81" percent="1" rank="10"/>
  </conditionalFormatting>
  <conditionalFormatting sqref="W16:W27">
    <cfRule type="cellIs" dxfId="189" priority="78" operator="greaterThan">
      <formula>0.25</formula>
    </cfRule>
    <cfRule type="top10" dxfId="188" priority="79" percent="1" rank="10"/>
  </conditionalFormatting>
  <conditionalFormatting sqref="Q30:Q41">
    <cfRule type="cellIs" dxfId="187" priority="76" operator="greaterThan">
      <formula>0.25</formula>
    </cfRule>
    <cfRule type="top10" dxfId="186" priority="77" percent="1" rank="10"/>
  </conditionalFormatting>
  <conditionalFormatting sqref="R30:R41">
    <cfRule type="cellIs" dxfId="185" priority="74" operator="greaterThan">
      <formula>0.25</formula>
    </cfRule>
    <cfRule type="top10" dxfId="184" priority="75" percent="1" rank="10"/>
  </conditionalFormatting>
  <conditionalFormatting sqref="S30:S41">
    <cfRule type="cellIs" dxfId="183" priority="72" operator="greaterThan">
      <formula>0.25</formula>
    </cfRule>
    <cfRule type="top10" dxfId="182" priority="73" percent="1" rank="10"/>
  </conditionalFormatting>
  <conditionalFormatting sqref="T30:T41">
    <cfRule type="cellIs" dxfId="181" priority="70" operator="greaterThan">
      <formula>0.25</formula>
    </cfRule>
    <cfRule type="top10" dxfId="180" priority="71" percent="1" rank="10"/>
  </conditionalFormatting>
  <conditionalFormatting sqref="U30:U41">
    <cfRule type="cellIs" dxfId="179" priority="68" operator="greaterThan">
      <formula>0.25</formula>
    </cfRule>
    <cfRule type="top10" dxfId="178" priority="69" percent="1" rank="10"/>
  </conditionalFormatting>
  <conditionalFormatting sqref="V30:V41">
    <cfRule type="cellIs" dxfId="177" priority="66" operator="greaterThan">
      <formula>0.25</formula>
    </cfRule>
    <cfRule type="top10" dxfId="176" priority="67" percent="1" rank="10"/>
  </conditionalFormatting>
  <conditionalFormatting sqref="W30:W41">
    <cfRule type="cellIs" dxfId="175" priority="64" operator="greaterThan">
      <formula>0.25</formula>
    </cfRule>
    <cfRule type="top10" dxfId="174" priority="65" percent="1" rank="10"/>
  </conditionalFormatting>
  <conditionalFormatting sqref="Q44:Q55">
    <cfRule type="cellIs" dxfId="173" priority="62" operator="greaterThan">
      <formula>0.25</formula>
    </cfRule>
    <cfRule type="top10" dxfId="172" priority="63" percent="1" rank="10"/>
  </conditionalFormatting>
  <conditionalFormatting sqref="R44:R55">
    <cfRule type="cellIs" dxfId="171" priority="60" operator="greaterThan">
      <formula>0.25</formula>
    </cfRule>
    <cfRule type="top10" dxfId="170" priority="61" percent="1" rank="10"/>
  </conditionalFormatting>
  <conditionalFormatting sqref="S44:S55">
    <cfRule type="cellIs" dxfId="169" priority="58" operator="greaterThan">
      <formula>0.25</formula>
    </cfRule>
    <cfRule type="top10" dxfId="168" priority="59" percent="1" rank="10"/>
  </conditionalFormatting>
  <conditionalFormatting sqref="T44:T55">
    <cfRule type="cellIs" dxfId="167" priority="56" operator="greaterThan">
      <formula>0.25</formula>
    </cfRule>
    <cfRule type="top10" dxfId="166" priority="57" percent="1" rank="10"/>
  </conditionalFormatting>
  <conditionalFormatting sqref="U44:U55">
    <cfRule type="cellIs" dxfId="165" priority="54" operator="greaterThan">
      <formula>0.25</formula>
    </cfRule>
    <cfRule type="top10" dxfId="164" priority="55" percent="1" rank="10"/>
  </conditionalFormatting>
  <conditionalFormatting sqref="V44:V55">
    <cfRule type="cellIs" dxfId="163" priority="52" operator="greaterThan">
      <formula>0.25</formula>
    </cfRule>
    <cfRule type="top10" dxfId="162" priority="53" percent="1" rank="10"/>
  </conditionalFormatting>
  <conditionalFormatting sqref="W44:W55">
    <cfRule type="cellIs" dxfId="161" priority="50" operator="greaterThan">
      <formula>0.25</formula>
    </cfRule>
    <cfRule type="top10" dxfId="160" priority="51" percent="1" rank="10"/>
  </conditionalFormatting>
  <conditionalFormatting sqref="Q58:Q69">
    <cfRule type="cellIs" dxfId="159" priority="48" operator="greaterThan">
      <formula>0.25</formula>
    </cfRule>
    <cfRule type="top10" dxfId="158" priority="49" percent="1" rank="10"/>
  </conditionalFormatting>
  <conditionalFormatting sqref="R58:R69">
    <cfRule type="cellIs" dxfId="157" priority="46" operator="greaterThan">
      <formula>0.25</formula>
    </cfRule>
    <cfRule type="top10" dxfId="156" priority="47" percent="1" rank="10"/>
  </conditionalFormatting>
  <conditionalFormatting sqref="S58:S69">
    <cfRule type="cellIs" dxfId="155" priority="44" operator="greaterThan">
      <formula>0.25</formula>
    </cfRule>
    <cfRule type="top10" dxfId="154" priority="45" percent="1" rank="10"/>
  </conditionalFormatting>
  <conditionalFormatting sqref="T58:T69">
    <cfRule type="cellIs" dxfId="153" priority="42" operator="greaterThan">
      <formula>0.25</formula>
    </cfRule>
    <cfRule type="top10" dxfId="152" priority="43" percent="1" rank="10"/>
  </conditionalFormatting>
  <conditionalFormatting sqref="U58:U69">
    <cfRule type="cellIs" dxfId="151" priority="40" operator="greaterThan">
      <formula>0.25</formula>
    </cfRule>
    <cfRule type="top10" dxfId="150" priority="41" percent="1" rank="10"/>
  </conditionalFormatting>
  <conditionalFormatting sqref="V58:V69">
    <cfRule type="cellIs" dxfId="149" priority="38" operator="greaterThan">
      <formula>0.25</formula>
    </cfRule>
    <cfRule type="top10" dxfId="148" priority="39" percent="1" rank="10"/>
  </conditionalFormatting>
  <conditionalFormatting sqref="W58:W69">
    <cfRule type="cellIs" dxfId="147" priority="36" operator="greaterThan">
      <formula>0.25</formula>
    </cfRule>
    <cfRule type="top10" dxfId="146" priority="37" percent="1" rank="10"/>
  </conditionalFormatting>
  <conditionalFormatting sqref="X2:X13">
    <cfRule type="cellIs" dxfId="145" priority="35" operator="greaterThan">
      <formula>0.6</formula>
    </cfRule>
  </conditionalFormatting>
  <conditionalFormatting sqref="Y2:Y13">
    <cfRule type="cellIs" dxfId="144" priority="34" operator="greaterThan">
      <formula>0.6</formula>
    </cfRule>
  </conditionalFormatting>
  <conditionalFormatting sqref="Z2:Z13">
    <cfRule type="cellIs" dxfId="143" priority="33" operator="greaterThan">
      <formula>0.6</formula>
    </cfRule>
  </conditionalFormatting>
  <conditionalFormatting sqref="AA2:AA13">
    <cfRule type="cellIs" dxfId="142" priority="32" operator="greaterThan">
      <formula>0.6</formula>
    </cfRule>
  </conditionalFormatting>
  <conditionalFormatting sqref="AB2:AB13">
    <cfRule type="cellIs" dxfId="141" priority="31" operator="greaterThan">
      <formula>0.6</formula>
    </cfRule>
  </conditionalFormatting>
  <conditionalFormatting sqref="AC2:AC13">
    <cfRule type="cellIs" dxfId="140" priority="30" operator="greaterThan">
      <formula>0.6</formula>
    </cfRule>
  </conditionalFormatting>
  <conditionalFormatting sqref="AD2:AD13">
    <cfRule type="cellIs" dxfId="139" priority="29" operator="greaterThan">
      <formula>0.6</formula>
    </cfRule>
  </conditionalFormatting>
  <conditionalFormatting sqref="X16:X27">
    <cfRule type="cellIs" dxfId="138" priority="28" operator="greaterThan">
      <formula>0.6</formula>
    </cfRule>
  </conditionalFormatting>
  <conditionalFormatting sqref="Y16:Y27">
    <cfRule type="cellIs" dxfId="137" priority="27" operator="greaterThan">
      <formula>0.6</formula>
    </cfRule>
  </conditionalFormatting>
  <conditionalFormatting sqref="Z16:Z27">
    <cfRule type="cellIs" dxfId="136" priority="26" operator="greaterThan">
      <formula>0.6</formula>
    </cfRule>
  </conditionalFormatting>
  <conditionalFormatting sqref="AA16:AA27">
    <cfRule type="cellIs" dxfId="135" priority="25" operator="greaterThan">
      <formula>0.6</formula>
    </cfRule>
  </conditionalFormatting>
  <conditionalFormatting sqref="AB16:AB27">
    <cfRule type="cellIs" dxfId="134" priority="24" operator="greaterThan">
      <formula>0.6</formula>
    </cfRule>
  </conditionalFormatting>
  <conditionalFormatting sqref="AC16:AC27">
    <cfRule type="cellIs" dxfId="133" priority="23" operator="greaterThan">
      <formula>0.6</formula>
    </cfRule>
  </conditionalFormatting>
  <conditionalFormatting sqref="AD16:AD27">
    <cfRule type="cellIs" dxfId="132" priority="22" operator="greaterThan">
      <formula>0.6</formula>
    </cfRule>
  </conditionalFormatting>
  <conditionalFormatting sqref="X30:X41">
    <cfRule type="cellIs" dxfId="131" priority="21" operator="greaterThan">
      <formula>0.6</formula>
    </cfRule>
  </conditionalFormatting>
  <conditionalFormatting sqref="Y30:Y41">
    <cfRule type="cellIs" dxfId="130" priority="20" operator="greaterThan">
      <formula>0.6</formula>
    </cfRule>
  </conditionalFormatting>
  <conditionalFormatting sqref="Z30:Z41">
    <cfRule type="cellIs" dxfId="129" priority="19" operator="greaterThan">
      <formula>0.6</formula>
    </cfRule>
  </conditionalFormatting>
  <conditionalFormatting sqref="AA30:AA41">
    <cfRule type="cellIs" dxfId="128" priority="18" operator="greaterThan">
      <formula>0.6</formula>
    </cfRule>
  </conditionalFormatting>
  <conditionalFormatting sqref="AB30:AB41">
    <cfRule type="cellIs" dxfId="127" priority="17" operator="greaterThan">
      <formula>0.6</formula>
    </cfRule>
  </conditionalFormatting>
  <conditionalFormatting sqref="AC30:AC41">
    <cfRule type="cellIs" dxfId="126" priority="16" operator="greaterThan">
      <formula>0.6</formula>
    </cfRule>
  </conditionalFormatting>
  <conditionalFormatting sqref="AD30:AD41">
    <cfRule type="cellIs" dxfId="125" priority="15" operator="greaterThan">
      <formula>0.6</formula>
    </cfRule>
  </conditionalFormatting>
  <conditionalFormatting sqref="X44:X55">
    <cfRule type="cellIs" dxfId="124" priority="14" operator="greaterThan">
      <formula>0.6</formula>
    </cfRule>
  </conditionalFormatting>
  <conditionalFormatting sqref="Y44:Y55">
    <cfRule type="cellIs" dxfId="123" priority="13" operator="greaterThan">
      <formula>0.6</formula>
    </cfRule>
  </conditionalFormatting>
  <conditionalFormatting sqref="Z44:Z55">
    <cfRule type="cellIs" dxfId="122" priority="12" operator="greaterThan">
      <formula>0.6</formula>
    </cfRule>
  </conditionalFormatting>
  <conditionalFormatting sqref="AA44:AA55">
    <cfRule type="cellIs" dxfId="121" priority="11" operator="greaterThan">
      <formula>0.6</formula>
    </cfRule>
  </conditionalFormatting>
  <conditionalFormatting sqref="AB44:AB55">
    <cfRule type="cellIs" dxfId="120" priority="10" operator="greaterThan">
      <formula>0.6</formula>
    </cfRule>
  </conditionalFormatting>
  <conditionalFormatting sqref="AC44:AC55">
    <cfRule type="cellIs" dxfId="119" priority="9" operator="greaterThan">
      <formula>0.6</formula>
    </cfRule>
  </conditionalFormatting>
  <conditionalFormatting sqref="AD44:AD55">
    <cfRule type="cellIs" dxfId="118" priority="8" operator="greaterThan">
      <formula>0.6</formula>
    </cfRule>
  </conditionalFormatting>
  <conditionalFormatting sqref="X58:X69">
    <cfRule type="cellIs" dxfId="117" priority="7" operator="greaterThan">
      <formula>0.6</formula>
    </cfRule>
  </conditionalFormatting>
  <conditionalFormatting sqref="Y58:Y69">
    <cfRule type="cellIs" dxfId="116" priority="6" operator="greaterThan">
      <formula>0.6</formula>
    </cfRule>
  </conditionalFormatting>
  <conditionalFormatting sqref="Z58:Z69">
    <cfRule type="cellIs" dxfId="115" priority="5" operator="greaterThan">
      <formula>0.6</formula>
    </cfRule>
  </conditionalFormatting>
  <conditionalFormatting sqref="AA58:AA69">
    <cfRule type="cellIs" dxfId="114" priority="4" operator="greaterThan">
      <formula>0.6</formula>
    </cfRule>
  </conditionalFormatting>
  <conditionalFormatting sqref="AB58:AB69">
    <cfRule type="cellIs" dxfId="113" priority="3" operator="greaterThan">
      <formula>0.6</formula>
    </cfRule>
  </conditionalFormatting>
  <conditionalFormatting sqref="AC58:AC69">
    <cfRule type="cellIs" dxfId="112" priority="2" operator="greaterThan">
      <formula>0.6</formula>
    </cfRule>
  </conditionalFormatting>
  <conditionalFormatting sqref="AD58:AD69">
    <cfRule type="cellIs" dxfId="111" priority="1" operator="greaterThan">
      <formula>0.6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99C-BCA5-4315-B971-0489D5D85308}">
  <dimension ref="A1:P17"/>
  <sheetViews>
    <sheetView workbookViewId="0">
      <selection activeCell="F22" sqref="F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2</v>
      </c>
      <c r="K1" t="s">
        <v>3</v>
      </c>
      <c r="L1" t="s">
        <v>4</v>
      </c>
      <c r="M1" t="s">
        <v>802</v>
      </c>
      <c r="N1" t="s">
        <v>803</v>
      </c>
      <c r="O1" t="s">
        <v>804</v>
      </c>
      <c r="P1" s="24" t="s">
        <v>805</v>
      </c>
    </row>
    <row r="2" spans="1:16" s="7" customFormat="1" x14ac:dyDescent="0.25">
      <c r="A2" s="7" t="s">
        <v>9</v>
      </c>
      <c r="B2" s="7" t="s">
        <v>79</v>
      </c>
      <c r="C2" s="7">
        <v>0.42699999999999999</v>
      </c>
      <c r="D2" s="7">
        <v>0.49</v>
      </c>
      <c r="E2" s="7">
        <v>0.51</v>
      </c>
      <c r="F2" s="7">
        <v>0.50800000000000001</v>
      </c>
      <c r="G2" s="7">
        <v>0.50800000000000001</v>
      </c>
      <c r="H2" s="7">
        <v>0.51</v>
      </c>
      <c r="I2" s="7">
        <v>0.51200000000000001</v>
      </c>
      <c r="J2" s="7">
        <v>0.26200000000000001</v>
      </c>
      <c r="K2" s="7">
        <v>0.32</v>
      </c>
      <c r="L2" s="7">
        <v>0.373</v>
      </c>
      <c r="M2" s="7">
        <v>0.373</v>
      </c>
      <c r="N2" s="7">
        <v>0.373</v>
      </c>
      <c r="O2" s="7">
        <v>0.38</v>
      </c>
      <c r="P2" s="25">
        <v>0.38100000000000001</v>
      </c>
    </row>
    <row r="3" spans="1:16" s="7" customFormat="1" x14ac:dyDescent="0.25">
      <c r="A3" s="7" t="s">
        <v>86</v>
      </c>
      <c r="B3" s="7" t="s">
        <v>79</v>
      </c>
      <c r="C3" s="7">
        <v>0.36599999999999999</v>
      </c>
      <c r="D3" s="7">
        <v>0.45</v>
      </c>
      <c r="E3" s="7">
        <v>0.47</v>
      </c>
      <c r="F3" s="7">
        <v>0.46100000000000002</v>
      </c>
      <c r="G3" s="7">
        <v>0.46100000000000002</v>
      </c>
      <c r="H3" s="7">
        <v>0.46400000000000002</v>
      </c>
      <c r="I3" s="7">
        <v>0.46400000000000002</v>
      </c>
      <c r="J3" s="7">
        <v>0.20599999999999999</v>
      </c>
      <c r="K3" s="7">
        <v>0.26200000000000001</v>
      </c>
      <c r="L3" s="7">
        <v>0.29599999999999999</v>
      </c>
      <c r="M3" s="7">
        <v>0.29099999999999998</v>
      </c>
      <c r="N3" s="7">
        <v>0.29099999999999998</v>
      </c>
      <c r="O3" s="7">
        <v>0.29599999999999999</v>
      </c>
      <c r="P3" s="25">
        <v>0.29599999999999999</v>
      </c>
    </row>
    <row r="4" spans="1:16" s="7" customFormat="1" x14ac:dyDescent="0.25">
      <c r="A4" s="7" t="s">
        <v>140</v>
      </c>
      <c r="B4" s="7" t="s">
        <v>79</v>
      </c>
      <c r="C4" s="7">
        <v>0.34100000000000003</v>
      </c>
      <c r="D4" s="7">
        <v>0.39700000000000002</v>
      </c>
      <c r="E4" s="7">
        <v>0.39</v>
      </c>
      <c r="F4" s="7">
        <v>0.38800000000000001</v>
      </c>
      <c r="G4" s="7">
        <v>0.39700000000000002</v>
      </c>
      <c r="H4" s="7">
        <v>0.39500000000000002</v>
      </c>
      <c r="I4" s="7">
        <v>0.39700000000000002</v>
      </c>
      <c r="J4" s="7">
        <v>0.10199999999999999</v>
      </c>
      <c r="K4" s="7">
        <v>0.123</v>
      </c>
      <c r="L4" s="7">
        <v>0.11799999999999999</v>
      </c>
      <c r="M4" s="7">
        <v>0.11799999999999999</v>
      </c>
      <c r="N4" s="7">
        <v>0.11700000000000001</v>
      </c>
      <c r="O4" s="7">
        <v>0.115</v>
      </c>
      <c r="P4" s="25">
        <v>0.11700000000000001</v>
      </c>
    </row>
    <row r="5" spans="1:16" s="7" customFormat="1" x14ac:dyDescent="0.25">
      <c r="A5" s="7" t="s">
        <v>200</v>
      </c>
      <c r="B5" s="7" t="s">
        <v>79</v>
      </c>
      <c r="C5" s="7">
        <v>0.39</v>
      </c>
      <c r="D5" s="7">
        <v>0.46899999999999997</v>
      </c>
      <c r="E5" s="7">
        <v>0.44</v>
      </c>
      <c r="F5" s="7">
        <v>0.438</v>
      </c>
      <c r="G5" s="7">
        <v>0.437</v>
      </c>
      <c r="H5" s="7">
        <v>0.436</v>
      </c>
      <c r="I5" s="7">
        <v>0.436</v>
      </c>
      <c r="J5" s="7">
        <v>0.19600000000000001</v>
      </c>
      <c r="K5" s="7">
        <v>0.23499999999999999</v>
      </c>
      <c r="L5" s="7">
        <v>0.21199999999999999</v>
      </c>
      <c r="M5" s="7">
        <v>0.21199999999999999</v>
      </c>
      <c r="N5" s="7">
        <v>0.21199999999999999</v>
      </c>
      <c r="O5" s="7">
        <v>0.21099999999999999</v>
      </c>
      <c r="P5" s="25">
        <v>0.21199999999999999</v>
      </c>
    </row>
    <row r="6" spans="1:16" s="7" customFormat="1" x14ac:dyDescent="0.25">
      <c r="A6" s="7" t="s">
        <v>255</v>
      </c>
      <c r="B6" s="7" t="s">
        <v>79</v>
      </c>
      <c r="C6" s="7">
        <v>0.38500000000000001</v>
      </c>
      <c r="D6" s="7">
        <v>0.439</v>
      </c>
      <c r="E6" s="7">
        <v>0.48</v>
      </c>
      <c r="F6" s="7">
        <v>0.48099999999999998</v>
      </c>
      <c r="G6" s="7">
        <v>0.47899999999999998</v>
      </c>
      <c r="H6" s="7">
        <v>0.48099999999999998</v>
      </c>
      <c r="I6" s="7">
        <v>0.48099999999999998</v>
      </c>
      <c r="J6" s="7">
        <v>0.156</v>
      </c>
      <c r="K6" s="7">
        <v>0.16600000000000001</v>
      </c>
      <c r="L6" s="7">
        <v>0.193</v>
      </c>
      <c r="M6" s="7">
        <v>0.193</v>
      </c>
      <c r="N6" s="7">
        <v>0.193</v>
      </c>
      <c r="O6" s="7">
        <v>0.193</v>
      </c>
      <c r="P6" s="25">
        <v>0.193</v>
      </c>
    </row>
    <row r="7" spans="1:16" s="7" customFormat="1" x14ac:dyDescent="0.25">
      <c r="A7" s="7" t="s">
        <v>9</v>
      </c>
      <c r="B7" s="7" t="s">
        <v>73</v>
      </c>
      <c r="C7" s="7">
        <v>0.48899999999999999</v>
      </c>
      <c r="D7" s="7">
        <v>0.59299999999999997</v>
      </c>
      <c r="E7" s="7">
        <v>0.64</v>
      </c>
      <c r="F7" s="7">
        <v>0.64500000000000002</v>
      </c>
      <c r="G7" s="7">
        <v>0.64500000000000002</v>
      </c>
      <c r="H7" s="7">
        <v>0.64700000000000002</v>
      </c>
      <c r="I7" s="7">
        <v>0.65</v>
      </c>
      <c r="J7" s="7">
        <v>0.36399999999999999</v>
      </c>
      <c r="K7" s="7">
        <v>0.439</v>
      </c>
      <c r="L7" s="7">
        <v>0.51300000000000001</v>
      </c>
      <c r="M7" s="7">
        <v>0.51500000000000001</v>
      </c>
      <c r="N7" s="7">
        <v>0.51500000000000001</v>
      </c>
      <c r="O7" s="7">
        <v>0.52400000000000002</v>
      </c>
      <c r="P7" s="25">
        <v>0.52500000000000002</v>
      </c>
    </row>
    <row r="8" spans="1:16" s="7" customFormat="1" x14ac:dyDescent="0.25">
      <c r="A8" s="7" t="s">
        <v>86</v>
      </c>
      <c r="B8" s="7" t="s">
        <v>73</v>
      </c>
      <c r="C8" s="7">
        <v>0.34300000000000003</v>
      </c>
      <c r="D8" s="7">
        <v>0.52500000000000002</v>
      </c>
      <c r="E8" s="7">
        <v>0.59</v>
      </c>
      <c r="F8" s="7">
        <v>0.57399999999999995</v>
      </c>
      <c r="G8" s="7">
        <v>0.57399999999999995</v>
      </c>
      <c r="H8" s="7">
        <v>0.58299999999999996</v>
      </c>
      <c r="I8" s="7">
        <v>0.58299999999999996</v>
      </c>
      <c r="J8" s="7">
        <v>0.246</v>
      </c>
      <c r="K8" s="7">
        <v>0.35199999999999998</v>
      </c>
      <c r="L8" s="7">
        <v>0.41199999999999998</v>
      </c>
      <c r="M8" s="7">
        <v>0.40200000000000002</v>
      </c>
      <c r="N8" s="7">
        <v>0.40200000000000002</v>
      </c>
      <c r="O8" s="7">
        <v>0.41199999999999998</v>
      </c>
      <c r="P8" s="25">
        <v>0.41199999999999998</v>
      </c>
    </row>
    <row r="9" spans="1:16" s="7" customFormat="1" x14ac:dyDescent="0.25">
      <c r="A9" s="7" t="s">
        <v>140</v>
      </c>
      <c r="B9" s="7" t="s">
        <v>73</v>
      </c>
      <c r="C9" s="7">
        <v>0.28599999999999998</v>
      </c>
      <c r="D9" s="7">
        <v>0.42899999999999999</v>
      </c>
      <c r="E9" s="7">
        <v>0.4</v>
      </c>
      <c r="F9" s="7">
        <v>0.40200000000000002</v>
      </c>
      <c r="G9" s="7">
        <v>0.42399999999999999</v>
      </c>
      <c r="H9" s="7">
        <v>0.41799999999999998</v>
      </c>
      <c r="I9" s="7">
        <v>0.42199999999999999</v>
      </c>
      <c r="J9" s="7">
        <v>0.105</v>
      </c>
      <c r="K9" s="7">
        <v>0.155</v>
      </c>
      <c r="L9" s="7">
        <v>0.13700000000000001</v>
      </c>
      <c r="M9" s="7">
        <v>0.13700000000000001</v>
      </c>
      <c r="N9" s="7">
        <v>0.13400000000000001</v>
      </c>
      <c r="O9" s="7">
        <v>0.129</v>
      </c>
      <c r="P9" s="25">
        <v>0.13100000000000001</v>
      </c>
    </row>
    <row r="10" spans="1:16" s="7" customFormat="1" x14ac:dyDescent="0.25">
      <c r="A10" s="7" t="s">
        <v>200</v>
      </c>
      <c r="B10" s="7" t="s">
        <v>73</v>
      </c>
      <c r="C10" s="7">
        <v>0.39800000000000002</v>
      </c>
      <c r="D10" s="7">
        <v>0.56200000000000006</v>
      </c>
      <c r="E10" s="7">
        <v>0.52</v>
      </c>
      <c r="F10" s="7">
        <v>0.51400000000000001</v>
      </c>
      <c r="G10" s="7">
        <v>0.51300000000000001</v>
      </c>
      <c r="H10" s="7">
        <v>0.51300000000000001</v>
      </c>
      <c r="I10" s="7">
        <v>0.51500000000000001</v>
      </c>
      <c r="J10" s="7">
        <v>0.24199999999999999</v>
      </c>
      <c r="K10" s="7">
        <v>0.30499999999999999</v>
      </c>
      <c r="L10" s="7">
        <v>0.27300000000000002</v>
      </c>
      <c r="M10" s="7">
        <v>0.27200000000000002</v>
      </c>
      <c r="N10" s="7">
        <v>0.27200000000000002</v>
      </c>
      <c r="O10" s="7">
        <v>0.27200000000000002</v>
      </c>
      <c r="P10" s="25">
        <v>0.27400000000000002</v>
      </c>
    </row>
    <row r="11" spans="1:16" s="7" customFormat="1" x14ac:dyDescent="0.25">
      <c r="A11" s="7" t="s">
        <v>255</v>
      </c>
      <c r="B11" s="7" t="s">
        <v>73</v>
      </c>
      <c r="C11" s="7">
        <v>0.38300000000000001</v>
      </c>
      <c r="D11" s="7">
        <v>0.50900000000000001</v>
      </c>
      <c r="E11" s="7">
        <v>0.57999999999999996</v>
      </c>
      <c r="F11" s="7">
        <v>0.57899999999999996</v>
      </c>
      <c r="G11" s="7">
        <v>0.57599999999999996</v>
      </c>
      <c r="H11" s="7">
        <v>0.57999999999999996</v>
      </c>
      <c r="I11" s="7">
        <v>0.57999999999999996</v>
      </c>
      <c r="J11" s="7">
        <v>0.16700000000000001</v>
      </c>
      <c r="K11" s="7">
        <v>0.182</v>
      </c>
      <c r="L11" s="7">
        <v>0.20499999999999999</v>
      </c>
      <c r="M11" s="7">
        <v>0.20399999999999999</v>
      </c>
      <c r="N11" s="7">
        <v>0.20300000000000001</v>
      </c>
      <c r="O11" s="7">
        <v>0.20399999999999999</v>
      </c>
      <c r="P11" s="25">
        <v>0.20399999999999999</v>
      </c>
    </row>
    <row r="12" spans="1:16" x14ac:dyDescent="0.25">
      <c r="C12" t="s">
        <v>4</v>
      </c>
      <c r="D12" t="s">
        <v>802</v>
      </c>
      <c r="E12" t="s">
        <v>803</v>
      </c>
      <c r="F12" t="s">
        <v>804</v>
      </c>
      <c r="G12" s="24" t="s">
        <v>805</v>
      </c>
      <c r="H12" t="s">
        <v>4</v>
      </c>
      <c r="I12" t="s">
        <v>802</v>
      </c>
      <c r="J12" t="s">
        <v>803</v>
      </c>
      <c r="K12" t="s">
        <v>804</v>
      </c>
      <c r="L12" s="24" t="s">
        <v>805</v>
      </c>
    </row>
    <row r="13" spans="1:16" x14ac:dyDescent="0.25">
      <c r="B13" s="10"/>
      <c r="C13" t="s">
        <v>841</v>
      </c>
      <c r="D13" t="s">
        <v>841</v>
      </c>
      <c r="E13" t="s">
        <v>841</v>
      </c>
      <c r="F13" t="s">
        <v>841</v>
      </c>
      <c r="G13" t="s">
        <v>841</v>
      </c>
      <c r="H13" t="s">
        <v>840</v>
      </c>
      <c r="I13" t="s">
        <v>840</v>
      </c>
      <c r="J13" t="s">
        <v>840</v>
      </c>
      <c r="K13" t="s">
        <v>840</v>
      </c>
      <c r="L13" t="s">
        <v>840</v>
      </c>
      <c r="N13" t="s">
        <v>869</v>
      </c>
      <c r="O13" t="s">
        <v>870</v>
      </c>
    </row>
    <row r="14" spans="1:16" x14ac:dyDescent="0.25">
      <c r="B14" s="10" t="s">
        <v>865</v>
      </c>
      <c r="C14">
        <f>MIN($E2:$E6)</f>
        <v>0.39</v>
      </c>
      <c r="D14">
        <f t="shared" ref="D14:G14" si="0">MIN(F2:F6)</f>
        <v>0.38800000000000001</v>
      </c>
      <c r="E14">
        <f t="shared" si="0"/>
        <v>0.39700000000000002</v>
      </c>
      <c r="F14">
        <f t="shared" si="0"/>
        <v>0.39500000000000002</v>
      </c>
      <c r="G14">
        <f t="shared" si="0"/>
        <v>0.39700000000000002</v>
      </c>
      <c r="H14">
        <f>MAX(E2:E6)</f>
        <v>0.51</v>
      </c>
      <c r="I14">
        <f>MAX(F2:F6)</f>
        <v>0.50800000000000001</v>
      </c>
      <c r="J14">
        <f>MAX(G2:G6)</f>
        <v>0.50800000000000001</v>
      </c>
      <c r="K14">
        <f>MAX(H2:H6)</f>
        <v>0.51</v>
      </c>
      <c r="L14">
        <f>MAX(I2:I6)</f>
        <v>0.51200000000000001</v>
      </c>
      <c r="N14">
        <f>MAX(C14:G14)-MIN(C14:G14)</f>
        <v>9.000000000000008E-3</v>
      </c>
      <c r="O14">
        <f>MAX(H14:L14)-MIN(H14:L14)</f>
        <v>4.0000000000000036E-3</v>
      </c>
    </row>
    <row r="15" spans="1:16" x14ac:dyDescent="0.25">
      <c r="B15" s="10" t="s">
        <v>866</v>
      </c>
      <c r="C15">
        <f>MIN($L2:$L6)</f>
        <v>0.11799999999999999</v>
      </c>
      <c r="D15">
        <f t="shared" ref="D15:G15" si="1">MIN(M2:M6)</f>
        <v>0.11799999999999999</v>
      </c>
      <c r="E15">
        <f t="shared" si="1"/>
        <v>0.11700000000000001</v>
      </c>
      <c r="F15">
        <f t="shared" si="1"/>
        <v>0.115</v>
      </c>
      <c r="G15">
        <f t="shared" si="1"/>
        <v>0.11700000000000001</v>
      </c>
      <c r="H15">
        <f>MAX(L2:L6)</f>
        <v>0.373</v>
      </c>
      <c r="I15">
        <f>MAX(M2:M6)</f>
        <v>0.373</v>
      </c>
      <c r="J15">
        <f>MAX(N2:N6)</f>
        <v>0.373</v>
      </c>
      <c r="K15">
        <f>MAX(O2:O6)</f>
        <v>0.38</v>
      </c>
      <c r="L15">
        <f>MAX(P2:P6)</f>
        <v>0.38100000000000001</v>
      </c>
      <c r="N15">
        <f t="shared" ref="N15:N17" si="2">MAX(C15:G15)-MIN(C15:G15)</f>
        <v>2.9999999999999888E-3</v>
      </c>
      <c r="O15">
        <f t="shared" ref="O15:O17" si="3">MAX(H15:L15)-MIN(H15:L15)</f>
        <v>8.0000000000000071E-3</v>
      </c>
    </row>
    <row r="16" spans="1:16" x14ac:dyDescent="0.25">
      <c r="B16" s="10" t="s">
        <v>867</v>
      </c>
      <c r="C16">
        <f>MIN($E7:$E11)</f>
        <v>0.4</v>
      </c>
      <c r="D16">
        <f t="shared" ref="D16:G16" si="4">MIN(F7:F11)</f>
        <v>0.40200000000000002</v>
      </c>
      <c r="E16">
        <f t="shared" si="4"/>
        <v>0.42399999999999999</v>
      </c>
      <c r="F16">
        <f t="shared" si="4"/>
        <v>0.41799999999999998</v>
      </c>
      <c r="G16">
        <f t="shared" si="4"/>
        <v>0.42199999999999999</v>
      </c>
      <c r="H16">
        <f>MAX(E7:E11)</f>
        <v>0.64</v>
      </c>
      <c r="I16">
        <f>MAX(F7:F11)</f>
        <v>0.64500000000000002</v>
      </c>
      <c r="J16">
        <f>MAX(G7:G11)</f>
        <v>0.64500000000000002</v>
      </c>
      <c r="K16">
        <f>MAX(H7:H11)</f>
        <v>0.64700000000000002</v>
      </c>
      <c r="L16">
        <f>MAX(I7:I11)</f>
        <v>0.65</v>
      </c>
      <c r="N16">
        <f t="shared" si="2"/>
        <v>2.3999999999999966E-2</v>
      </c>
      <c r="O16">
        <f t="shared" si="3"/>
        <v>1.0000000000000009E-2</v>
      </c>
    </row>
    <row r="17" spans="2:15" x14ac:dyDescent="0.25">
      <c r="B17" s="10" t="s">
        <v>868</v>
      </c>
      <c r="C17">
        <f>MIN($L7:$L11)</f>
        <v>0.13700000000000001</v>
      </c>
      <c r="D17">
        <f t="shared" ref="D17:G17" si="5">MIN(M7:M11)</f>
        <v>0.13700000000000001</v>
      </c>
      <c r="E17">
        <f t="shared" si="5"/>
        <v>0.13400000000000001</v>
      </c>
      <c r="F17">
        <f t="shared" si="5"/>
        <v>0.129</v>
      </c>
      <c r="G17">
        <f t="shared" si="5"/>
        <v>0.13100000000000001</v>
      </c>
      <c r="H17">
        <f>MAX(L7:L11)</f>
        <v>0.51300000000000001</v>
      </c>
      <c r="I17">
        <f>MAX(M7:M11)</f>
        <v>0.51500000000000001</v>
      </c>
      <c r="J17">
        <f>MAX(N7:N11)</f>
        <v>0.51500000000000001</v>
      </c>
      <c r="K17">
        <f>MAX(O7:O11)</f>
        <v>0.52400000000000002</v>
      </c>
      <c r="L17">
        <f>MAX(P7:P11)</f>
        <v>0.52500000000000002</v>
      </c>
      <c r="N17">
        <f t="shared" si="2"/>
        <v>8.0000000000000071E-3</v>
      </c>
      <c r="O17">
        <f t="shared" si="3"/>
        <v>1.2000000000000011E-2</v>
      </c>
    </row>
  </sheetData>
  <sortState xmlns:xlrd2="http://schemas.microsoft.com/office/spreadsheetml/2017/richdata2" ref="A2:P11">
    <sortCondition ref="B2:B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83F1-18E3-4D3E-9638-4B3D180D5C2D}">
  <dimension ref="A1:R71"/>
  <sheetViews>
    <sheetView topLeftCell="A41" workbookViewId="0">
      <selection activeCell="E44" sqref="E44"/>
    </sheetView>
  </sheetViews>
  <sheetFormatPr defaultRowHeight="15" x14ac:dyDescent="0.25"/>
  <cols>
    <col min="1" max="1" width="4.5703125" bestFit="1" customWidth="1"/>
    <col min="2" max="2" width="21.5703125" bestFit="1" customWidth="1"/>
    <col min="3" max="3" width="13.42578125" bestFit="1" customWidth="1"/>
    <col min="4" max="4" width="13.42578125" customWidth="1"/>
    <col min="5" max="5" width="13.42578125" bestFit="1" customWidth="1"/>
    <col min="6" max="6" width="13.42578125" customWidth="1"/>
    <col min="7" max="7" width="15.42578125" bestFit="1" customWidth="1"/>
    <col min="8" max="8" width="15.42578125" customWidth="1"/>
    <col min="9" max="9" width="16.5703125" bestFit="1" customWidth="1"/>
    <col min="10" max="10" width="16.5703125" customWidth="1"/>
    <col min="11" max="11" width="18.5703125" bestFit="1" customWidth="1"/>
    <col min="12" max="12" width="18.5703125" customWidth="1"/>
    <col min="13" max="13" width="16.140625" bestFit="1" customWidth="1"/>
    <col min="14" max="14" width="16.140625" customWidth="1"/>
    <col min="15" max="15" width="13.42578125" bestFit="1" customWidth="1"/>
    <col min="16" max="16" width="13.42578125" customWidth="1"/>
    <col min="17" max="17" width="13.42578125" bestFit="1" customWidth="1"/>
  </cols>
  <sheetData>
    <row r="1" spans="1:18" x14ac:dyDescent="0.25">
      <c r="A1" t="s">
        <v>0</v>
      </c>
      <c r="B1" t="s">
        <v>1</v>
      </c>
      <c r="C1" t="s">
        <v>801</v>
      </c>
      <c r="E1" t="s">
        <v>872</v>
      </c>
      <c r="G1" t="s">
        <v>802</v>
      </c>
      <c r="I1" t="s">
        <v>803</v>
      </c>
      <c r="K1" t="s">
        <v>804</v>
      </c>
      <c r="M1" t="s">
        <v>805</v>
      </c>
      <c r="O1" t="s">
        <v>873</v>
      </c>
      <c r="Q1" t="s">
        <v>874</v>
      </c>
    </row>
    <row r="2" spans="1:18" x14ac:dyDescent="0.25">
      <c r="A2" t="s">
        <v>9</v>
      </c>
      <c r="B2" t="s">
        <v>10</v>
      </c>
      <c r="C2">
        <v>0.66600000000000004</v>
      </c>
      <c r="D2" t="s">
        <v>875</v>
      </c>
      <c r="E2">
        <v>0.59199999999999997</v>
      </c>
      <c r="F2" t="s">
        <v>925</v>
      </c>
      <c r="G2">
        <v>0.66500000000000004</v>
      </c>
      <c r="H2" t="s">
        <v>875</v>
      </c>
      <c r="I2">
        <v>0.66500000000000004</v>
      </c>
      <c r="J2" t="s">
        <v>875</v>
      </c>
      <c r="K2">
        <v>0.66500000000000004</v>
      </c>
      <c r="L2" t="s">
        <v>875</v>
      </c>
      <c r="M2">
        <v>0.66600000000000004</v>
      </c>
      <c r="N2" t="s">
        <v>875</v>
      </c>
      <c r="O2">
        <v>0.65300000000000002</v>
      </c>
      <c r="P2" t="s">
        <v>876</v>
      </c>
      <c r="Q2">
        <v>0.65800000000000003</v>
      </c>
      <c r="R2" t="s">
        <v>998</v>
      </c>
    </row>
    <row r="3" spans="1:18" x14ac:dyDescent="0.25">
      <c r="A3" t="s">
        <v>9</v>
      </c>
      <c r="B3" t="s">
        <v>15</v>
      </c>
      <c r="C3">
        <v>0.441</v>
      </c>
      <c r="D3" t="s">
        <v>876</v>
      </c>
      <c r="E3">
        <v>0.44</v>
      </c>
      <c r="F3" t="s">
        <v>876</v>
      </c>
      <c r="G3">
        <v>0.441</v>
      </c>
      <c r="H3" t="s">
        <v>876</v>
      </c>
      <c r="I3">
        <v>0.441</v>
      </c>
      <c r="J3" t="s">
        <v>876</v>
      </c>
      <c r="K3">
        <v>0.441</v>
      </c>
      <c r="L3" t="s">
        <v>876</v>
      </c>
      <c r="M3">
        <v>0.441</v>
      </c>
      <c r="N3" t="s">
        <v>876</v>
      </c>
      <c r="O3">
        <v>0.441</v>
      </c>
      <c r="P3" t="s">
        <v>876</v>
      </c>
      <c r="Q3">
        <v>0.44</v>
      </c>
      <c r="R3" t="s">
        <v>876</v>
      </c>
    </row>
    <row r="4" spans="1:18" x14ac:dyDescent="0.25">
      <c r="A4" t="s">
        <v>9</v>
      </c>
      <c r="B4" t="s">
        <v>18</v>
      </c>
      <c r="C4">
        <v>0.63500000000000001</v>
      </c>
      <c r="D4" t="s">
        <v>877</v>
      </c>
      <c r="E4">
        <v>0.63400000000000001</v>
      </c>
      <c r="F4" t="s">
        <v>926</v>
      </c>
      <c r="G4">
        <v>0.63500000000000001</v>
      </c>
      <c r="H4" t="s">
        <v>877</v>
      </c>
      <c r="I4">
        <v>0.63500000000000001</v>
      </c>
      <c r="J4" t="s">
        <v>877</v>
      </c>
      <c r="K4">
        <v>0.63500000000000001</v>
      </c>
      <c r="L4" t="s">
        <v>877</v>
      </c>
      <c r="M4">
        <v>0.63500000000000001</v>
      </c>
      <c r="N4" t="s">
        <v>877</v>
      </c>
      <c r="O4">
        <v>0.63600000000000001</v>
      </c>
      <c r="P4" t="s">
        <v>877</v>
      </c>
      <c r="Q4">
        <v>0.63500000000000001</v>
      </c>
      <c r="R4" t="s">
        <v>999</v>
      </c>
    </row>
    <row r="5" spans="1:18" x14ac:dyDescent="0.25">
      <c r="A5" t="s">
        <v>9</v>
      </c>
      <c r="B5" t="s">
        <v>22</v>
      </c>
      <c r="C5">
        <v>0.47899999999999998</v>
      </c>
      <c r="D5" t="s">
        <v>878</v>
      </c>
      <c r="E5">
        <v>0.48</v>
      </c>
      <c r="F5" t="s">
        <v>878</v>
      </c>
      <c r="G5">
        <v>0.47899999999999998</v>
      </c>
      <c r="H5" t="s">
        <v>878</v>
      </c>
      <c r="I5">
        <v>0.47899999999999998</v>
      </c>
      <c r="J5" t="s">
        <v>878</v>
      </c>
      <c r="K5">
        <v>0.47899999999999998</v>
      </c>
      <c r="L5" t="s">
        <v>878</v>
      </c>
      <c r="M5">
        <v>0.47899999999999998</v>
      </c>
      <c r="N5" t="s">
        <v>878</v>
      </c>
      <c r="O5">
        <v>0.48</v>
      </c>
      <c r="P5" t="s">
        <v>878</v>
      </c>
      <c r="Q5">
        <v>0.48</v>
      </c>
      <c r="R5" t="s">
        <v>878</v>
      </c>
    </row>
    <row r="6" spans="1:18" x14ac:dyDescent="0.25">
      <c r="A6" t="s">
        <v>9</v>
      </c>
      <c r="B6" t="s">
        <v>25</v>
      </c>
      <c r="C6">
        <v>0.60199999999999998</v>
      </c>
      <c r="D6" t="s">
        <v>879</v>
      </c>
      <c r="E6">
        <v>0.40500000000000003</v>
      </c>
      <c r="F6" t="s">
        <v>927</v>
      </c>
      <c r="G6">
        <v>0.59499999999999997</v>
      </c>
      <c r="H6" t="s">
        <v>950</v>
      </c>
      <c r="I6">
        <v>0.59499999999999997</v>
      </c>
      <c r="J6" t="s">
        <v>888</v>
      </c>
      <c r="K6">
        <v>0.60099999999999998</v>
      </c>
      <c r="L6" t="s">
        <v>971</v>
      </c>
      <c r="M6">
        <v>0.61099999999999999</v>
      </c>
      <c r="N6" t="s">
        <v>980</v>
      </c>
      <c r="O6">
        <v>0.52100000000000002</v>
      </c>
      <c r="P6" t="s">
        <v>961</v>
      </c>
      <c r="Q6">
        <v>0.55900000000000005</v>
      </c>
      <c r="R6" t="s">
        <v>1000</v>
      </c>
    </row>
    <row r="7" spans="1:18" x14ac:dyDescent="0.25">
      <c r="A7" t="s">
        <v>9</v>
      </c>
      <c r="B7" t="s">
        <v>33</v>
      </c>
      <c r="C7">
        <v>0.46</v>
      </c>
      <c r="D7" t="s">
        <v>880</v>
      </c>
      <c r="E7">
        <v>0.36199999999999999</v>
      </c>
      <c r="F7" t="s">
        <v>928</v>
      </c>
      <c r="G7">
        <v>0.45600000000000002</v>
      </c>
      <c r="H7" t="s">
        <v>951</v>
      </c>
      <c r="I7">
        <v>0.45600000000000002</v>
      </c>
      <c r="J7" t="s">
        <v>951</v>
      </c>
      <c r="K7">
        <v>0.46300000000000002</v>
      </c>
      <c r="L7" t="s">
        <v>968</v>
      </c>
      <c r="M7">
        <v>0.46899999999999997</v>
      </c>
      <c r="N7" t="s">
        <v>981</v>
      </c>
      <c r="O7">
        <v>0.38600000000000001</v>
      </c>
      <c r="P7" t="s">
        <v>933</v>
      </c>
      <c r="Q7">
        <v>0.44800000000000001</v>
      </c>
      <c r="R7" t="s">
        <v>978</v>
      </c>
    </row>
    <row r="8" spans="1:18" x14ac:dyDescent="0.25">
      <c r="A8" t="s">
        <v>9</v>
      </c>
      <c r="B8" t="s">
        <v>40</v>
      </c>
      <c r="C8">
        <v>0.41799999999999998</v>
      </c>
      <c r="D8" t="s">
        <v>881</v>
      </c>
      <c r="E8">
        <v>0.27600000000000002</v>
      </c>
      <c r="F8" t="s">
        <v>889</v>
      </c>
      <c r="G8">
        <v>0.41099999999999998</v>
      </c>
      <c r="H8" t="s">
        <v>893</v>
      </c>
      <c r="I8">
        <v>0.41099999999999998</v>
      </c>
      <c r="J8" t="s">
        <v>893</v>
      </c>
      <c r="K8">
        <v>0.41699999999999998</v>
      </c>
      <c r="L8" t="s">
        <v>889</v>
      </c>
      <c r="M8">
        <v>0.42499999999999999</v>
      </c>
      <c r="N8" t="s">
        <v>969</v>
      </c>
      <c r="O8">
        <v>0.35499999999999998</v>
      </c>
      <c r="P8" t="s">
        <v>940</v>
      </c>
      <c r="Q8">
        <v>0.38500000000000001</v>
      </c>
      <c r="R8" t="s">
        <v>937</v>
      </c>
    </row>
    <row r="9" spans="1:18" x14ac:dyDescent="0.25">
      <c r="A9" t="s">
        <v>9</v>
      </c>
      <c r="B9" t="s">
        <v>47</v>
      </c>
      <c r="C9">
        <v>0.14399999999999999</v>
      </c>
      <c r="D9" t="s">
        <v>882</v>
      </c>
      <c r="E9">
        <v>0.14399999999999999</v>
      </c>
      <c r="F9" t="s">
        <v>914</v>
      </c>
      <c r="G9">
        <v>0.14299999999999999</v>
      </c>
      <c r="H9" t="s">
        <v>883</v>
      </c>
      <c r="I9">
        <v>0.14299999999999999</v>
      </c>
      <c r="J9" t="s">
        <v>883</v>
      </c>
      <c r="K9">
        <v>0.14499999999999999</v>
      </c>
      <c r="L9" t="s">
        <v>914</v>
      </c>
      <c r="M9">
        <v>0.14499999999999999</v>
      </c>
      <c r="N9" t="s">
        <v>882</v>
      </c>
      <c r="O9">
        <v>0.14499999999999999</v>
      </c>
      <c r="P9" t="s">
        <v>883</v>
      </c>
      <c r="Q9">
        <v>0.14399999999999999</v>
      </c>
      <c r="R9" t="s">
        <v>882</v>
      </c>
    </row>
    <row r="10" spans="1:18" x14ac:dyDescent="0.25">
      <c r="A10" t="s">
        <v>9</v>
      </c>
      <c r="B10" t="s">
        <v>54</v>
      </c>
      <c r="C10">
        <v>0.41899999999999998</v>
      </c>
      <c r="D10" t="s">
        <v>883</v>
      </c>
      <c r="E10">
        <v>0.42</v>
      </c>
      <c r="F10" t="s">
        <v>883</v>
      </c>
      <c r="G10">
        <v>0.41799999999999998</v>
      </c>
      <c r="H10" t="s">
        <v>882</v>
      </c>
      <c r="I10">
        <v>0.41799999999999998</v>
      </c>
      <c r="J10" t="s">
        <v>882</v>
      </c>
      <c r="K10">
        <v>0.41799999999999998</v>
      </c>
      <c r="L10" t="s">
        <v>882</v>
      </c>
      <c r="M10">
        <v>0.41799999999999998</v>
      </c>
      <c r="N10" t="s">
        <v>882</v>
      </c>
      <c r="O10">
        <v>0.42299999999999999</v>
      </c>
      <c r="P10" t="s">
        <v>882</v>
      </c>
      <c r="Q10">
        <v>0.41799999999999998</v>
      </c>
      <c r="R10" t="s">
        <v>883</v>
      </c>
    </row>
    <row r="11" spans="1:18" x14ac:dyDescent="0.25">
      <c r="A11" t="s">
        <v>9</v>
      </c>
      <c r="B11" t="s">
        <v>59</v>
      </c>
      <c r="C11">
        <v>0.48</v>
      </c>
      <c r="D11" t="s">
        <v>884</v>
      </c>
      <c r="E11">
        <v>0.47899999999999998</v>
      </c>
      <c r="F11" t="s">
        <v>884</v>
      </c>
      <c r="G11">
        <v>0.48</v>
      </c>
      <c r="H11" t="s">
        <v>884</v>
      </c>
      <c r="I11">
        <v>0.48</v>
      </c>
      <c r="J11" t="s">
        <v>884</v>
      </c>
      <c r="K11">
        <v>0.48</v>
      </c>
      <c r="L11" t="s">
        <v>884</v>
      </c>
      <c r="M11">
        <v>0.48</v>
      </c>
      <c r="N11" t="s">
        <v>884</v>
      </c>
      <c r="O11">
        <v>0.48099999999999998</v>
      </c>
      <c r="P11" t="s">
        <v>884</v>
      </c>
      <c r="Q11">
        <v>0.48</v>
      </c>
      <c r="R11" t="s">
        <v>884</v>
      </c>
    </row>
    <row r="12" spans="1:18" x14ac:dyDescent="0.25">
      <c r="A12" t="s">
        <v>9</v>
      </c>
      <c r="B12" t="s">
        <v>63</v>
      </c>
      <c r="C12">
        <v>0.81899999999999995</v>
      </c>
      <c r="D12" t="s">
        <v>885</v>
      </c>
      <c r="E12">
        <v>0.57799999999999996</v>
      </c>
      <c r="F12" t="s">
        <v>929</v>
      </c>
      <c r="G12">
        <v>0.82299999999999995</v>
      </c>
      <c r="H12" t="s">
        <v>952</v>
      </c>
      <c r="I12">
        <v>0.82299999999999995</v>
      </c>
      <c r="J12" t="s">
        <v>878</v>
      </c>
      <c r="K12">
        <v>0.82399999999999995</v>
      </c>
      <c r="L12" t="s">
        <v>952</v>
      </c>
      <c r="M12">
        <v>0.82799999999999996</v>
      </c>
      <c r="N12" t="s">
        <v>891</v>
      </c>
      <c r="O12">
        <v>0.77700000000000002</v>
      </c>
      <c r="P12" t="s">
        <v>988</v>
      </c>
      <c r="Q12">
        <v>0.81200000000000006</v>
      </c>
      <c r="R12" t="s">
        <v>885</v>
      </c>
    </row>
    <row r="13" spans="1:18" x14ac:dyDescent="0.25">
      <c r="A13" t="s">
        <v>9</v>
      </c>
      <c r="B13" t="s">
        <v>71</v>
      </c>
      <c r="C13">
        <v>0.55000000000000004</v>
      </c>
      <c r="D13" t="s">
        <v>886</v>
      </c>
      <c r="E13">
        <v>0.55000000000000004</v>
      </c>
      <c r="F13" t="s">
        <v>930</v>
      </c>
      <c r="G13">
        <v>0.55000000000000004</v>
      </c>
      <c r="H13" t="s">
        <v>886</v>
      </c>
      <c r="I13">
        <v>0.55000000000000004</v>
      </c>
      <c r="J13" t="s">
        <v>886</v>
      </c>
      <c r="K13">
        <v>0.55000000000000004</v>
      </c>
      <c r="L13" t="s">
        <v>886</v>
      </c>
      <c r="M13">
        <v>0.55000000000000004</v>
      </c>
      <c r="N13" t="s">
        <v>886</v>
      </c>
      <c r="O13">
        <v>0.55000000000000004</v>
      </c>
      <c r="P13" t="s">
        <v>886</v>
      </c>
      <c r="Q13">
        <v>0.55000000000000004</v>
      </c>
      <c r="R13" t="s">
        <v>930</v>
      </c>
    </row>
    <row r="14" spans="1:18" x14ac:dyDescent="0.25">
      <c r="A14" t="s">
        <v>9</v>
      </c>
      <c r="B14" t="s">
        <v>73</v>
      </c>
      <c r="C14">
        <v>0.64500000000000002</v>
      </c>
      <c r="D14" t="s">
        <v>887</v>
      </c>
      <c r="E14">
        <v>0.54200000000000004</v>
      </c>
      <c r="F14" t="s">
        <v>931</v>
      </c>
      <c r="G14">
        <v>0.64500000000000002</v>
      </c>
      <c r="H14" t="s">
        <v>887</v>
      </c>
      <c r="I14">
        <v>0.64500000000000002</v>
      </c>
      <c r="J14" t="s">
        <v>887</v>
      </c>
      <c r="K14">
        <v>0.64700000000000002</v>
      </c>
      <c r="L14" t="s">
        <v>887</v>
      </c>
      <c r="M14">
        <v>0.65</v>
      </c>
      <c r="N14" t="s">
        <v>968</v>
      </c>
      <c r="O14">
        <v>0.61299999999999999</v>
      </c>
      <c r="P14" t="s">
        <v>989</v>
      </c>
      <c r="Q14">
        <v>0.63800000000000001</v>
      </c>
      <c r="R14" t="s">
        <v>989</v>
      </c>
    </row>
    <row r="15" spans="1:18" x14ac:dyDescent="0.25">
      <c r="A15" t="s">
        <v>9</v>
      </c>
      <c r="B15" t="s">
        <v>79</v>
      </c>
      <c r="C15">
        <v>0.51</v>
      </c>
      <c r="D15" t="s">
        <v>888</v>
      </c>
      <c r="E15">
        <v>0.44700000000000001</v>
      </c>
      <c r="F15" t="s">
        <v>932</v>
      </c>
      <c r="G15">
        <v>0.50800000000000001</v>
      </c>
      <c r="H15" t="s">
        <v>888</v>
      </c>
      <c r="I15">
        <v>0.50800000000000001</v>
      </c>
      <c r="J15" t="s">
        <v>888</v>
      </c>
      <c r="K15">
        <v>0.51</v>
      </c>
      <c r="L15" t="s">
        <v>950</v>
      </c>
      <c r="M15">
        <v>0.51200000000000001</v>
      </c>
      <c r="N15" t="s">
        <v>982</v>
      </c>
      <c r="O15">
        <v>0.48699999999999999</v>
      </c>
      <c r="P15" t="s">
        <v>946</v>
      </c>
      <c r="Q15">
        <v>0.501</v>
      </c>
      <c r="R15" t="s">
        <v>899</v>
      </c>
    </row>
    <row r="16" spans="1:18" x14ac:dyDescent="0.25">
      <c r="A16" t="s">
        <v>86</v>
      </c>
      <c r="B16" t="s">
        <v>10</v>
      </c>
      <c r="C16">
        <v>0.60099999999999998</v>
      </c>
      <c r="D16" t="s">
        <v>889</v>
      </c>
      <c r="E16">
        <v>0.63200000000000001</v>
      </c>
      <c r="F16" t="s">
        <v>933</v>
      </c>
      <c r="G16">
        <v>0.58499999999999996</v>
      </c>
      <c r="H16" t="s">
        <v>951</v>
      </c>
      <c r="I16">
        <v>0.58499999999999996</v>
      </c>
      <c r="J16" t="s">
        <v>964</v>
      </c>
      <c r="K16">
        <v>0.59799999999999998</v>
      </c>
      <c r="L16" t="s">
        <v>889</v>
      </c>
      <c r="M16">
        <v>0.59799999999999998</v>
      </c>
      <c r="N16" t="s">
        <v>889</v>
      </c>
      <c r="O16">
        <v>0.64400000000000002</v>
      </c>
      <c r="P16" t="s">
        <v>986</v>
      </c>
      <c r="Q16">
        <v>0.58399999999999996</v>
      </c>
      <c r="R16" t="s">
        <v>964</v>
      </c>
    </row>
    <row r="17" spans="1:18" x14ac:dyDescent="0.25">
      <c r="A17" t="s">
        <v>86</v>
      </c>
      <c r="B17" t="s">
        <v>15</v>
      </c>
      <c r="C17">
        <v>0.441</v>
      </c>
      <c r="D17" t="s">
        <v>876</v>
      </c>
      <c r="E17">
        <v>0.441</v>
      </c>
      <c r="F17" t="s">
        <v>876</v>
      </c>
      <c r="G17">
        <v>0.441</v>
      </c>
      <c r="H17" t="s">
        <v>875</v>
      </c>
      <c r="I17">
        <v>0.441</v>
      </c>
      <c r="J17" t="s">
        <v>875</v>
      </c>
      <c r="K17">
        <v>0.441</v>
      </c>
      <c r="L17" t="s">
        <v>876</v>
      </c>
      <c r="M17">
        <v>0.441</v>
      </c>
      <c r="N17" t="s">
        <v>876</v>
      </c>
      <c r="O17">
        <v>0.441</v>
      </c>
      <c r="P17" t="s">
        <v>875</v>
      </c>
      <c r="Q17">
        <v>0.441</v>
      </c>
      <c r="R17" t="s">
        <v>875</v>
      </c>
    </row>
    <row r="18" spans="1:18" x14ac:dyDescent="0.25">
      <c r="A18" t="s">
        <v>86</v>
      </c>
      <c r="B18" t="s">
        <v>18</v>
      </c>
      <c r="C18">
        <v>0.64800000000000002</v>
      </c>
      <c r="D18" t="s">
        <v>890</v>
      </c>
      <c r="E18">
        <v>0.64800000000000002</v>
      </c>
      <c r="F18" t="s">
        <v>890</v>
      </c>
      <c r="G18">
        <v>0.64800000000000002</v>
      </c>
      <c r="H18" t="s">
        <v>890</v>
      </c>
      <c r="I18">
        <v>0.64800000000000002</v>
      </c>
      <c r="J18" t="s">
        <v>890</v>
      </c>
      <c r="K18">
        <v>0.64800000000000002</v>
      </c>
      <c r="L18" t="s">
        <v>890</v>
      </c>
      <c r="M18">
        <v>0.64800000000000002</v>
      </c>
      <c r="N18" t="s">
        <v>890</v>
      </c>
      <c r="O18">
        <v>0.64900000000000002</v>
      </c>
      <c r="P18" t="s">
        <v>918</v>
      </c>
      <c r="Q18">
        <v>0.64800000000000002</v>
      </c>
      <c r="R18" t="s">
        <v>890</v>
      </c>
    </row>
    <row r="19" spans="1:18" x14ac:dyDescent="0.25">
      <c r="A19" t="s">
        <v>86</v>
      </c>
      <c r="B19" t="s">
        <v>22</v>
      </c>
      <c r="C19">
        <v>0.48199999999999998</v>
      </c>
      <c r="D19" t="s">
        <v>891</v>
      </c>
      <c r="E19">
        <v>0.48199999999999998</v>
      </c>
      <c r="F19" t="s">
        <v>891</v>
      </c>
      <c r="G19">
        <v>0.48199999999999998</v>
      </c>
      <c r="H19" t="s">
        <v>891</v>
      </c>
      <c r="I19">
        <v>0.48199999999999998</v>
      </c>
      <c r="J19" t="s">
        <v>891</v>
      </c>
      <c r="K19">
        <v>0.48199999999999998</v>
      </c>
      <c r="L19" t="s">
        <v>891</v>
      </c>
      <c r="M19">
        <v>0.48199999999999998</v>
      </c>
      <c r="N19" t="s">
        <v>891</v>
      </c>
      <c r="O19">
        <v>0.48199999999999998</v>
      </c>
      <c r="P19" t="s">
        <v>891</v>
      </c>
      <c r="Q19">
        <v>0.48199999999999998</v>
      </c>
      <c r="R19" t="s">
        <v>891</v>
      </c>
    </row>
    <row r="20" spans="1:18" x14ac:dyDescent="0.25">
      <c r="A20" t="s">
        <v>86</v>
      </c>
      <c r="B20" t="s">
        <v>25</v>
      </c>
      <c r="C20">
        <v>0.43099999999999999</v>
      </c>
      <c r="D20" t="s">
        <v>892</v>
      </c>
      <c r="E20">
        <v>0.42399999999999999</v>
      </c>
      <c r="F20" t="s">
        <v>911</v>
      </c>
      <c r="G20">
        <v>0.42299999999999999</v>
      </c>
      <c r="H20" t="s">
        <v>915</v>
      </c>
      <c r="I20">
        <v>0.42299999999999999</v>
      </c>
      <c r="J20" t="s">
        <v>911</v>
      </c>
      <c r="K20">
        <v>0.42299999999999999</v>
      </c>
      <c r="L20" t="s">
        <v>915</v>
      </c>
      <c r="M20">
        <v>0.42299999999999999</v>
      </c>
      <c r="N20" t="s">
        <v>915</v>
      </c>
      <c r="O20">
        <v>0.47699999999999998</v>
      </c>
      <c r="P20" t="s">
        <v>932</v>
      </c>
      <c r="Q20">
        <v>0.42199999999999999</v>
      </c>
      <c r="R20" t="s">
        <v>935</v>
      </c>
    </row>
    <row r="21" spans="1:18" x14ac:dyDescent="0.25">
      <c r="A21" t="s">
        <v>86</v>
      </c>
      <c r="B21" t="s">
        <v>33</v>
      </c>
      <c r="C21">
        <v>0.36599999999999999</v>
      </c>
      <c r="D21" t="s">
        <v>893</v>
      </c>
      <c r="E21">
        <v>0.33</v>
      </c>
      <c r="F21" t="s">
        <v>878</v>
      </c>
      <c r="G21">
        <v>0.33600000000000002</v>
      </c>
      <c r="H21" t="s">
        <v>953</v>
      </c>
      <c r="I21">
        <v>0.33600000000000002</v>
      </c>
      <c r="J21" t="s">
        <v>953</v>
      </c>
      <c r="K21">
        <v>0.33600000000000002</v>
      </c>
      <c r="L21" t="s">
        <v>972</v>
      </c>
      <c r="M21">
        <v>0.33600000000000002</v>
      </c>
      <c r="N21" t="s">
        <v>953</v>
      </c>
      <c r="O21">
        <v>0.31</v>
      </c>
      <c r="P21" t="s">
        <v>990</v>
      </c>
      <c r="Q21">
        <v>0.33500000000000002</v>
      </c>
      <c r="R21" t="s">
        <v>1001</v>
      </c>
    </row>
    <row r="22" spans="1:18" x14ac:dyDescent="0.25">
      <c r="A22" t="s">
        <v>86</v>
      </c>
      <c r="B22" t="s">
        <v>40</v>
      </c>
      <c r="C22">
        <v>0.30399999999999999</v>
      </c>
      <c r="D22" t="s">
        <v>894</v>
      </c>
      <c r="E22">
        <v>0.30599999999999999</v>
      </c>
      <c r="F22" t="s">
        <v>889</v>
      </c>
      <c r="G22">
        <v>0.29699999999999999</v>
      </c>
      <c r="H22" t="s">
        <v>954</v>
      </c>
      <c r="I22">
        <v>0.29699999999999999</v>
      </c>
      <c r="J22" t="s">
        <v>954</v>
      </c>
      <c r="K22">
        <v>0.29899999999999999</v>
      </c>
      <c r="L22" t="s">
        <v>973</v>
      </c>
      <c r="M22">
        <v>0.29799999999999999</v>
      </c>
      <c r="N22" t="s">
        <v>973</v>
      </c>
      <c r="O22">
        <v>0.33900000000000002</v>
      </c>
      <c r="P22" t="s">
        <v>928</v>
      </c>
      <c r="Q22">
        <v>0.29599999999999999</v>
      </c>
      <c r="R22" t="s">
        <v>973</v>
      </c>
    </row>
    <row r="23" spans="1:18" x14ac:dyDescent="0.25">
      <c r="A23" t="s">
        <v>86</v>
      </c>
      <c r="B23" t="s">
        <v>47</v>
      </c>
      <c r="C23">
        <v>0.14799999999999999</v>
      </c>
      <c r="D23" t="s">
        <v>895</v>
      </c>
      <c r="E23">
        <v>0.14699999999999999</v>
      </c>
      <c r="F23" t="s">
        <v>895</v>
      </c>
      <c r="G23">
        <v>0.14799999999999999</v>
      </c>
      <c r="H23" t="s">
        <v>895</v>
      </c>
      <c r="I23">
        <v>0.14799999999999999</v>
      </c>
      <c r="J23" t="s">
        <v>895</v>
      </c>
      <c r="K23">
        <v>0.14799999999999999</v>
      </c>
      <c r="L23" t="s">
        <v>895</v>
      </c>
      <c r="M23">
        <v>0.14699999999999999</v>
      </c>
      <c r="N23" t="s">
        <v>895</v>
      </c>
      <c r="O23">
        <v>0.14699999999999999</v>
      </c>
      <c r="P23" t="s">
        <v>895</v>
      </c>
      <c r="Q23">
        <v>0.14799999999999999</v>
      </c>
      <c r="R23" t="s">
        <v>895</v>
      </c>
    </row>
    <row r="24" spans="1:18" x14ac:dyDescent="0.25">
      <c r="A24" t="s">
        <v>86</v>
      </c>
      <c r="B24" t="s">
        <v>54</v>
      </c>
      <c r="C24">
        <v>0.42299999999999999</v>
      </c>
      <c r="D24" t="s">
        <v>883</v>
      </c>
      <c r="E24">
        <v>0.42399999999999999</v>
      </c>
      <c r="F24" t="s">
        <v>882</v>
      </c>
      <c r="G24">
        <v>0.42299999999999999</v>
      </c>
      <c r="H24" t="s">
        <v>883</v>
      </c>
      <c r="I24">
        <v>0.42299999999999999</v>
      </c>
      <c r="J24" t="s">
        <v>883</v>
      </c>
      <c r="K24">
        <v>0.42299999999999999</v>
      </c>
      <c r="L24" t="s">
        <v>883</v>
      </c>
      <c r="M24">
        <v>0.42299999999999999</v>
      </c>
      <c r="N24" t="s">
        <v>883</v>
      </c>
      <c r="O24">
        <v>0.42599999999999999</v>
      </c>
      <c r="P24" t="s">
        <v>904</v>
      </c>
      <c r="Q24">
        <v>0.42299999999999999</v>
      </c>
      <c r="R24" t="s">
        <v>883</v>
      </c>
    </row>
    <row r="25" spans="1:18" x14ac:dyDescent="0.25">
      <c r="A25" t="s">
        <v>86</v>
      </c>
      <c r="B25" t="s">
        <v>59</v>
      </c>
      <c r="C25">
        <v>0.47799999999999998</v>
      </c>
      <c r="D25" t="s">
        <v>884</v>
      </c>
      <c r="E25">
        <v>0.47799999999999998</v>
      </c>
      <c r="F25" t="s">
        <v>884</v>
      </c>
      <c r="G25">
        <v>0.47799999999999998</v>
      </c>
      <c r="H25" t="s">
        <v>884</v>
      </c>
      <c r="I25">
        <v>0.47799999999999998</v>
      </c>
      <c r="J25" t="s">
        <v>884</v>
      </c>
      <c r="K25">
        <v>0.47799999999999998</v>
      </c>
      <c r="L25" t="s">
        <v>884</v>
      </c>
      <c r="M25">
        <v>0.47799999999999998</v>
      </c>
      <c r="N25" t="s">
        <v>884</v>
      </c>
      <c r="O25">
        <v>0.48</v>
      </c>
      <c r="P25" t="s">
        <v>884</v>
      </c>
      <c r="Q25">
        <v>0.47799999999999998</v>
      </c>
      <c r="R25" t="s">
        <v>884</v>
      </c>
    </row>
    <row r="26" spans="1:18" x14ac:dyDescent="0.25">
      <c r="A26" t="s">
        <v>86</v>
      </c>
      <c r="B26" t="s">
        <v>63</v>
      </c>
      <c r="C26">
        <v>0.73799999999999999</v>
      </c>
      <c r="D26" t="s">
        <v>896</v>
      </c>
      <c r="E26">
        <v>0.56100000000000005</v>
      </c>
      <c r="F26" t="s">
        <v>934</v>
      </c>
      <c r="G26">
        <v>0.72599999999999998</v>
      </c>
      <c r="H26" t="s">
        <v>928</v>
      </c>
      <c r="I26">
        <v>0.72599999999999998</v>
      </c>
      <c r="J26" t="s">
        <v>928</v>
      </c>
      <c r="K26">
        <v>0.748</v>
      </c>
      <c r="L26" t="s">
        <v>933</v>
      </c>
      <c r="M26">
        <v>0.75</v>
      </c>
      <c r="N26" t="s">
        <v>958</v>
      </c>
      <c r="O26">
        <v>0.76500000000000001</v>
      </c>
      <c r="P26" t="s">
        <v>991</v>
      </c>
      <c r="Q26">
        <v>0.72499999999999998</v>
      </c>
      <c r="R26" t="s">
        <v>1002</v>
      </c>
    </row>
    <row r="27" spans="1:18" x14ac:dyDescent="0.25">
      <c r="A27" t="s">
        <v>86</v>
      </c>
      <c r="B27" t="s">
        <v>71</v>
      </c>
      <c r="C27">
        <v>0.54700000000000004</v>
      </c>
      <c r="D27" t="s">
        <v>897</v>
      </c>
      <c r="E27">
        <v>0.54700000000000004</v>
      </c>
      <c r="F27" t="s">
        <v>897</v>
      </c>
      <c r="G27">
        <v>0.54700000000000004</v>
      </c>
      <c r="H27" t="s">
        <v>897</v>
      </c>
      <c r="I27">
        <v>0.54700000000000004</v>
      </c>
      <c r="J27" t="s">
        <v>897</v>
      </c>
      <c r="K27">
        <v>0.54700000000000004</v>
      </c>
      <c r="L27" t="s">
        <v>897</v>
      </c>
      <c r="M27">
        <v>0.54700000000000004</v>
      </c>
      <c r="N27" t="s">
        <v>897</v>
      </c>
      <c r="O27">
        <v>0.54700000000000004</v>
      </c>
      <c r="P27" t="s">
        <v>897</v>
      </c>
      <c r="Q27">
        <v>0.54700000000000004</v>
      </c>
      <c r="R27" t="s">
        <v>897</v>
      </c>
    </row>
    <row r="28" spans="1:18" x14ac:dyDescent="0.25">
      <c r="A28" t="s">
        <v>86</v>
      </c>
      <c r="B28" t="s">
        <v>73</v>
      </c>
      <c r="C28">
        <v>0.58799999999999997</v>
      </c>
      <c r="D28" t="s">
        <v>898</v>
      </c>
      <c r="E28">
        <v>0.54300000000000004</v>
      </c>
      <c r="F28" t="s">
        <v>935</v>
      </c>
      <c r="G28">
        <v>0.57399999999999995</v>
      </c>
      <c r="H28" t="s">
        <v>899</v>
      </c>
      <c r="I28">
        <v>0.57399999999999995</v>
      </c>
      <c r="J28" t="s">
        <v>899</v>
      </c>
      <c r="K28">
        <v>0.58299999999999996</v>
      </c>
      <c r="L28" t="s">
        <v>899</v>
      </c>
      <c r="M28">
        <v>0.58299999999999996</v>
      </c>
      <c r="N28" t="s">
        <v>899</v>
      </c>
      <c r="O28">
        <v>0.59199999999999997</v>
      </c>
      <c r="P28" t="s">
        <v>982</v>
      </c>
      <c r="Q28">
        <v>0.57299999999999995</v>
      </c>
      <c r="R28" t="s">
        <v>899</v>
      </c>
    </row>
    <row r="29" spans="1:18" x14ac:dyDescent="0.25">
      <c r="A29" t="s">
        <v>86</v>
      </c>
      <c r="B29" t="s">
        <v>79</v>
      </c>
      <c r="C29">
        <v>0.46700000000000003</v>
      </c>
      <c r="D29" t="s">
        <v>899</v>
      </c>
      <c r="E29">
        <v>0.45200000000000001</v>
      </c>
      <c r="F29" t="s">
        <v>916</v>
      </c>
      <c r="G29">
        <v>0.46100000000000002</v>
      </c>
      <c r="H29" t="s">
        <v>911</v>
      </c>
      <c r="I29">
        <v>0.46100000000000002</v>
      </c>
      <c r="J29" t="s">
        <v>911</v>
      </c>
      <c r="K29">
        <v>0.46400000000000002</v>
      </c>
      <c r="L29" t="s">
        <v>957</v>
      </c>
      <c r="M29">
        <v>0.46400000000000002</v>
      </c>
      <c r="N29" t="s">
        <v>983</v>
      </c>
      <c r="O29">
        <v>0.47599999999999998</v>
      </c>
      <c r="P29" t="s">
        <v>911</v>
      </c>
      <c r="Q29">
        <v>0.46100000000000002</v>
      </c>
      <c r="R29" t="s">
        <v>915</v>
      </c>
    </row>
    <row r="30" spans="1:18" x14ac:dyDescent="0.25">
      <c r="A30" t="s">
        <v>140</v>
      </c>
      <c r="B30" t="s">
        <v>10</v>
      </c>
      <c r="C30">
        <v>0.34799999999999998</v>
      </c>
      <c r="D30" t="s">
        <v>900</v>
      </c>
      <c r="E30">
        <v>0.40899999999999997</v>
      </c>
      <c r="F30" t="s">
        <v>936</v>
      </c>
      <c r="G30">
        <v>0.35499999999999998</v>
      </c>
      <c r="H30" t="s">
        <v>955</v>
      </c>
      <c r="I30">
        <v>0.442</v>
      </c>
      <c r="J30" t="s">
        <v>965</v>
      </c>
      <c r="K30">
        <v>0.434</v>
      </c>
      <c r="L30" t="s">
        <v>974</v>
      </c>
      <c r="M30">
        <v>0.44</v>
      </c>
      <c r="N30" t="s">
        <v>971</v>
      </c>
      <c r="O30" t="s">
        <v>871</v>
      </c>
      <c r="Q30">
        <v>0.34599999999999997</v>
      </c>
      <c r="R30" t="s">
        <v>1002</v>
      </c>
    </row>
    <row r="31" spans="1:18" x14ac:dyDescent="0.25">
      <c r="A31" t="s">
        <v>140</v>
      </c>
      <c r="B31" t="s">
        <v>15</v>
      </c>
      <c r="C31">
        <v>0.441</v>
      </c>
      <c r="D31" t="s">
        <v>875</v>
      </c>
      <c r="E31">
        <v>0.441</v>
      </c>
      <c r="F31" t="s">
        <v>876</v>
      </c>
      <c r="G31">
        <v>0.441</v>
      </c>
      <c r="H31" t="s">
        <v>875</v>
      </c>
      <c r="I31">
        <v>0.441</v>
      </c>
      <c r="J31" t="s">
        <v>875</v>
      </c>
      <c r="K31">
        <v>0.441</v>
      </c>
      <c r="L31" t="s">
        <v>875</v>
      </c>
      <c r="M31">
        <v>0.441</v>
      </c>
      <c r="N31" t="s">
        <v>875</v>
      </c>
      <c r="O31" t="s">
        <v>871</v>
      </c>
      <c r="Q31">
        <v>0.441</v>
      </c>
      <c r="R31" t="s">
        <v>876</v>
      </c>
    </row>
    <row r="32" spans="1:18" x14ac:dyDescent="0.25">
      <c r="A32" t="s">
        <v>140</v>
      </c>
      <c r="B32" t="s">
        <v>18</v>
      </c>
      <c r="C32">
        <v>0.61299999999999999</v>
      </c>
      <c r="D32" t="s">
        <v>901</v>
      </c>
      <c r="E32">
        <v>0.56999999999999995</v>
      </c>
      <c r="F32" t="s">
        <v>937</v>
      </c>
      <c r="G32">
        <v>0.61599999999999999</v>
      </c>
      <c r="H32" t="s">
        <v>901</v>
      </c>
      <c r="I32">
        <v>0.61299999999999999</v>
      </c>
      <c r="J32" t="s">
        <v>966</v>
      </c>
      <c r="K32">
        <v>0.59599999999999997</v>
      </c>
      <c r="L32" t="s">
        <v>885</v>
      </c>
      <c r="M32">
        <v>0.60699999999999998</v>
      </c>
      <c r="N32" t="s">
        <v>984</v>
      </c>
      <c r="O32" t="s">
        <v>871</v>
      </c>
      <c r="Q32">
        <v>0.56399999999999995</v>
      </c>
      <c r="R32" t="s">
        <v>912</v>
      </c>
    </row>
    <row r="33" spans="1:18" x14ac:dyDescent="0.25">
      <c r="A33" t="s">
        <v>140</v>
      </c>
      <c r="B33" t="s">
        <v>22</v>
      </c>
      <c r="C33">
        <v>0.48299999999999998</v>
      </c>
      <c r="D33" t="s">
        <v>891</v>
      </c>
      <c r="E33">
        <v>0.47499999999999998</v>
      </c>
      <c r="F33" t="s">
        <v>938</v>
      </c>
      <c r="G33">
        <v>0.48299999999999998</v>
      </c>
      <c r="H33" t="s">
        <v>891</v>
      </c>
      <c r="I33">
        <v>0.48299999999999998</v>
      </c>
      <c r="J33" t="s">
        <v>891</v>
      </c>
      <c r="K33">
        <v>0.48199999999999998</v>
      </c>
      <c r="L33" t="s">
        <v>919</v>
      </c>
      <c r="M33">
        <v>0.48299999999999998</v>
      </c>
      <c r="N33" t="s">
        <v>891</v>
      </c>
      <c r="O33" t="s">
        <v>871</v>
      </c>
      <c r="Q33">
        <v>0.47699999999999998</v>
      </c>
      <c r="R33" t="s">
        <v>991</v>
      </c>
    </row>
    <row r="34" spans="1:18" x14ac:dyDescent="0.25">
      <c r="A34" t="s">
        <v>140</v>
      </c>
      <c r="B34" t="s">
        <v>25</v>
      </c>
      <c r="C34">
        <v>0.309</v>
      </c>
      <c r="D34" t="s">
        <v>902</v>
      </c>
      <c r="E34">
        <v>0.34399999999999997</v>
      </c>
      <c r="F34" t="s">
        <v>939</v>
      </c>
      <c r="G34">
        <v>0.309</v>
      </c>
      <c r="H34" t="s">
        <v>902</v>
      </c>
      <c r="I34">
        <v>0.318</v>
      </c>
      <c r="J34" t="s">
        <v>875</v>
      </c>
      <c r="K34">
        <v>0.32</v>
      </c>
      <c r="L34" t="s">
        <v>910</v>
      </c>
      <c r="M34">
        <v>0.32300000000000001</v>
      </c>
      <c r="N34" t="s">
        <v>900</v>
      </c>
      <c r="O34" t="s">
        <v>871</v>
      </c>
      <c r="Q34">
        <v>0.309</v>
      </c>
      <c r="R34" t="s">
        <v>903</v>
      </c>
    </row>
    <row r="35" spans="1:18" x14ac:dyDescent="0.25">
      <c r="A35" t="s">
        <v>140</v>
      </c>
      <c r="B35" t="s">
        <v>33</v>
      </c>
      <c r="C35">
        <v>0.307</v>
      </c>
      <c r="D35" t="s">
        <v>903</v>
      </c>
      <c r="E35">
        <v>0.30599999999999999</v>
      </c>
      <c r="F35" t="s">
        <v>902</v>
      </c>
      <c r="G35">
        <v>0.307</v>
      </c>
      <c r="H35" t="s">
        <v>903</v>
      </c>
      <c r="I35">
        <v>0.307</v>
      </c>
      <c r="J35" t="s">
        <v>902</v>
      </c>
      <c r="K35">
        <v>0.307</v>
      </c>
      <c r="L35" t="s">
        <v>902</v>
      </c>
      <c r="M35">
        <v>0.307</v>
      </c>
      <c r="N35" t="s">
        <v>902</v>
      </c>
      <c r="O35" t="s">
        <v>871</v>
      </c>
      <c r="Q35">
        <v>0.30599999999999999</v>
      </c>
      <c r="R35" t="s">
        <v>902</v>
      </c>
    </row>
    <row r="36" spans="1:18" x14ac:dyDescent="0.25">
      <c r="A36" t="s">
        <v>140</v>
      </c>
      <c r="B36" t="s">
        <v>40</v>
      </c>
      <c r="C36">
        <v>0.19900000000000001</v>
      </c>
      <c r="D36" t="s">
        <v>904</v>
      </c>
      <c r="E36">
        <v>0.23200000000000001</v>
      </c>
      <c r="F36" t="s">
        <v>940</v>
      </c>
      <c r="G36">
        <v>0.19900000000000001</v>
      </c>
      <c r="H36" t="s">
        <v>904</v>
      </c>
      <c r="I36">
        <v>0.215</v>
      </c>
      <c r="J36" t="s">
        <v>967</v>
      </c>
      <c r="K36">
        <v>0.216</v>
      </c>
      <c r="L36" t="s">
        <v>975</v>
      </c>
      <c r="M36">
        <v>0.218</v>
      </c>
      <c r="N36" t="s">
        <v>985</v>
      </c>
      <c r="O36" t="s">
        <v>871</v>
      </c>
      <c r="Q36">
        <v>0.2</v>
      </c>
      <c r="R36" t="s">
        <v>905</v>
      </c>
    </row>
    <row r="37" spans="1:18" x14ac:dyDescent="0.25">
      <c r="A37" t="s">
        <v>140</v>
      </c>
      <c r="B37" t="s">
        <v>47</v>
      </c>
      <c r="C37">
        <v>0.157</v>
      </c>
      <c r="D37" t="s">
        <v>905</v>
      </c>
      <c r="E37">
        <v>0.15</v>
      </c>
      <c r="F37" t="s">
        <v>941</v>
      </c>
      <c r="G37">
        <v>0.157</v>
      </c>
      <c r="H37" t="s">
        <v>905</v>
      </c>
      <c r="I37">
        <v>0.156</v>
      </c>
      <c r="J37" t="s">
        <v>947</v>
      </c>
      <c r="K37">
        <v>0.156</v>
      </c>
      <c r="L37" t="s">
        <v>947</v>
      </c>
      <c r="M37">
        <v>0.156</v>
      </c>
      <c r="N37" t="s">
        <v>947</v>
      </c>
      <c r="O37" t="s">
        <v>871</v>
      </c>
      <c r="Q37">
        <v>0.15</v>
      </c>
      <c r="R37" t="s">
        <v>941</v>
      </c>
    </row>
    <row r="38" spans="1:18" x14ac:dyDescent="0.25">
      <c r="A38" t="s">
        <v>140</v>
      </c>
      <c r="B38" t="s">
        <v>54</v>
      </c>
      <c r="C38">
        <v>0.42899999999999999</v>
      </c>
      <c r="D38" t="s">
        <v>904</v>
      </c>
      <c r="E38">
        <v>0.42799999999999999</v>
      </c>
      <c r="F38" t="s">
        <v>914</v>
      </c>
      <c r="G38">
        <v>0.42899999999999999</v>
      </c>
      <c r="H38" t="s">
        <v>904</v>
      </c>
      <c r="I38">
        <v>0.42899999999999999</v>
      </c>
      <c r="J38" t="s">
        <v>904</v>
      </c>
      <c r="K38">
        <v>0.42899999999999999</v>
      </c>
      <c r="L38" t="s">
        <v>904</v>
      </c>
      <c r="M38">
        <v>0.42799999999999999</v>
      </c>
      <c r="N38" t="s">
        <v>904</v>
      </c>
      <c r="O38" t="s">
        <v>871</v>
      </c>
      <c r="Q38">
        <v>0.42899999999999999</v>
      </c>
      <c r="R38" t="s">
        <v>904</v>
      </c>
    </row>
    <row r="39" spans="1:18" x14ac:dyDescent="0.25">
      <c r="A39" t="s">
        <v>140</v>
      </c>
      <c r="B39" t="s">
        <v>59</v>
      </c>
      <c r="C39">
        <v>0.48</v>
      </c>
      <c r="D39" t="s">
        <v>884</v>
      </c>
      <c r="E39">
        <v>0.48099999999999998</v>
      </c>
      <c r="F39" t="s">
        <v>884</v>
      </c>
      <c r="G39">
        <v>0.48</v>
      </c>
      <c r="H39" t="s">
        <v>884</v>
      </c>
      <c r="I39">
        <v>0.48</v>
      </c>
      <c r="J39" t="s">
        <v>884</v>
      </c>
      <c r="K39">
        <v>0.48</v>
      </c>
      <c r="L39" t="s">
        <v>884</v>
      </c>
      <c r="M39">
        <v>0.48</v>
      </c>
      <c r="N39" t="s">
        <v>884</v>
      </c>
      <c r="O39" t="s">
        <v>871</v>
      </c>
      <c r="Q39">
        <v>0.48099999999999998</v>
      </c>
      <c r="R39" t="s">
        <v>884</v>
      </c>
    </row>
    <row r="40" spans="1:18" x14ac:dyDescent="0.25">
      <c r="A40" t="s">
        <v>140</v>
      </c>
      <c r="B40" t="s">
        <v>63</v>
      </c>
      <c r="C40">
        <v>0.33100000000000002</v>
      </c>
      <c r="D40" t="s">
        <v>882</v>
      </c>
      <c r="E40">
        <v>0.33200000000000002</v>
      </c>
      <c r="F40" t="s">
        <v>895</v>
      </c>
      <c r="G40">
        <v>0.33100000000000002</v>
      </c>
      <c r="H40" t="s">
        <v>882</v>
      </c>
      <c r="I40">
        <v>0.33400000000000002</v>
      </c>
      <c r="J40" t="s">
        <v>905</v>
      </c>
      <c r="K40">
        <v>0.33400000000000002</v>
      </c>
      <c r="L40" t="s">
        <v>905</v>
      </c>
      <c r="M40">
        <v>0.33400000000000002</v>
      </c>
      <c r="N40" t="s">
        <v>905</v>
      </c>
      <c r="O40" t="s">
        <v>871</v>
      </c>
      <c r="Q40">
        <v>0.33100000000000002</v>
      </c>
      <c r="R40" t="s">
        <v>914</v>
      </c>
    </row>
    <row r="41" spans="1:18" x14ac:dyDescent="0.25">
      <c r="A41" t="s">
        <v>140</v>
      </c>
      <c r="B41" t="s">
        <v>71</v>
      </c>
      <c r="C41">
        <v>0.54600000000000004</v>
      </c>
      <c r="D41" t="s">
        <v>906</v>
      </c>
      <c r="E41">
        <v>0.54700000000000004</v>
      </c>
      <c r="F41" t="s">
        <v>897</v>
      </c>
      <c r="G41">
        <v>0.54600000000000004</v>
      </c>
      <c r="H41" t="s">
        <v>906</v>
      </c>
      <c r="I41">
        <v>0.54600000000000004</v>
      </c>
      <c r="J41" t="s">
        <v>906</v>
      </c>
      <c r="K41">
        <v>0.54600000000000004</v>
      </c>
      <c r="L41" t="s">
        <v>906</v>
      </c>
      <c r="M41">
        <v>0.54600000000000004</v>
      </c>
      <c r="N41" t="s">
        <v>906</v>
      </c>
      <c r="O41" t="s">
        <v>871</v>
      </c>
      <c r="Q41">
        <v>0.54700000000000004</v>
      </c>
      <c r="R41" t="s">
        <v>897</v>
      </c>
    </row>
    <row r="42" spans="1:18" x14ac:dyDescent="0.25">
      <c r="A42" t="s">
        <v>140</v>
      </c>
      <c r="B42" t="s">
        <v>73</v>
      </c>
      <c r="C42">
        <v>0.4</v>
      </c>
      <c r="D42" t="s">
        <v>907</v>
      </c>
      <c r="E42">
        <v>0.40400000000000003</v>
      </c>
      <c r="F42" t="s">
        <v>880</v>
      </c>
      <c r="G42">
        <v>0.40200000000000002</v>
      </c>
      <c r="H42" t="s">
        <v>956</v>
      </c>
      <c r="I42">
        <v>0.42399999999999999</v>
      </c>
      <c r="J42" t="s">
        <v>968</v>
      </c>
      <c r="K42">
        <v>0.41799999999999998</v>
      </c>
      <c r="L42" t="s">
        <v>880</v>
      </c>
      <c r="M42">
        <v>0.42199999999999999</v>
      </c>
      <c r="N42" t="s">
        <v>880</v>
      </c>
      <c r="O42" t="s">
        <v>871</v>
      </c>
      <c r="Q42">
        <v>0.38700000000000001</v>
      </c>
      <c r="R42" t="s">
        <v>1003</v>
      </c>
    </row>
    <row r="43" spans="1:18" x14ac:dyDescent="0.25">
      <c r="A43" t="s">
        <v>140</v>
      </c>
      <c r="B43" t="s">
        <v>79</v>
      </c>
      <c r="C43">
        <v>0.38700000000000001</v>
      </c>
      <c r="D43" t="s">
        <v>908</v>
      </c>
      <c r="E43">
        <v>0.39300000000000002</v>
      </c>
      <c r="F43" t="s">
        <v>896</v>
      </c>
      <c r="G43">
        <v>0.38800000000000001</v>
      </c>
      <c r="H43" t="s">
        <v>908</v>
      </c>
      <c r="I43">
        <v>0.39700000000000002</v>
      </c>
      <c r="J43" t="s">
        <v>896</v>
      </c>
      <c r="K43">
        <v>0.39500000000000002</v>
      </c>
      <c r="L43" t="s">
        <v>976</v>
      </c>
      <c r="M43">
        <v>0.39700000000000002</v>
      </c>
      <c r="N43" t="s">
        <v>976</v>
      </c>
      <c r="O43" t="s">
        <v>871</v>
      </c>
      <c r="Q43">
        <v>0.38200000000000001</v>
      </c>
      <c r="R43" t="s">
        <v>908</v>
      </c>
    </row>
    <row r="44" spans="1:18" x14ac:dyDescent="0.25">
      <c r="A44" t="s">
        <v>200</v>
      </c>
      <c r="B44" t="s">
        <v>10</v>
      </c>
      <c r="C44">
        <v>0.54200000000000004</v>
      </c>
      <c r="D44" t="s">
        <v>909</v>
      </c>
      <c r="E44" t="s">
        <v>871</v>
      </c>
      <c r="G44">
        <v>0.54100000000000004</v>
      </c>
      <c r="H44" t="s">
        <v>916</v>
      </c>
      <c r="I44">
        <v>0.54100000000000004</v>
      </c>
      <c r="J44" t="s">
        <v>916</v>
      </c>
      <c r="K44">
        <v>0.54</v>
      </c>
      <c r="L44" t="s">
        <v>916</v>
      </c>
      <c r="M44">
        <v>0.54100000000000004</v>
      </c>
      <c r="N44" t="s">
        <v>909</v>
      </c>
      <c r="O44">
        <v>0.59699999999999998</v>
      </c>
      <c r="P44" t="s">
        <v>992</v>
      </c>
      <c r="Q44">
        <v>0.501</v>
      </c>
      <c r="R44" t="s">
        <v>982</v>
      </c>
    </row>
    <row r="45" spans="1:18" x14ac:dyDescent="0.25">
      <c r="A45" t="s">
        <v>200</v>
      </c>
      <c r="B45" t="s">
        <v>15</v>
      </c>
      <c r="C45">
        <v>0.441</v>
      </c>
      <c r="D45" t="s">
        <v>876</v>
      </c>
      <c r="E45" t="s">
        <v>871</v>
      </c>
      <c r="G45">
        <v>0.441</v>
      </c>
      <c r="H45" t="s">
        <v>876</v>
      </c>
      <c r="I45">
        <v>0.441</v>
      </c>
      <c r="J45" t="s">
        <v>876</v>
      </c>
      <c r="K45">
        <v>0.441</v>
      </c>
      <c r="L45" t="s">
        <v>876</v>
      </c>
      <c r="M45">
        <v>0.441</v>
      </c>
      <c r="N45" t="s">
        <v>876</v>
      </c>
      <c r="O45">
        <v>0.441</v>
      </c>
      <c r="P45" t="s">
        <v>876</v>
      </c>
      <c r="Q45">
        <v>0.441</v>
      </c>
      <c r="R45" t="s">
        <v>876</v>
      </c>
    </row>
    <row r="46" spans="1:18" x14ac:dyDescent="0.25">
      <c r="A46" t="s">
        <v>200</v>
      </c>
      <c r="B46" t="s">
        <v>18</v>
      </c>
      <c r="C46">
        <v>0.64700000000000002</v>
      </c>
      <c r="D46" t="s">
        <v>910</v>
      </c>
      <c r="E46" t="s">
        <v>871</v>
      </c>
      <c r="G46">
        <v>0.64700000000000002</v>
      </c>
      <c r="H46" t="s">
        <v>910</v>
      </c>
      <c r="I46">
        <v>0.64700000000000002</v>
      </c>
      <c r="J46" t="s">
        <v>910</v>
      </c>
      <c r="K46">
        <v>0.64700000000000002</v>
      </c>
      <c r="L46" t="s">
        <v>967</v>
      </c>
      <c r="M46">
        <v>0.64700000000000002</v>
      </c>
      <c r="N46" t="s">
        <v>910</v>
      </c>
      <c r="O46">
        <v>0.64200000000000002</v>
      </c>
      <c r="P46" t="s">
        <v>890</v>
      </c>
      <c r="Q46">
        <v>0.63300000000000001</v>
      </c>
      <c r="R46" t="s">
        <v>884</v>
      </c>
    </row>
    <row r="47" spans="1:18" x14ac:dyDescent="0.25">
      <c r="A47" t="s">
        <v>200</v>
      </c>
      <c r="B47" t="s">
        <v>22</v>
      </c>
      <c r="C47">
        <v>0.48299999999999998</v>
      </c>
      <c r="D47" t="s">
        <v>878</v>
      </c>
      <c r="E47" t="s">
        <v>871</v>
      </c>
      <c r="G47">
        <v>0.48299999999999998</v>
      </c>
      <c r="H47" t="s">
        <v>878</v>
      </c>
      <c r="I47">
        <v>0.48299999999999998</v>
      </c>
      <c r="J47" t="s">
        <v>878</v>
      </c>
      <c r="K47">
        <v>0.48299999999999998</v>
      </c>
      <c r="L47" t="s">
        <v>878</v>
      </c>
      <c r="M47">
        <v>0.48299999999999998</v>
      </c>
      <c r="N47" t="s">
        <v>878</v>
      </c>
      <c r="O47">
        <v>0.48099999999999998</v>
      </c>
      <c r="P47" t="s">
        <v>891</v>
      </c>
      <c r="Q47">
        <v>0.48199999999999998</v>
      </c>
      <c r="R47" t="s">
        <v>919</v>
      </c>
    </row>
    <row r="48" spans="1:18" x14ac:dyDescent="0.25">
      <c r="A48" t="s">
        <v>200</v>
      </c>
      <c r="B48" t="s">
        <v>25</v>
      </c>
      <c r="C48">
        <v>0.39500000000000002</v>
      </c>
      <c r="D48" t="s">
        <v>911</v>
      </c>
      <c r="E48" t="s">
        <v>871</v>
      </c>
      <c r="G48">
        <v>0.39600000000000002</v>
      </c>
      <c r="H48" t="s">
        <v>957</v>
      </c>
      <c r="I48">
        <v>0.39600000000000002</v>
      </c>
      <c r="J48" t="s">
        <v>957</v>
      </c>
      <c r="K48">
        <v>0.39100000000000001</v>
      </c>
      <c r="L48" t="s">
        <v>932</v>
      </c>
      <c r="M48">
        <v>0.38600000000000001</v>
      </c>
      <c r="N48" t="s">
        <v>909</v>
      </c>
      <c r="O48">
        <v>0.45800000000000002</v>
      </c>
      <c r="P48" t="s">
        <v>993</v>
      </c>
      <c r="Q48">
        <v>0.376</v>
      </c>
      <c r="R48" t="s">
        <v>923</v>
      </c>
    </row>
    <row r="49" spans="1:18" x14ac:dyDescent="0.25">
      <c r="A49" t="s">
        <v>200</v>
      </c>
      <c r="B49" t="s">
        <v>33</v>
      </c>
      <c r="C49">
        <v>0.33600000000000002</v>
      </c>
      <c r="D49" t="s">
        <v>912</v>
      </c>
      <c r="E49" t="s">
        <v>871</v>
      </c>
      <c r="G49">
        <v>0.33600000000000002</v>
      </c>
      <c r="H49" t="s">
        <v>958</v>
      </c>
      <c r="I49">
        <v>0.33600000000000002</v>
      </c>
      <c r="J49" t="s">
        <v>958</v>
      </c>
      <c r="K49">
        <v>0.33400000000000002</v>
      </c>
      <c r="L49" t="s">
        <v>977</v>
      </c>
      <c r="M49">
        <v>0.33300000000000002</v>
      </c>
      <c r="N49" t="s">
        <v>986</v>
      </c>
      <c r="O49">
        <v>0.34200000000000003</v>
      </c>
      <c r="P49" t="s">
        <v>994</v>
      </c>
      <c r="Q49">
        <v>0.33200000000000002</v>
      </c>
      <c r="R49" t="s">
        <v>1004</v>
      </c>
    </row>
    <row r="50" spans="1:18" x14ac:dyDescent="0.25">
      <c r="A50" t="s">
        <v>200</v>
      </c>
      <c r="B50" t="s">
        <v>40</v>
      </c>
      <c r="C50">
        <v>0.27200000000000002</v>
      </c>
      <c r="D50" t="s">
        <v>913</v>
      </c>
      <c r="E50" t="s">
        <v>871</v>
      </c>
      <c r="G50">
        <v>0.27200000000000002</v>
      </c>
      <c r="H50" t="s">
        <v>959</v>
      </c>
      <c r="I50">
        <v>0.27200000000000002</v>
      </c>
      <c r="J50" t="s">
        <v>959</v>
      </c>
      <c r="K50">
        <v>0.26900000000000002</v>
      </c>
      <c r="L50" t="s">
        <v>978</v>
      </c>
      <c r="M50">
        <v>0.26700000000000002</v>
      </c>
      <c r="N50" t="s">
        <v>969</v>
      </c>
      <c r="O50">
        <v>0.32100000000000001</v>
      </c>
      <c r="P50" t="s">
        <v>995</v>
      </c>
      <c r="Q50">
        <v>0.25700000000000001</v>
      </c>
      <c r="R50" t="s">
        <v>961</v>
      </c>
    </row>
    <row r="51" spans="1:18" x14ac:dyDescent="0.25">
      <c r="A51" t="s">
        <v>200</v>
      </c>
      <c r="B51" t="s">
        <v>47</v>
      </c>
      <c r="C51">
        <v>0.14199999999999999</v>
      </c>
      <c r="D51" t="s">
        <v>902</v>
      </c>
      <c r="E51" t="s">
        <v>871</v>
      </c>
      <c r="G51">
        <v>0.14199999999999999</v>
      </c>
      <c r="H51" t="s">
        <v>902</v>
      </c>
      <c r="I51">
        <v>0.14199999999999999</v>
      </c>
      <c r="J51" t="s">
        <v>902</v>
      </c>
      <c r="K51">
        <v>0.14199999999999999</v>
      </c>
      <c r="L51" t="s">
        <v>902</v>
      </c>
      <c r="M51">
        <v>0.14199999999999999</v>
      </c>
      <c r="N51" t="s">
        <v>902</v>
      </c>
      <c r="O51">
        <v>0.14299999999999999</v>
      </c>
      <c r="P51" t="s">
        <v>996</v>
      </c>
      <c r="Q51">
        <v>0.14599999999999999</v>
      </c>
      <c r="R51" t="s">
        <v>1005</v>
      </c>
    </row>
    <row r="52" spans="1:18" x14ac:dyDescent="0.25">
      <c r="A52" t="s">
        <v>200</v>
      </c>
      <c r="B52" t="s">
        <v>54</v>
      </c>
      <c r="C52">
        <v>0.42799999999999999</v>
      </c>
      <c r="D52" t="s">
        <v>914</v>
      </c>
      <c r="E52" t="s">
        <v>871</v>
      </c>
      <c r="G52">
        <v>0.42799999999999999</v>
      </c>
      <c r="H52" t="s">
        <v>914</v>
      </c>
      <c r="I52">
        <v>0.42799999999999999</v>
      </c>
      <c r="J52" t="s">
        <v>914</v>
      </c>
      <c r="K52">
        <v>0.42799999999999999</v>
      </c>
      <c r="L52" t="s">
        <v>914</v>
      </c>
      <c r="M52">
        <v>0.42799999999999999</v>
      </c>
      <c r="N52" t="s">
        <v>914</v>
      </c>
      <c r="O52">
        <v>0.42699999999999999</v>
      </c>
      <c r="P52" t="s">
        <v>914</v>
      </c>
      <c r="Q52">
        <v>0.42699999999999999</v>
      </c>
      <c r="R52" t="s">
        <v>914</v>
      </c>
    </row>
    <row r="53" spans="1:18" x14ac:dyDescent="0.25">
      <c r="A53" t="s">
        <v>200</v>
      </c>
      <c r="B53" t="s">
        <v>59</v>
      </c>
      <c r="C53">
        <v>0.48</v>
      </c>
      <c r="D53" t="s">
        <v>884</v>
      </c>
      <c r="E53" t="s">
        <v>871</v>
      </c>
      <c r="G53">
        <v>0.48</v>
      </c>
      <c r="H53" t="s">
        <v>884</v>
      </c>
      <c r="I53">
        <v>0.48</v>
      </c>
      <c r="J53" t="s">
        <v>884</v>
      </c>
      <c r="K53">
        <v>0.48</v>
      </c>
      <c r="L53" t="s">
        <v>884</v>
      </c>
      <c r="M53">
        <v>0.48</v>
      </c>
      <c r="N53" t="s">
        <v>884</v>
      </c>
      <c r="O53">
        <v>0.48</v>
      </c>
      <c r="P53" t="s">
        <v>884</v>
      </c>
      <c r="Q53">
        <v>0.48</v>
      </c>
      <c r="R53" t="s">
        <v>884</v>
      </c>
    </row>
    <row r="54" spans="1:18" x14ac:dyDescent="0.25">
      <c r="A54" t="s">
        <v>200</v>
      </c>
      <c r="B54" t="s">
        <v>63</v>
      </c>
      <c r="C54">
        <v>0.53600000000000003</v>
      </c>
      <c r="D54" t="s">
        <v>892</v>
      </c>
      <c r="E54" t="s">
        <v>871</v>
      </c>
      <c r="G54">
        <v>0.53100000000000003</v>
      </c>
      <c r="H54" t="s">
        <v>892</v>
      </c>
      <c r="I54">
        <v>0.52900000000000003</v>
      </c>
      <c r="J54" t="s">
        <v>927</v>
      </c>
      <c r="K54">
        <v>0.53100000000000003</v>
      </c>
      <c r="L54" t="s">
        <v>927</v>
      </c>
      <c r="M54">
        <v>0.54</v>
      </c>
      <c r="N54" t="s">
        <v>987</v>
      </c>
      <c r="O54">
        <v>0.59599999999999997</v>
      </c>
      <c r="P54" t="s">
        <v>957</v>
      </c>
      <c r="Q54">
        <v>0.46600000000000003</v>
      </c>
      <c r="R54" t="s">
        <v>963</v>
      </c>
    </row>
    <row r="55" spans="1:18" x14ac:dyDescent="0.25">
      <c r="A55" t="s">
        <v>200</v>
      </c>
      <c r="B55" t="s">
        <v>71</v>
      </c>
      <c r="C55">
        <v>0.55000000000000004</v>
      </c>
      <c r="D55" t="s">
        <v>897</v>
      </c>
      <c r="E55" t="s">
        <v>871</v>
      </c>
      <c r="G55">
        <v>0.55400000000000005</v>
      </c>
      <c r="H55" t="s">
        <v>883</v>
      </c>
      <c r="I55">
        <v>0.54900000000000004</v>
      </c>
      <c r="J55" t="s">
        <v>897</v>
      </c>
      <c r="K55">
        <v>0.54900000000000004</v>
      </c>
      <c r="L55" t="s">
        <v>979</v>
      </c>
      <c r="M55">
        <v>0.54900000000000004</v>
      </c>
      <c r="N55" t="s">
        <v>897</v>
      </c>
      <c r="O55">
        <v>0.54800000000000004</v>
      </c>
      <c r="P55" t="s">
        <v>897</v>
      </c>
      <c r="Q55">
        <v>0.54800000000000004</v>
      </c>
      <c r="R55" t="s">
        <v>922</v>
      </c>
    </row>
    <row r="56" spans="1:18" x14ac:dyDescent="0.25">
      <c r="A56" t="s">
        <v>200</v>
      </c>
      <c r="B56" t="s">
        <v>73</v>
      </c>
      <c r="C56">
        <v>0.51500000000000001</v>
      </c>
      <c r="D56" t="s">
        <v>915</v>
      </c>
      <c r="E56" t="s">
        <v>871</v>
      </c>
      <c r="G56">
        <v>0.51400000000000001</v>
      </c>
      <c r="H56" t="s">
        <v>915</v>
      </c>
      <c r="I56">
        <v>0.51300000000000001</v>
      </c>
      <c r="J56" t="s">
        <v>915</v>
      </c>
      <c r="K56">
        <v>0.51300000000000001</v>
      </c>
      <c r="L56" t="s">
        <v>915</v>
      </c>
      <c r="M56">
        <v>0.51500000000000001</v>
      </c>
      <c r="N56" t="s">
        <v>915</v>
      </c>
      <c r="O56">
        <v>0.54400000000000004</v>
      </c>
      <c r="P56" t="s">
        <v>997</v>
      </c>
      <c r="Q56">
        <v>0.48299999999999998</v>
      </c>
      <c r="R56" t="s">
        <v>983</v>
      </c>
    </row>
    <row r="57" spans="1:18" x14ac:dyDescent="0.25">
      <c r="A57" t="s">
        <v>200</v>
      </c>
      <c r="B57" t="s">
        <v>79</v>
      </c>
      <c r="C57">
        <v>0.438</v>
      </c>
      <c r="D57" t="s">
        <v>916</v>
      </c>
      <c r="E57" t="s">
        <v>871</v>
      </c>
      <c r="G57">
        <v>0.438</v>
      </c>
      <c r="H57" t="s">
        <v>916</v>
      </c>
      <c r="I57">
        <v>0.437</v>
      </c>
      <c r="J57" t="s">
        <v>916</v>
      </c>
      <c r="K57">
        <v>0.436</v>
      </c>
      <c r="L57" t="s">
        <v>909</v>
      </c>
      <c r="M57">
        <v>0.436</v>
      </c>
      <c r="N57" t="s">
        <v>909</v>
      </c>
      <c r="O57">
        <v>0.45600000000000002</v>
      </c>
      <c r="P57" t="s">
        <v>924</v>
      </c>
      <c r="Q57">
        <v>0.42399999999999999</v>
      </c>
      <c r="R57" t="s">
        <v>1006</v>
      </c>
    </row>
    <row r="58" spans="1:18" x14ac:dyDescent="0.25">
      <c r="A58" t="s">
        <v>255</v>
      </c>
      <c r="B58" t="s">
        <v>10</v>
      </c>
      <c r="C58">
        <v>0.67400000000000004</v>
      </c>
      <c r="D58" t="s">
        <v>917</v>
      </c>
      <c r="E58">
        <v>0.501</v>
      </c>
      <c r="F58" t="s">
        <v>942</v>
      </c>
      <c r="G58">
        <v>0.67400000000000004</v>
      </c>
      <c r="H58" t="s">
        <v>917</v>
      </c>
      <c r="I58">
        <v>0.67300000000000004</v>
      </c>
      <c r="J58" t="s">
        <v>917</v>
      </c>
      <c r="K58">
        <v>0.67400000000000004</v>
      </c>
      <c r="L58" t="s">
        <v>917</v>
      </c>
      <c r="M58">
        <v>0.67400000000000004</v>
      </c>
      <c r="N58" t="s">
        <v>917</v>
      </c>
      <c r="O58">
        <v>0.67400000000000004</v>
      </c>
      <c r="P58" t="s">
        <v>900</v>
      </c>
      <c r="Q58">
        <v>0.66800000000000004</v>
      </c>
      <c r="R58" t="s">
        <v>1007</v>
      </c>
    </row>
    <row r="59" spans="1:18" x14ac:dyDescent="0.25">
      <c r="A59" t="s">
        <v>255</v>
      </c>
      <c r="B59" t="s">
        <v>15</v>
      </c>
      <c r="C59">
        <v>0.441</v>
      </c>
      <c r="D59" t="s">
        <v>875</v>
      </c>
      <c r="E59">
        <v>0.442</v>
      </c>
      <c r="F59" t="s">
        <v>943</v>
      </c>
      <c r="G59">
        <v>0.441</v>
      </c>
      <c r="H59" t="s">
        <v>875</v>
      </c>
      <c r="I59">
        <v>0.441</v>
      </c>
      <c r="J59" t="s">
        <v>875</v>
      </c>
      <c r="K59">
        <v>0.441</v>
      </c>
      <c r="L59" t="s">
        <v>875</v>
      </c>
      <c r="M59">
        <v>0.441</v>
      </c>
      <c r="N59" t="s">
        <v>875</v>
      </c>
      <c r="O59">
        <v>0.442</v>
      </c>
      <c r="P59" t="s">
        <v>875</v>
      </c>
      <c r="Q59">
        <v>0.441</v>
      </c>
      <c r="R59" t="s">
        <v>875</v>
      </c>
    </row>
    <row r="60" spans="1:18" x14ac:dyDescent="0.25">
      <c r="A60" t="s">
        <v>255</v>
      </c>
      <c r="B60" t="s">
        <v>18</v>
      </c>
      <c r="C60">
        <v>0.64700000000000002</v>
      </c>
      <c r="D60" t="s">
        <v>918</v>
      </c>
      <c r="E60">
        <v>0.627</v>
      </c>
      <c r="F60" t="s">
        <v>944</v>
      </c>
      <c r="G60">
        <v>0.64700000000000002</v>
      </c>
      <c r="H60" t="s">
        <v>918</v>
      </c>
      <c r="I60">
        <v>0.64700000000000002</v>
      </c>
      <c r="J60" t="s">
        <v>918</v>
      </c>
      <c r="K60">
        <v>0.64700000000000002</v>
      </c>
      <c r="L60" t="s">
        <v>918</v>
      </c>
      <c r="M60">
        <v>0.64700000000000002</v>
      </c>
      <c r="N60" t="s">
        <v>918</v>
      </c>
      <c r="O60">
        <v>0.64900000000000002</v>
      </c>
      <c r="P60" t="s">
        <v>918</v>
      </c>
      <c r="Q60">
        <v>0.64800000000000002</v>
      </c>
      <c r="R60" t="s">
        <v>918</v>
      </c>
    </row>
    <row r="61" spans="1:18" x14ac:dyDescent="0.25">
      <c r="A61" t="s">
        <v>255</v>
      </c>
      <c r="B61" t="s">
        <v>22</v>
      </c>
      <c r="C61">
        <v>0.48199999999999998</v>
      </c>
      <c r="D61" t="s">
        <v>919</v>
      </c>
      <c r="E61">
        <v>0.48099999999999998</v>
      </c>
      <c r="F61" t="s">
        <v>919</v>
      </c>
      <c r="G61">
        <v>0.48199999999999998</v>
      </c>
      <c r="H61" t="s">
        <v>919</v>
      </c>
      <c r="I61">
        <v>0.48199999999999998</v>
      </c>
      <c r="J61" t="s">
        <v>919</v>
      </c>
      <c r="K61">
        <v>0.48199999999999998</v>
      </c>
      <c r="L61" t="s">
        <v>919</v>
      </c>
      <c r="M61">
        <v>0.48199999999999998</v>
      </c>
      <c r="N61" t="s">
        <v>919</v>
      </c>
      <c r="O61">
        <v>0.48099999999999998</v>
      </c>
      <c r="P61" t="s">
        <v>919</v>
      </c>
      <c r="Q61">
        <v>0.48099999999999998</v>
      </c>
      <c r="R61" t="s">
        <v>919</v>
      </c>
    </row>
    <row r="62" spans="1:18" x14ac:dyDescent="0.25">
      <c r="A62" t="s">
        <v>255</v>
      </c>
      <c r="B62" t="s">
        <v>25</v>
      </c>
      <c r="C62">
        <v>0.55300000000000005</v>
      </c>
      <c r="D62" t="s">
        <v>892</v>
      </c>
      <c r="E62">
        <v>0.42399999999999999</v>
      </c>
      <c r="F62" t="s">
        <v>945</v>
      </c>
      <c r="G62">
        <v>0.54100000000000004</v>
      </c>
      <c r="H62" t="s">
        <v>960</v>
      </c>
      <c r="I62">
        <v>0.53500000000000003</v>
      </c>
      <c r="J62" t="s">
        <v>957</v>
      </c>
      <c r="K62">
        <v>0.54200000000000004</v>
      </c>
      <c r="L62" t="s">
        <v>960</v>
      </c>
      <c r="M62">
        <v>0.54200000000000004</v>
      </c>
      <c r="N62" t="s">
        <v>960</v>
      </c>
      <c r="O62">
        <v>0.52</v>
      </c>
      <c r="P62" t="s">
        <v>980</v>
      </c>
      <c r="Q62">
        <v>0.49199999999999999</v>
      </c>
      <c r="R62" t="s">
        <v>929</v>
      </c>
    </row>
    <row r="63" spans="1:18" x14ac:dyDescent="0.25">
      <c r="A63" t="s">
        <v>255</v>
      </c>
      <c r="B63" t="s">
        <v>33</v>
      </c>
      <c r="C63">
        <v>0.38700000000000001</v>
      </c>
      <c r="D63" t="s">
        <v>920</v>
      </c>
      <c r="E63">
        <v>0.38600000000000001</v>
      </c>
      <c r="F63" t="s">
        <v>946</v>
      </c>
      <c r="G63">
        <v>0.378</v>
      </c>
      <c r="H63" t="s">
        <v>961</v>
      </c>
      <c r="I63">
        <v>0.373</v>
      </c>
      <c r="J63" t="s">
        <v>969</v>
      </c>
      <c r="K63">
        <v>0.379</v>
      </c>
      <c r="L63" t="s">
        <v>976</v>
      </c>
      <c r="M63">
        <v>0.379</v>
      </c>
      <c r="N63" t="s">
        <v>976</v>
      </c>
      <c r="O63">
        <v>0.36899999999999999</v>
      </c>
      <c r="P63" t="s">
        <v>907</v>
      </c>
      <c r="Q63">
        <v>0.38200000000000001</v>
      </c>
      <c r="R63" t="s">
        <v>995</v>
      </c>
    </row>
    <row r="64" spans="1:18" x14ac:dyDescent="0.25">
      <c r="A64" t="s">
        <v>255</v>
      </c>
      <c r="B64" t="s">
        <v>40</v>
      </c>
      <c r="C64">
        <v>0.39100000000000001</v>
      </c>
      <c r="D64" t="s">
        <v>881</v>
      </c>
      <c r="E64">
        <v>0.28699999999999998</v>
      </c>
      <c r="F64" t="s">
        <v>942</v>
      </c>
      <c r="G64">
        <v>0.38300000000000001</v>
      </c>
      <c r="H64" t="s">
        <v>962</v>
      </c>
      <c r="I64">
        <v>0.379</v>
      </c>
      <c r="J64" t="s">
        <v>970</v>
      </c>
      <c r="K64">
        <v>0.38400000000000001</v>
      </c>
      <c r="L64" t="s">
        <v>962</v>
      </c>
      <c r="M64">
        <v>0.38400000000000001</v>
      </c>
      <c r="N64" t="s">
        <v>962</v>
      </c>
      <c r="O64">
        <v>0.37</v>
      </c>
      <c r="P64" t="s">
        <v>881</v>
      </c>
      <c r="Q64">
        <v>0.35199999999999998</v>
      </c>
      <c r="R64" t="s">
        <v>968</v>
      </c>
    </row>
    <row r="65" spans="1:18" x14ac:dyDescent="0.25">
      <c r="A65" t="s">
        <v>255</v>
      </c>
      <c r="B65" t="s">
        <v>47</v>
      </c>
      <c r="C65">
        <v>0.157</v>
      </c>
      <c r="D65" t="s">
        <v>895</v>
      </c>
      <c r="E65">
        <v>0.161</v>
      </c>
      <c r="F65" t="s">
        <v>947</v>
      </c>
      <c r="G65">
        <v>0.157</v>
      </c>
      <c r="H65" t="s">
        <v>895</v>
      </c>
      <c r="I65">
        <v>0.156</v>
      </c>
      <c r="J65" t="s">
        <v>895</v>
      </c>
      <c r="K65">
        <v>0.157</v>
      </c>
      <c r="L65" t="s">
        <v>895</v>
      </c>
      <c r="M65">
        <v>0.157</v>
      </c>
      <c r="N65" t="s">
        <v>895</v>
      </c>
      <c r="O65">
        <v>0.157</v>
      </c>
      <c r="P65" t="s">
        <v>895</v>
      </c>
      <c r="Q65">
        <v>0.158</v>
      </c>
      <c r="R65" t="s">
        <v>895</v>
      </c>
    </row>
    <row r="66" spans="1:18" x14ac:dyDescent="0.25">
      <c r="A66" t="s">
        <v>255</v>
      </c>
      <c r="B66" t="s">
        <v>54</v>
      </c>
      <c r="C66">
        <v>0.42199999999999999</v>
      </c>
      <c r="D66" t="s">
        <v>883</v>
      </c>
      <c r="E66">
        <v>0.42299999999999999</v>
      </c>
      <c r="F66" t="s">
        <v>883</v>
      </c>
      <c r="G66">
        <v>0.42199999999999999</v>
      </c>
      <c r="H66" t="s">
        <v>883</v>
      </c>
      <c r="I66">
        <v>0.42199999999999999</v>
      </c>
      <c r="J66" t="s">
        <v>883</v>
      </c>
      <c r="K66">
        <v>0.42199999999999999</v>
      </c>
      <c r="L66" t="s">
        <v>883</v>
      </c>
      <c r="M66">
        <v>0.42199999999999999</v>
      </c>
      <c r="N66" t="s">
        <v>883</v>
      </c>
      <c r="O66">
        <v>0.42499999999999999</v>
      </c>
      <c r="P66" t="s">
        <v>904</v>
      </c>
      <c r="Q66">
        <v>0.42199999999999999</v>
      </c>
      <c r="R66" t="s">
        <v>882</v>
      </c>
    </row>
    <row r="67" spans="1:18" x14ac:dyDescent="0.25">
      <c r="A67" t="s">
        <v>255</v>
      </c>
      <c r="B67" t="s">
        <v>59</v>
      </c>
      <c r="C67">
        <v>0.47899999999999998</v>
      </c>
      <c r="D67" t="s">
        <v>884</v>
      </c>
      <c r="E67">
        <v>0.47899999999999998</v>
      </c>
      <c r="F67" t="s">
        <v>884</v>
      </c>
      <c r="G67">
        <v>0.47899999999999998</v>
      </c>
      <c r="H67" t="s">
        <v>884</v>
      </c>
      <c r="I67">
        <v>0.47899999999999998</v>
      </c>
      <c r="J67" t="s">
        <v>884</v>
      </c>
      <c r="K67">
        <v>0.47899999999999998</v>
      </c>
      <c r="L67" t="s">
        <v>884</v>
      </c>
      <c r="M67">
        <v>0.47899999999999998</v>
      </c>
      <c r="N67" t="s">
        <v>884</v>
      </c>
      <c r="O67">
        <v>0.48</v>
      </c>
      <c r="P67" t="s">
        <v>975</v>
      </c>
      <c r="Q67">
        <v>0.47899999999999998</v>
      </c>
      <c r="R67" t="s">
        <v>884</v>
      </c>
    </row>
    <row r="68" spans="1:18" x14ac:dyDescent="0.25">
      <c r="A68" t="s">
        <v>255</v>
      </c>
      <c r="B68" t="s">
        <v>63</v>
      </c>
      <c r="C68">
        <v>0.63100000000000001</v>
      </c>
      <c r="D68" t="s">
        <v>921</v>
      </c>
      <c r="E68">
        <v>0.53300000000000003</v>
      </c>
      <c r="F68" t="s">
        <v>948</v>
      </c>
      <c r="G68">
        <v>0.61899999999999999</v>
      </c>
      <c r="H68" t="s">
        <v>963</v>
      </c>
      <c r="I68">
        <v>0.61199999999999999</v>
      </c>
      <c r="J68" t="s">
        <v>963</v>
      </c>
      <c r="K68">
        <v>0.62</v>
      </c>
      <c r="L68" t="s">
        <v>921</v>
      </c>
      <c r="M68">
        <v>0.62</v>
      </c>
      <c r="N68" t="s">
        <v>921</v>
      </c>
      <c r="O68">
        <v>0.61699999999999999</v>
      </c>
      <c r="P68" t="s">
        <v>898</v>
      </c>
      <c r="Q68">
        <v>0.61499999999999999</v>
      </c>
      <c r="R68" t="s">
        <v>936</v>
      </c>
    </row>
    <row r="69" spans="1:18" x14ac:dyDescent="0.25">
      <c r="A69" t="s">
        <v>255</v>
      </c>
      <c r="B69" t="s">
        <v>71</v>
      </c>
      <c r="C69">
        <v>0.54800000000000004</v>
      </c>
      <c r="D69" t="s">
        <v>922</v>
      </c>
      <c r="E69">
        <v>0.54800000000000004</v>
      </c>
      <c r="F69" t="s">
        <v>886</v>
      </c>
      <c r="G69">
        <v>0.54800000000000004</v>
      </c>
      <c r="H69" t="s">
        <v>922</v>
      </c>
      <c r="I69">
        <v>0.54800000000000004</v>
      </c>
      <c r="J69" t="s">
        <v>922</v>
      </c>
      <c r="K69">
        <v>0.54800000000000004</v>
      </c>
      <c r="L69" t="s">
        <v>922</v>
      </c>
      <c r="M69">
        <v>0.54800000000000004</v>
      </c>
      <c r="N69" t="s">
        <v>922</v>
      </c>
      <c r="O69">
        <v>0.54800000000000004</v>
      </c>
      <c r="P69" t="s">
        <v>886</v>
      </c>
      <c r="Q69">
        <v>0.54800000000000004</v>
      </c>
      <c r="R69" t="s">
        <v>886</v>
      </c>
    </row>
    <row r="70" spans="1:18" x14ac:dyDescent="0.25">
      <c r="A70" t="s">
        <v>255</v>
      </c>
      <c r="B70" t="s">
        <v>73</v>
      </c>
      <c r="C70">
        <v>0.58499999999999996</v>
      </c>
      <c r="D70" t="s">
        <v>923</v>
      </c>
      <c r="E70">
        <v>0.51200000000000001</v>
      </c>
      <c r="F70" t="s">
        <v>949</v>
      </c>
      <c r="G70">
        <v>0.57899999999999996</v>
      </c>
      <c r="H70" t="s">
        <v>923</v>
      </c>
      <c r="I70">
        <v>0.57599999999999996</v>
      </c>
      <c r="J70" t="s">
        <v>932</v>
      </c>
      <c r="K70">
        <v>0.57999999999999996</v>
      </c>
      <c r="L70" t="s">
        <v>923</v>
      </c>
      <c r="M70">
        <v>0.57999999999999996</v>
      </c>
      <c r="N70" t="s">
        <v>923</v>
      </c>
      <c r="O70">
        <v>0.57699999999999996</v>
      </c>
      <c r="P70" t="s">
        <v>909</v>
      </c>
      <c r="Q70">
        <v>0.57799999999999996</v>
      </c>
      <c r="R70" t="s">
        <v>923</v>
      </c>
    </row>
    <row r="71" spans="1:18" x14ac:dyDescent="0.25">
      <c r="A71" t="s">
        <v>255</v>
      </c>
      <c r="B71" t="s">
        <v>79</v>
      </c>
      <c r="C71">
        <v>0.48399999999999999</v>
      </c>
      <c r="D71" t="s">
        <v>924</v>
      </c>
      <c r="E71">
        <v>0.441</v>
      </c>
      <c r="F71" t="s">
        <v>899</v>
      </c>
      <c r="G71">
        <v>0.48099999999999998</v>
      </c>
      <c r="H71" t="s">
        <v>946</v>
      </c>
      <c r="I71">
        <v>0.47899999999999998</v>
      </c>
      <c r="J71" t="s">
        <v>909</v>
      </c>
      <c r="K71">
        <v>0.48099999999999998</v>
      </c>
      <c r="L71" t="s">
        <v>946</v>
      </c>
      <c r="M71">
        <v>0.48099999999999998</v>
      </c>
      <c r="N71" t="s">
        <v>946</v>
      </c>
      <c r="O71">
        <v>0.47799999999999998</v>
      </c>
      <c r="P71" t="s">
        <v>909</v>
      </c>
      <c r="Q71">
        <v>0.47399999999999998</v>
      </c>
      <c r="R71" t="s">
        <v>997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DD33-2EE5-4B9A-8AD3-39FBFB097E7E}">
  <dimension ref="A1:Q71"/>
  <sheetViews>
    <sheetView topLeftCell="G20" workbookViewId="0">
      <selection activeCell="O30" sqref="O30:O43"/>
    </sheetView>
  </sheetViews>
  <sheetFormatPr defaultRowHeight="15" x14ac:dyDescent="0.25"/>
  <cols>
    <col min="1" max="1" width="10.85546875" customWidth="1"/>
    <col min="2" max="2" width="21.5703125" bestFit="1" customWidth="1"/>
    <col min="3" max="3" width="7" customWidth="1"/>
    <col min="4" max="4" width="12.28515625" bestFit="1" customWidth="1"/>
    <col min="5" max="7" width="12.28515625" customWidth="1"/>
    <col min="8" max="8" width="15.42578125" bestFit="1" customWidth="1"/>
    <col min="9" max="11" width="15.42578125" customWidth="1"/>
    <col min="12" max="12" width="16.5703125" bestFit="1" customWidth="1"/>
    <col min="13" max="15" width="16.5703125" customWidth="1"/>
    <col min="16" max="16" width="18.5703125" bestFit="1" customWidth="1"/>
    <col min="17" max="17" width="18.5703125" customWidth="1"/>
    <col min="18" max="18" width="16.140625" bestFit="1" customWidth="1"/>
    <col min="19" max="19" width="16.140625" customWidth="1"/>
    <col min="20" max="20" width="12.28515625" bestFit="1" customWidth="1"/>
    <col min="21" max="21" width="12.28515625" customWidth="1"/>
    <col min="22" max="22" width="12.2851562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1096</v>
      </c>
      <c r="E1" t="s">
        <v>1008</v>
      </c>
      <c r="F1" t="s">
        <v>5</v>
      </c>
      <c r="G1" t="s">
        <v>1009</v>
      </c>
      <c r="H1" t="s">
        <v>6</v>
      </c>
      <c r="I1" t="s">
        <v>1010</v>
      </c>
      <c r="J1" t="s">
        <v>7</v>
      </c>
      <c r="K1" t="s">
        <v>1011</v>
      </c>
      <c r="L1" t="s">
        <v>8</v>
      </c>
      <c r="M1" t="s">
        <v>1012</v>
      </c>
      <c r="N1" t="s">
        <v>1097</v>
      </c>
      <c r="O1" t="s">
        <v>1013</v>
      </c>
      <c r="P1" t="s">
        <v>1098</v>
      </c>
      <c r="Q1" t="s">
        <v>1014</v>
      </c>
    </row>
    <row r="2" spans="1:17" x14ac:dyDescent="0.25">
      <c r="A2" t="s">
        <v>9</v>
      </c>
      <c r="B2" t="s">
        <v>10</v>
      </c>
      <c r="C2">
        <v>0.67</v>
      </c>
      <c r="D2">
        <v>0.59199999999999997</v>
      </c>
      <c r="E2">
        <v>-0.111</v>
      </c>
      <c r="F2">
        <v>0.66500000000000004</v>
      </c>
      <c r="G2">
        <v>-2E-3</v>
      </c>
      <c r="H2">
        <v>0.66500000000000004</v>
      </c>
      <c r="I2">
        <v>-2E-3</v>
      </c>
      <c r="J2">
        <v>0.66500000000000004</v>
      </c>
      <c r="K2">
        <v>-2E-3</v>
      </c>
      <c r="L2">
        <v>0.66600000000000004</v>
      </c>
      <c r="M2">
        <v>0</v>
      </c>
      <c r="N2">
        <v>0.65300000000000002</v>
      </c>
      <c r="O2">
        <v>-0.02</v>
      </c>
      <c r="P2">
        <v>0.65800000000000003</v>
      </c>
      <c r="Q2">
        <v>-1.2E-2</v>
      </c>
    </row>
    <row r="3" spans="1:17" x14ac:dyDescent="0.25">
      <c r="A3" t="s">
        <v>9</v>
      </c>
      <c r="B3" t="s">
        <v>15</v>
      </c>
      <c r="C3">
        <v>0.44</v>
      </c>
      <c r="D3">
        <v>0.44</v>
      </c>
      <c r="E3">
        <v>-2E-3</v>
      </c>
      <c r="F3">
        <v>0.441</v>
      </c>
      <c r="G3">
        <v>0</v>
      </c>
      <c r="H3">
        <v>0.441</v>
      </c>
      <c r="I3">
        <v>0</v>
      </c>
      <c r="J3">
        <v>0.441</v>
      </c>
      <c r="K3">
        <v>0</v>
      </c>
      <c r="L3">
        <v>0.441</v>
      </c>
      <c r="M3">
        <v>0</v>
      </c>
      <c r="N3">
        <v>0.441</v>
      </c>
      <c r="O3">
        <v>0</v>
      </c>
      <c r="P3">
        <v>0.44</v>
      </c>
      <c r="Q3">
        <v>-2E-3</v>
      </c>
    </row>
    <row r="4" spans="1:17" x14ac:dyDescent="0.25">
      <c r="A4" t="s">
        <v>9</v>
      </c>
      <c r="B4" t="s">
        <v>18</v>
      </c>
      <c r="C4">
        <v>0.64</v>
      </c>
      <c r="D4">
        <v>0.63400000000000001</v>
      </c>
      <c r="E4">
        <v>-2E-3</v>
      </c>
      <c r="F4">
        <v>0.63500000000000001</v>
      </c>
      <c r="G4">
        <v>0</v>
      </c>
      <c r="H4">
        <v>0.63500000000000001</v>
      </c>
      <c r="I4">
        <v>0</v>
      </c>
      <c r="J4">
        <v>0.63500000000000001</v>
      </c>
      <c r="K4">
        <v>0</v>
      </c>
      <c r="L4">
        <v>0.63500000000000001</v>
      </c>
      <c r="M4">
        <v>0</v>
      </c>
      <c r="N4">
        <v>0.63600000000000001</v>
      </c>
      <c r="O4">
        <v>2E-3</v>
      </c>
      <c r="P4">
        <v>0.63500000000000001</v>
      </c>
      <c r="Q4">
        <v>0</v>
      </c>
    </row>
    <row r="5" spans="1:17" x14ac:dyDescent="0.25">
      <c r="A5" t="s">
        <v>9</v>
      </c>
      <c r="B5" t="s">
        <v>22</v>
      </c>
      <c r="C5">
        <v>0.48</v>
      </c>
      <c r="D5">
        <v>0.48</v>
      </c>
      <c r="E5">
        <v>2E-3</v>
      </c>
      <c r="F5">
        <v>0.47899999999999998</v>
      </c>
      <c r="G5">
        <v>0</v>
      </c>
      <c r="H5">
        <v>0.47899999999999998</v>
      </c>
      <c r="I5">
        <v>0</v>
      </c>
      <c r="J5">
        <v>0.47899999999999998</v>
      </c>
      <c r="K5">
        <v>0</v>
      </c>
      <c r="L5">
        <v>0.47899999999999998</v>
      </c>
      <c r="M5">
        <v>0</v>
      </c>
      <c r="N5">
        <v>0.48</v>
      </c>
      <c r="O5">
        <v>2E-3</v>
      </c>
      <c r="P5">
        <v>0.48</v>
      </c>
      <c r="Q5">
        <v>2E-3</v>
      </c>
    </row>
    <row r="6" spans="1:17" x14ac:dyDescent="0.25">
      <c r="A6" t="s">
        <v>9</v>
      </c>
      <c r="B6" t="s">
        <v>25</v>
      </c>
      <c r="C6">
        <v>0.6</v>
      </c>
      <c r="D6">
        <v>0.40500000000000003</v>
      </c>
      <c r="E6">
        <v>-0.32700000000000001</v>
      </c>
      <c r="F6">
        <v>0.59499999999999997</v>
      </c>
      <c r="G6">
        <v>-1.2E-2</v>
      </c>
      <c r="H6">
        <v>0.59499999999999997</v>
      </c>
      <c r="I6">
        <v>-1.2E-2</v>
      </c>
      <c r="J6">
        <v>0.60099999999999998</v>
      </c>
      <c r="K6">
        <v>-2E-3</v>
      </c>
      <c r="L6">
        <v>0.61099999999999999</v>
      </c>
      <c r="M6">
        <v>1.4999999999999999E-2</v>
      </c>
      <c r="N6">
        <v>0.52100000000000002</v>
      </c>
      <c r="O6">
        <v>-0.13500000000000001</v>
      </c>
      <c r="P6">
        <v>0.55900000000000005</v>
      </c>
      <c r="Q6">
        <v>-7.0999999999999994E-2</v>
      </c>
    </row>
    <row r="7" spans="1:17" x14ac:dyDescent="0.25">
      <c r="A7" t="s">
        <v>9</v>
      </c>
      <c r="B7" t="s">
        <v>33</v>
      </c>
      <c r="C7">
        <v>0.46</v>
      </c>
      <c r="D7">
        <v>0.36199999999999999</v>
      </c>
      <c r="E7">
        <v>-0.21299999999999999</v>
      </c>
      <c r="F7">
        <v>0.45600000000000002</v>
      </c>
      <c r="G7">
        <v>-8.9999999999999993E-3</v>
      </c>
      <c r="H7">
        <v>0.45600000000000002</v>
      </c>
      <c r="I7">
        <v>-8.9999999999999993E-3</v>
      </c>
      <c r="J7">
        <v>0.46300000000000002</v>
      </c>
      <c r="K7">
        <v>7.0000000000000001E-3</v>
      </c>
      <c r="L7">
        <v>0.46899999999999997</v>
      </c>
      <c r="M7">
        <v>0.02</v>
      </c>
      <c r="N7">
        <v>0.38600000000000001</v>
      </c>
      <c r="O7">
        <v>-0.161</v>
      </c>
      <c r="P7">
        <v>0.44800000000000001</v>
      </c>
      <c r="Q7">
        <v>-2.5999999999999999E-2</v>
      </c>
    </row>
    <row r="8" spans="1:17" x14ac:dyDescent="0.25">
      <c r="A8" t="s">
        <v>9</v>
      </c>
      <c r="B8" t="s">
        <v>40</v>
      </c>
      <c r="C8">
        <v>0.42</v>
      </c>
      <c r="D8">
        <v>0.27600000000000002</v>
      </c>
      <c r="E8">
        <v>-0.34</v>
      </c>
      <c r="F8">
        <v>0.41099999999999998</v>
      </c>
      <c r="G8">
        <v>-1.7000000000000001E-2</v>
      </c>
      <c r="H8">
        <v>0.41099999999999998</v>
      </c>
      <c r="I8">
        <v>-1.7000000000000001E-2</v>
      </c>
      <c r="J8">
        <v>0.41699999999999998</v>
      </c>
      <c r="K8">
        <v>-2E-3</v>
      </c>
      <c r="L8">
        <v>0.42499999999999999</v>
      </c>
      <c r="M8">
        <v>1.7000000000000001E-2</v>
      </c>
      <c r="N8">
        <v>0.35499999999999998</v>
      </c>
      <c r="O8">
        <v>-0.151</v>
      </c>
      <c r="P8">
        <v>0.38500000000000001</v>
      </c>
      <c r="Q8">
        <v>-7.9000000000000001E-2</v>
      </c>
    </row>
    <row r="9" spans="1:17" x14ac:dyDescent="0.25">
      <c r="A9" t="s">
        <v>9</v>
      </c>
      <c r="B9" t="s">
        <v>47</v>
      </c>
      <c r="C9">
        <v>0.14000000000000001</v>
      </c>
      <c r="D9">
        <v>0.14399999999999999</v>
      </c>
      <c r="E9">
        <v>0</v>
      </c>
      <c r="F9">
        <v>0.14299999999999999</v>
      </c>
      <c r="G9">
        <v>-7.0000000000000001E-3</v>
      </c>
      <c r="H9">
        <v>0.14299999999999999</v>
      </c>
      <c r="I9">
        <v>-7.0000000000000001E-3</v>
      </c>
      <c r="J9">
        <v>0.14499999999999999</v>
      </c>
      <c r="K9">
        <v>7.0000000000000001E-3</v>
      </c>
      <c r="L9">
        <v>0.14499999999999999</v>
      </c>
      <c r="M9">
        <v>7.0000000000000001E-3</v>
      </c>
      <c r="N9">
        <v>0.14499999999999999</v>
      </c>
      <c r="O9">
        <v>7.0000000000000001E-3</v>
      </c>
      <c r="P9">
        <v>0.14399999999999999</v>
      </c>
      <c r="Q9">
        <v>0</v>
      </c>
    </row>
    <row r="10" spans="1:17" x14ac:dyDescent="0.25">
      <c r="A10" t="s">
        <v>9</v>
      </c>
      <c r="B10" t="s">
        <v>54</v>
      </c>
      <c r="C10">
        <v>0.42</v>
      </c>
      <c r="D10">
        <v>0.42</v>
      </c>
      <c r="E10">
        <v>2E-3</v>
      </c>
      <c r="F10">
        <v>0.41799999999999998</v>
      </c>
      <c r="G10">
        <v>-2E-3</v>
      </c>
      <c r="H10">
        <v>0.41799999999999998</v>
      </c>
      <c r="I10">
        <v>-2E-3</v>
      </c>
      <c r="J10">
        <v>0.41799999999999998</v>
      </c>
      <c r="K10">
        <v>-2E-3</v>
      </c>
      <c r="L10">
        <v>0.41799999999999998</v>
      </c>
      <c r="M10">
        <v>-2E-3</v>
      </c>
      <c r="N10">
        <v>0.42299999999999999</v>
      </c>
      <c r="O10">
        <v>0.01</v>
      </c>
      <c r="P10">
        <v>0.41799999999999998</v>
      </c>
      <c r="Q10">
        <v>-2E-3</v>
      </c>
    </row>
    <row r="11" spans="1:17" x14ac:dyDescent="0.25">
      <c r="A11" t="s">
        <v>9</v>
      </c>
      <c r="B11" t="s">
        <v>59</v>
      </c>
      <c r="C11">
        <v>0.48</v>
      </c>
      <c r="D11">
        <v>0.47899999999999998</v>
      </c>
      <c r="E11">
        <v>-2E-3</v>
      </c>
      <c r="F11">
        <v>0.48</v>
      </c>
      <c r="G11">
        <v>0</v>
      </c>
      <c r="H11">
        <v>0.48</v>
      </c>
      <c r="I11">
        <v>0</v>
      </c>
      <c r="J11">
        <v>0.48</v>
      </c>
      <c r="K11">
        <v>0</v>
      </c>
      <c r="L11">
        <v>0.48</v>
      </c>
      <c r="M11">
        <v>0</v>
      </c>
      <c r="N11">
        <v>0.48099999999999998</v>
      </c>
      <c r="O11">
        <v>2E-3</v>
      </c>
      <c r="P11">
        <v>0.48</v>
      </c>
      <c r="Q11">
        <v>0</v>
      </c>
    </row>
    <row r="12" spans="1:17" x14ac:dyDescent="0.25">
      <c r="A12" t="s">
        <v>9</v>
      </c>
      <c r="B12" t="s">
        <v>63</v>
      </c>
      <c r="C12">
        <v>0.82</v>
      </c>
      <c r="D12">
        <v>0.57799999999999996</v>
      </c>
      <c r="E12">
        <v>-0.29399999999999998</v>
      </c>
      <c r="F12">
        <v>0.82299999999999995</v>
      </c>
      <c r="G12">
        <v>5.0000000000000001E-3</v>
      </c>
      <c r="H12">
        <v>0.82299999999999995</v>
      </c>
      <c r="I12">
        <v>5.0000000000000001E-3</v>
      </c>
      <c r="J12">
        <v>0.82399999999999995</v>
      </c>
      <c r="K12">
        <v>6.0000000000000001E-3</v>
      </c>
      <c r="L12">
        <v>0.82799999999999996</v>
      </c>
      <c r="M12">
        <v>1.0999999999999999E-2</v>
      </c>
      <c r="N12">
        <v>0.77700000000000002</v>
      </c>
      <c r="O12">
        <v>-5.0999999999999997E-2</v>
      </c>
      <c r="P12">
        <v>0.81200000000000006</v>
      </c>
      <c r="Q12">
        <v>-8.9999999999999993E-3</v>
      </c>
    </row>
    <row r="13" spans="1:17" x14ac:dyDescent="0.25">
      <c r="A13" t="s">
        <v>9</v>
      </c>
      <c r="B13" t="s">
        <v>71</v>
      </c>
      <c r="C13">
        <v>0.55000000000000004</v>
      </c>
      <c r="D13">
        <v>0.55000000000000004</v>
      </c>
      <c r="E13">
        <v>0</v>
      </c>
      <c r="F13">
        <v>0.55000000000000004</v>
      </c>
      <c r="G13">
        <v>0</v>
      </c>
      <c r="H13">
        <v>0.55000000000000004</v>
      </c>
      <c r="I13">
        <v>0</v>
      </c>
      <c r="J13">
        <v>0.55000000000000004</v>
      </c>
      <c r="K13">
        <v>0</v>
      </c>
      <c r="L13">
        <v>0.55000000000000004</v>
      </c>
      <c r="M13">
        <v>0</v>
      </c>
      <c r="N13">
        <v>0.55000000000000004</v>
      </c>
      <c r="O13">
        <v>0</v>
      </c>
      <c r="P13">
        <v>0.55000000000000004</v>
      </c>
      <c r="Q13">
        <v>0</v>
      </c>
    </row>
    <row r="14" spans="1:17" x14ac:dyDescent="0.25">
      <c r="A14" t="s">
        <v>9</v>
      </c>
      <c r="B14" t="s">
        <v>73</v>
      </c>
      <c r="C14">
        <v>0.64</v>
      </c>
      <c r="D14">
        <v>0.54200000000000004</v>
      </c>
      <c r="E14">
        <v>-0.16</v>
      </c>
      <c r="F14">
        <v>0.64500000000000002</v>
      </c>
      <c r="G14">
        <v>0</v>
      </c>
      <c r="H14">
        <v>0.64500000000000002</v>
      </c>
      <c r="I14">
        <v>0</v>
      </c>
      <c r="J14">
        <v>0.64700000000000002</v>
      </c>
      <c r="K14">
        <v>3.0000000000000001E-3</v>
      </c>
      <c r="L14">
        <v>0.65</v>
      </c>
      <c r="M14">
        <v>8.0000000000000002E-3</v>
      </c>
      <c r="N14">
        <v>0.61299999999999999</v>
      </c>
      <c r="O14">
        <v>-0.05</v>
      </c>
      <c r="P14">
        <v>0.63800000000000001</v>
      </c>
      <c r="Q14">
        <v>-1.0999999999999999E-2</v>
      </c>
    </row>
    <row r="15" spans="1:17" x14ac:dyDescent="0.25">
      <c r="A15" t="s">
        <v>9</v>
      </c>
      <c r="B15" t="s">
        <v>79</v>
      </c>
      <c r="C15">
        <v>0.51</v>
      </c>
      <c r="D15">
        <v>0.44700000000000001</v>
      </c>
      <c r="E15">
        <v>-0.124</v>
      </c>
      <c r="F15">
        <v>0.50800000000000001</v>
      </c>
      <c r="G15">
        <v>-4.0000000000000001E-3</v>
      </c>
      <c r="H15">
        <v>0.50800000000000001</v>
      </c>
      <c r="I15">
        <v>-4.0000000000000001E-3</v>
      </c>
      <c r="J15">
        <v>0.51</v>
      </c>
      <c r="K15">
        <v>0</v>
      </c>
      <c r="L15">
        <v>0.51200000000000001</v>
      </c>
      <c r="M15">
        <v>4.0000000000000001E-3</v>
      </c>
      <c r="N15">
        <v>0.48699999999999999</v>
      </c>
      <c r="O15">
        <v>-4.4999999999999998E-2</v>
      </c>
      <c r="P15">
        <v>0.501</v>
      </c>
      <c r="Q15">
        <v>-1.7999999999999999E-2</v>
      </c>
    </row>
    <row r="16" spans="1:17" x14ac:dyDescent="0.25">
      <c r="A16" t="s">
        <v>86</v>
      </c>
      <c r="B16" t="s">
        <v>10</v>
      </c>
      <c r="C16">
        <v>0.6</v>
      </c>
      <c r="D16">
        <v>0.63200000000000001</v>
      </c>
      <c r="E16">
        <v>5.1999999999999998E-2</v>
      </c>
      <c r="F16">
        <v>0.58499999999999996</v>
      </c>
      <c r="G16">
        <v>-2.7E-2</v>
      </c>
      <c r="H16">
        <v>0.58499999999999996</v>
      </c>
      <c r="I16">
        <v>-2.7E-2</v>
      </c>
      <c r="J16">
        <v>0.59799999999999998</v>
      </c>
      <c r="K16">
        <v>-5.0000000000000001E-3</v>
      </c>
      <c r="L16">
        <v>0.59799999999999998</v>
      </c>
      <c r="M16">
        <v>-5.0000000000000001E-3</v>
      </c>
      <c r="N16">
        <v>0.64400000000000002</v>
      </c>
      <c r="O16">
        <v>7.1999999999999995E-2</v>
      </c>
      <c r="P16">
        <v>0.58399999999999996</v>
      </c>
      <c r="Q16">
        <v>-2.8000000000000001E-2</v>
      </c>
    </row>
    <row r="17" spans="1:17" x14ac:dyDescent="0.25">
      <c r="A17" t="s">
        <v>86</v>
      </c>
      <c r="B17" t="s">
        <v>15</v>
      </c>
      <c r="C17">
        <v>0.44</v>
      </c>
      <c r="D17">
        <v>0.441</v>
      </c>
      <c r="E17">
        <v>0</v>
      </c>
      <c r="F17">
        <v>0.441</v>
      </c>
      <c r="G17">
        <v>0</v>
      </c>
      <c r="H17">
        <v>0.441</v>
      </c>
      <c r="I17">
        <v>0</v>
      </c>
      <c r="J17">
        <v>0.441</v>
      </c>
      <c r="K17">
        <v>0</v>
      </c>
      <c r="L17">
        <v>0.441</v>
      </c>
      <c r="M17">
        <v>0</v>
      </c>
      <c r="N17">
        <v>0.441</v>
      </c>
      <c r="O17">
        <v>0</v>
      </c>
      <c r="P17">
        <v>0.441</v>
      </c>
      <c r="Q17">
        <v>0</v>
      </c>
    </row>
    <row r="18" spans="1:17" x14ac:dyDescent="0.25">
      <c r="A18" t="s">
        <v>86</v>
      </c>
      <c r="B18" t="s">
        <v>18</v>
      </c>
      <c r="C18">
        <v>0.65</v>
      </c>
      <c r="D18">
        <v>0.64800000000000002</v>
      </c>
      <c r="E18">
        <v>0</v>
      </c>
      <c r="F18">
        <v>0.64800000000000002</v>
      </c>
      <c r="G18">
        <v>0</v>
      </c>
      <c r="H18">
        <v>0.64800000000000002</v>
      </c>
      <c r="I18">
        <v>0</v>
      </c>
      <c r="J18">
        <v>0.64800000000000002</v>
      </c>
      <c r="K18">
        <v>0</v>
      </c>
      <c r="L18">
        <v>0.64800000000000002</v>
      </c>
      <c r="M18">
        <v>0</v>
      </c>
      <c r="N18">
        <v>0.64900000000000002</v>
      </c>
      <c r="O18">
        <v>2E-3</v>
      </c>
      <c r="P18">
        <v>0.64800000000000002</v>
      </c>
      <c r="Q18">
        <v>0</v>
      </c>
    </row>
    <row r="19" spans="1:17" x14ac:dyDescent="0.25">
      <c r="A19" t="s">
        <v>86</v>
      </c>
      <c r="B19" t="s">
        <v>22</v>
      </c>
      <c r="C19">
        <v>0.48</v>
      </c>
      <c r="D19">
        <v>0.48199999999999998</v>
      </c>
      <c r="E19">
        <v>0</v>
      </c>
      <c r="F19">
        <v>0.48199999999999998</v>
      </c>
      <c r="G19">
        <v>0</v>
      </c>
      <c r="H19">
        <v>0.48199999999999998</v>
      </c>
      <c r="I19">
        <v>0</v>
      </c>
      <c r="J19">
        <v>0.48199999999999998</v>
      </c>
      <c r="K19">
        <v>0</v>
      </c>
      <c r="L19">
        <v>0.48199999999999998</v>
      </c>
      <c r="M19">
        <v>0</v>
      </c>
      <c r="N19">
        <v>0.48199999999999998</v>
      </c>
      <c r="O19">
        <v>0</v>
      </c>
      <c r="P19">
        <v>0.48199999999999998</v>
      </c>
      <c r="Q19">
        <v>0</v>
      </c>
    </row>
    <row r="20" spans="1:17" x14ac:dyDescent="0.25">
      <c r="A20" t="s">
        <v>86</v>
      </c>
      <c r="B20" t="s">
        <v>25</v>
      </c>
      <c r="C20">
        <v>0.43</v>
      </c>
      <c r="D20">
        <v>0.42399999999999999</v>
      </c>
      <c r="E20">
        <v>-1.6E-2</v>
      </c>
      <c r="F20">
        <v>0.42299999999999999</v>
      </c>
      <c r="G20">
        <v>-1.9E-2</v>
      </c>
      <c r="H20">
        <v>0.42299999999999999</v>
      </c>
      <c r="I20">
        <v>-1.9E-2</v>
      </c>
      <c r="J20">
        <v>0.42299999999999999</v>
      </c>
      <c r="K20">
        <v>-1.9E-2</v>
      </c>
      <c r="L20">
        <v>0.42299999999999999</v>
      </c>
      <c r="M20">
        <v>-1.9E-2</v>
      </c>
      <c r="N20">
        <v>0.47699999999999998</v>
      </c>
      <c r="O20">
        <v>0.107</v>
      </c>
      <c r="P20">
        <v>0.42199999999999999</v>
      </c>
      <c r="Q20">
        <v>-2.1000000000000001E-2</v>
      </c>
    </row>
    <row r="21" spans="1:17" x14ac:dyDescent="0.25">
      <c r="A21" t="s">
        <v>86</v>
      </c>
      <c r="B21" t="s">
        <v>33</v>
      </c>
      <c r="C21">
        <v>0.37</v>
      </c>
      <c r="D21">
        <v>0.33</v>
      </c>
      <c r="E21">
        <v>-9.8000000000000004E-2</v>
      </c>
      <c r="F21">
        <v>0.33600000000000002</v>
      </c>
      <c r="G21">
        <v>-8.2000000000000003E-2</v>
      </c>
      <c r="H21">
        <v>0.33600000000000002</v>
      </c>
      <c r="I21">
        <v>-8.2000000000000003E-2</v>
      </c>
      <c r="J21">
        <v>0.33600000000000002</v>
      </c>
      <c r="K21">
        <v>-8.2000000000000003E-2</v>
      </c>
      <c r="L21">
        <v>0.33600000000000002</v>
      </c>
      <c r="M21">
        <v>-8.2000000000000003E-2</v>
      </c>
      <c r="N21">
        <v>0.31</v>
      </c>
      <c r="O21">
        <v>-0.153</v>
      </c>
      <c r="P21">
        <v>0.33500000000000002</v>
      </c>
      <c r="Q21">
        <v>-8.5000000000000006E-2</v>
      </c>
    </row>
    <row r="22" spans="1:17" x14ac:dyDescent="0.25">
      <c r="A22" t="s">
        <v>86</v>
      </c>
      <c r="B22" t="s">
        <v>40</v>
      </c>
      <c r="C22">
        <v>0.3</v>
      </c>
      <c r="D22">
        <v>0.30599999999999999</v>
      </c>
      <c r="E22">
        <v>7.0000000000000001E-3</v>
      </c>
      <c r="F22">
        <v>0.29699999999999999</v>
      </c>
      <c r="G22">
        <v>-2.3E-2</v>
      </c>
      <c r="H22">
        <v>0.29699999999999999</v>
      </c>
      <c r="I22">
        <v>-2.3E-2</v>
      </c>
      <c r="J22">
        <v>0.29899999999999999</v>
      </c>
      <c r="K22">
        <v>-1.6E-2</v>
      </c>
      <c r="L22">
        <v>0.29799999999999999</v>
      </c>
      <c r="M22">
        <v>-0.02</v>
      </c>
      <c r="N22">
        <v>0.33900000000000002</v>
      </c>
      <c r="O22">
        <v>0.115</v>
      </c>
      <c r="P22">
        <v>0.29599999999999999</v>
      </c>
      <c r="Q22">
        <v>-2.5999999999999999E-2</v>
      </c>
    </row>
    <row r="23" spans="1:17" x14ac:dyDescent="0.25">
      <c r="A23" t="s">
        <v>86</v>
      </c>
      <c r="B23" t="s">
        <v>47</v>
      </c>
      <c r="C23">
        <v>0.15</v>
      </c>
      <c r="D23">
        <v>0.14699999999999999</v>
      </c>
      <c r="E23">
        <v>-7.0000000000000001E-3</v>
      </c>
      <c r="F23">
        <v>0.14799999999999999</v>
      </c>
      <c r="G23">
        <v>0</v>
      </c>
      <c r="H23">
        <v>0.14799999999999999</v>
      </c>
      <c r="I23">
        <v>0</v>
      </c>
      <c r="J23">
        <v>0.14799999999999999</v>
      </c>
      <c r="K23">
        <v>0</v>
      </c>
      <c r="L23">
        <v>0.14699999999999999</v>
      </c>
      <c r="M23">
        <v>-7.0000000000000001E-3</v>
      </c>
      <c r="N23">
        <v>0.14699999999999999</v>
      </c>
      <c r="O23">
        <v>-7.0000000000000001E-3</v>
      </c>
      <c r="P23">
        <v>0.14799999999999999</v>
      </c>
      <c r="Q23">
        <v>0</v>
      </c>
    </row>
    <row r="24" spans="1:17" x14ac:dyDescent="0.25">
      <c r="A24" t="s">
        <v>86</v>
      </c>
      <c r="B24" t="s">
        <v>54</v>
      </c>
      <c r="C24">
        <v>0.42</v>
      </c>
      <c r="D24">
        <v>0.42399999999999999</v>
      </c>
      <c r="E24">
        <v>2E-3</v>
      </c>
      <c r="F24">
        <v>0.42299999999999999</v>
      </c>
      <c r="G24">
        <v>0</v>
      </c>
      <c r="H24">
        <v>0.42299999999999999</v>
      </c>
      <c r="I24">
        <v>0</v>
      </c>
      <c r="J24">
        <v>0.42299999999999999</v>
      </c>
      <c r="K24">
        <v>0</v>
      </c>
      <c r="L24">
        <v>0.42299999999999999</v>
      </c>
      <c r="M24">
        <v>0</v>
      </c>
      <c r="N24">
        <v>0.42599999999999999</v>
      </c>
      <c r="O24">
        <v>7.0000000000000001E-3</v>
      </c>
      <c r="P24">
        <v>0.42299999999999999</v>
      </c>
      <c r="Q24">
        <v>0</v>
      </c>
    </row>
    <row r="25" spans="1:17" x14ac:dyDescent="0.25">
      <c r="A25" t="s">
        <v>86</v>
      </c>
      <c r="B25" t="s">
        <v>59</v>
      </c>
      <c r="C25">
        <v>0.48</v>
      </c>
      <c r="D25">
        <v>0.47799999999999998</v>
      </c>
      <c r="E25">
        <v>0</v>
      </c>
      <c r="F25">
        <v>0.47799999999999998</v>
      </c>
      <c r="G25">
        <v>0</v>
      </c>
      <c r="H25">
        <v>0.47799999999999998</v>
      </c>
      <c r="I25">
        <v>0</v>
      </c>
      <c r="J25">
        <v>0.47799999999999998</v>
      </c>
      <c r="K25">
        <v>0</v>
      </c>
      <c r="L25">
        <v>0.47799999999999998</v>
      </c>
      <c r="M25">
        <v>0</v>
      </c>
      <c r="N25">
        <v>0.48</v>
      </c>
      <c r="O25">
        <v>4.0000000000000001E-3</v>
      </c>
      <c r="P25">
        <v>0.47799999999999998</v>
      </c>
      <c r="Q25">
        <v>0</v>
      </c>
    </row>
    <row r="26" spans="1:17" x14ac:dyDescent="0.25">
      <c r="A26" t="s">
        <v>86</v>
      </c>
      <c r="B26" t="s">
        <v>63</v>
      </c>
      <c r="C26">
        <v>0.74</v>
      </c>
      <c r="D26">
        <v>0.56100000000000005</v>
      </c>
      <c r="E26">
        <v>-0.24</v>
      </c>
      <c r="F26">
        <v>0.72599999999999998</v>
      </c>
      <c r="G26">
        <v>-1.6E-2</v>
      </c>
      <c r="H26">
        <v>0.72599999999999998</v>
      </c>
      <c r="I26">
        <v>-1.6E-2</v>
      </c>
      <c r="J26">
        <v>0.748</v>
      </c>
      <c r="K26">
        <v>1.4E-2</v>
      </c>
      <c r="L26">
        <v>0.75</v>
      </c>
      <c r="M26">
        <v>1.6E-2</v>
      </c>
      <c r="N26">
        <v>0.76500000000000001</v>
      </c>
      <c r="O26">
        <v>3.6999999999999998E-2</v>
      </c>
      <c r="P26">
        <v>0.72499999999999998</v>
      </c>
      <c r="Q26">
        <v>-1.7999999999999999E-2</v>
      </c>
    </row>
    <row r="27" spans="1:17" x14ac:dyDescent="0.25">
      <c r="A27" t="s">
        <v>86</v>
      </c>
      <c r="B27" t="s">
        <v>71</v>
      </c>
      <c r="C27">
        <v>0.55000000000000004</v>
      </c>
      <c r="D27">
        <v>0.54700000000000004</v>
      </c>
      <c r="E27">
        <v>0</v>
      </c>
      <c r="F27">
        <v>0.54700000000000004</v>
      </c>
      <c r="G27">
        <v>0</v>
      </c>
      <c r="H27">
        <v>0.54700000000000004</v>
      </c>
      <c r="I27">
        <v>0</v>
      </c>
      <c r="J27">
        <v>0.54700000000000004</v>
      </c>
      <c r="K27">
        <v>0</v>
      </c>
      <c r="L27">
        <v>0.54700000000000004</v>
      </c>
      <c r="M27">
        <v>0</v>
      </c>
      <c r="N27">
        <v>0.54700000000000004</v>
      </c>
      <c r="O27">
        <v>0</v>
      </c>
      <c r="P27">
        <v>0.54700000000000004</v>
      </c>
      <c r="Q27">
        <v>0</v>
      </c>
    </row>
    <row r="28" spans="1:17" x14ac:dyDescent="0.25">
      <c r="A28" t="s">
        <v>86</v>
      </c>
      <c r="B28" t="s">
        <v>73</v>
      </c>
      <c r="C28">
        <v>0.59</v>
      </c>
      <c r="D28">
        <v>0.54300000000000004</v>
      </c>
      <c r="E28">
        <v>-7.6999999999999999E-2</v>
      </c>
      <c r="F28">
        <v>0.57399999999999995</v>
      </c>
      <c r="G28">
        <v>-2.4E-2</v>
      </c>
      <c r="H28">
        <v>0.57399999999999995</v>
      </c>
      <c r="I28">
        <v>-2.4E-2</v>
      </c>
      <c r="J28">
        <v>0.58299999999999996</v>
      </c>
      <c r="K28">
        <v>-8.9999999999999993E-3</v>
      </c>
      <c r="L28">
        <v>0.58299999999999996</v>
      </c>
      <c r="M28">
        <v>-8.9999999999999993E-3</v>
      </c>
      <c r="N28">
        <v>0.59199999999999997</v>
      </c>
      <c r="O28">
        <v>7.0000000000000001E-3</v>
      </c>
      <c r="P28">
        <v>0.57299999999999995</v>
      </c>
      <c r="Q28">
        <v>-2.5999999999999999E-2</v>
      </c>
    </row>
    <row r="29" spans="1:17" x14ac:dyDescent="0.25">
      <c r="A29" t="s">
        <v>86</v>
      </c>
      <c r="B29" t="s">
        <v>79</v>
      </c>
      <c r="C29">
        <v>0.47</v>
      </c>
      <c r="D29">
        <v>0.45200000000000001</v>
      </c>
      <c r="E29">
        <v>-3.2000000000000001E-2</v>
      </c>
      <c r="F29">
        <v>0.46100000000000002</v>
      </c>
      <c r="G29">
        <v>-1.2999999999999999E-2</v>
      </c>
      <c r="H29">
        <v>0.46100000000000002</v>
      </c>
      <c r="I29">
        <v>-1.2999999999999999E-2</v>
      </c>
      <c r="J29">
        <v>0.46400000000000002</v>
      </c>
      <c r="K29">
        <v>-6.0000000000000001E-3</v>
      </c>
      <c r="L29">
        <v>0.46400000000000002</v>
      </c>
      <c r="M29">
        <v>-6.0000000000000001E-3</v>
      </c>
      <c r="N29">
        <v>0.47599999999999998</v>
      </c>
      <c r="O29">
        <v>1.9E-2</v>
      </c>
      <c r="P29">
        <v>0.46100000000000002</v>
      </c>
      <c r="Q29">
        <v>-1.2999999999999999E-2</v>
      </c>
    </row>
    <row r="30" spans="1:17" x14ac:dyDescent="0.25">
      <c r="A30" t="s">
        <v>140</v>
      </c>
      <c r="B30" t="s">
        <v>10</v>
      </c>
      <c r="C30">
        <v>0.35</v>
      </c>
      <c r="D30">
        <v>0.40899999999999997</v>
      </c>
      <c r="E30">
        <v>0.17499999999999999</v>
      </c>
      <c r="F30">
        <v>0.35499999999999998</v>
      </c>
      <c r="G30">
        <v>0.02</v>
      </c>
      <c r="H30">
        <v>0.442</v>
      </c>
      <c r="I30">
        <v>0.27</v>
      </c>
      <c r="J30">
        <v>0.434</v>
      </c>
      <c r="K30">
        <v>0.247</v>
      </c>
      <c r="L30">
        <v>0.44</v>
      </c>
      <c r="M30">
        <v>0.26400000000000001</v>
      </c>
      <c r="N30">
        <v>0.441</v>
      </c>
      <c r="O30">
        <v>0.26700000000000002</v>
      </c>
      <c r="P30">
        <v>0.34599999999999997</v>
      </c>
      <c r="Q30">
        <v>-6.0000000000000001E-3</v>
      </c>
    </row>
    <row r="31" spans="1:17" x14ac:dyDescent="0.25">
      <c r="A31" t="s">
        <v>140</v>
      </c>
      <c r="B31" t="s">
        <v>15</v>
      </c>
      <c r="C31">
        <v>0.44</v>
      </c>
      <c r="D31">
        <v>0.441</v>
      </c>
      <c r="E31">
        <v>0</v>
      </c>
      <c r="F31">
        <v>0.441</v>
      </c>
      <c r="G31">
        <v>0</v>
      </c>
      <c r="H31">
        <v>0.441</v>
      </c>
      <c r="I31">
        <v>0</v>
      </c>
      <c r="J31">
        <v>0.441</v>
      </c>
      <c r="K31">
        <v>0</v>
      </c>
      <c r="L31">
        <v>0.441</v>
      </c>
      <c r="M31">
        <v>0</v>
      </c>
      <c r="N31">
        <v>0.441</v>
      </c>
      <c r="O31">
        <v>0</v>
      </c>
      <c r="P31">
        <v>0.441</v>
      </c>
      <c r="Q31">
        <v>0</v>
      </c>
    </row>
    <row r="32" spans="1:17" x14ac:dyDescent="0.25">
      <c r="A32" t="s">
        <v>140</v>
      </c>
      <c r="B32" t="s">
        <v>18</v>
      </c>
      <c r="C32">
        <v>0.61</v>
      </c>
      <c r="D32">
        <v>0.56999999999999995</v>
      </c>
      <c r="E32">
        <v>-7.0000000000000007E-2</v>
      </c>
      <c r="F32">
        <v>0.61599999999999999</v>
      </c>
      <c r="G32">
        <v>5.0000000000000001E-3</v>
      </c>
      <c r="H32">
        <v>0.61299999999999999</v>
      </c>
      <c r="I32">
        <v>0</v>
      </c>
      <c r="J32">
        <v>0.59599999999999997</v>
      </c>
      <c r="K32">
        <v>-2.8000000000000001E-2</v>
      </c>
      <c r="L32">
        <v>0.60699999999999998</v>
      </c>
      <c r="M32">
        <v>-0.01</v>
      </c>
      <c r="N32">
        <v>0.57999999999999996</v>
      </c>
      <c r="O32">
        <v>-5.3999999999999999E-2</v>
      </c>
      <c r="P32">
        <v>0.56399999999999995</v>
      </c>
      <c r="Q32">
        <v>-0.08</v>
      </c>
    </row>
    <row r="33" spans="1:17" x14ac:dyDescent="0.25">
      <c r="A33" t="s">
        <v>140</v>
      </c>
      <c r="B33" t="s">
        <v>22</v>
      </c>
      <c r="C33">
        <v>0.48</v>
      </c>
      <c r="D33">
        <v>0.47499999999999998</v>
      </c>
      <c r="E33">
        <v>-1.7000000000000001E-2</v>
      </c>
      <c r="F33">
        <v>0.48299999999999998</v>
      </c>
      <c r="G33">
        <v>0</v>
      </c>
      <c r="H33">
        <v>0.48299999999999998</v>
      </c>
      <c r="I33">
        <v>0</v>
      </c>
      <c r="J33">
        <v>0.48199999999999998</v>
      </c>
      <c r="K33">
        <v>-2E-3</v>
      </c>
      <c r="L33">
        <v>0.48299999999999998</v>
      </c>
      <c r="M33">
        <v>0</v>
      </c>
      <c r="N33">
        <v>0.47799999999999998</v>
      </c>
      <c r="O33">
        <v>-0.01</v>
      </c>
      <c r="P33">
        <v>0.47699999999999998</v>
      </c>
      <c r="Q33">
        <v>-1.2E-2</v>
      </c>
    </row>
    <row r="34" spans="1:17" x14ac:dyDescent="0.25">
      <c r="A34" t="s">
        <v>140</v>
      </c>
      <c r="B34" t="s">
        <v>25</v>
      </c>
      <c r="C34">
        <v>0.31</v>
      </c>
      <c r="D34">
        <v>0.34399999999999997</v>
      </c>
      <c r="E34">
        <v>0.113</v>
      </c>
      <c r="F34">
        <v>0.309</v>
      </c>
      <c r="G34">
        <v>0</v>
      </c>
      <c r="H34">
        <v>0.318</v>
      </c>
      <c r="I34">
        <v>2.9000000000000001E-2</v>
      </c>
      <c r="J34">
        <v>0.32</v>
      </c>
      <c r="K34">
        <v>3.5999999999999997E-2</v>
      </c>
      <c r="L34">
        <v>0.32300000000000001</v>
      </c>
      <c r="M34">
        <v>4.4999999999999998E-2</v>
      </c>
      <c r="N34">
        <v>0.35199999999999998</v>
      </c>
      <c r="O34">
        <v>0.13900000000000001</v>
      </c>
      <c r="P34">
        <v>0.309</v>
      </c>
      <c r="Q34">
        <v>0</v>
      </c>
    </row>
    <row r="35" spans="1:17" x14ac:dyDescent="0.25">
      <c r="A35" t="s">
        <v>140</v>
      </c>
      <c r="B35" t="s">
        <v>33</v>
      </c>
      <c r="C35">
        <v>0.31</v>
      </c>
      <c r="D35">
        <v>0.30599999999999999</v>
      </c>
      <c r="E35">
        <v>-3.0000000000000001E-3</v>
      </c>
      <c r="F35">
        <v>0.307</v>
      </c>
      <c r="G35">
        <v>0</v>
      </c>
      <c r="H35">
        <v>0.307</v>
      </c>
      <c r="I35">
        <v>0</v>
      </c>
      <c r="J35">
        <v>0.307</v>
      </c>
      <c r="K35">
        <v>0</v>
      </c>
      <c r="L35">
        <v>0.307</v>
      </c>
      <c r="M35">
        <v>0</v>
      </c>
      <c r="N35">
        <v>0.30499999999999999</v>
      </c>
      <c r="O35">
        <v>-7.0000000000000001E-3</v>
      </c>
      <c r="P35">
        <v>0.30599999999999999</v>
      </c>
      <c r="Q35">
        <v>-3.0000000000000001E-3</v>
      </c>
    </row>
    <row r="36" spans="1:17" x14ac:dyDescent="0.25">
      <c r="A36" t="s">
        <v>140</v>
      </c>
      <c r="B36" t="s">
        <v>40</v>
      </c>
      <c r="C36">
        <v>0.2</v>
      </c>
      <c r="D36">
        <v>0.23200000000000001</v>
      </c>
      <c r="E36">
        <v>0.16600000000000001</v>
      </c>
      <c r="F36">
        <v>0.19900000000000001</v>
      </c>
      <c r="G36">
        <v>0</v>
      </c>
      <c r="H36">
        <v>0.215</v>
      </c>
      <c r="I36">
        <v>0.08</v>
      </c>
      <c r="J36">
        <v>0.216</v>
      </c>
      <c r="K36">
        <v>8.5000000000000006E-2</v>
      </c>
      <c r="L36">
        <v>0.218</v>
      </c>
      <c r="M36">
        <v>9.5000000000000001E-2</v>
      </c>
      <c r="N36">
        <v>0.23499999999999999</v>
      </c>
      <c r="O36">
        <v>0.18099999999999999</v>
      </c>
      <c r="P36">
        <v>0.2</v>
      </c>
      <c r="Q36">
        <v>5.0000000000000001E-3</v>
      </c>
    </row>
    <row r="37" spans="1:17" x14ac:dyDescent="0.25">
      <c r="A37" t="s">
        <v>140</v>
      </c>
      <c r="B37" t="s">
        <v>47</v>
      </c>
      <c r="C37">
        <v>0.16</v>
      </c>
      <c r="D37">
        <v>0.15</v>
      </c>
      <c r="E37">
        <v>-4.4999999999999998E-2</v>
      </c>
      <c r="F37">
        <v>0.157</v>
      </c>
      <c r="G37">
        <v>0</v>
      </c>
      <c r="H37">
        <v>0.156</v>
      </c>
      <c r="I37">
        <v>-6.0000000000000001E-3</v>
      </c>
      <c r="J37">
        <v>0.156</v>
      </c>
      <c r="K37">
        <v>-6.0000000000000001E-3</v>
      </c>
      <c r="L37">
        <v>0.156</v>
      </c>
      <c r="M37">
        <v>-6.0000000000000001E-3</v>
      </c>
      <c r="N37">
        <v>0.14899999999999999</v>
      </c>
      <c r="O37">
        <v>-5.0999999999999997E-2</v>
      </c>
      <c r="P37">
        <v>0.15</v>
      </c>
      <c r="Q37">
        <v>-4.4999999999999998E-2</v>
      </c>
    </row>
    <row r="38" spans="1:17" x14ac:dyDescent="0.25">
      <c r="A38" t="s">
        <v>140</v>
      </c>
      <c r="B38" t="s">
        <v>54</v>
      </c>
      <c r="C38">
        <v>0.43</v>
      </c>
      <c r="D38">
        <v>0.42799999999999999</v>
      </c>
      <c r="E38">
        <v>-2E-3</v>
      </c>
      <c r="F38">
        <v>0.42899999999999999</v>
      </c>
      <c r="G38">
        <v>0</v>
      </c>
      <c r="H38">
        <v>0.42899999999999999</v>
      </c>
      <c r="I38">
        <v>0</v>
      </c>
      <c r="J38">
        <v>0.42899999999999999</v>
      </c>
      <c r="K38">
        <v>0</v>
      </c>
      <c r="L38">
        <v>0.42799999999999999</v>
      </c>
      <c r="M38">
        <v>-2E-3</v>
      </c>
      <c r="N38">
        <v>0.42899999999999999</v>
      </c>
      <c r="O38">
        <v>0</v>
      </c>
      <c r="P38">
        <v>0.42899999999999999</v>
      </c>
      <c r="Q38">
        <v>0</v>
      </c>
    </row>
    <row r="39" spans="1:17" x14ac:dyDescent="0.25">
      <c r="A39" t="s">
        <v>140</v>
      </c>
      <c r="B39" t="s">
        <v>59</v>
      </c>
      <c r="C39">
        <v>0.48</v>
      </c>
      <c r="D39">
        <v>0.48099999999999998</v>
      </c>
      <c r="E39">
        <v>2E-3</v>
      </c>
      <c r="F39">
        <v>0.48</v>
      </c>
      <c r="G39">
        <v>0</v>
      </c>
      <c r="H39">
        <v>0.48</v>
      </c>
      <c r="I39">
        <v>0</v>
      </c>
      <c r="J39">
        <v>0.48</v>
      </c>
      <c r="K39">
        <v>0</v>
      </c>
      <c r="L39">
        <v>0.48</v>
      </c>
      <c r="M39">
        <v>0</v>
      </c>
      <c r="N39">
        <v>0.48099999999999998</v>
      </c>
      <c r="O39">
        <v>2E-3</v>
      </c>
      <c r="P39">
        <v>0.48099999999999998</v>
      </c>
      <c r="Q39">
        <v>2E-3</v>
      </c>
    </row>
    <row r="40" spans="1:17" x14ac:dyDescent="0.25">
      <c r="A40" t="s">
        <v>140</v>
      </c>
      <c r="B40" t="s">
        <v>63</v>
      </c>
      <c r="C40">
        <v>0.33</v>
      </c>
      <c r="D40">
        <v>0.33200000000000002</v>
      </c>
      <c r="E40">
        <v>3.0000000000000001E-3</v>
      </c>
      <c r="F40">
        <v>0.33100000000000002</v>
      </c>
      <c r="G40">
        <v>0</v>
      </c>
      <c r="H40">
        <v>0.33400000000000002</v>
      </c>
      <c r="I40">
        <v>8.9999999999999993E-3</v>
      </c>
      <c r="J40">
        <v>0.33400000000000002</v>
      </c>
      <c r="K40">
        <v>8.9999999999999993E-3</v>
      </c>
      <c r="L40">
        <v>0.33400000000000002</v>
      </c>
      <c r="M40">
        <v>8.9999999999999993E-3</v>
      </c>
      <c r="N40">
        <v>0.33500000000000002</v>
      </c>
      <c r="O40">
        <v>1.2E-2</v>
      </c>
      <c r="P40">
        <v>0.33100000000000002</v>
      </c>
      <c r="Q40">
        <v>0</v>
      </c>
    </row>
    <row r="41" spans="1:17" x14ac:dyDescent="0.25">
      <c r="A41" t="s">
        <v>140</v>
      </c>
      <c r="B41" t="s">
        <v>71</v>
      </c>
      <c r="C41">
        <v>0.55000000000000004</v>
      </c>
      <c r="D41">
        <v>0.54700000000000004</v>
      </c>
      <c r="E41">
        <v>2E-3</v>
      </c>
      <c r="F41">
        <v>0.54600000000000004</v>
      </c>
      <c r="G41">
        <v>0</v>
      </c>
      <c r="H41">
        <v>0.54600000000000004</v>
      </c>
      <c r="I41">
        <v>0</v>
      </c>
      <c r="J41">
        <v>0.54600000000000004</v>
      </c>
      <c r="K41">
        <v>0</v>
      </c>
      <c r="L41">
        <v>0.54600000000000004</v>
      </c>
      <c r="M41">
        <v>0</v>
      </c>
      <c r="N41">
        <v>0.54600000000000004</v>
      </c>
      <c r="O41">
        <v>0</v>
      </c>
      <c r="P41">
        <v>0.54700000000000004</v>
      </c>
      <c r="Q41">
        <v>2E-3</v>
      </c>
    </row>
    <row r="42" spans="1:17" x14ac:dyDescent="0.25">
      <c r="A42" t="s">
        <v>140</v>
      </c>
      <c r="B42" t="s">
        <v>73</v>
      </c>
      <c r="C42">
        <v>0.4</v>
      </c>
      <c r="D42">
        <v>0.40400000000000003</v>
      </c>
      <c r="E42">
        <v>0.01</v>
      </c>
      <c r="F42">
        <v>0.40200000000000002</v>
      </c>
      <c r="G42">
        <v>5.0000000000000001E-3</v>
      </c>
      <c r="H42">
        <v>0.42399999999999999</v>
      </c>
      <c r="I42">
        <v>0.06</v>
      </c>
      <c r="J42">
        <v>0.41799999999999998</v>
      </c>
      <c r="K42">
        <v>4.4999999999999998E-2</v>
      </c>
      <c r="L42">
        <v>0.42199999999999999</v>
      </c>
      <c r="M42">
        <v>5.5E-2</v>
      </c>
      <c r="N42">
        <v>0.41499999999999998</v>
      </c>
      <c r="O42">
        <v>3.6999999999999998E-2</v>
      </c>
      <c r="P42">
        <v>0.38700000000000001</v>
      </c>
      <c r="Q42">
        <v>-3.3000000000000002E-2</v>
      </c>
    </row>
    <row r="43" spans="1:17" x14ac:dyDescent="0.25">
      <c r="A43" t="s">
        <v>140</v>
      </c>
      <c r="B43" t="s">
        <v>79</v>
      </c>
      <c r="C43">
        <v>0.39</v>
      </c>
      <c r="D43">
        <v>0.39300000000000002</v>
      </c>
      <c r="E43">
        <v>1.6E-2</v>
      </c>
      <c r="F43">
        <v>0.38800000000000001</v>
      </c>
      <c r="G43">
        <v>3.0000000000000001E-3</v>
      </c>
      <c r="H43">
        <v>0.39700000000000002</v>
      </c>
      <c r="I43">
        <v>2.5999999999999999E-2</v>
      </c>
      <c r="J43">
        <v>0.39500000000000002</v>
      </c>
      <c r="K43">
        <v>2.1000000000000001E-2</v>
      </c>
      <c r="L43">
        <v>0.39700000000000002</v>
      </c>
      <c r="M43">
        <v>2.5999999999999999E-2</v>
      </c>
      <c r="N43">
        <v>0.39800000000000002</v>
      </c>
      <c r="O43">
        <v>2.8000000000000001E-2</v>
      </c>
      <c r="P43">
        <v>0.38200000000000001</v>
      </c>
      <c r="Q43">
        <v>-1.2999999999999999E-2</v>
      </c>
    </row>
    <row r="44" spans="1:17" x14ac:dyDescent="0.25">
      <c r="A44" t="s">
        <v>200</v>
      </c>
      <c r="B44" t="s">
        <v>10</v>
      </c>
      <c r="C44">
        <v>0.54</v>
      </c>
      <c r="D44" s="18">
        <v>0.51300000000000001</v>
      </c>
      <c r="E44" s="18">
        <v>-5.3999999999999999E-2</v>
      </c>
      <c r="F44">
        <v>0.54100000000000004</v>
      </c>
      <c r="G44">
        <v>-2E-3</v>
      </c>
      <c r="H44">
        <v>0.54100000000000004</v>
      </c>
      <c r="I44">
        <v>-2E-3</v>
      </c>
      <c r="J44">
        <v>0.54</v>
      </c>
      <c r="K44">
        <v>-4.0000000000000001E-3</v>
      </c>
      <c r="L44">
        <v>0.54100000000000004</v>
      </c>
      <c r="M44">
        <v>-2E-3</v>
      </c>
      <c r="N44">
        <v>0.59699999999999998</v>
      </c>
      <c r="O44">
        <v>0.10100000000000001</v>
      </c>
      <c r="P44">
        <v>0.501</v>
      </c>
      <c r="Q44">
        <v>-7.5999999999999998E-2</v>
      </c>
    </row>
    <row r="45" spans="1:17" x14ac:dyDescent="0.25">
      <c r="A45" t="s">
        <v>200</v>
      </c>
      <c r="B45" t="s">
        <v>15</v>
      </c>
      <c r="C45">
        <v>0.44</v>
      </c>
      <c r="D45" s="18">
        <v>0.441</v>
      </c>
      <c r="E45" s="18">
        <v>0</v>
      </c>
      <c r="F45">
        <v>0.441</v>
      </c>
      <c r="G45">
        <v>0</v>
      </c>
      <c r="H45">
        <v>0.441</v>
      </c>
      <c r="I45">
        <v>0</v>
      </c>
      <c r="J45">
        <v>0.441</v>
      </c>
      <c r="K45">
        <v>0</v>
      </c>
      <c r="L45">
        <v>0.441</v>
      </c>
      <c r="M45">
        <v>0</v>
      </c>
      <c r="N45">
        <v>0.441</v>
      </c>
      <c r="O45">
        <v>0</v>
      </c>
      <c r="P45">
        <v>0.441</v>
      </c>
      <c r="Q45">
        <v>0</v>
      </c>
    </row>
    <row r="46" spans="1:17" x14ac:dyDescent="0.25">
      <c r="A46" t="s">
        <v>200</v>
      </c>
      <c r="B46" t="s">
        <v>18</v>
      </c>
      <c r="C46">
        <v>0.65</v>
      </c>
      <c r="D46" s="18">
        <v>0.63900000000000001</v>
      </c>
      <c r="E46" s="18">
        <v>-1.2E-2</v>
      </c>
      <c r="F46">
        <v>0.64700000000000002</v>
      </c>
      <c r="G46">
        <v>0</v>
      </c>
      <c r="H46">
        <v>0.64700000000000002</v>
      </c>
      <c r="I46">
        <v>0</v>
      </c>
      <c r="J46">
        <v>0.64700000000000002</v>
      </c>
      <c r="K46">
        <v>0</v>
      </c>
      <c r="L46">
        <v>0.64700000000000002</v>
      </c>
      <c r="M46">
        <v>0</v>
      </c>
      <c r="N46">
        <v>0.64200000000000002</v>
      </c>
      <c r="O46">
        <v>-8.0000000000000002E-3</v>
      </c>
      <c r="P46">
        <v>0.63300000000000001</v>
      </c>
      <c r="Q46">
        <v>-2.1999999999999999E-2</v>
      </c>
    </row>
    <row r="47" spans="1:17" x14ac:dyDescent="0.25">
      <c r="A47" t="s">
        <v>200</v>
      </c>
      <c r="B47" t="s">
        <v>22</v>
      </c>
      <c r="C47">
        <v>0.48</v>
      </c>
      <c r="D47" s="18">
        <v>0.48199999999999998</v>
      </c>
      <c r="E47" s="18">
        <v>-2E-3</v>
      </c>
      <c r="F47">
        <v>0.48299999999999998</v>
      </c>
      <c r="G47">
        <v>0</v>
      </c>
      <c r="H47">
        <v>0.48299999999999998</v>
      </c>
      <c r="I47">
        <v>0</v>
      </c>
      <c r="J47">
        <v>0.48299999999999998</v>
      </c>
      <c r="K47">
        <v>0</v>
      </c>
      <c r="L47">
        <v>0.48299999999999998</v>
      </c>
      <c r="M47">
        <v>0</v>
      </c>
      <c r="N47">
        <v>0.48099999999999998</v>
      </c>
      <c r="O47">
        <v>-4.0000000000000001E-3</v>
      </c>
      <c r="P47">
        <v>0.48199999999999998</v>
      </c>
      <c r="Q47">
        <v>-2E-3</v>
      </c>
    </row>
    <row r="48" spans="1:17" x14ac:dyDescent="0.25">
      <c r="A48" t="s">
        <v>200</v>
      </c>
      <c r="B48" t="s">
        <v>25</v>
      </c>
      <c r="C48">
        <v>0.4</v>
      </c>
      <c r="D48" s="18">
        <v>0.371</v>
      </c>
      <c r="E48" s="18">
        <v>-6.0999999999999999E-2</v>
      </c>
      <c r="F48">
        <v>0.39600000000000002</v>
      </c>
      <c r="G48">
        <v>3.0000000000000001E-3</v>
      </c>
      <c r="H48">
        <v>0.39600000000000002</v>
      </c>
      <c r="I48">
        <v>3.0000000000000001E-3</v>
      </c>
      <c r="J48">
        <v>0.39100000000000001</v>
      </c>
      <c r="K48">
        <v>-0.01</v>
      </c>
      <c r="L48">
        <v>0.38600000000000001</v>
      </c>
      <c r="M48">
        <v>-2.3E-2</v>
      </c>
      <c r="N48">
        <v>0.45800000000000002</v>
      </c>
      <c r="O48">
        <v>0.159</v>
      </c>
      <c r="P48">
        <v>0.376</v>
      </c>
      <c r="Q48">
        <v>-4.8000000000000001E-2</v>
      </c>
    </row>
    <row r="49" spans="1:17" x14ac:dyDescent="0.25">
      <c r="A49" t="s">
        <v>200</v>
      </c>
      <c r="B49" t="s">
        <v>33</v>
      </c>
      <c r="C49">
        <v>0.34</v>
      </c>
      <c r="D49" s="18">
        <v>0.32900000000000001</v>
      </c>
      <c r="E49" s="18">
        <v>-2.1000000000000001E-2</v>
      </c>
      <c r="F49">
        <v>0.33600000000000002</v>
      </c>
      <c r="G49">
        <v>0</v>
      </c>
      <c r="H49">
        <v>0.33600000000000002</v>
      </c>
      <c r="I49">
        <v>0</v>
      </c>
      <c r="J49">
        <v>0.33400000000000002</v>
      </c>
      <c r="K49">
        <v>-6.0000000000000001E-3</v>
      </c>
      <c r="L49">
        <v>0.33300000000000002</v>
      </c>
      <c r="M49">
        <v>-8.9999999999999993E-3</v>
      </c>
      <c r="N49">
        <v>0.34200000000000003</v>
      </c>
      <c r="O49">
        <v>1.7999999999999999E-2</v>
      </c>
      <c r="P49">
        <v>0.33200000000000002</v>
      </c>
      <c r="Q49">
        <v>-1.2E-2</v>
      </c>
    </row>
    <row r="50" spans="1:17" x14ac:dyDescent="0.25">
      <c r="A50" t="s">
        <v>200</v>
      </c>
      <c r="B50" t="s">
        <v>40</v>
      </c>
      <c r="C50">
        <v>0.27</v>
      </c>
      <c r="D50" s="18">
        <v>0.253</v>
      </c>
      <c r="E50" s="18">
        <v>-7.0000000000000007E-2</v>
      </c>
      <c r="F50">
        <v>0.27200000000000002</v>
      </c>
      <c r="G50">
        <v>0</v>
      </c>
      <c r="H50">
        <v>0.27200000000000002</v>
      </c>
      <c r="I50">
        <v>0</v>
      </c>
      <c r="J50">
        <v>0.26900000000000002</v>
      </c>
      <c r="K50">
        <v>-1.0999999999999999E-2</v>
      </c>
      <c r="L50">
        <v>0.26700000000000002</v>
      </c>
      <c r="M50">
        <v>-1.7999999999999999E-2</v>
      </c>
      <c r="N50">
        <v>0.32100000000000001</v>
      </c>
      <c r="O50">
        <v>0.18</v>
      </c>
      <c r="P50">
        <v>0.25700000000000001</v>
      </c>
      <c r="Q50">
        <v>-5.5E-2</v>
      </c>
    </row>
    <row r="51" spans="1:17" x14ac:dyDescent="0.25">
      <c r="A51" t="s">
        <v>200</v>
      </c>
      <c r="B51" t="s">
        <v>47</v>
      </c>
      <c r="C51">
        <v>0.14000000000000001</v>
      </c>
      <c r="D51" s="18">
        <v>0.14399999999999999</v>
      </c>
      <c r="E51" s="18">
        <v>1.4E-2</v>
      </c>
      <c r="F51">
        <v>0.14199999999999999</v>
      </c>
      <c r="G51">
        <v>0</v>
      </c>
      <c r="H51">
        <v>0.14199999999999999</v>
      </c>
      <c r="I51">
        <v>0</v>
      </c>
      <c r="J51">
        <v>0.14199999999999999</v>
      </c>
      <c r="K51">
        <v>0</v>
      </c>
      <c r="L51">
        <v>0.14199999999999999</v>
      </c>
      <c r="M51">
        <v>0</v>
      </c>
      <c r="N51">
        <v>0.14299999999999999</v>
      </c>
      <c r="O51">
        <v>7.0000000000000001E-3</v>
      </c>
      <c r="P51">
        <v>0.14599999999999999</v>
      </c>
      <c r="Q51">
        <v>2.8000000000000001E-2</v>
      </c>
    </row>
    <row r="52" spans="1:17" x14ac:dyDescent="0.25">
      <c r="A52" t="s">
        <v>200</v>
      </c>
      <c r="B52" t="s">
        <v>54</v>
      </c>
      <c r="C52">
        <v>0.43</v>
      </c>
      <c r="D52" s="18">
        <v>0.42699999999999999</v>
      </c>
      <c r="E52" s="18">
        <v>-2E-3</v>
      </c>
      <c r="F52">
        <v>0.42799999999999999</v>
      </c>
      <c r="G52">
        <v>0</v>
      </c>
      <c r="H52">
        <v>0.42799999999999999</v>
      </c>
      <c r="I52">
        <v>0</v>
      </c>
      <c r="J52">
        <v>0.42799999999999999</v>
      </c>
      <c r="K52">
        <v>0</v>
      </c>
      <c r="L52">
        <v>0.42799999999999999</v>
      </c>
      <c r="M52">
        <v>0</v>
      </c>
      <c r="N52">
        <v>0.42699999999999999</v>
      </c>
      <c r="O52">
        <v>-2E-3</v>
      </c>
      <c r="P52">
        <v>0.42699999999999999</v>
      </c>
      <c r="Q52">
        <v>-2E-3</v>
      </c>
    </row>
    <row r="53" spans="1:17" x14ac:dyDescent="0.25">
      <c r="A53" t="s">
        <v>200</v>
      </c>
      <c r="B53" t="s">
        <v>59</v>
      </c>
      <c r="C53">
        <v>0.48</v>
      </c>
      <c r="D53" s="18">
        <v>0.48</v>
      </c>
      <c r="E53" s="18">
        <v>0</v>
      </c>
      <c r="F53">
        <v>0.48</v>
      </c>
      <c r="G53">
        <v>0</v>
      </c>
      <c r="H53">
        <v>0.48</v>
      </c>
      <c r="I53">
        <v>0</v>
      </c>
      <c r="J53">
        <v>0.48</v>
      </c>
      <c r="K53">
        <v>0</v>
      </c>
      <c r="L53">
        <v>0.48</v>
      </c>
      <c r="M53">
        <v>0</v>
      </c>
      <c r="N53">
        <v>0.48</v>
      </c>
      <c r="O53">
        <v>0</v>
      </c>
      <c r="P53">
        <v>0.48</v>
      </c>
      <c r="Q53">
        <v>0</v>
      </c>
    </row>
    <row r="54" spans="1:17" x14ac:dyDescent="0.25">
      <c r="A54" t="s">
        <v>200</v>
      </c>
      <c r="B54" t="s">
        <v>63</v>
      </c>
      <c r="C54">
        <v>0.54</v>
      </c>
      <c r="D54" s="18">
        <v>0.44</v>
      </c>
      <c r="E54" s="18">
        <v>-0.17899999999999999</v>
      </c>
      <c r="F54">
        <v>0.53100000000000003</v>
      </c>
      <c r="G54">
        <v>-8.9999999999999993E-3</v>
      </c>
      <c r="H54">
        <v>0.52900000000000003</v>
      </c>
      <c r="I54">
        <v>-1.2999999999999999E-2</v>
      </c>
      <c r="J54">
        <v>0.53100000000000003</v>
      </c>
      <c r="K54">
        <v>-8.9999999999999993E-3</v>
      </c>
      <c r="L54">
        <v>0.54</v>
      </c>
      <c r="M54">
        <v>7.0000000000000001E-3</v>
      </c>
      <c r="N54">
        <v>0.59599999999999997</v>
      </c>
      <c r="O54">
        <v>0.112</v>
      </c>
      <c r="P54">
        <v>0.46600000000000003</v>
      </c>
      <c r="Q54">
        <v>-0.13100000000000001</v>
      </c>
    </row>
    <row r="55" spans="1:17" x14ac:dyDescent="0.25">
      <c r="A55" t="s">
        <v>200</v>
      </c>
      <c r="B55" t="s">
        <v>71</v>
      </c>
      <c r="C55">
        <v>0.55000000000000004</v>
      </c>
      <c r="D55" s="18">
        <v>0.54800000000000004</v>
      </c>
      <c r="E55" s="18">
        <v>-4.0000000000000001E-3</v>
      </c>
      <c r="F55">
        <v>0.55400000000000005</v>
      </c>
      <c r="G55">
        <v>7.0000000000000001E-3</v>
      </c>
      <c r="H55">
        <v>0.54900000000000004</v>
      </c>
      <c r="I55">
        <v>-2E-3</v>
      </c>
      <c r="J55">
        <v>0.54900000000000004</v>
      </c>
      <c r="K55">
        <v>-2E-3</v>
      </c>
      <c r="L55">
        <v>0.54900000000000004</v>
      </c>
      <c r="M55">
        <v>-2E-3</v>
      </c>
      <c r="N55">
        <v>0.54800000000000004</v>
      </c>
      <c r="O55">
        <v>-4.0000000000000001E-3</v>
      </c>
      <c r="P55">
        <v>0.54800000000000004</v>
      </c>
      <c r="Q55">
        <v>-4.0000000000000001E-3</v>
      </c>
    </row>
    <row r="56" spans="1:17" x14ac:dyDescent="0.25">
      <c r="A56" t="s">
        <v>200</v>
      </c>
      <c r="B56" t="s">
        <v>73</v>
      </c>
      <c r="C56">
        <v>0.52</v>
      </c>
      <c r="D56" s="18">
        <v>0.48</v>
      </c>
      <c r="E56" s="18">
        <v>-6.8000000000000005E-2</v>
      </c>
      <c r="F56">
        <v>0.51400000000000001</v>
      </c>
      <c r="G56">
        <v>-2E-3</v>
      </c>
      <c r="H56">
        <v>0.51300000000000001</v>
      </c>
      <c r="I56">
        <v>-4.0000000000000001E-3</v>
      </c>
      <c r="J56">
        <v>0.51300000000000001</v>
      </c>
      <c r="K56">
        <v>-4.0000000000000001E-3</v>
      </c>
      <c r="L56">
        <v>0.51500000000000001</v>
      </c>
      <c r="M56">
        <v>0</v>
      </c>
      <c r="N56">
        <v>0.54400000000000004</v>
      </c>
      <c r="O56">
        <v>5.6000000000000001E-2</v>
      </c>
      <c r="P56">
        <v>0.48299999999999998</v>
      </c>
      <c r="Q56">
        <v>-6.2E-2</v>
      </c>
    </row>
    <row r="57" spans="1:17" x14ac:dyDescent="0.25">
      <c r="A57" t="s">
        <v>200</v>
      </c>
      <c r="B57" t="s">
        <v>79</v>
      </c>
      <c r="C57">
        <v>0.44</v>
      </c>
      <c r="D57" s="18">
        <v>0.42199999999999999</v>
      </c>
      <c r="E57" s="18">
        <v>-3.6999999999999998E-2</v>
      </c>
      <c r="F57">
        <v>0.438</v>
      </c>
      <c r="G57">
        <v>0</v>
      </c>
      <c r="H57">
        <v>0.437</v>
      </c>
      <c r="I57">
        <v>-2E-3</v>
      </c>
      <c r="J57">
        <v>0.436</v>
      </c>
      <c r="K57">
        <v>-5.0000000000000001E-3</v>
      </c>
      <c r="L57">
        <v>0.436</v>
      </c>
      <c r="M57">
        <v>-5.0000000000000001E-3</v>
      </c>
      <c r="N57">
        <v>0.45600000000000002</v>
      </c>
      <c r="O57">
        <v>4.1000000000000002E-2</v>
      </c>
      <c r="P57">
        <v>0.42399999999999999</v>
      </c>
      <c r="Q57">
        <v>-3.2000000000000001E-2</v>
      </c>
    </row>
    <row r="58" spans="1:17" x14ac:dyDescent="0.25">
      <c r="A58" t="s">
        <v>255</v>
      </c>
      <c r="B58" t="s">
        <v>10</v>
      </c>
      <c r="C58">
        <v>0.67</v>
      </c>
      <c r="D58">
        <v>0.501</v>
      </c>
      <c r="E58">
        <v>-0.25700000000000001</v>
      </c>
      <c r="F58">
        <v>0.67400000000000004</v>
      </c>
      <c r="G58">
        <v>0</v>
      </c>
      <c r="H58">
        <v>0.67300000000000004</v>
      </c>
      <c r="I58">
        <v>-1E-3</v>
      </c>
      <c r="J58">
        <v>0.67400000000000004</v>
      </c>
      <c r="K58">
        <v>0</v>
      </c>
      <c r="L58">
        <v>0.67400000000000004</v>
      </c>
      <c r="M58">
        <v>0</v>
      </c>
      <c r="N58">
        <v>0.67400000000000004</v>
      </c>
      <c r="O58">
        <v>0</v>
      </c>
      <c r="P58">
        <v>0.66800000000000004</v>
      </c>
      <c r="Q58">
        <v>-8.9999999999999993E-3</v>
      </c>
    </row>
    <row r="59" spans="1:17" x14ac:dyDescent="0.25">
      <c r="A59" t="s">
        <v>255</v>
      </c>
      <c r="B59" t="s">
        <v>15</v>
      </c>
      <c r="C59">
        <v>0.44</v>
      </c>
      <c r="D59">
        <v>0.442</v>
      </c>
      <c r="E59">
        <v>2E-3</v>
      </c>
      <c r="F59">
        <v>0.441</v>
      </c>
      <c r="G59">
        <v>0</v>
      </c>
      <c r="H59">
        <v>0.441</v>
      </c>
      <c r="I59">
        <v>0</v>
      </c>
      <c r="J59">
        <v>0.441</v>
      </c>
      <c r="K59">
        <v>0</v>
      </c>
      <c r="L59">
        <v>0.441</v>
      </c>
      <c r="M59">
        <v>0</v>
      </c>
      <c r="N59">
        <v>0.442</v>
      </c>
      <c r="O59">
        <v>2E-3</v>
      </c>
      <c r="P59">
        <v>0.441</v>
      </c>
      <c r="Q59">
        <v>0</v>
      </c>
    </row>
    <row r="60" spans="1:17" x14ac:dyDescent="0.25">
      <c r="A60" t="s">
        <v>255</v>
      </c>
      <c r="B60" t="s">
        <v>18</v>
      </c>
      <c r="C60">
        <v>0.65</v>
      </c>
      <c r="D60">
        <v>0.627</v>
      </c>
      <c r="E60">
        <v>-3.1E-2</v>
      </c>
      <c r="F60">
        <v>0.64700000000000002</v>
      </c>
      <c r="G60">
        <v>0</v>
      </c>
      <c r="H60">
        <v>0.64700000000000002</v>
      </c>
      <c r="I60">
        <v>0</v>
      </c>
      <c r="J60">
        <v>0.64700000000000002</v>
      </c>
      <c r="K60">
        <v>0</v>
      </c>
      <c r="L60">
        <v>0.64700000000000002</v>
      </c>
      <c r="M60">
        <v>0</v>
      </c>
      <c r="N60">
        <v>0.64900000000000002</v>
      </c>
      <c r="O60">
        <v>3.0000000000000001E-3</v>
      </c>
      <c r="P60">
        <v>0.64800000000000002</v>
      </c>
      <c r="Q60">
        <v>2E-3</v>
      </c>
    </row>
    <row r="61" spans="1:17" x14ac:dyDescent="0.25">
      <c r="A61" t="s">
        <v>255</v>
      </c>
      <c r="B61" t="s">
        <v>22</v>
      </c>
      <c r="C61">
        <v>0.48</v>
      </c>
      <c r="D61">
        <v>0.48099999999999998</v>
      </c>
      <c r="E61">
        <v>-2E-3</v>
      </c>
      <c r="F61">
        <v>0.48199999999999998</v>
      </c>
      <c r="G61">
        <v>0</v>
      </c>
      <c r="H61">
        <v>0.48199999999999998</v>
      </c>
      <c r="I61">
        <v>0</v>
      </c>
      <c r="J61">
        <v>0.48199999999999998</v>
      </c>
      <c r="K61">
        <v>0</v>
      </c>
      <c r="L61">
        <v>0.48199999999999998</v>
      </c>
      <c r="M61">
        <v>0</v>
      </c>
      <c r="N61">
        <v>0.48099999999999998</v>
      </c>
      <c r="O61">
        <v>-2E-3</v>
      </c>
      <c r="P61">
        <v>0.48099999999999998</v>
      </c>
      <c r="Q61">
        <v>-2E-3</v>
      </c>
    </row>
    <row r="62" spans="1:17" x14ac:dyDescent="0.25">
      <c r="A62" t="s">
        <v>255</v>
      </c>
      <c r="B62" t="s">
        <v>25</v>
      </c>
      <c r="C62">
        <v>0.55000000000000004</v>
      </c>
      <c r="D62">
        <v>0.42399999999999999</v>
      </c>
      <c r="E62">
        <v>-0.23300000000000001</v>
      </c>
      <c r="F62">
        <v>0.54100000000000004</v>
      </c>
      <c r="G62">
        <v>-2.1999999999999999E-2</v>
      </c>
      <c r="H62">
        <v>0.53500000000000003</v>
      </c>
      <c r="I62">
        <v>-3.3000000000000002E-2</v>
      </c>
      <c r="J62">
        <v>0.54200000000000004</v>
      </c>
      <c r="K62">
        <v>-0.02</v>
      </c>
      <c r="L62">
        <v>0.54200000000000004</v>
      </c>
      <c r="M62">
        <v>-0.02</v>
      </c>
      <c r="N62">
        <v>0.52</v>
      </c>
      <c r="O62">
        <v>-0.06</v>
      </c>
      <c r="P62">
        <v>0.49199999999999999</v>
      </c>
      <c r="Q62">
        <v>-0.11</v>
      </c>
    </row>
    <row r="63" spans="1:17" x14ac:dyDescent="0.25">
      <c r="A63" t="s">
        <v>255</v>
      </c>
      <c r="B63" t="s">
        <v>33</v>
      </c>
      <c r="C63">
        <v>0.39</v>
      </c>
      <c r="D63">
        <v>0.38600000000000001</v>
      </c>
      <c r="E63">
        <v>-3.0000000000000001E-3</v>
      </c>
      <c r="F63">
        <v>0.378</v>
      </c>
      <c r="G63">
        <v>-2.3E-2</v>
      </c>
      <c r="H63">
        <v>0.373</v>
      </c>
      <c r="I63">
        <v>-3.5999999999999997E-2</v>
      </c>
      <c r="J63">
        <v>0.379</v>
      </c>
      <c r="K63">
        <v>-2.1000000000000001E-2</v>
      </c>
      <c r="L63">
        <v>0.379</v>
      </c>
      <c r="M63">
        <v>-2.1000000000000001E-2</v>
      </c>
      <c r="N63">
        <v>0.36899999999999999</v>
      </c>
      <c r="O63">
        <v>-4.7E-2</v>
      </c>
      <c r="P63">
        <v>0.38200000000000001</v>
      </c>
      <c r="Q63">
        <v>-1.2999999999999999E-2</v>
      </c>
    </row>
    <row r="64" spans="1:17" x14ac:dyDescent="0.25">
      <c r="A64" t="s">
        <v>255</v>
      </c>
      <c r="B64" t="s">
        <v>40</v>
      </c>
      <c r="C64">
        <v>0.39</v>
      </c>
      <c r="D64">
        <v>0.28699999999999998</v>
      </c>
      <c r="E64">
        <v>-0.26600000000000001</v>
      </c>
      <c r="F64">
        <v>0.38300000000000001</v>
      </c>
      <c r="G64">
        <v>-0.02</v>
      </c>
      <c r="H64">
        <v>0.379</v>
      </c>
      <c r="I64">
        <v>-3.1E-2</v>
      </c>
      <c r="J64">
        <v>0.38400000000000001</v>
      </c>
      <c r="K64">
        <v>-1.7999999999999999E-2</v>
      </c>
      <c r="L64">
        <v>0.38400000000000001</v>
      </c>
      <c r="M64">
        <v>-1.7999999999999999E-2</v>
      </c>
      <c r="N64">
        <v>0.37</v>
      </c>
      <c r="O64">
        <v>-5.3999999999999999E-2</v>
      </c>
      <c r="P64">
        <v>0.35199999999999998</v>
      </c>
      <c r="Q64">
        <v>-0.1</v>
      </c>
    </row>
    <row r="65" spans="1:17" x14ac:dyDescent="0.25">
      <c r="A65" t="s">
        <v>255</v>
      </c>
      <c r="B65" t="s">
        <v>47</v>
      </c>
      <c r="C65">
        <v>0.16</v>
      </c>
      <c r="D65">
        <v>0.161</v>
      </c>
      <c r="E65">
        <v>2.5000000000000001E-2</v>
      </c>
      <c r="F65">
        <v>0.157</v>
      </c>
      <c r="G65">
        <v>0</v>
      </c>
      <c r="H65">
        <v>0.156</v>
      </c>
      <c r="I65">
        <v>-6.0000000000000001E-3</v>
      </c>
      <c r="J65">
        <v>0.157</v>
      </c>
      <c r="K65">
        <v>0</v>
      </c>
      <c r="L65">
        <v>0.157</v>
      </c>
      <c r="M65">
        <v>0</v>
      </c>
      <c r="N65">
        <v>0.157</v>
      </c>
      <c r="O65">
        <v>0</v>
      </c>
      <c r="P65">
        <v>0.158</v>
      </c>
      <c r="Q65">
        <v>6.0000000000000001E-3</v>
      </c>
    </row>
    <row r="66" spans="1:17" x14ac:dyDescent="0.25">
      <c r="A66" t="s">
        <v>255</v>
      </c>
      <c r="B66" t="s">
        <v>54</v>
      </c>
      <c r="C66">
        <v>0.42</v>
      </c>
      <c r="D66">
        <v>0.42299999999999999</v>
      </c>
      <c r="E66">
        <v>2E-3</v>
      </c>
      <c r="F66">
        <v>0.42199999999999999</v>
      </c>
      <c r="G66">
        <v>0</v>
      </c>
      <c r="H66">
        <v>0.42199999999999999</v>
      </c>
      <c r="I66">
        <v>0</v>
      </c>
      <c r="J66">
        <v>0.42199999999999999</v>
      </c>
      <c r="K66">
        <v>0</v>
      </c>
      <c r="L66">
        <v>0.42199999999999999</v>
      </c>
      <c r="M66">
        <v>0</v>
      </c>
      <c r="N66">
        <v>0.42499999999999999</v>
      </c>
      <c r="O66">
        <v>7.0000000000000001E-3</v>
      </c>
      <c r="P66">
        <v>0.42199999999999999</v>
      </c>
      <c r="Q66">
        <v>0</v>
      </c>
    </row>
    <row r="67" spans="1:17" x14ac:dyDescent="0.25">
      <c r="A67" t="s">
        <v>255</v>
      </c>
      <c r="B67" t="s">
        <v>59</v>
      </c>
      <c r="C67">
        <v>0.48</v>
      </c>
      <c r="D67">
        <v>0.47899999999999998</v>
      </c>
      <c r="E67">
        <v>0</v>
      </c>
      <c r="F67">
        <v>0.47899999999999998</v>
      </c>
      <c r="G67">
        <v>0</v>
      </c>
      <c r="H67">
        <v>0.47899999999999998</v>
      </c>
      <c r="I67">
        <v>0</v>
      </c>
      <c r="J67">
        <v>0.47899999999999998</v>
      </c>
      <c r="K67">
        <v>0</v>
      </c>
      <c r="L67">
        <v>0.47899999999999998</v>
      </c>
      <c r="M67">
        <v>0</v>
      </c>
      <c r="N67">
        <v>0.48</v>
      </c>
      <c r="O67">
        <v>2E-3</v>
      </c>
      <c r="P67">
        <v>0.47899999999999998</v>
      </c>
      <c r="Q67">
        <v>0</v>
      </c>
    </row>
    <row r="68" spans="1:17" x14ac:dyDescent="0.25">
      <c r="A68" t="s">
        <v>255</v>
      </c>
      <c r="B68" t="s">
        <v>63</v>
      </c>
      <c r="C68">
        <v>0.63</v>
      </c>
      <c r="D68">
        <v>0.53300000000000003</v>
      </c>
      <c r="E68">
        <v>-0.155</v>
      </c>
      <c r="F68">
        <v>0.61899999999999999</v>
      </c>
      <c r="G68">
        <v>-1.9E-2</v>
      </c>
      <c r="H68">
        <v>0.61199999999999999</v>
      </c>
      <c r="I68">
        <v>-0.03</v>
      </c>
      <c r="J68">
        <v>0.62</v>
      </c>
      <c r="K68">
        <v>-1.7000000000000001E-2</v>
      </c>
      <c r="L68">
        <v>0.62</v>
      </c>
      <c r="M68">
        <v>-1.7000000000000001E-2</v>
      </c>
      <c r="N68">
        <v>0.61699999999999999</v>
      </c>
      <c r="O68">
        <v>-2.1999999999999999E-2</v>
      </c>
      <c r="P68">
        <v>0.61499999999999999</v>
      </c>
      <c r="Q68">
        <v>-2.5000000000000001E-2</v>
      </c>
    </row>
    <row r="69" spans="1:17" x14ac:dyDescent="0.25">
      <c r="A69" t="s">
        <v>255</v>
      </c>
      <c r="B69" t="s">
        <v>71</v>
      </c>
      <c r="C69">
        <v>0.55000000000000004</v>
      </c>
      <c r="D69">
        <v>0.54800000000000004</v>
      </c>
      <c r="E69">
        <v>0</v>
      </c>
      <c r="F69">
        <v>0.54800000000000004</v>
      </c>
      <c r="G69">
        <v>0</v>
      </c>
      <c r="H69">
        <v>0.54800000000000004</v>
      </c>
      <c r="I69">
        <v>0</v>
      </c>
      <c r="J69">
        <v>0.54800000000000004</v>
      </c>
      <c r="K69">
        <v>0</v>
      </c>
      <c r="L69">
        <v>0.54800000000000004</v>
      </c>
      <c r="M69">
        <v>0</v>
      </c>
      <c r="N69">
        <v>0.54800000000000004</v>
      </c>
      <c r="O69">
        <v>0</v>
      </c>
      <c r="P69">
        <v>0.54800000000000004</v>
      </c>
      <c r="Q69">
        <v>0</v>
      </c>
    </row>
    <row r="70" spans="1:17" x14ac:dyDescent="0.25">
      <c r="A70" t="s">
        <v>255</v>
      </c>
      <c r="B70" t="s">
        <v>73</v>
      </c>
      <c r="C70">
        <v>0.57999999999999996</v>
      </c>
      <c r="D70">
        <v>0.51200000000000001</v>
      </c>
      <c r="E70">
        <v>-0.125</v>
      </c>
      <c r="F70">
        <v>0.57899999999999996</v>
      </c>
      <c r="G70">
        <v>-0.01</v>
      </c>
      <c r="H70">
        <v>0.57599999999999996</v>
      </c>
      <c r="I70">
        <v>-1.4999999999999999E-2</v>
      </c>
      <c r="J70">
        <v>0.57999999999999996</v>
      </c>
      <c r="K70">
        <v>-8.9999999999999993E-3</v>
      </c>
      <c r="L70">
        <v>0.57999999999999996</v>
      </c>
      <c r="M70">
        <v>-8.9999999999999993E-3</v>
      </c>
      <c r="N70">
        <v>0.57699999999999996</v>
      </c>
      <c r="O70">
        <v>-1.4E-2</v>
      </c>
      <c r="P70">
        <v>0.57799999999999996</v>
      </c>
      <c r="Q70">
        <v>-1.2E-2</v>
      </c>
    </row>
    <row r="71" spans="1:17" x14ac:dyDescent="0.25">
      <c r="A71" t="s">
        <v>255</v>
      </c>
      <c r="B71" t="s">
        <v>79</v>
      </c>
      <c r="C71">
        <v>0.48</v>
      </c>
      <c r="D71">
        <v>0.441</v>
      </c>
      <c r="E71">
        <v>-8.8999999999999996E-2</v>
      </c>
      <c r="F71">
        <v>0.48099999999999998</v>
      </c>
      <c r="G71">
        <v>-6.0000000000000001E-3</v>
      </c>
      <c r="H71">
        <v>0.47899999999999998</v>
      </c>
      <c r="I71">
        <v>-0.01</v>
      </c>
      <c r="J71">
        <v>0.48099999999999998</v>
      </c>
      <c r="K71">
        <v>-6.0000000000000001E-3</v>
      </c>
      <c r="L71">
        <v>0.48099999999999998</v>
      </c>
      <c r="M71">
        <v>-6.0000000000000001E-3</v>
      </c>
      <c r="N71">
        <v>0.47799999999999998</v>
      </c>
      <c r="O71">
        <v>-1.2E-2</v>
      </c>
      <c r="P71">
        <v>0.47399999999999998</v>
      </c>
      <c r="Q71">
        <v>-2.1000000000000001E-2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0E89-F334-4537-97D2-26C438AE98B2}">
  <dimension ref="A1:AR45"/>
  <sheetViews>
    <sheetView tabSelected="1" topLeftCell="W1" workbookViewId="0">
      <pane ySplit="1" topLeftCell="A2" activePane="bottomLeft" state="frozen"/>
      <selection pane="bottomLeft" activeCell="AL37" sqref="AL37"/>
    </sheetView>
  </sheetViews>
  <sheetFormatPr defaultRowHeight="15" x14ac:dyDescent="0.25"/>
  <cols>
    <col min="1" max="1" width="10.85546875" customWidth="1"/>
    <col min="2" max="2" width="21.5703125" bestFit="1" customWidth="1"/>
    <col min="3" max="3" width="4.85546875" bestFit="1" customWidth="1"/>
    <col min="4" max="4" width="9.140625" customWidth="1"/>
    <col min="5" max="5" width="9.85546875" customWidth="1"/>
    <col min="6" max="6" width="9.140625" customWidth="1"/>
    <col min="7" max="7" width="9.42578125" customWidth="1"/>
    <col min="8" max="8" width="9.85546875" customWidth="1"/>
    <col min="9" max="9" width="9" customWidth="1"/>
    <col min="10" max="10" width="8.5703125" customWidth="1"/>
    <col min="24" max="24" width="10.85546875" customWidth="1"/>
    <col min="25" max="25" width="21.5703125" bestFit="1" customWidth="1"/>
    <col min="26" max="26" width="7" customWidth="1"/>
    <col min="27" max="28" width="12.28515625" customWidth="1"/>
    <col min="29" max="30" width="15.42578125" customWidth="1"/>
    <col min="31" max="31" width="16.5703125" customWidth="1"/>
    <col min="32" max="33" width="9.85546875" bestFit="1" customWidth="1"/>
  </cols>
  <sheetData>
    <row r="1" spans="1:44" x14ac:dyDescent="0.25">
      <c r="A1" t="s">
        <v>0</v>
      </c>
      <c r="B1" t="s">
        <v>1</v>
      </c>
      <c r="C1" t="s">
        <v>4</v>
      </c>
      <c r="D1" t="s">
        <v>872</v>
      </c>
      <c r="E1" t="s">
        <v>802</v>
      </c>
      <c r="F1" t="s">
        <v>803</v>
      </c>
      <c r="G1" t="s">
        <v>804</v>
      </c>
      <c r="H1" t="s">
        <v>805</v>
      </c>
      <c r="I1" t="s">
        <v>873</v>
      </c>
      <c r="J1" t="s">
        <v>874</v>
      </c>
      <c r="L1" t="s">
        <v>0</v>
      </c>
      <c r="M1" t="s">
        <v>1</v>
      </c>
      <c r="N1" t="s">
        <v>4</v>
      </c>
      <c r="O1" t="s">
        <v>872</v>
      </c>
      <c r="P1" t="s">
        <v>802</v>
      </c>
      <c r="Q1" t="s">
        <v>803</v>
      </c>
      <c r="R1" t="s">
        <v>804</v>
      </c>
      <c r="S1" t="s">
        <v>805</v>
      </c>
      <c r="T1" t="s">
        <v>873</v>
      </c>
      <c r="U1" t="s">
        <v>874</v>
      </c>
      <c r="X1" t="s">
        <v>0</v>
      </c>
      <c r="Y1" t="s">
        <v>1</v>
      </c>
      <c r="Z1" t="s">
        <v>4</v>
      </c>
      <c r="AA1" t="s">
        <v>1008</v>
      </c>
      <c r="AB1" t="s">
        <v>1009</v>
      </c>
      <c r="AC1" t="s">
        <v>1010</v>
      </c>
      <c r="AD1" t="s">
        <v>1011</v>
      </c>
      <c r="AE1" t="s">
        <v>1012</v>
      </c>
      <c r="AF1" t="s">
        <v>1013</v>
      </c>
      <c r="AG1" t="s">
        <v>1014</v>
      </c>
      <c r="AI1" t="s">
        <v>0</v>
      </c>
      <c r="AJ1" t="s">
        <v>1</v>
      </c>
      <c r="AK1" t="s">
        <v>4</v>
      </c>
      <c r="AL1" t="s">
        <v>1008</v>
      </c>
      <c r="AM1" t="s">
        <v>1009</v>
      </c>
      <c r="AN1" t="s">
        <v>1010</v>
      </c>
      <c r="AO1" t="s">
        <v>1011</v>
      </c>
      <c r="AP1" t="s">
        <v>1012</v>
      </c>
      <c r="AQ1" t="s">
        <v>1013</v>
      </c>
      <c r="AR1" t="s">
        <v>1014</v>
      </c>
    </row>
    <row r="2" spans="1:44" x14ac:dyDescent="0.25">
      <c r="A2" t="s">
        <v>9</v>
      </c>
      <c r="B2" t="s">
        <v>10</v>
      </c>
      <c r="C2">
        <v>0.67</v>
      </c>
      <c r="D2">
        <v>0.59199999999999997</v>
      </c>
      <c r="E2">
        <v>0.66500000000000004</v>
      </c>
      <c r="F2">
        <v>0.66500000000000004</v>
      </c>
      <c r="G2">
        <v>0.66500000000000004</v>
      </c>
      <c r="H2">
        <v>0.66600000000000004</v>
      </c>
      <c r="I2">
        <v>0.65300000000000002</v>
      </c>
      <c r="J2">
        <v>0.65800000000000003</v>
      </c>
      <c r="L2" t="s">
        <v>200</v>
      </c>
      <c r="M2" s="10" t="s">
        <v>10</v>
      </c>
      <c r="N2">
        <v>0.54</v>
      </c>
      <c r="O2" t="s">
        <v>871</v>
      </c>
      <c r="P2">
        <v>0.54100000000000004</v>
      </c>
      <c r="Q2">
        <v>0.54100000000000004</v>
      </c>
      <c r="R2">
        <v>0.54</v>
      </c>
      <c r="S2">
        <v>0.54100000000000004</v>
      </c>
      <c r="T2">
        <v>0.59699999999999998</v>
      </c>
      <c r="U2">
        <v>0.501</v>
      </c>
      <c r="X2" t="s">
        <v>9</v>
      </c>
      <c r="Y2" t="s">
        <v>10</v>
      </c>
      <c r="Z2">
        <v>0.67</v>
      </c>
      <c r="AA2">
        <v>-0.111</v>
      </c>
      <c r="AB2">
        <v>-2E-3</v>
      </c>
      <c r="AC2">
        <v>-2E-3</v>
      </c>
      <c r="AD2">
        <v>-2E-3</v>
      </c>
      <c r="AE2">
        <v>0</v>
      </c>
      <c r="AF2">
        <v>-0.02</v>
      </c>
      <c r="AG2">
        <v>-1.2E-2</v>
      </c>
      <c r="AI2" t="s">
        <v>200</v>
      </c>
      <c r="AJ2" t="s">
        <v>10</v>
      </c>
      <c r="AK2">
        <v>0.54</v>
      </c>
      <c r="AL2" s="10">
        <v>-5.3999999999999999E-2</v>
      </c>
      <c r="AM2">
        <v>-2E-3</v>
      </c>
      <c r="AN2">
        <v>-2E-3</v>
      </c>
      <c r="AO2">
        <v>-4.0000000000000001E-3</v>
      </c>
      <c r="AP2">
        <v>-2E-3</v>
      </c>
      <c r="AQ2">
        <v>0.10100000000000001</v>
      </c>
      <c r="AR2">
        <v>-7.5999999999999998E-2</v>
      </c>
    </row>
    <row r="3" spans="1:44" x14ac:dyDescent="0.25">
      <c r="A3" t="s">
        <v>9</v>
      </c>
      <c r="B3" t="s">
        <v>15</v>
      </c>
      <c r="C3">
        <v>0.44</v>
      </c>
      <c r="D3">
        <v>0.44</v>
      </c>
      <c r="E3">
        <v>0.441</v>
      </c>
      <c r="F3">
        <v>0.441</v>
      </c>
      <c r="G3">
        <v>0.441</v>
      </c>
      <c r="H3">
        <v>0.441</v>
      </c>
      <c r="I3">
        <v>0.441</v>
      </c>
      <c r="J3">
        <v>0.44</v>
      </c>
      <c r="L3" t="s">
        <v>200</v>
      </c>
      <c r="M3" t="s">
        <v>15</v>
      </c>
      <c r="N3">
        <v>0.44</v>
      </c>
      <c r="O3" t="s">
        <v>871</v>
      </c>
      <c r="P3">
        <v>0.441</v>
      </c>
      <c r="Q3">
        <v>0.441</v>
      </c>
      <c r="R3">
        <v>0.441</v>
      </c>
      <c r="S3">
        <v>0.441</v>
      </c>
      <c r="T3">
        <v>0.441</v>
      </c>
      <c r="U3">
        <v>0.441</v>
      </c>
      <c r="X3" t="s">
        <v>9</v>
      </c>
      <c r="Y3" t="s">
        <v>15</v>
      </c>
      <c r="Z3">
        <v>0.44</v>
      </c>
      <c r="AA3">
        <v>-2E-3</v>
      </c>
      <c r="AB3">
        <v>0</v>
      </c>
      <c r="AC3">
        <v>0</v>
      </c>
      <c r="AD3">
        <v>0</v>
      </c>
      <c r="AE3">
        <v>0</v>
      </c>
      <c r="AF3">
        <v>0</v>
      </c>
      <c r="AG3">
        <v>-2E-3</v>
      </c>
      <c r="AI3" t="s">
        <v>200</v>
      </c>
      <c r="AJ3" t="s">
        <v>15</v>
      </c>
      <c r="AK3">
        <v>0.44</v>
      </c>
      <c r="AL3" s="10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5">
      <c r="A4" t="s">
        <v>9</v>
      </c>
      <c r="B4" t="s">
        <v>18</v>
      </c>
      <c r="C4">
        <v>0.64</v>
      </c>
      <c r="D4">
        <v>0.63400000000000001</v>
      </c>
      <c r="E4">
        <v>0.63500000000000001</v>
      </c>
      <c r="F4">
        <v>0.63500000000000001</v>
      </c>
      <c r="G4">
        <v>0.63500000000000001</v>
      </c>
      <c r="H4">
        <v>0.63500000000000001</v>
      </c>
      <c r="I4">
        <v>0.63600000000000001</v>
      </c>
      <c r="J4">
        <v>0.63500000000000001</v>
      </c>
      <c r="L4" t="s">
        <v>200</v>
      </c>
      <c r="M4" s="10" t="s">
        <v>18</v>
      </c>
      <c r="N4">
        <v>0.65</v>
      </c>
      <c r="O4" t="s">
        <v>871</v>
      </c>
      <c r="P4">
        <v>0.64700000000000002</v>
      </c>
      <c r="Q4">
        <v>0.64700000000000002</v>
      </c>
      <c r="R4">
        <v>0.64700000000000002</v>
      </c>
      <c r="S4">
        <v>0.64700000000000002</v>
      </c>
      <c r="T4">
        <v>0.64200000000000002</v>
      </c>
      <c r="U4">
        <v>0.63300000000000001</v>
      </c>
      <c r="X4" t="s">
        <v>9</v>
      </c>
      <c r="Y4" t="s">
        <v>18</v>
      </c>
      <c r="Z4">
        <v>0.64</v>
      </c>
      <c r="AA4">
        <v>-2E-3</v>
      </c>
      <c r="AB4">
        <v>0</v>
      </c>
      <c r="AC4">
        <v>0</v>
      </c>
      <c r="AD4">
        <v>0</v>
      </c>
      <c r="AE4">
        <v>0</v>
      </c>
      <c r="AF4">
        <v>2E-3</v>
      </c>
      <c r="AG4">
        <v>0</v>
      </c>
      <c r="AI4" t="s">
        <v>200</v>
      </c>
      <c r="AJ4" t="s">
        <v>18</v>
      </c>
      <c r="AK4">
        <v>0.65</v>
      </c>
      <c r="AL4" s="10">
        <v>-1.2E-2</v>
      </c>
      <c r="AM4">
        <v>0</v>
      </c>
      <c r="AN4">
        <v>0</v>
      </c>
      <c r="AO4">
        <v>0</v>
      </c>
      <c r="AP4">
        <v>0</v>
      </c>
      <c r="AQ4">
        <v>-8.0000000000000002E-3</v>
      </c>
      <c r="AR4">
        <v>-2.1999999999999999E-2</v>
      </c>
    </row>
    <row r="5" spans="1:44" x14ac:dyDescent="0.25">
      <c r="A5" t="s">
        <v>9</v>
      </c>
      <c r="B5" t="s">
        <v>22</v>
      </c>
      <c r="C5">
        <v>0.48</v>
      </c>
      <c r="D5">
        <v>0.48</v>
      </c>
      <c r="E5">
        <v>0.47899999999999998</v>
      </c>
      <c r="F5">
        <v>0.47899999999999998</v>
      </c>
      <c r="G5">
        <v>0.47899999999999998</v>
      </c>
      <c r="H5">
        <v>0.47899999999999998</v>
      </c>
      <c r="I5">
        <v>0.48</v>
      </c>
      <c r="J5">
        <v>0.48</v>
      </c>
      <c r="L5" t="s">
        <v>200</v>
      </c>
      <c r="M5" t="s">
        <v>22</v>
      </c>
      <c r="N5">
        <v>0.48</v>
      </c>
      <c r="O5" t="s">
        <v>871</v>
      </c>
      <c r="P5">
        <v>0.48299999999999998</v>
      </c>
      <c r="Q5">
        <v>0.48299999999999998</v>
      </c>
      <c r="R5">
        <v>0.48299999999999998</v>
      </c>
      <c r="S5">
        <v>0.48299999999999998</v>
      </c>
      <c r="T5">
        <v>0.48099999999999998</v>
      </c>
      <c r="U5">
        <v>0.48199999999999998</v>
      </c>
      <c r="X5" t="s">
        <v>9</v>
      </c>
      <c r="Y5" t="s">
        <v>22</v>
      </c>
      <c r="Z5">
        <v>0.48</v>
      </c>
      <c r="AA5">
        <v>2E-3</v>
      </c>
      <c r="AB5">
        <v>0</v>
      </c>
      <c r="AC5">
        <v>0</v>
      </c>
      <c r="AD5">
        <v>0</v>
      </c>
      <c r="AE5">
        <v>0</v>
      </c>
      <c r="AF5">
        <v>2E-3</v>
      </c>
      <c r="AG5">
        <v>2E-3</v>
      </c>
      <c r="AI5" t="s">
        <v>200</v>
      </c>
      <c r="AJ5" t="s">
        <v>22</v>
      </c>
      <c r="AK5">
        <v>0.48</v>
      </c>
      <c r="AL5" s="10">
        <v>-2E-3</v>
      </c>
      <c r="AM5">
        <v>0</v>
      </c>
      <c r="AN5">
        <v>0</v>
      </c>
      <c r="AO5">
        <v>0</v>
      </c>
      <c r="AP5">
        <v>0</v>
      </c>
      <c r="AQ5">
        <v>-4.0000000000000001E-3</v>
      </c>
      <c r="AR5">
        <v>-2E-3</v>
      </c>
    </row>
    <row r="6" spans="1:44" x14ac:dyDescent="0.25">
      <c r="A6" t="s">
        <v>9</v>
      </c>
      <c r="B6" t="s">
        <v>25</v>
      </c>
      <c r="C6">
        <v>0.6</v>
      </c>
      <c r="D6">
        <v>0.40500000000000003</v>
      </c>
      <c r="E6">
        <v>0.59499999999999997</v>
      </c>
      <c r="F6">
        <v>0.59499999999999997</v>
      </c>
      <c r="G6">
        <v>0.60099999999999998</v>
      </c>
      <c r="H6">
        <v>0.61099999999999999</v>
      </c>
      <c r="I6">
        <v>0.52100000000000002</v>
      </c>
      <c r="J6">
        <v>0.55900000000000005</v>
      </c>
      <c r="L6" t="s">
        <v>200</v>
      </c>
      <c r="M6" t="s">
        <v>25</v>
      </c>
      <c r="N6">
        <v>0.4</v>
      </c>
      <c r="O6" t="s">
        <v>871</v>
      </c>
      <c r="P6">
        <v>0.39600000000000002</v>
      </c>
      <c r="Q6">
        <v>0.39600000000000002</v>
      </c>
      <c r="R6">
        <v>0.39100000000000001</v>
      </c>
      <c r="S6">
        <v>0.38600000000000001</v>
      </c>
      <c r="T6">
        <v>0.45800000000000002</v>
      </c>
      <c r="U6">
        <v>0.376</v>
      </c>
      <c r="X6" t="s">
        <v>9</v>
      </c>
      <c r="Y6" t="s">
        <v>25</v>
      </c>
      <c r="Z6">
        <v>0.6</v>
      </c>
      <c r="AA6">
        <v>-0.32700000000000001</v>
      </c>
      <c r="AB6">
        <v>-1.2E-2</v>
      </c>
      <c r="AC6">
        <v>-1.2E-2</v>
      </c>
      <c r="AD6">
        <v>-2E-3</v>
      </c>
      <c r="AE6">
        <v>1.4999999999999999E-2</v>
      </c>
      <c r="AF6">
        <v>-0.13500000000000001</v>
      </c>
      <c r="AG6">
        <v>-7.0999999999999994E-2</v>
      </c>
      <c r="AI6" t="s">
        <v>200</v>
      </c>
      <c r="AJ6" t="s">
        <v>25</v>
      </c>
      <c r="AK6">
        <v>0.4</v>
      </c>
      <c r="AL6" s="10">
        <v>-6.0999999999999999E-2</v>
      </c>
      <c r="AM6">
        <v>3.0000000000000001E-3</v>
      </c>
      <c r="AN6">
        <v>3.0000000000000001E-3</v>
      </c>
      <c r="AO6">
        <v>-0.01</v>
      </c>
      <c r="AP6">
        <v>-2.3E-2</v>
      </c>
      <c r="AQ6">
        <v>0.159</v>
      </c>
      <c r="AR6">
        <v>-4.8000000000000001E-2</v>
      </c>
    </row>
    <row r="7" spans="1:44" x14ac:dyDescent="0.25">
      <c r="A7" t="s">
        <v>9</v>
      </c>
      <c r="B7" t="s">
        <v>33</v>
      </c>
      <c r="C7">
        <v>0.46</v>
      </c>
      <c r="D7">
        <v>0.36199999999999999</v>
      </c>
      <c r="E7">
        <v>0.45600000000000002</v>
      </c>
      <c r="F7">
        <v>0.45600000000000002</v>
      </c>
      <c r="G7">
        <v>0.46300000000000002</v>
      </c>
      <c r="H7">
        <v>0.46899999999999997</v>
      </c>
      <c r="I7">
        <v>0.38600000000000001</v>
      </c>
      <c r="J7">
        <v>0.44800000000000001</v>
      </c>
      <c r="L7" t="s">
        <v>200</v>
      </c>
      <c r="M7" s="10" t="s">
        <v>33</v>
      </c>
      <c r="N7">
        <v>0.34</v>
      </c>
      <c r="O7" t="s">
        <v>871</v>
      </c>
      <c r="P7">
        <v>0.33600000000000002</v>
      </c>
      <c r="Q7">
        <v>0.33600000000000002</v>
      </c>
      <c r="R7">
        <v>0.33400000000000002</v>
      </c>
      <c r="S7">
        <v>0.33300000000000002</v>
      </c>
      <c r="T7">
        <v>0.34200000000000003</v>
      </c>
      <c r="U7">
        <v>0.33200000000000002</v>
      </c>
      <c r="X7" t="s">
        <v>9</v>
      </c>
      <c r="Y7" t="s">
        <v>33</v>
      </c>
      <c r="Z7">
        <v>0.46</v>
      </c>
      <c r="AA7">
        <v>-0.21299999999999999</v>
      </c>
      <c r="AB7">
        <v>-8.9999999999999993E-3</v>
      </c>
      <c r="AC7">
        <v>-8.9999999999999993E-3</v>
      </c>
      <c r="AD7">
        <v>7.0000000000000001E-3</v>
      </c>
      <c r="AE7">
        <v>0.02</v>
      </c>
      <c r="AF7">
        <v>-0.161</v>
      </c>
      <c r="AG7">
        <v>-2.5999999999999999E-2</v>
      </c>
      <c r="AI7" t="s">
        <v>200</v>
      </c>
      <c r="AJ7" t="s">
        <v>33</v>
      </c>
      <c r="AK7">
        <v>0.34</v>
      </c>
      <c r="AL7" s="10">
        <v>-2.1000000000000001E-2</v>
      </c>
      <c r="AM7">
        <v>0</v>
      </c>
      <c r="AN7">
        <v>0</v>
      </c>
      <c r="AO7">
        <v>-6.0000000000000001E-3</v>
      </c>
      <c r="AP7">
        <v>-8.9999999999999993E-3</v>
      </c>
      <c r="AQ7">
        <v>1.7999999999999999E-2</v>
      </c>
      <c r="AR7">
        <v>-1.2E-2</v>
      </c>
    </row>
    <row r="8" spans="1:44" x14ac:dyDescent="0.25">
      <c r="A8" t="s">
        <v>9</v>
      </c>
      <c r="B8" t="s">
        <v>40</v>
      </c>
      <c r="C8">
        <v>0.42</v>
      </c>
      <c r="D8">
        <v>0.27600000000000002</v>
      </c>
      <c r="E8">
        <v>0.41099999999999998</v>
      </c>
      <c r="F8">
        <v>0.41099999999999998</v>
      </c>
      <c r="G8">
        <v>0.41699999999999998</v>
      </c>
      <c r="H8">
        <v>0.42499999999999999</v>
      </c>
      <c r="I8">
        <v>0.35499999999999998</v>
      </c>
      <c r="J8">
        <v>0.38500000000000001</v>
      </c>
      <c r="L8" t="s">
        <v>200</v>
      </c>
      <c r="M8" t="s">
        <v>40</v>
      </c>
      <c r="N8">
        <v>0.27</v>
      </c>
      <c r="O8" t="s">
        <v>871</v>
      </c>
      <c r="P8">
        <v>0.27200000000000002</v>
      </c>
      <c r="Q8">
        <v>0.27200000000000002</v>
      </c>
      <c r="R8">
        <v>0.26900000000000002</v>
      </c>
      <c r="S8">
        <v>0.26700000000000002</v>
      </c>
      <c r="T8">
        <v>0.32100000000000001</v>
      </c>
      <c r="U8">
        <v>0.25700000000000001</v>
      </c>
      <c r="X8" t="s">
        <v>9</v>
      </c>
      <c r="Y8" t="s">
        <v>40</v>
      </c>
      <c r="Z8">
        <v>0.42</v>
      </c>
      <c r="AA8">
        <v>-0.34</v>
      </c>
      <c r="AB8">
        <v>-1.7000000000000001E-2</v>
      </c>
      <c r="AC8">
        <v>-1.7000000000000001E-2</v>
      </c>
      <c r="AD8">
        <v>-2E-3</v>
      </c>
      <c r="AE8">
        <v>1.7000000000000001E-2</v>
      </c>
      <c r="AF8">
        <v>-0.151</v>
      </c>
      <c r="AG8">
        <v>-7.9000000000000001E-2</v>
      </c>
      <c r="AI8" t="s">
        <v>200</v>
      </c>
      <c r="AJ8" t="s">
        <v>40</v>
      </c>
      <c r="AK8">
        <v>0.27</v>
      </c>
      <c r="AL8" s="10">
        <v>-7.0000000000000007E-2</v>
      </c>
      <c r="AM8">
        <v>0</v>
      </c>
      <c r="AN8">
        <v>0</v>
      </c>
      <c r="AO8">
        <v>-1.0999999999999999E-2</v>
      </c>
      <c r="AP8">
        <v>-1.7999999999999999E-2</v>
      </c>
      <c r="AQ8">
        <v>0.18</v>
      </c>
      <c r="AR8">
        <v>-5.5E-2</v>
      </c>
    </row>
    <row r="9" spans="1:44" x14ac:dyDescent="0.25">
      <c r="A9" t="s">
        <v>9</v>
      </c>
      <c r="B9" t="s">
        <v>47</v>
      </c>
      <c r="C9">
        <v>0.14000000000000001</v>
      </c>
      <c r="D9">
        <v>0.14399999999999999</v>
      </c>
      <c r="E9">
        <v>0.14299999999999999</v>
      </c>
      <c r="F9">
        <v>0.14299999999999999</v>
      </c>
      <c r="G9">
        <v>0.14499999999999999</v>
      </c>
      <c r="H9">
        <v>0.14499999999999999</v>
      </c>
      <c r="I9">
        <v>0.14499999999999999</v>
      </c>
      <c r="J9">
        <v>0.14399999999999999</v>
      </c>
      <c r="L9" t="s">
        <v>200</v>
      </c>
      <c r="M9" t="s">
        <v>47</v>
      </c>
      <c r="N9">
        <v>0.14000000000000001</v>
      </c>
      <c r="O9" t="s">
        <v>871</v>
      </c>
      <c r="P9">
        <v>0.14199999999999999</v>
      </c>
      <c r="Q9">
        <v>0.14199999999999999</v>
      </c>
      <c r="R9">
        <v>0.14199999999999999</v>
      </c>
      <c r="S9">
        <v>0.14199999999999999</v>
      </c>
      <c r="T9">
        <v>0.14299999999999999</v>
      </c>
      <c r="U9">
        <v>0.14599999999999999</v>
      </c>
      <c r="X9" t="s">
        <v>9</v>
      </c>
      <c r="Y9" t="s">
        <v>47</v>
      </c>
      <c r="Z9">
        <v>0.14000000000000001</v>
      </c>
      <c r="AA9">
        <v>0</v>
      </c>
      <c r="AB9">
        <v>-7.0000000000000001E-3</v>
      </c>
      <c r="AC9">
        <v>-7.0000000000000001E-3</v>
      </c>
      <c r="AD9">
        <v>7.0000000000000001E-3</v>
      </c>
      <c r="AE9">
        <v>7.0000000000000001E-3</v>
      </c>
      <c r="AF9">
        <v>7.0000000000000001E-3</v>
      </c>
      <c r="AG9">
        <v>0</v>
      </c>
      <c r="AI9" t="s">
        <v>200</v>
      </c>
      <c r="AJ9" t="s">
        <v>47</v>
      </c>
      <c r="AK9">
        <v>0.14000000000000001</v>
      </c>
      <c r="AL9" s="10">
        <v>1.4E-2</v>
      </c>
      <c r="AM9">
        <v>0</v>
      </c>
      <c r="AN9">
        <v>0</v>
      </c>
      <c r="AO9">
        <v>0</v>
      </c>
      <c r="AP9">
        <v>0</v>
      </c>
      <c r="AQ9">
        <v>7.0000000000000001E-3</v>
      </c>
      <c r="AR9">
        <v>2.8000000000000001E-2</v>
      </c>
    </row>
    <row r="10" spans="1:44" x14ac:dyDescent="0.25">
      <c r="A10" t="s">
        <v>9</v>
      </c>
      <c r="B10" t="s">
        <v>54</v>
      </c>
      <c r="C10">
        <v>0.42</v>
      </c>
      <c r="D10">
        <v>0.42</v>
      </c>
      <c r="E10">
        <v>0.41799999999999998</v>
      </c>
      <c r="F10">
        <v>0.41799999999999998</v>
      </c>
      <c r="G10">
        <v>0.41799999999999998</v>
      </c>
      <c r="H10">
        <v>0.41799999999999998</v>
      </c>
      <c r="I10">
        <v>0.42299999999999999</v>
      </c>
      <c r="J10">
        <v>0.41799999999999998</v>
      </c>
      <c r="L10" t="s">
        <v>200</v>
      </c>
      <c r="M10" t="s">
        <v>54</v>
      </c>
      <c r="N10">
        <v>0.43</v>
      </c>
      <c r="O10" t="s">
        <v>871</v>
      </c>
      <c r="P10">
        <v>0.42799999999999999</v>
      </c>
      <c r="Q10">
        <v>0.42799999999999999</v>
      </c>
      <c r="R10">
        <v>0.42799999999999999</v>
      </c>
      <c r="S10">
        <v>0.42799999999999999</v>
      </c>
      <c r="T10">
        <v>0.42699999999999999</v>
      </c>
      <c r="U10">
        <v>0.42699999999999999</v>
      </c>
      <c r="X10" t="s">
        <v>9</v>
      </c>
      <c r="Y10" t="s">
        <v>54</v>
      </c>
      <c r="Z10">
        <v>0.42</v>
      </c>
      <c r="AA10">
        <v>2E-3</v>
      </c>
      <c r="AB10">
        <v>-2E-3</v>
      </c>
      <c r="AC10">
        <v>-2E-3</v>
      </c>
      <c r="AD10">
        <v>-2E-3</v>
      </c>
      <c r="AE10">
        <v>-2E-3</v>
      </c>
      <c r="AF10">
        <v>0.01</v>
      </c>
      <c r="AG10">
        <v>-2E-3</v>
      </c>
      <c r="AI10" t="s">
        <v>200</v>
      </c>
      <c r="AJ10" t="s">
        <v>54</v>
      </c>
      <c r="AK10">
        <v>0.43</v>
      </c>
      <c r="AL10" s="10">
        <v>-2E-3</v>
      </c>
      <c r="AM10">
        <v>0</v>
      </c>
      <c r="AN10">
        <v>0</v>
      </c>
      <c r="AO10">
        <v>0</v>
      </c>
      <c r="AP10">
        <v>0</v>
      </c>
      <c r="AQ10">
        <v>-2E-3</v>
      </c>
      <c r="AR10">
        <v>-2E-3</v>
      </c>
    </row>
    <row r="11" spans="1:44" x14ac:dyDescent="0.25">
      <c r="A11" t="s">
        <v>9</v>
      </c>
      <c r="B11" t="s">
        <v>59</v>
      </c>
      <c r="C11">
        <v>0.48</v>
      </c>
      <c r="D11">
        <v>0.47899999999999998</v>
      </c>
      <c r="E11">
        <v>0.48</v>
      </c>
      <c r="F11">
        <v>0.48</v>
      </c>
      <c r="G11">
        <v>0.48</v>
      </c>
      <c r="H11">
        <v>0.48</v>
      </c>
      <c r="I11">
        <v>0.48099999999999998</v>
      </c>
      <c r="J11">
        <v>0.48</v>
      </c>
      <c r="L11" t="s">
        <v>200</v>
      </c>
      <c r="M11" t="s">
        <v>59</v>
      </c>
      <c r="N11">
        <v>0.48</v>
      </c>
      <c r="O11" t="s">
        <v>871</v>
      </c>
      <c r="P11">
        <v>0.48</v>
      </c>
      <c r="Q11">
        <v>0.48</v>
      </c>
      <c r="R11">
        <v>0.48</v>
      </c>
      <c r="S11">
        <v>0.48</v>
      </c>
      <c r="T11">
        <v>0.48</v>
      </c>
      <c r="U11">
        <v>0.48</v>
      </c>
      <c r="X11" t="s">
        <v>9</v>
      </c>
      <c r="Y11" t="s">
        <v>59</v>
      </c>
      <c r="Z11">
        <v>0.48</v>
      </c>
      <c r="AA11">
        <v>-2E-3</v>
      </c>
      <c r="AB11">
        <v>0</v>
      </c>
      <c r="AC11">
        <v>0</v>
      </c>
      <c r="AD11">
        <v>0</v>
      </c>
      <c r="AE11">
        <v>0</v>
      </c>
      <c r="AF11">
        <v>2E-3</v>
      </c>
      <c r="AG11">
        <v>0</v>
      </c>
      <c r="AI11" t="s">
        <v>200</v>
      </c>
      <c r="AJ11" t="s">
        <v>59</v>
      </c>
      <c r="AK11">
        <v>0.48</v>
      </c>
      <c r="AL11" s="10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 t="s">
        <v>9</v>
      </c>
      <c r="B12" t="s">
        <v>63</v>
      </c>
      <c r="C12">
        <v>0.82</v>
      </c>
      <c r="D12">
        <v>0.57799999999999996</v>
      </c>
      <c r="E12">
        <v>0.82299999999999995</v>
      </c>
      <c r="F12">
        <v>0.82299999999999995</v>
      </c>
      <c r="G12">
        <v>0.82399999999999995</v>
      </c>
      <c r="H12">
        <v>0.82799999999999996</v>
      </c>
      <c r="I12">
        <v>0.77700000000000002</v>
      </c>
      <c r="J12">
        <v>0.81200000000000006</v>
      </c>
      <c r="L12" t="s">
        <v>200</v>
      </c>
      <c r="M12" t="s">
        <v>63</v>
      </c>
      <c r="N12">
        <v>0.54</v>
      </c>
      <c r="O12" t="s">
        <v>871</v>
      </c>
      <c r="P12">
        <v>0.53100000000000003</v>
      </c>
      <c r="Q12">
        <v>0.52900000000000003</v>
      </c>
      <c r="R12">
        <v>0.53100000000000003</v>
      </c>
      <c r="S12">
        <v>0.54</v>
      </c>
      <c r="T12">
        <v>0.59599999999999997</v>
      </c>
      <c r="U12">
        <v>0.46600000000000003</v>
      </c>
      <c r="X12" t="s">
        <v>9</v>
      </c>
      <c r="Y12" t="s">
        <v>63</v>
      </c>
      <c r="Z12">
        <v>0.82</v>
      </c>
      <c r="AA12">
        <v>-0.29399999999999998</v>
      </c>
      <c r="AB12">
        <v>5.0000000000000001E-3</v>
      </c>
      <c r="AC12">
        <v>5.0000000000000001E-3</v>
      </c>
      <c r="AD12">
        <v>6.0000000000000001E-3</v>
      </c>
      <c r="AE12">
        <v>1.0999999999999999E-2</v>
      </c>
      <c r="AF12">
        <v>-5.0999999999999997E-2</v>
      </c>
      <c r="AG12">
        <v>-8.9999999999999993E-3</v>
      </c>
      <c r="AI12" t="s">
        <v>200</v>
      </c>
      <c r="AJ12" t="s">
        <v>63</v>
      </c>
      <c r="AK12">
        <v>0.54</v>
      </c>
      <c r="AL12" s="10">
        <v>-0.17899999999999999</v>
      </c>
      <c r="AM12">
        <v>-8.9999999999999993E-3</v>
      </c>
      <c r="AN12">
        <v>-1.2999999999999999E-2</v>
      </c>
      <c r="AO12">
        <v>-8.9999999999999993E-3</v>
      </c>
      <c r="AP12">
        <v>7.0000000000000001E-3</v>
      </c>
      <c r="AQ12">
        <v>0.112</v>
      </c>
      <c r="AR12">
        <v>-0.13100000000000001</v>
      </c>
    </row>
    <row r="13" spans="1:44" x14ac:dyDescent="0.25">
      <c r="A13" t="s">
        <v>9</v>
      </c>
      <c r="B13" t="s">
        <v>71</v>
      </c>
      <c r="C13">
        <v>0.55000000000000004</v>
      </c>
      <c r="D13">
        <v>0.55000000000000004</v>
      </c>
      <c r="E13">
        <v>0.55000000000000004</v>
      </c>
      <c r="F13">
        <v>0.55000000000000004</v>
      </c>
      <c r="G13">
        <v>0.55000000000000004</v>
      </c>
      <c r="H13">
        <v>0.55000000000000004</v>
      </c>
      <c r="I13">
        <v>0.55000000000000004</v>
      </c>
      <c r="J13">
        <v>0.55000000000000004</v>
      </c>
      <c r="L13" t="s">
        <v>200</v>
      </c>
      <c r="M13" t="s">
        <v>71</v>
      </c>
      <c r="N13">
        <v>0.55000000000000004</v>
      </c>
      <c r="O13" t="s">
        <v>871</v>
      </c>
      <c r="P13">
        <v>0.55400000000000005</v>
      </c>
      <c r="Q13">
        <v>0.54900000000000004</v>
      </c>
      <c r="R13">
        <v>0.54900000000000004</v>
      </c>
      <c r="S13">
        <v>0.54900000000000004</v>
      </c>
      <c r="T13">
        <v>0.54800000000000004</v>
      </c>
      <c r="U13">
        <v>0.54800000000000004</v>
      </c>
      <c r="X13" t="s">
        <v>9</v>
      </c>
      <c r="Y13" t="s">
        <v>71</v>
      </c>
      <c r="Z13">
        <v>0.55000000000000004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t="s">
        <v>200</v>
      </c>
      <c r="AJ13" t="s">
        <v>71</v>
      </c>
      <c r="AK13">
        <v>0.55000000000000004</v>
      </c>
      <c r="AL13" s="10">
        <v>-4.0000000000000001E-3</v>
      </c>
      <c r="AM13">
        <v>7.0000000000000001E-3</v>
      </c>
      <c r="AN13">
        <v>-2E-3</v>
      </c>
      <c r="AO13">
        <v>-2E-3</v>
      </c>
      <c r="AP13">
        <v>-2E-3</v>
      </c>
      <c r="AQ13">
        <v>-4.0000000000000001E-3</v>
      </c>
      <c r="AR13">
        <v>-4.0000000000000001E-3</v>
      </c>
    </row>
    <row r="14" spans="1:44" x14ac:dyDescent="0.25">
      <c r="A14" t="s">
        <v>9</v>
      </c>
      <c r="B14" s="2" t="s">
        <v>73</v>
      </c>
      <c r="C14" s="2">
        <v>0.64</v>
      </c>
      <c r="D14" s="2">
        <v>0.54200000000000004</v>
      </c>
      <c r="E14" s="2">
        <v>0.64500000000000002</v>
      </c>
      <c r="F14" s="2">
        <v>0.64500000000000002</v>
      </c>
      <c r="G14" s="2">
        <v>0.64700000000000002</v>
      </c>
      <c r="H14" s="2">
        <v>0.65</v>
      </c>
      <c r="I14" s="2">
        <v>0.61299999999999999</v>
      </c>
      <c r="J14" s="2">
        <v>0.63800000000000001</v>
      </c>
      <c r="L14" t="s">
        <v>200</v>
      </c>
      <c r="M14" s="2" t="s">
        <v>73</v>
      </c>
      <c r="N14" s="2">
        <v>0.52</v>
      </c>
      <c r="O14" s="2" t="s">
        <v>871</v>
      </c>
      <c r="P14" s="2">
        <v>0.51400000000000001</v>
      </c>
      <c r="Q14" s="2">
        <v>0.51300000000000001</v>
      </c>
      <c r="R14" s="2">
        <v>0.51300000000000001</v>
      </c>
      <c r="S14" s="2">
        <v>0.51500000000000001</v>
      </c>
      <c r="T14" s="2">
        <v>0.54400000000000004</v>
      </c>
      <c r="U14" s="2">
        <v>0.48299999999999998</v>
      </c>
      <c r="X14" s="2" t="s">
        <v>9</v>
      </c>
      <c r="Y14" s="2" t="s">
        <v>73</v>
      </c>
      <c r="Z14" s="2">
        <v>0.64</v>
      </c>
      <c r="AA14" s="2">
        <v>-0.16</v>
      </c>
      <c r="AB14" s="2">
        <v>0</v>
      </c>
      <c r="AC14" s="2">
        <v>0</v>
      </c>
      <c r="AD14" s="2">
        <v>3.0000000000000001E-3</v>
      </c>
      <c r="AE14" s="2">
        <v>8.0000000000000002E-3</v>
      </c>
      <c r="AF14" s="2">
        <v>-0.05</v>
      </c>
      <c r="AG14" s="2">
        <v>-1.0999999999999999E-2</v>
      </c>
      <c r="AI14" s="2" t="s">
        <v>200</v>
      </c>
      <c r="AJ14" s="2" t="s">
        <v>73</v>
      </c>
      <c r="AK14" s="2">
        <v>0.52</v>
      </c>
      <c r="AL14" s="2">
        <v>-6.8000000000000005E-2</v>
      </c>
      <c r="AM14" s="2">
        <v>-2E-3</v>
      </c>
      <c r="AN14" s="2">
        <v>-4.0000000000000001E-3</v>
      </c>
      <c r="AO14" s="2">
        <v>-4.0000000000000001E-3</v>
      </c>
      <c r="AP14" s="2">
        <v>0</v>
      </c>
      <c r="AQ14" s="2">
        <v>5.6000000000000001E-2</v>
      </c>
      <c r="AR14" s="2">
        <v>-6.2E-2</v>
      </c>
    </row>
    <row r="15" spans="1:44" x14ac:dyDescent="0.25">
      <c r="A15" t="s">
        <v>9</v>
      </c>
      <c r="B15" t="s">
        <v>79</v>
      </c>
      <c r="C15">
        <v>0.51</v>
      </c>
      <c r="D15">
        <v>0.44700000000000001</v>
      </c>
      <c r="E15">
        <v>0.50800000000000001</v>
      </c>
      <c r="F15">
        <v>0.50800000000000001</v>
      </c>
      <c r="G15">
        <v>0.51</v>
      </c>
      <c r="H15">
        <v>0.51200000000000001</v>
      </c>
      <c r="I15">
        <v>0.48699999999999999</v>
      </c>
      <c r="J15">
        <v>0.501</v>
      </c>
      <c r="L15" t="s">
        <v>200</v>
      </c>
      <c r="M15" t="s">
        <v>79</v>
      </c>
      <c r="N15">
        <v>0.44</v>
      </c>
      <c r="O15" t="s">
        <v>871</v>
      </c>
      <c r="P15">
        <v>0.438</v>
      </c>
      <c r="Q15">
        <v>0.437</v>
      </c>
      <c r="R15">
        <v>0.436</v>
      </c>
      <c r="S15">
        <v>0.436</v>
      </c>
      <c r="T15">
        <v>0.45600000000000002</v>
      </c>
      <c r="U15">
        <v>0.42399999999999999</v>
      </c>
      <c r="X15" t="s">
        <v>9</v>
      </c>
      <c r="Y15" t="s">
        <v>79</v>
      </c>
      <c r="Z15">
        <v>0.51</v>
      </c>
      <c r="AA15">
        <v>-0.124</v>
      </c>
      <c r="AB15">
        <v>-4.0000000000000001E-3</v>
      </c>
      <c r="AC15">
        <v>-4.0000000000000001E-3</v>
      </c>
      <c r="AD15">
        <v>0</v>
      </c>
      <c r="AE15">
        <v>4.0000000000000001E-3</v>
      </c>
      <c r="AF15">
        <v>-4.4999999999999998E-2</v>
      </c>
      <c r="AG15">
        <v>-1.7999999999999999E-2</v>
      </c>
      <c r="AI15" t="s">
        <v>200</v>
      </c>
      <c r="AJ15" t="s">
        <v>79</v>
      </c>
      <c r="AK15">
        <v>0.44</v>
      </c>
      <c r="AL15" s="10">
        <v>-3.6999999999999998E-2</v>
      </c>
      <c r="AM15">
        <v>0</v>
      </c>
      <c r="AN15">
        <v>-2E-3</v>
      </c>
      <c r="AO15">
        <v>-5.0000000000000001E-3</v>
      </c>
      <c r="AP15">
        <v>-5.0000000000000001E-3</v>
      </c>
      <c r="AQ15">
        <v>4.1000000000000002E-2</v>
      </c>
      <c r="AR15">
        <v>-3.2000000000000001E-2</v>
      </c>
    </row>
    <row r="17" spans="1:44" x14ac:dyDescent="0.25">
      <c r="A17" t="s">
        <v>86</v>
      </c>
      <c r="B17" t="s">
        <v>10</v>
      </c>
      <c r="C17">
        <v>0.6</v>
      </c>
      <c r="D17">
        <v>0.63200000000000001</v>
      </c>
      <c r="E17">
        <v>0.58499999999999996</v>
      </c>
      <c r="F17">
        <v>0.58499999999999996</v>
      </c>
      <c r="G17">
        <v>0.59799999999999998</v>
      </c>
      <c r="H17">
        <v>0.59799999999999998</v>
      </c>
      <c r="I17">
        <v>0.64400000000000002</v>
      </c>
      <c r="J17">
        <v>0.58399999999999996</v>
      </c>
      <c r="L17" t="s">
        <v>255</v>
      </c>
      <c r="M17" t="s">
        <v>10</v>
      </c>
      <c r="N17">
        <v>0.67</v>
      </c>
      <c r="O17">
        <v>0.501</v>
      </c>
      <c r="P17">
        <v>0.67400000000000004</v>
      </c>
      <c r="Q17">
        <v>0.67300000000000004</v>
      </c>
      <c r="R17">
        <v>0.67400000000000004</v>
      </c>
      <c r="S17">
        <v>0.67400000000000004</v>
      </c>
      <c r="T17">
        <v>0.67400000000000004</v>
      </c>
      <c r="U17">
        <v>0.66800000000000004</v>
      </c>
      <c r="X17" t="s">
        <v>86</v>
      </c>
      <c r="Y17" t="s">
        <v>10</v>
      </c>
      <c r="Z17">
        <v>0.6</v>
      </c>
      <c r="AA17">
        <v>5.1999999999999998E-2</v>
      </c>
      <c r="AB17">
        <v>-2.7E-2</v>
      </c>
      <c r="AC17">
        <v>-2.7E-2</v>
      </c>
      <c r="AD17">
        <v>-5.0000000000000001E-3</v>
      </c>
      <c r="AE17">
        <v>-5.0000000000000001E-3</v>
      </c>
      <c r="AF17">
        <v>7.1999999999999995E-2</v>
      </c>
      <c r="AG17">
        <v>-2.8000000000000001E-2</v>
      </c>
      <c r="AI17" t="s">
        <v>255</v>
      </c>
      <c r="AJ17" t="s">
        <v>10</v>
      </c>
      <c r="AK17">
        <v>0.67</v>
      </c>
      <c r="AL17">
        <v>-0.25700000000000001</v>
      </c>
      <c r="AM17">
        <v>0</v>
      </c>
      <c r="AN17">
        <v>-1E-3</v>
      </c>
      <c r="AO17">
        <v>0</v>
      </c>
      <c r="AP17">
        <v>0</v>
      </c>
      <c r="AQ17">
        <v>0</v>
      </c>
      <c r="AR17">
        <v>-8.9999999999999993E-3</v>
      </c>
    </row>
    <row r="18" spans="1:44" x14ac:dyDescent="0.25">
      <c r="A18" t="s">
        <v>86</v>
      </c>
      <c r="B18" t="s">
        <v>15</v>
      </c>
      <c r="C18">
        <v>0.44</v>
      </c>
      <c r="D18">
        <v>0.441</v>
      </c>
      <c r="E18">
        <v>0.441</v>
      </c>
      <c r="F18">
        <v>0.441</v>
      </c>
      <c r="G18">
        <v>0.441</v>
      </c>
      <c r="H18">
        <v>0.441</v>
      </c>
      <c r="I18">
        <v>0.441</v>
      </c>
      <c r="J18">
        <v>0.441</v>
      </c>
      <c r="L18" t="s">
        <v>255</v>
      </c>
      <c r="M18" t="s">
        <v>15</v>
      </c>
      <c r="N18">
        <v>0.44</v>
      </c>
      <c r="O18">
        <v>0.442</v>
      </c>
      <c r="P18">
        <v>0.441</v>
      </c>
      <c r="Q18">
        <v>0.441</v>
      </c>
      <c r="R18">
        <v>0.441</v>
      </c>
      <c r="S18">
        <v>0.441</v>
      </c>
      <c r="T18">
        <v>0.442</v>
      </c>
      <c r="U18">
        <v>0.441</v>
      </c>
      <c r="X18" t="s">
        <v>86</v>
      </c>
      <c r="Y18" t="s">
        <v>15</v>
      </c>
      <c r="Z18">
        <v>0.44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 t="s">
        <v>255</v>
      </c>
      <c r="AJ18" t="s">
        <v>15</v>
      </c>
      <c r="AK18">
        <v>0.44</v>
      </c>
      <c r="AL18">
        <v>2E-3</v>
      </c>
      <c r="AM18">
        <v>0</v>
      </c>
      <c r="AN18">
        <v>0</v>
      </c>
      <c r="AO18">
        <v>0</v>
      </c>
      <c r="AP18">
        <v>0</v>
      </c>
      <c r="AQ18">
        <v>2E-3</v>
      </c>
      <c r="AR18">
        <v>0</v>
      </c>
    </row>
    <row r="19" spans="1:44" x14ac:dyDescent="0.25">
      <c r="A19" t="s">
        <v>86</v>
      </c>
      <c r="B19" t="s">
        <v>18</v>
      </c>
      <c r="C19">
        <v>0.65</v>
      </c>
      <c r="D19">
        <v>0.64800000000000002</v>
      </c>
      <c r="E19">
        <v>0.64800000000000002</v>
      </c>
      <c r="F19">
        <v>0.64800000000000002</v>
      </c>
      <c r="G19">
        <v>0.64800000000000002</v>
      </c>
      <c r="H19">
        <v>0.64800000000000002</v>
      </c>
      <c r="I19">
        <v>0.64900000000000002</v>
      </c>
      <c r="J19">
        <v>0.64800000000000002</v>
      </c>
      <c r="L19" t="s">
        <v>255</v>
      </c>
      <c r="M19" t="s">
        <v>18</v>
      </c>
      <c r="N19">
        <v>0.65</v>
      </c>
      <c r="O19">
        <v>0.627</v>
      </c>
      <c r="P19">
        <v>0.64700000000000002</v>
      </c>
      <c r="Q19">
        <v>0.64700000000000002</v>
      </c>
      <c r="R19">
        <v>0.64700000000000002</v>
      </c>
      <c r="S19">
        <v>0.64700000000000002</v>
      </c>
      <c r="T19">
        <v>0.64900000000000002</v>
      </c>
      <c r="U19">
        <v>0.64800000000000002</v>
      </c>
      <c r="X19" t="s">
        <v>86</v>
      </c>
      <c r="Y19" t="s">
        <v>18</v>
      </c>
      <c r="Z19">
        <v>0.65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2E-3</v>
      </c>
      <c r="AG19">
        <v>0</v>
      </c>
      <c r="AI19" t="s">
        <v>255</v>
      </c>
      <c r="AJ19" t="s">
        <v>18</v>
      </c>
      <c r="AK19">
        <v>0.65</v>
      </c>
      <c r="AL19">
        <v>-3.1E-2</v>
      </c>
      <c r="AM19">
        <v>0</v>
      </c>
      <c r="AN19">
        <v>0</v>
      </c>
      <c r="AO19">
        <v>0</v>
      </c>
      <c r="AP19">
        <v>0</v>
      </c>
      <c r="AQ19">
        <v>3.0000000000000001E-3</v>
      </c>
      <c r="AR19">
        <v>2E-3</v>
      </c>
    </row>
    <row r="20" spans="1:44" x14ac:dyDescent="0.25">
      <c r="A20" t="s">
        <v>86</v>
      </c>
      <c r="B20" t="s">
        <v>22</v>
      </c>
      <c r="C20">
        <v>0.48</v>
      </c>
      <c r="D20">
        <v>0.48199999999999998</v>
      </c>
      <c r="E20">
        <v>0.48199999999999998</v>
      </c>
      <c r="F20">
        <v>0.48199999999999998</v>
      </c>
      <c r="G20">
        <v>0.48199999999999998</v>
      </c>
      <c r="H20">
        <v>0.48199999999999998</v>
      </c>
      <c r="I20">
        <v>0.48199999999999998</v>
      </c>
      <c r="J20">
        <v>0.48199999999999998</v>
      </c>
      <c r="L20" t="s">
        <v>255</v>
      </c>
      <c r="M20" t="s">
        <v>22</v>
      </c>
      <c r="N20">
        <v>0.48</v>
      </c>
      <c r="O20">
        <v>0.48099999999999998</v>
      </c>
      <c r="P20">
        <v>0.48199999999999998</v>
      </c>
      <c r="Q20">
        <v>0.48199999999999998</v>
      </c>
      <c r="R20">
        <v>0.48199999999999998</v>
      </c>
      <c r="S20">
        <v>0.48199999999999998</v>
      </c>
      <c r="T20">
        <v>0.48099999999999998</v>
      </c>
      <c r="U20">
        <v>0.48099999999999998</v>
      </c>
      <c r="X20" t="s">
        <v>86</v>
      </c>
      <c r="Y20" t="s">
        <v>22</v>
      </c>
      <c r="Z20">
        <v>0.48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 t="s">
        <v>255</v>
      </c>
      <c r="AJ20" t="s">
        <v>22</v>
      </c>
      <c r="AK20">
        <v>0.48</v>
      </c>
      <c r="AL20">
        <v>-2E-3</v>
      </c>
      <c r="AM20">
        <v>0</v>
      </c>
      <c r="AN20">
        <v>0</v>
      </c>
      <c r="AO20">
        <v>0</v>
      </c>
      <c r="AP20">
        <v>0</v>
      </c>
      <c r="AQ20">
        <v>-2E-3</v>
      </c>
      <c r="AR20">
        <v>-2E-3</v>
      </c>
    </row>
    <row r="21" spans="1:44" x14ac:dyDescent="0.25">
      <c r="A21" t="s">
        <v>86</v>
      </c>
      <c r="B21" t="s">
        <v>25</v>
      </c>
      <c r="C21">
        <v>0.43</v>
      </c>
      <c r="D21">
        <v>0.42399999999999999</v>
      </c>
      <c r="E21">
        <v>0.42299999999999999</v>
      </c>
      <c r="F21">
        <v>0.42299999999999999</v>
      </c>
      <c r="G21">
        <v>0.42299999999999999</v>
      </c>
      <c r="H21">
        <v>0.42299999999999999</v>
      </c>
      <c r="I21">
        <v>0.47699999999999998</v>
      </c>
      <c r="J21">
        <v>0.42199999999999999</v>
      </c>
      <c r="L21" t="s">
        <v>255</v>
      </c>
      <c r="M21" t="s">
        <v>25</v>
      </c>
      <c r="N21">
        <v>0.55000000000000004</v>
      </c>
      <c r="O21">
        <v>0.42399999999999999</v>
      </c>
      <c r="P21">
        <v>0.54100000000000004</v>
      </c>
      <c r="Q21">
        <v>0.53500000000000003</v>
      </c>
      <c r="R21">
        <v>0.54200000000000004</v>
      </c>
      <c r="S21">
        <v>0.54200000000000004</v>
      </c>
      <c r="T21">
        <v>0.52</v>
      </c>
      <c r="U21">
        <v>0.49199999999999999</v>
      </c>
      <c r="X21" t="s">
        <v>86</v>
      </c>
      <c r="Y21" t="s">
        <v>25</v>
      </c>
      <c r="Z21">
        <v>0.43</v>
      </c>
      <c r="AA21">
        <v>-1.6E-2</v>
      </c>
      <c r="AB21">
        <v>-1.9E-2</v>
      </c>
      <c r="AC21">
        <v>-1.9E-2</v>
      </c>
      <c r="AD21">
        <v>-1.9E-2</v>
      </c>
      <c r="AE21">
        <v>-1.9E-2</v>
      </c>
      <c r="AF21">
        <v>0.107</v>
      </c>
      <c r="AG21">
        <v>-2.1000000000000001E-2</v>
      </c>
      <c r="AI21" t="s">
        <v>255</v>
      </c>
      <c r="AJ21" t="s">
        <v>25</v>
      </c>
      <c r="AK21">
        <v>0.55000000000000004</v>
      </c>
      <c r="AL21">
        <v>-0.23300000000000001</v>
      </c>
      <c r="AM21">
        <v>-2.1999999999999999E-2</v>
      </c>
      <c r="AN21" s="31">
        <v>-3.3000000000000002E-2</v>
      </c>
      <c r="AO21">
        <v>-0.02</v>
      </c>
      <c r="AP21">
        <v>-0.02</v>
      </c>
      <c r="AQ21">
        <v>-0.06</v>
      </c>
      <c r="AR21">
        <v>-0.11</v>
      </c>
    </row>
    <row r="22" spans="1:44" x14ac:dyDescent="0.25">
      <c r="A22" t="s">
        <v>86</v>
      </c>
      <c r="B22" t="s">
        <v>33</v>
      </c>
      <c r="C22">
        <v>0.37</v>
      </c>
      <c r="D22">
        <v>0.33</v>
      </c>
      <c r="E22">
        <v>0.33600000000000002</v>
      </c>
      <c r="F22">
        <v>0.33600000000000002</v>
      </c>
      <c r="G22">
        <v>0.33600000000000002</v>
      </c>
      <c r="H22">
        <v>0.33600000000000002</v>
      </c>
      <c r="I22">
        <v>0.31</v>
      </c>
      <c r="J22">
        <v>0.33500000000000002</v>
      </c>
      <c r="L22" t="s">
        <v>255</v>
      </c>
      <c r="M22" t="s">
        <v>33</v>
      </c>
      <c r="N22">
        <v>0.39</v>
      </c>
      <c r="O22">
        <v>0.38600000000000001</v>
      </c>
      <c r="P22">
        <v>0.378</v>
      </c>
      <c r="Q22">
        <v>0.373</v>
      </c>
      <c r="R22">
        <v>0.379</v>
      </c>
      <c r="S22">
        <v>0.379</v>
      </c>
      <c r="T22">
        <v>0.36899999999999999</v>
      </c>
      <c r="U22">
        <v>0.38200000000000001</v>
      </c>
      <c r="X22" t="s">
        <v>86</v>
      </c>
      <c r="Y22" t="s">
        <v>33</v>
      </c>
      <c r="Z22">
        <v>0.37</v>
      </c>
      <c r="AA22">
        <v>-9.8000000000000004E-2</v>
      </c>
      <c r="AB22" s="31">
        <v>-8.2000000000000003E-2</v>
      </c>
      <c r="AC22" s="31">
        <v>-8.2000000000000003E-2</v>
      </c>
      <c r="AD22" s="31">
        <v>-8.2000000000000003E-2</v>
      </c>
      <c r="AE22" s="31">
        <v>-8.2000000000000003E-2</v>
      </c>
      <c r="AF22">
        <v>-0.153</v>
      </c>
      <c r="AG22">
        <v>-8.5000000000000006E-2</v>
      </c>
      <c r="AI22" t="s">
        <v>255</v>
      </c>
      <c r="AJ22" t="s">
        <v>33</v>
      </c>
      <c r="AK22">
        <v>0.39</v>
      </c>
      <c r="AL22">
        <v>-3.0000000000000001E-3</v>
      </c>
      <c r="AM22">
        <v>-2.3E-2</v>
      </c>
      <c r="AN22" s="31">
        <v>-3.5999999999999997E-2</v>
      </c>
      <c r="AO22">
        <v>-2.1000000000000001E-2</v>
      </c>
      <c r="AP22">
        <v>-2.1000000000000001E-2</v>
      </c>
      <c r="AQ22" s="31">
        <v>-4.7E-2</v>
      </c>
      <c r="AR22">
        <v>-1.2999999999999999E-2</v>
      </c>
    </row>
    <row r="23" spans="1:44" x14ac:dyDescent="0.25">
      <c r="A23" t="s">
        <v>86</v>
      </c>
      <c r="B23" t="s">
        <v>40</v>
      </c>
      <c r="C23">
        <v>0.3</v>
      </c>
      <c r="D23">
        <v>0.30599999999999999</v>
      </c>
      <c r="E23">
        <v>0.29699999999999999</v>
      </c>
      <c r="F23">
        <v>0.29699999999999999</v>
      </c>
      <c r="G23">
        <v>0.29899999999999999</v>
      </c>
      <c r="H23">
        <v>0.29799999999999999</v>
      </c>
      <c r="I23">
        <v>0.33900000000000002</v>
      </c>
      <c r="J23">
        <v>0.29599999999999999</v>
      </c>
      <c r="L23" t="s">
        <v>255</v>
      </c>
      <c r="M23" t="s">
        <v>40</v>
      </c>
      <c r="N23">
        <v>0.39</v>
      </c>
      <c r="O23">
        <v>0.28699999999999998</v>
      </c>
      <c r="P23">
        <v>0.38300000000000001</v>
      </c>
      <c r="Q23">
        <v>0.379</v>
      </c>
      <c r="R23">
        <v>0.38400000000000001</v>
      </c>
      <c r="S23">
        <v>0.38400000000000001</v>
      </c>
      <c r="T23">
        <v>0.37</v>
      </c>
      <c r="U23">
        <v>0.35199999999999998</v>
      </c>
      <c r="X23" t="s">
        <v>86</v>
      </c>
      <c r="Y23" t="s">
        <v>40</v>
      </c>
      <c r="Z23">
        <v>0.3</v>
      </c>
      <c r="AA23">
        <v>7.0000000000000001E-3</v>
      </c>
      <c r="AB23">
        <v>-2.3E-2</v>
      </c>
      <c r="AC23">
        <v>-2.3E-2</v>
      </c>
      <c r="AD23">
        <v>-1.6E-2</v>
      </c>
      <c r="AE23">
        <v>-0.02</v>
      </c>
      <c r="AF23">
        <v>0.115</v>
      </c>
      <c r="AG23">
        <v>-2.5999999999999999E-2</v>
      </c>
      <c r="AI23" t="s">
        <v>255</v>
      </c>
      <c r="AJ23" t="s">
        <v>40</v>
      </c>
      <c r="AK23">
        <v>0.39</v>
      </c>
      <c r="AL23">
        <v>-0.26600000000000001</v>
      </c>
      <c r="AM23">
        <v>-0.02</v>
      </c>
      <c r="AN23" s="31">
        <v>-3.1E-2</v>
      </c>
      <c r="AO23">
        <v>-1.7999999999999999E-2</v>
      </c>
      <c r="AP23">
        <v>-1.7999999999999999E-2</v>
      </c>
      <c r="AQ23" s="31">
        <v>-5.3999999999999999E-2</v>
      </c>
      <c r="AR23">
        <v>-0.1</v>
      </c>
    </row>
    <row r="24" spans="1:44" x14ac:dyDescent="0.25">
      <c r="A24" t="s">
        <v>86</v>
      </c>
      <c r="B24" t="s">
        <v>47</v>
      </c>
      <c r="C24">
        <v>0.15</v>
      </c>
      <c r="D24">
        <v>0.14699999999999999</v>
      </c>
      <c r="E24">
        <v>0.14799999999999999</v>
      </c>
      <c r="F24">
        <v>0.14799999999999999</v>
      </c>
      <c r="G24">
        <v>0.14799999999999999</v>
      </c>
      <c r="H24">
        <v>0.14699999999999999</v>
      </c>
      <c r="I24">
        <v>0.14699999999999999</v>
      </c>
      <c r="J24">
        <v>0.14799999999999999</v>
      </c>
      <c r="L24" t="s">
        <v>255</v>
      </c>
      <c r="M24" t="s">
        <v>47</v>
      </c>
      <c r="N24">
        <v>0.16</v>
      </c>
      <c r="O24">
        <v>0.161</v>
      </c>
      <c r="P24">
        <v>0.157</v>
      </c>
      <c r="Q24">
        <v>0.156</v>
      </c>
      <c r="R24">
        <v>0.157</v>
      </c>
      <c r="S24">
        <v>0.157</v>
      </c>
      <c r="T24">
        <v>0.157</v>
      </c>
      <c r="U24">
        <v>0.158</v>
      </c>
      <c r="X24" t="s">
        <v>86</v>
      </c>
      <c r="Y24" t="s">
        <v>47</v>
      </c>
      <c r="Z24">
        <v>0.15</v>
      </c>
      <c r="AA24">
        <v>-7.0000000000000001E-3</v>
      </c>
      <c r="AB24">
        <v>0</v>
      </c>
      <c r="AC24">
        <v>0</v>
      </c>
      <c r="AD24">
        <v>0</v>
      </c>
      <c r="AE24">
        <v>-7.0000000000000001E-3</v>
      </c>
      <c r="AF24">
        <v>-7.0000000000000001E-3</v>
      </c>
      <c r="AG24">
        <v>0</v>
      </c>
      <c r="AI24" t="s">
        <v>255</v>
      </c>
      <c r="AJ24" t="s">
        <v>47</v>
      </c>
      <c r="AK24">
        <v>0.16</v>
      </c>
      <c r="AL24">
        <v>2.5000000000000001E-2</v>
      </c>
      <c r="AM24">
        <v>0</v>
      </c>
      <c r="AN24">
        <v>-6.0000000000000001E-3</v>
      </c>
      <c r="AO24">
        <v>0</v>
      </c>
      <c r="AP24">
        <v>0</v>
      </c>
      <c r="AQ24">
        <v>0</v>
      </c>
      <c r="AR24">
        <v>6.0000000000000001E-3</v>
      </c>
    </row>
    <row r="25" spans="1:44" x14ac:dyDescent="0.25">
      <c r="A25" t="s">
        <v>86</v>
      </c>
      <c r="B25" t="s">
        <v>54</v>
      </c>
      <c r="C25">
        <v>0.42</v>
      </c>
      <c r="D25">
        <v>0.42399999999999999</v>
      </c>
      <c r="E25">
        <v>0.42299999999999999</v>
      </c>
      <c r="F25">
        <v>0.42299999999999999</v>
      </c>
      <c r="G25">
        <v>0.42299999999999999</v>
      </c>
      <c r="H25">
        <v>0.42299999999999999</v>
      </c>
      <c r="I25">
        <v>0.42599999999999999</v>
      </c>
      <c r="J25">
        <v>0.42299999999999999</v>
      </c>
      <c r="L25" t="s">
        <v>255</v>
      </c>
      <c r="M25" t="s">
        <v>54</v>
      </c>
      <c r="N25">
        <v>0.42</v>
      </c>
      <c r="O25">
        <v>0.42299999999999999</v>
      </c>
      <c r="P25">
        <v>0.42199999999999999</v>
      </c>
      <c r="Q25">
        <v>0.42199999999999999</v>
      </c>
      <c r="R25">
        <v>0.42199999999999999</v>
      </c>
      <c r="S25">
        <v>0.42199999999999999</v>
      </c>
      <c r="T25">
        <v>0.42499999999999999</v>
      </c>
      <c r="U25">
        <v>0.42199999999999999</v>
      </c>
      <c r="X25" t="s">
        <v>86</v>
      </c>
      <c r="Y25" t="s">
        <v>54</v>
      </c>
      <c r="Z25">
        <v>0.42</v>
      </c>
      <c r="AA25">
        <v>2E-3</v>
      </c>
      <c r="AB25">
        <v>0</v>
      </c>
      <c r="AC25">
        <v>0</v>
      </c>
      <c r="AD25">
        <v>0</v>
      </c>
      <c r="AE25">
        <v>0</v>
      </c>
      <c r="AF25">
        <v>7.0000000000000001E-3</v>
      </c>
      <c r="AG25">
        <v>0</v>
      </c>
      <c r="AI25" t="s">
        <v>255</v>
      </c>
      <c r="AJ25" t="s">
        <v>54</v>
      </c>
      <c r="AK25">
        <v>0.42</v>
      </c>
      <c r="AL25">
        <v>2E-3</v>
      </c>
      <c r="AM25">
        <v>0</v>
      </c>
      <c r="AN25">
        <v>0</v>
      </c>
      <c r="AO25">
        <v>0</v>
      </c>
      <c r="AP25">
        <v>0</v>
      </c>
      <c r="AQ25">
        <v>7.0000000000000001E-3</v>
      </c>
      <c r="AR25">
        <v>0</v>
      </c>
    </row>
    <row r="26" spans="1:44" x14ac:dyDescent="0.25">
      <c r="A26" t="s">
        <v>86</v>
      </c>
      <c r="B26" t="s">
        <v>59</v>
      </c>
      <c r="C26">
        <v>0.48</v>
      </c>
      <c r="D26">
        <v>0.47799999999999998</v>
      </c>
      <c r="E26">
        <v>0.47799999999999998</v>
      </c>
      <c r="F26">
        <v>0.47799999999999998</v>
      </c>
      <c r="G26">
        <v>0.47799999999999998</v>
      </c>
      <c r="H26">
        <v>0.47799999999999998</v>
      </c>
      <c r="I26">
        <v>0.48</v>
      </c>
      <c r="J26">
        <v>0.47799999999999998</v>
      </c>
      <c r="L26" t="s">
        <v>255</v>
      </c>
      <c r="M26" t="s">
        <v>59</v>
      </c>
      <c r="N26">
        <v>0.48</v>
      </c>
      <c r="O26">
        <v>0.47899999999999998</v>
      </c>
      <c r="P26">
        <v>0.47899999999999998</v>
      </c>
      <c r="Q26">
        <v>0.47899999999999998</v>
      </c>
      <c r="R26">
        <v>0.47899999999999998</v>
      </c>
      <c r="S26">
        <v>0.47899999999999998</v>
      </c>
      <c r="T26">
        <v>0.48</v>
      </c>
      <c r="U26">
        <v>0.47899999999999998</v>
      </c>
      <c r="X26" t="s">
        <v>86</v>
      </c>
      <c r="Y26" t="s">
        <v>59</v>
      </c>
      <c r="Z26">
        <v>0.48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4.0000000000000001E-3</v>
      </c>
      <c r="AG26">
        <v>0</v>
      </c>
      <c r="AI26" t="s">
        <v>255</v>
      </c>
      <c r="AJ26" t="s">
        <v>59</v>
      </c>
      <c r="AK26">
        <v>0.48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2E-3</v>
      </c>
      <c r="AR26">
        <v>0</v>
      </c>
    </row>
    <row r="27" spans="1:44" x14ac:dyDescent="0.25">
      <c r="A27" t="s">
        <v>86</v>
      </c>
      <c r="B27" t="s">
        <v>63</v>
      </c>
      <c r="C27">
        <v>0.74</v>
      </c>
      <c r="D27">
        <v>0.56100000000000005</v>
      </c>
      <c r="E27">
        <v>0.72599999999999998</v>
      </c>
      <c r="F27">
        <v>0.72599999999999998</v>
      </c>
      <c r="G27">
        <v>0.748</v>
      </c>
      <c r="H27">
        <v>0.75</v>
      </c>
      <c r="I27">
        <v>0.76500000000000001</v>
      </c>
      <c r="J27">
        <v>0.72499999999999998</v>
      </c>
      <c r="L27" t="s">
        <v>255</v>
      </c>
      <c r="M27" t="s">
        <v>63</v>
      </c>
      <c r="N27">
        <v>0.63</v>
      </c>
      <c r="O27">
        <v>0.53300000000000003</v>
      </c>
      <c r="P27">
        <v>0.61899999999999999</v>
      </c>
      <c r="Q27">
        <v>0.61199999999999999</v>
      </c>
      <c r="R27">
        <v>0.62</v>
      </c>
      <c r="S27">
        <v>0.62</v>
      </c>
      <c r="T27">
        <v>0.61699999999999999</v>
      </c>
      <c r="U27">
        <v>0.61499999999999999</v>
      </c>
      <c r="X27" t="s">
        <v>86</v>
      </c>
      <c r="Y27" t="s">
        <v>63</v>
      </c>
      <c r="Z27">
        <v>0.74</v>
      </c>
      <c r="AA27">
        <v>-0.24</v>
      </c>
      <c r="AB27">
        <v>-1.6E-2</v>
      </c>
      <c r="AC27">
        <v>-1.6E-2</v>
      </c>
      <c r="AD27">
        <v>1.4E-2</v>
      </c>
      <c r="AE27">
        <v>1.6E-2</v>
      </c>
      <c r="AF27">
        <v>3.6999999999999998E-2</v>
      </c>
      <c r="AG27">
        <v>-1.7999999999999999E-2</v>
      </c>
      <c r="AI27" t="s">
        <v>255</v>
      </c>
      <c r="AJ27" t="s">
        <v>63</v>
      </c>
      <c r="AK27">
        <v>0.63</v>
      </c>
      <c r="AL27" s="10">
        <v>-0.155</v>
      </c>
      <c r="AM27">
        <v>-1.9E-2</v>
      </c>
      <c r="AN27">
        <v>-0.03</v>
      </c>
      <c r="AO27">
        <v>-1.7000000000000001E-2</v>
      </c>
      <c r="AP27">
        <v>-1.7000000000000001E-2</v>
      </c>
      <c r="AQ27">
        <v>-2.1999999999999999E-2</v>
      </c>
      <c r="AR27">
        <v>-2.5000000000000001E-2</v>
      </c>
    </row>
    <row r="28" spans="1:44" x14ac:dyDescent="0.25">
      <c r="A28" t="s">
        <v>86</v>
      </c>
      <c r="B28" t="s">
        <v>71</v>
      </c>
      <c r="C28">
        <v>0.55000000000000004</v>
      </c>
      <c r="D28">
        <v>0.54700000000000004</v>
      </c>
      <c r="E28">
        <v>0.54700000000000004</v>
      </c>
      <c r="F28">
        <v>0.54700000000000004</v>
      </c>
      <c r="G28">
        <v>0.54700000000000004</v>
      </c>
      <c r="H28">
        <v>0.54700000000000004</v>
      </c>
      <c r="I28">
        <v>0.54700000000000004</v>
      </c>
      <c r="J28">
        <v>0.54700000000000004</v>
      </c>
      <c r="L28" t="s">
        <v>255</v>
      </c>
      <c r="M28" t="s">
        <v>71</v>
      </c>
      <c r="N28">
        <v>0.55000000000000004</v>
      </c>
      <c r="O28">
        <v>0.54800000000000004</v>
      </c>
      <c r="P28">
        <v>0.54800000000000004</v>
      </c>
      <c r="Q28">
        <v>0.54800000000000004</v>
      </c>
      <c r="R28">
        <v>0.54800000000000004</v>
      </c>
      <c r="S28">
        <v>0.54800000000000004</v>
      </c>
      <c r="T28">
        <v>0.54800000000000004</v>
      </c>
      <c r="U28">
        <v>0.54800000000000004</v>
      </c>
      <c r="X28" t="s">
        <v>86</v>
      </c>
      <c r="Y28" t="s">
        <v>71</v>
      </c>
      <c r="Z28">
        <v>0.55000000000000004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 t="s">
        <v>255</v>
      </c>
      <c r="AJ28" t="s">
        <v>71</v>
      </c>
      <c r="AK28">
        <v>0.55000000000000004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 t="s">
        <v>86</v>
      </c>
      <c r="B29" s="2" t="s">
        <v>73</v>
      </c>
      <c r="C29" s="2">
        <v>0.59</v>
      </c>
      <c r="D29" s="2">
        <v>0.54300000000000004</v>
      </c>
      <c r="E29" s="2">
        <v>0.57399999999999995</v>
      </c>
      <c r="F29" s="2">
        <v>0.57399999999999995</v>
      </c>
      <c r="G29" s="2">
        <v>0.58299999999999996</v>
      </c>
      <c r="H29" s="2">
        <v>0.58299999999999996</v>
      </c>
      <c r="I29" s="2">
        <v>0.59199999999999997</v>
      </c>
      <c r="J29" s="2">
        <v>0.57299999999999995</v>
      </c>
      <c r="L29" t="s">
        <v>255</v>
      </c>
      <c r="M29" s="2" t="s">
        <v>73</v>
      </c>
      <c r="N29" s="2">
        <v>0.57999999999999996</v>
      </c>
      <c r="O29" s="2">
        <v>0.51200000000000001</v>
      </c>
      <c r="P29" s="2">
        <v>0.57899999999999996</v>
      </c>
      <c r="Q29" s="2">
        <v>0.57599999999999996</v>
      </c>
      <c r="R29" s="2">
        <v>0.57999999999999996</v>
      </c>
      <c r="S29" s="2">
        <v>0.57999999999999996</v>
      </c>
      <c r="T29" s="2">
        <v>0.57699999999999996</v>
      </c>
      <c r="U29" s="2">
        <v>0.57799999999999996</v>
      </c>
      <c r="X29" s="2" t="s">
        <v>86</v>
      </c>
      <c r="Y29" s="2" t="s">
        <v>73</v>
      </c>
      <c r="Z29" s="2">
        <v>0.59</v>
      </c>
      <c r="AA29" s="2">
        <v>-7.6999999999999999E-2</v>
      </c>
      <c r="AB29" s="2">
        <v>-2.4E-2</v>
      </c>
      <c r="AC29" s="2">
        <v>-2.4E-2</v>
      </c>
      <c r="AD29" s="2">
        <v>-8.9999999999999993E-3</v>
      </c>
      <c r="AE29" s="2">
        <v>-8.9999999999999993E-3</v>
      </c>
      <c r="AF29" s="2">
        <v>7.0000000000000001E-3</v>
      </c>
      <c r="AG29" s="2">
        <v>-2.5999999999999999E-2</v>
      </c>
      <c r="AI29" s="2" t="s">
        <v>255</v>
      </c>
      <c r="AJ29" s="2" t="s">
        <v>73</v>
      </c>
      <c r="AK29" s="2">
        <v>0.57999999999999996</v>
      </c>
      <c r="AL29" s="2">
        <v>-0.125</v>
      </c>
      <c r="AM29" s="2">
        <v>-0.01</v>
      </c>
      <c r="AN29" s="2">
        <v>-1.4999999999999999E-2</v>
      </c>
      <c r="AO29" s="2">
        <v>-8.9999999999999993E-3</v>
      </c>
      <c r="AP29" s="2">
        <v>-8.9999999999999993E-3</v>
      </c>
      <c r="AQ29" s="2">
        <v>-1.4E-2</v>
      </c>
      <c r="AR29" s="2">
        <v>-1.2E-2</v>
      </c>
    </row>
    <row r="30" spans="1:44" x14ac:dyDescent="0.25">
      <c r="A30" t="s">
        <v>86</v>
      </c>
      <c r="B30" t="s">
        <v>79</v>
      </c>
      <c r="C30">
        <v>0.47</v>
      </c>
      <c r="D30">
        <v>0.45200000000000001</v>
      </c>
      <c r="E30">
        <v>0.46100000000000002</v>
      </c>
      <c r="F30">
        <v>0.46100000000000002</v>
      </c>
      <c r="G30">
        <v>0.46400000000000002</v>
      </c>
      <c r="H30">
        <v>0.46400000000000002</v>
      </c>
      <c r="I30">
        <v>0.47599999999999998</v>
      </c>
      <c r="J30">
        <v>0.46100000000000002</v>
      </c>
      <c r="L30" t="s">
        <v>255</v>
      </c>
      <c r="M30" t="s">
        <v>79</v>
      </c>
      <c r="N30">
        <v>0.48</v>
      </c>
      <c r="O30">
        <v>0.441</v>
      </c>
      <c r="P30">
        <v>0.48099999999999998</v>
      </c>
      <c r="Q30">
        <v>0.47899999999999998</v>
      </c>
      <c r="R30">
        <v>0.48099999999999998</v>
      </c>
      <c r="S30">
        <v>0.48099999999999998</v>
      </c>
      <c r="T30">
        <v>0.47799999999999998</v>
      </c>
      <c r="U30">
        <v>0.47399999999999998</v>
      </c>
      <c r="X30" t="s">
        <v>86</v>
      </c>
      <c r="Y30" t="s">
        <v>79</v>
      </c>
      <c r="Z30">
        <v>0.47</v>
      </c>
      <c r="AA30">
        <v>-3.2000000000000001E-2</v>
      </c>
      <c r="AB30">
        <v>-1.2999999999999999E-2</v>
      </c>
      <c r="AC30">
        <v>-1.2999999999999999E-2</v>
      </c>
      <c r="AD30">
        <v>-6.0000000000000001E-3</v>
      </c>
      <c r="AE30">
        <v>-6.0000000000000001E-3</v>
      </c>
      <c r="AF30">
        <v>1.9E-2</v>
      </c>
      <c r="AG30">
        <v>-1.2999999999999999E-2</v>
      </c>
      <c r="AI30" t="s">
        <v>255</v>
      </c>
      <c r="AJ30" t="s">
        <v>79</v>
      </c>
      <c r="AK30">
        <v>0.48</v>
      </c>
      <c r="AL30">
        <v>-8.8999999999999996E-2</v>
      </c>
      <c r="AM30">
        <v>-6.0000000000000001E-3</v>
      </c>
      <c r="AN30">
        <v>-0.01</v>
      </c>
      <c r="AO30">
        <v>-6.0000000000000001E-3</v>
      </c>
      <c r="AP30">
        <v>-6.0000000000000001E-3</v>
      </c>
      <c r="AQ30">
        <v>-1.2E-2</v>
      </c>
      <c r="AR30">
        <v>-2.1000000000000001E-2</v>
      </c>
    </row>
    <row r="32" spans="1:44" x14ac:dyDescent="0.25">
      <c r="A32" t="s">
        <v>140</v>
      </c>
      <c r="B32" t="s">
        <v>10</v>
      </c>
      <c r="C32">
        <v>0.35</v>
      </c>
      <c r="D32">
        <v>0.40899999999999997</v>
      </c>
      <c r="E32">
        <v>0.35499999999999998</v>
      </c>
      <c r="F32">
        <v>0.442</v>
      </c>
      <c r="G32">
        <v>0.434</v>
      </c>
      <c r="H32">
        <v>0.44</v>
      </c>
      <c r="I32" t="s">
        <v>871</v>
      </c>
      <c r="J32">
        <v>0.34599999999999997</v>
      </c>
      <c r="X32" t="s">
        <v>140</v>
      </c>
      <c r="Y32" t="s">
        <v>10</v>
      </c>
      <c r="Z32">
        <v>0.35</v>
      </c>
      <c r="AA32">
        <v>0.17499999999999999</v>
      </c>
      <c r="AB32">
        <v>0.02</v>
      </c>
      <c r="AC32" s="31">
        <v>0.27</v>
      </c>
      <c r="AD32" s="31">
        <v>0.247</v>
      </c>
      <c r="AE32" s="31">
        <v>0.26400000000000001</v>
      </c>
      <c r="AF32">
        <v>0.26700000000000002</v>
      </c>
      <c r="AG32">
        <v>-6.0000000000000001E-3</v>
      </c>
      <c r="AI32" s="9" t="s">
        <v>0</v>
      </c>
      <c r="AJ32" s="9" t="s">
        <v>1099</v>
      </c>
      <c r="AK32" s="29" t="s">
        <v>1100</v>
      </c>
      <c r="AL32" s="9" t="s">
        <v>1101</v>
      </c>
      <c r="AM32" s="9" t="s">
        <v>1103</v>
      </c>
      <c r="AN32" s="30" t="s">
        <v>1102</v>
      </c>
    </row>
    <row r="33" spans="1:40" x14ac:dyDescent="0.25">
      <c r="A33" t="s">
        <v>140</v>
      </c>
      <c r="B33" t="s">
        <v>15</v>
      </c>
      <c r="C33">
        <v>0.44</v>
      </c>
      <c r="D33">
        <v>0.441</v>
      </c>
      <c r="E33">
        <v>0.441</v>
      </c>
      <c r="F33">
        <v>0.441</v>
      </c>
      <c r="G33">
        <v>0.441</v>
      </c>
      <c r="H33">
        <v>0.441</v>
      </c>
      <c r="I33" t="s">
        <v>871</v>
      </c>
      <c r="J33">
        <v>0.441</v>
      </c>
      <c r="X33" t="s">
        <v>140</v>
      </c>
      <c r="Y33" t="s">
        <v>15</v>
      </c>
      <c r="Z33">
        <v>0.44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 t="s">
        <v>255</v>
      </c>
      <c r="AJ33">
        <f>MAX($N17:$U28)</f>
        <v>0.67400000000000004</v>
      </c>
      <c r="AK33" s="24">
        <f>MIN($N17:$U28)</f>
        <v>0.156</v>
      </c>
      <c r="AL33">
        <f>MAX($AL17:$AR28)</f>
        <v>2.5000000000000001E-2</v>
      </c>
      <c r="AM33">
        <f>MIN($AL17:$AR28)</f>
        <v>-0.26600000000000001</v>
      </c>
      <c r="AN33" cm="1">
        <f t="array" ref="AN33">AVERAGE(ABS($AL17:$AR28))</f>
        <v>2.1607142857142853E-2</v>
      </c>
    </row>
    <row r="34" spans="1:40" x14ac:dyDescent="0.25">
      <c r="A34" t="s">
        <v>140</v>
      </c>
      <c r="B34" t="s">
        <v>18</v>
      </c>
      <c r="C34">
        <v>0.61</v>
      </c>
      <c r="D34">
        <v>0.56999999999999995</v>
      </c>
      <c r="E34">
        <v>0.61599999999999999</v>
      </c>
      <c r="F34">
        <v>0.61299999999999999</v>
      </c>
      <c r="G34">
        <v>0.59599999999999997</v>
      </c>
      <c r="H34">
        <v>0.60699999999999998</v>
      </c>
      <c r="I34" t="s">
        <v>871</v>
      </c>
      <c r="J34">
        <v>0.56399999999999995</v>
      </c>
      <c r="X34" t="s">
        <v>140</v>
      </c>
      <c r="Y34" t="s">
        <v>18</v>
      </c>
      <c r="Z34">
        <v>0.61</v>
      </c>
      <c r="AA34">
        <v>-7.0000000000000007E-2</v>
      </c>
      <c r="AB34">
        <v>5.0000000000000001E-3</v>
      </c>
      <c r="AC34">
        <v>0</v>
      </c>
      <c r="AD34">
        <v>-2.8000000000000001E-2</v>
      </c>
      <c r="AE34">
        <v>-0.01</v>
      </c>
      <c r="AF34">
        <v>-5.3999999999999999E-2</v>
      </c>
      <c r="AG34">
        <v>-0.08</v>
      </c>
      <c r="AI34" t="s">
        <v>9</v>
      </c>
      <c r="AJ34">
        <f>MAX($C2:$J13)</f>
        <v>0.82799999999999996</v>
      </c>
      <c r="AK34" s="24">
        <f>MIN($C2:$J13)</f>
        <v>0.14000000000000001</v>
      </c>
      <c r="AL34">
        <f>MAX($AA2:$AG13)</f>
        <v>0.02</v>
      </c>
      <c r="AM34">
        <f>MIN($AA2:$AG13)</f>
        <v>-0.34</v>
      </c>
      <c r="AN34" cm="1">
        <f t="array" ref="AN34">AVERAGE(ABS($AA2:$AG13))</f>
        <v>2.6749999999999989E-2</v>
      </c>
    </row>
    <row r="35" spans="1:40" x14ac:dyDescent="0.25">
      <c r="A35" t="s">
        <v>140</v>
      </c>
      <c r="B35" t="s">
        <v>22</v>
      </c>
      <c r="C35">
        <v>0.48</v>
      </c>
      <c r="D35">
        <v>0.47499999999999998</v>
      </c>
      <c r="E35">
        <v>0.48299999999999998</v>
      </c>
      <c r="F35">
        <v>0.48299999999999998</v>
      </c>
      <c r="G35">
        <v>0.48199999999999998</v>
      </c>
      <c r="H35">
        <v>0.48299999999999998</v>
      </c>
      <c r="I35" t="s">
        <v>871</v>
      </c>
      <c r="J35">
        <v>0.47699999999999998</v>
      </c>
      <c r="X35" t="s">
        <v>140</v>
      </c>
      <c r="Y35" t="s">
        <v>22</v>
      </c>
      <c r="Z35">
        <v>0.48</v>
      </c>
      <c r="AA35">
        <v>-1.7000000000000001E-2</v>
      </c>
      <c r="AB35">
        <v>0</v>
      </c>
      <c r="AC35">
        <v>0</v>
      </c>
      <c r="AD35">
        <v>-2E-3</v>
      </c>
      <c r="AE35">
        <v>0</v>
      </c>
      <c r="AF35">
        <v>-0.01</v>
      </c>
      <c r="AG35">
        <v>-1.2E-2</v>
      </c>
      <c r="AI35" t="s">
        <v>86</v>
      </c>
      <c r="AJ35">
        <f>MAX($C17:$J28)</f>
        <v>0.76500000000000001</v>
      </c>
      <c r="AK35" s="24">
        <f>MIN($C17:$J28)</f>
        <v>0.14699999999999999</v>
      </c>
      <c r="AL35">
        <f>MAX($AA17:$AG28)</f>
        <v>0.115</v>
      </c>
      <c r="AM35">
        <f>MIN($AA17:$AG28)</f>
        <v>-0.24</v>
      </c>
      <c r="AN35" cm="1">
        <f t="array" ref="AN35">AVERAGE(ABS($AA17:$AG28))</f>
        <v>2.0511904761904752E-2</v>
      </c>
    </row>
    <row r="36" spans="1:40" x14ac:dyDescent="0.25">
      <c r="A36" t="s">
        <v>140</v>
      </c>
      <c r="B36" t="s">
        <v>25</v>
      </c>
      <c r="C36">
        <v>0.31</v>
      </c>
      <c r="D36">
        <v>0.34399999999999997</v>
      </c>
      <c r="E36">
        <v>0.309</v>
      </c>
      <c r="F36">
        <v>0.318</v>
      </c>
      <c r="G36">
        <v>0.32</v>
      </c>
      <c r="H36">
        <v>0.32300000000000001</v>
      </c>
      <c r="I36" t="s">
        <v>871</v>
      </c>
      <c r="J36">
        <v>0.309</v>
      </c>
      <c r="X36" t="s">
        <v>140</v>
      </c>
      <c r="Y36" t="s">
        <v>25</v>
      </c>
      <c r="Z36">
        <v>0.31</v>
      </c>
      <c r="AA36">
        <v>0.113</v>
      </c>
      <c r="AB36">
        <v>0</v>
      </c>
      <c r="AC36" s="31">
        <v>2.9000000000000001E-2</v>
      </c>
      <c r="AD36" s="31">
        <v>3.5999999999999997E-2</v>
      </c>
      <c r="AE36" s="31">
        <v>4.4999999999999998E-2</v>
      </c>
      <c r="AF36" s="10">
        <v>0.13900000000000001</v>
      </c>
      <c r="AG36">
        <v>0</v>
      </c>
      <c r="AI36" t="s">
        <v>200</v>
      </c>
      <c r="AJ36">
        <f>MAX($N2:$U13)</f>
        <v>0.65</v>
      </c>
      <c r="AK36" s="24">
        <f>MIN($N2:$U13)</f>
        <v>0.14000000000000001</v>
      </c>
      <c r="AL36">
        <f>MAX($AL2:$AR13)</f>
        <v>0.18</v>
      </c>
      <c r="AM36">
        <f>MIN($AL2:$AR13)</f>
        <v>-0.17899999999999999</v>
      </c>
      <c r="AN36" cm="1">
        <f t="array" ref="AN36">AVERAGE(ABS($AL2:$AR13))</f>
        <v>1.8309523809523807E-2</v>
      </c>
    </row>
    <row r="37" spans="1:40" x14ac:dyDescent="0.25">
      <c r="A37" t="s">
        <v>140</v>
      </c>
      <c r="B37" t="s">
        <v>33</v>
      </c>
      <c r="C37">
        <v>0.31</v>
      </c>
      <c r="D37">
        <v>0.30599999999999999</v>
      </c>
      <c r="E37">
        <v>0.307</v>
      </c>
      <c r="F37">
        <v>0.307</v>
      </c>
      <c r="G37">
        <v>0.307</v>
      </c>
      <c r="H37">
        <v>0.307</v>
      </c>
      <c r="I37" t="s">
        <v>871</v>
      </c>
      <c r="J37">
        <v>0.30599999999999999</v>
      </c>
      <c r="X37" t="s">
        <v>140</v>
      </c>
      <c r="Y37" t="s">
        <v>33</v>
      </c>
      <c r="Z37">
        <v>0.31</v>
      </c>
      <c r="AA37">
        <v>-3.0000000000000001E-3</v>
      </c>
      <c r="AB37">
        <v>0</v>
      </c>
      <c r="AC37">
        <v>0</v>
      </c>
      <c r="AD37">
        <v>0</v>
      </c>
      <c r="AE37">
        <v>0</v>
      </c>
      <c r="AF37" s="10">
        <v>-7.0000000000000001E-3</v>
      </c>
      <c r="AG37">
        <v>-3.0000000000000001E-3</v>
      </c>
      <c r="AI37" t="s">
        <v>140</v>
      </c>
      <c r="AJ37">
        <f>MAX($C32:$J43)</f>
        <v>0.61599999999999999</v>
      </c>
      <c r="AK37" s="24">
        <f>MIN($C32:$J43)</f>
        <v>0.15</v>
      </c>
      <c r="AL37">
        <f>MAX($AA32:$AG43)</f>
        <v>0.27</v>
      </c>
      <c r="AM37">
        <f>MIN($AA32:$AG43)</f>
        <v>-0.08</v>
      </c>
      <c r="AN37" cm="1">
        <f t="array" ref="AN37">AVERAGE(ABS($AA32:$AG43))</f>
        <v>3.2607142857142821E-2</v>
      </c>
    </row>
    <row r="38" spans="1:40" x14ac:dyDescent="0.25">
      <c r="A38" t="s">
        <v>140</v>
      </c>
      <c r="B38" t="s">
        <v>40</v>
      </c>
      <c r="C38">
        <v>0.2</v>
      </c>
      <c r="D38">
        <v>0.23200000000000001</v>
      </c>
      <c r="E38">
        <v>0.19900000000000001</v>
      </c>
      <c r="F38">
        <v>0.215</v>
      </c>
      <c r="G38">
        <v>0.216</v>
      </c>
      <c r="H38">
        <v>0.218</v>
      </c>
      <c r="I38" t="s">
        <v>871</v>
      </c>
      <c r="J38">
        <v>0.2</v>
      </c>
      <c r="X38" t="s">
        <v>140</v>
      </c>
      <c r="Y38" t="s">
        <v>40</v>
      </c>
      <c r="Z38">
        <v>0.2</v>
      </c>
      <c r="AA38">
        <v>0.16600000000000001</v>
      </c>
      <c r="AB38">
        <v>0</v>
      </c>
      <c r="AC38">
        <v>0.08</v>
      </c>
      <c r="AD38" s="31">
        <v>8.5000000000000006E-2</v>
      </c>
      <c r="AE38" s="31">
        <v>9.5000000000000001E-2</v>
      </c>
      <c r="AF38">
        <v>0.18099999999999999</v>
      </c>
      <c r="AG38">
        <v>5.0000000000000001E-3</v>
      </c>
    </row>
    <row r="39" spans="1:40" x14ac:dyDescent="0.25">
      <c r="A39" t="s">
        <v>140</v>
      </c>
      <c r="B39" t="s">
        <v>47</v>
      </c>
      <c r="C39">
        <v>0.16</v>
      </c>
      <c r="D39">
        <v>0.15</v>
      </c>
      <c r="E39">
        <v>0.157</v>
      </c>
      <c r="F39">
        <v>0.156</v>
      </c>
      <c r="G39">
        <v>0.156</v>
      </c>
      <c r="H39">
        <v>0.156</v>
      </c>
      <c r="I39" t="s">
        <v>871</v>
      </c>
      <c r="J39">
        <v>0.15</v>
      </c>
      <c r="X39" t="s">
        <v>140</v>
      </c>
      <c r="Y39" t="s">
        <v>47</v>
      </c>
      <c r="Z39">
        <v>0.16</v>
      </c>
      <c r="AA39">
        <v>-4.4999999999999998E-2</v>
      </c>
      <c r="AB39">
        <v>0</v>
      </c>
      <c r="AC39">
        <v>-6.0000000000000001E-3</v>
      </c>
      <c r="AD39">
        <v>-6.0000000000000001E-3</v>
      </c>
      <c r="AE39">
        <v>-6.0000000000000001E-3</v>
      </c>
      <c r="AF39">
        <v>-5.0999999999999997E-2</v>
      </c>
      <c r="AG39">
        <v>-4.4999999999999998E-2</v>
      </c>
    </row>
    <row r="40" spans="1:40" x14ac:dyDescent="0.25">
      <c r="A40" t="s">
        <v>140</v>
      </c>
      <c r="B40" t="s">
        <v>54</v>
      </c>
      <c r="C40">
        <v>0.43</v>
      </c>
      <c r="D40">
        <v>0.42799999999999999</v>
      </c>
      <c r="E40">
        <v>0.42899999999999999</v>
      </c>
      <c r="F40">
        <v>0.42899999999999999</v>
      </c>
      <c r="G40">
        <v>0.42899999999999999</v>
      </c>
      <c r="H40">
        <v>0.42799999999999999</v>
      </c>
      <c r="I40" t="s">
        <v>871</v>
      </c>
      <c r="J40">
        <v>0.42899999999999999</v>
      </c>
      <c r="X40" t="s">
        <v>140</v>
      </c>
      <c r="Y40" t="s">
        <v>54</v>
      </c>
      <c r="Z40">
        <v>0.43</v>
      </c>
      <c r="AA40">
        <v>-2E-3</v>
      </c>
      <c r="AB40">
        <v>0</v>
      </c>
      <c r="AC40">
        <v>0</v>
      </c>
      <c r="AD40">
        <v>0</v>
      </c>
      <c r="AE40">
        <v>-2E-3</v>
      </c>
      <c r="AF40">
        <v>0</v>
      </c>
      <c r="AG40">
        <v>0</v>
      </c>
    </row>
    <row r="41" spans="1:40" x14ac:dyDescent="0.25">
      <c r="A41" t="s">
        <v>140</v>
      </c>
      <c r="B41" t="s">
        <v>59</v>
      </c>
      <c r="C41">
        <v>0.48</v>
      </c>
      <c r="D41">
        <v>0.48099999999999998</v>
      </c>
      <c r="E41">
        <v>0.48</v>
      </c>
      <c r="F41">
        <v>0.48</v>
      </c>
      <c r="G41">
        <v>0.48</v>
      </c>
      <c r="H41">
        <v>0.48</v>
      </c>
      <c r="I41" t="s">
        <v>871</v>
      </c>
      <c r="J41">
        <v>0.48099999999999998</v>
      </c>
      <c r="X41" t="s">
        <v>140</v>
      </c>
      <c r="Y41" t="s">
        <v>59</v>
      </c>
      <c r="Z41">
        <v>0.48</v>
      </c>
      <c r="AA41">
        <v>2E-3</v>
      </c>
      <c r="AB41">
        <v>0</v>
      </c>
      <c r="AC41">
        <v>0</v>
      </c>
      <c r="AD41">
        <v>0</v>
      </c>
      <c r="AE41">
        <v>0</v>
      </c>
      <c r="AF41">
        <v>2E-3</v>
      </c>
      <c r="AG41">
        <v>2E-3</v>
      </c>
    </row>
    <row r="42" spans="1:40" x14ac:dyDescent="0.25">
      <c r="A42" t="s">
        <v>140</v>
      </c>
      <c r="B42" t="s">
        <v>63</v>
      </c>
      <c r="C42">
        <v>0.33</v>
      </c>
      <c r="D42">
        <v>0.33200000000000002</v>
      </c>
      <c r="E42">
        <v>0.33100000000000002</v>
      </c>
      <c r="F42">
        <v>0.33400000000000002</v>
      </c>
      <c r="G42">
        <v>0.33400000000000002</v>
      </c>
      <c r="H42">
        <v>0.33400000000000002</v>
      </c>
      <c r="I42" t="s">
        <v>871</v>
      </c>
      <c r="J42">
        <v>0.33100000000000002</v>
      </c>
      <c r="X42" t="s">
        <v>140</v>
      </c>
      <c r="Y42" t="s">
        <v>63</v>
      </c>
      <c r="Z42">
        <v>0.33</v>
      </c>
      <c r="AA42">
        <v>3.0000000000000001E-3</v>
      </c>
      <c r="AB42">
        <v>0</v>
      </c>
      <c r="AC42">
        <v>8.9999999999999993E-3</v>
      </c>
      <c r="AD42">
        <v>8.9999999999999993E-3</v>
      </c>
      <c r="AE42">
        <v>8.9999999999999993E-3</v>
      </c>
      <c r="AF42">
        <v>1.2E-2</v>
      </c>
      <c r="AG42">
        <v>0</v>
      </c>
    </row>
    <row r="43" spans="1:40" x14ac:dyDescent="0.25">
      <c r="A43" t="s">
        <v>140</v>
      </c>
      <c r="B43" t="s">
        <v>71</v>
      </c>
      <c r="C43">
        <v>0.55000000000000004</v>
      </c>
      <c r="D43">
        <v>0.54700000000000004</v>
      </c>
      <c r="E43">
        <v>0.54600000000000004</v>
      </c>
      <c r="F43">
        <v>0.54600000000000004</v>
      </c>
      <c r="G43">
        <v>0.54600000000000004</v>
      </c>
      <c r="H43">
        <v>0.54600000000000004</v>
      </c>
      <c r="I43" t="s">
        <v>871</v>
      </c>
      <c r="J43">
        <v>0.54700000000000004</v>
      </c>
      <c r="X43" t="s">
        <v>140</v>
      </c>
      <c r="Y43" t="s">
        <v>71</v>
      </c>
      <c r="Z43">
        <v>0.55000000000000004</v>
      </c>
      <c r="AA43">
        <v>2E-3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2E-3</v>
      </c>
    </row>
    <row r="44" spans="1:40" x14ac:dyDescent="0.25">
      <c r="A44" t="s">
        <v>140</v>
      </c>
      <c r="B44" s="2" t="s">
        <v>73</v>
      </c>
      <c r="C44" s="2">
        <v>0.4</v>
      </c>
      <c r="D44" s="2">
        <v>0.40400000000000003</v>
      </c>
      <c r="E44" s="2">
        <v>0.40200000000000002</v>
      </c>
      <c r="F44" s="2">
        <v>0.42399999999999999</v>
      </c>
      <c r="G44" s="2">
        <v>0.41799999999999998</v>
      </c>
      <c r="H44" s="2">
        <v>0.42199999999999999</v>
      </c>
      <c r="I44" s="2" t="s">
        <v>871</v>
      </c>
      <c r="J44" s="2">
        <v>0.38700000000000001</v>
      </c>
      <c r="X44" s="2" t="s">
        <v>140</v>
      </c>
      <c r="Y44" s="2" t="s">
        <v>73</v>
      </c>
      <c r="Z44" s="2">
        <v>0.4</v>
      </c>
      <c r="AA44" s="2">
        <v>0.01</v>
      </c>
      <c r="AB44" s="2">
        <v>5.0000000000000001E-3</v>
      </c>
      <c r="AC44" s="2">
        <v>0.06</v>
      </c>
      <c r="AD44" s="2">
        <v>4.4999999999999998E-2</v>
      </c>
      <c r="AE44" s="2">
        <v>5.5E-2</v>
      </c>
      <c r="AF44" s="2">
        <v>3.6999999999999998E-2</v>
      </c>
      <c r="AG44" s="2">
        <v>-3.3000000000000002E-2</v>
      </c>
    </row>
    <row r="45" spans="1:40" x14ac:dyDescent="0.25">
      <c r="A45" t="s">
        <v>140</v>
      </c>
      <c r="B45" t="s">
        <v>79</v>
      </c>
      <c r="C45">
        <v>0.39</v>
      </c>
      <c r="D45">
        <v>0.39300000000000002</v>
      </c>
      <c r="E45">
        <v>0.38800000000000001</v>
      </c>
      <c r="F45">
        <v>0.39700000000000002</v>
      </c>
      <c r="G45">
        <v>0.39500000000000002</v>
      </c>
      <c r="H45">
        <v>0.39700000000000002</v>
      </c>
      <c r="I45" t="s">
        <v>871</v>
      </c>
      <c r="J45">
        <v>0.38200000000000001</v>
      </c>
      <c r="X45" t="s">
        <v>140</v>
      </c>
      <c r="Y45" t="s">
        <v>79</v>
      </c>
      <c r="Z45">
        <v>0.39</v>
      </c>
      <c r="AA45">
        <v>1.6E-2</v>
      </c>
      <c r="AB45">
        <v>3.0000000000000001E-3</v>
      </c>
      <c r="AC45">
        <v>2.5999999999999999E-2</v>
      </c>
      <c r="AD45">
        <v>2.1000000000000001E-2</v>
      </c>
      <c r="AE45">
        <v>2.5999999999999999E-2</v>
      </c>
      <c r="AF45">
        <v>2.8000000000000001E-2</v>
      </c>
      <c r="AG45">
        <v>-1.2999999999999999E-2</v>
      </c>
    </row>
  </sheetData>
  <conditionalFormatting sqref="C2:J2">
    <cfRule type="cellIs" dxfId="110" priority="72" operator="greaterThan">
      <formula>$C$2</formula>
    </cfRule>
  </conditionalFormatting>
  <conditionalFormatting sqref="C3:J3">
    <cfRule type="cellIs" dxfId="109" priority="70" operator="greaterThan">
      <formula>$C$3</formula>
    </cfRule>
    <cfRule type="cellIs" dxfId="108" priority="71" operator="greaterThan">
      <formula>$C$2</formula>
    </cfRule>
  </conditionalFormatting>
  <conditionalFormatting sqref="C4:J4">
    <cfRule type="cellIs" dxfId="107" priority="69" operator="greaterThan">
      <formula>$C$4</formula>
    </cfRule>
  </conditionalFormatting>
  <conditionalFormatting sqref="C5:J5">
    <cfRule type="cellIs" dxfId="106" priority="68" operator="greaterThan">
      <formula>$C$5</formula>
    </cfRule>
  </conditionalFormatting>
  <conditionalFormatting sqref="C6:J6">
    <cfRule type="cellIs" dxfId="105" priority="67" operator="greaterThan">
      <formula>$C$6</formula>
    </cfRule>
  </conditionalFormatting>
  <conditionalFormatting sqref="C7:J7">
    <cfRule type="cellIs" dxfId="104" priority="66" operator="greaterThan">
      <formula>$C$7</formula>
    </cfRule>
  </conditionalFormatting>
  <conditionalFormatting sqref="C8:J8">
    <cfRule type="cellIs" dxfId="103" priority="65" operator="greaterThan">
      <formula>$C$8</formula>
    </cfRule>
  </conditionalFormatting>
  <conditionalFormatting sqref="C9:J9">
    <cfRule type="cellIs" dxfId="102" priority="64" operator="greaterThan">
      <formula>$C$9</formula>
    </cfRule>
  </conditionalFormatting>
  <conditionalFormatting sqref="C10:J10">
    <cfRule type="cellIs" dxfId="101" priority="63" operator="greaterThan">
      <formula>$C$10</formula>
    </cfRule>
  </conditionalFormatting>
  <conditionalFormatting sqref="C11:J11">
    <cfRule type="cellIs" dxfId="100" priority="62" operator="greaterThan">
      <formula>$C$11</formula>
    </cfRule>
  </conditionalFormatting>
  <conditionalFormatting sqref="C12:J12">
    <cfRule type="cellIs" dxfId="99" priority="61" operator="greaterThan">
      <formula>$C$12</formula>
    </cfRule>
  </conditionalFormatting>
  <conditionalFormatting sqref="C13:J13">
    <cfRule type="cellIs" dxfId="98" priority="60" operator="greaterThan">
      <formula>$C$13</formula>
    </cfRule>
  </conditionalFormatting>
  <conditionalFormatting sqref="C14:J14">
    <cfRule type="cellIs" dxfId="97" priority="59" operator="greaterThan">
      <formula>$C$14</formula>
    </cfRule>
  </conditionalFormatting>
  <conditionalFormatting sqref="C15:J15">
    <cfRule type="cellIs" dxfId="96" priority="58" operator="greaterThan">
      <formula>$C$15</formula>
    </cfRule>
  </conditionalFormatting>
  <conditionalFormatting sqref="C17:J17">
    <cfRule type="cellIs" dxfId="95" priority="57" operator="greaterThan">
      <formula>$C$17</formula>
    </cfRule>
  </conditionalFormatting>
  <conditionalFormatting sqref="C18:J18">
    <cfRule type="cellIs" dxfId="94" priority="56" operator="greaterThan">
      <formula>$C$18</formula>
    </cfRule>
  </conditionalFormatting>
  <conditionalFormatting sqref="C19:J19">
    <cfRule type="cellIs" dxfId="93" priority="55" operator="greaterThan">
      <formula>$C$19</formula>
    </cfRule>
  </conditionalFormatting>
  <conditionalFormatting sqref="C20:J20">
    <cfRule type="cellIs" dxfId="92" priority="54" operator="greaterThan">
      <formula>$C$20</formula>
    </cfRule>
  </conditionalFormatting>
  <conditionalFormatting sqref="C21:J21">
    <cfRule type="cellIs" dxfId="91" priority="53" operator="greaterThan">
      <formula>$C$21</formula>
    </cfRule>
  </conditionalFormatting>
  <conditionalFormatting sqref="C22:J22">
    <cfRule type="cellIs" dxfId="90" priority="52" operator="greaterThan">
      <formula>$C$22</formula>
    </cfRule>
  </conditionalFormatting>
  <conditionalFormatting sqref="C23:J23">
    <cfRule type="cellIs" dxfId="89" priority="51" operator="greaterThan">
      <formula>$C$23</formula>
    </cfRule>
  </conditionalFormatting>
  <conditionalFormatting sqref="C24:J24">
    <cfRule type="cellIs" dxfId="88" priority="50" operator="greaterThan">
      <formula>$C$24</formula>
    </cfRule>
  </conditionalFormatting>
  <conditionalFormatting sqref="C25:J25">
    <cfRule type="cellIs" dxfId="87" priority="49" operator="greaterThan">
      <formula>$C$25</formula>
    </cfRule>
  </conditionalFormatting>
  <conditionalFormatting sqref="C26:J26">
    <cfRule type="cellIs" dxfId="86" priority="48" operator="greaterThan">
      <formula>$C$26</formula>
    </cfRule>
  </conditionalFormatting>
  <conditionalFormatting sqref="C27:J27">
    <cfRule type="cellIs" dxfId="85" priority="47" operator="greaterThan">
      <formula>$C$27</formula>
    </cfRule>
  </conditionalFormatting>
  <conditionalFormatting sqref="C28:J28">
    <cfRule type="cellIs" dxfId="84" priority="46" operator="greaterThan">
      <formula>$C$28</formula>
    </cfRule>
  </conditionalFormatting>
  <conditionalFormatting sqref="C29:J29">
    <cfRule type="cellIs" dxfId="83" priority="45" operator="greaterThan">
      <formula>$C$29</formula>
    </cfRule>
  </conditionalFormatting>
  <conditionalFormatting sqref="C30:J30">
    <cfRule type="cellIs" dxfId="82" priority="44" operator="greaterThan">
      <formula>$C$30</formula>
    </cfRule>
  </conditionalFormatting>
  <conditionalFormatting sqref="C32:J32">
    <cfRule type="cellIs" dxfId="81" priority="43" operator="greaterThan">
      <formula>$C$32</formula>
    </cfRule>
  </conditionalFormatting>
  <conditionalFormatting sqref="C33:J33">
    <cfRule type="cellIs" dxfId="80" priority="42" operator="greaterThan">
      <formula>$C$33</formula>
    </cfRule>
  </conditionalFormatting>
  <conditionalFormatting sqref="C34:J34">
    <cfRule type="cellIs" dxfId="79" priority="41" operator="greaterThan">
      <formula>$C$34</formula>
    </cfRule>
  </conditionalFormatting>
  <conditionalFormatting sqref="C35:J35">
    <cfRule type="cellIs" dxfId="78" priority="40" operator="greaterThan">
      <formula>$C$35</formula>
    </cfRule>
  </conditionalFormatting>
  <conditionalFormatting sqref="C36:J36">
    <cfRule type="cellIs" dxfId="77" priority="39" operator="greaterThan">
      <formula>$C$36</formula>
    </cfRule>
  </conditionalFormatting>
  <conditionalFormatting sqref="C37:J37">
    <cfRule type="cellIs" dxfId="76" priority="37" operator="greaterThan">
      <formula>$C$37</formula>
    </cfRule>
    <cfRule type="cellIs" dxfId="75" priority="38" operator="greaterThan">
      <formula>$C$38</formula>
    </cfRule>
  </conditionalFormatting>
  <conditionalFormatting sqref="C38:J38">
    <cfRule type="cellIs" dxfId="74" priority="36" operator="greaterThan">
      <formula>$C$38</formula>
    </cfRule>
  </conditionalFormatting>
  <conditionalFormatting sqref="C39:J39">
    <cfRule type="cellIs" dxfId="73" priority="35" operator="greaterThan">
      <formula>$C$39</formula>
    </cfRule>
  </conditionalFormatting>
  <conditionalFormatting sqref="C40:J40">
    <cfRule type="cellIs" dxfId="72" priority="34" operator="greaterThan">
      <formula>$C$40</formula>
    </cfRule>
  </conditionalFormatting>
  <conditionalFormatting sqref="C41:J41">
    <cfRule type="cellIs" dxfId="71" priority="33" operator="greaterThan">
      <formula>$C$41</formula>
    </cfRule>
  </conditionalFormatting>
  <conditionalFormatting sqref="C42:J42">
    <cfRule type="cellIs" dxfId="70" priority="32" operator="greaterThan">
      <formula>$C$42</formula>
    </cfRule>
  </conditionalFormatting>
  <conditionalFormatting sqref="C43:J43">
    <cfRule type="cellIs" dxfId="69" priority="31" operator="greaterThan">
      <formula>$C$43</formula>
    </cfRule>
  </conditionalFormatting>
  <conditionalFormatting sqref="C44:J44">
    <cfRule type="cellIs" dxfId="68" priority="30" operator="greaterThan">
      <formula>$C$44</formula>
    </cfRule>
  </conditionalFormatting>
  <conditionalFormatting sqref="C45:J45">
    <cfRule type="cellIs" dxfId="67" priority="29" operator="greaterThan">
      <formula>$C$45</formula>
    </cfRule>
  </conditionalFormatting>
  <conditionalFormatting sqref="N2:U2">
    <cfRule type="cellIs" dxfId="66" priority="28" operator="greaterThan">
      <formula>$N$2</formula>
    </cfRule>
  </conditionalFormatting>
  <conditionalFormatting sqref="N3:U3">
    <cfRule type="cellIs" dxfId="65" priority="27" operator="greaterThan">
      <formula>$N$3</formula>
    </cfRule>
  </conditionalFormatting>
  <conditionalFormatting sqref="N4:U4">
    <cfRule type="cellIs" dxfId="64" priority="26" operator="greaterThan">
      <formula>$N$4</formula>
    </cfRule>
  </conditionalFormatting>
  <conditionalFormatting sqref="N5:U5">
    <cfRule type="cellIs" dxfId="63" priority="25" operator="greaterThan">
      <formula>$N$5</formula>
    </cfRule>
  </conditionalFormatting>
  <conditionalFormatting sqref="N6:U6">
    <cfRule type="cellIs" dxfId="62" priority="24" operator="greaterThan">
      <formula>$N$6</formula>
    </cfRule>
  </conditionalFormatting>
  <conditionalFormatting sqref="N7:U7">
    <cfRule type="cellIs" dxfId="61" priority="23" operator="greaterThan">
      <formula>$N$7</formula>
    </cfRule>
  </conditionalFormatting>
  <conditionalFormatting sqref="N8:U8">
    <cfRule type="cellIs" dxfId="60" priority="22" operator="greaterThan">
      <formula>$N$8</formula>
    </cfRule>
  </conditionalFormatting>
  <conditionalFormatting sqref="N9:U9">
    <cfRule type="cellIs" dxfId="59" priority="21" operator="greaterThan">
      <formula>$N$9</formula>
    </cfRule>
  </conditionalFormatting>
  <conditionalFormatting sqref="N10:U10">
    <cfRule type="cellIs" dxfId="58" priority="20" operator="greaterThan">
      <formula>$N$10</formula>
    </cfRule>
  </conditionalFormatting>
  <conditionalFormatting sqref="N11:U11">
    <cfRule type="cellIs" dxfId="57" priority="19" operator="greaterThan">
      <formula>$N$11</formula>
    </cfRule>
  </conditionalFormatting>
  <conditionalFormatting sqref="N12:U12">
    <cfRule type="cellIs" dxfId="56" priority="18" operator="greaterThan">
      <formula>$N$12</formula>
    </cfRule>
  </conditionalFormatting>
  <conditionalFormatting sqref="N13:U13">
    <cfRule type="cellIs" dxfId="55" priority="17" operator="greaterThan">
      <formula>$N$13</formula>
    </cfRule>
  </conditionalFormatting>
  <conditionalFormatting sqref="N14:U14">
    <cfRule type="cellIs" dxfId="54" priority="16" operator="greaterThan">
      <formula>$N$14</formula>
    </cfRule>
  </conditionalFormatting>
  <conditionalFormatting sqref="N15:U15">
    <cfRule type="cellIs" dxfId="53" priority="15" operator="greaterThan">
      <formula>$N$15</formula>
    </cfRule>
  </conditionalFormatting>
  <conditionalFormatting sqref="N17:U17">
    <cfRule type="cellIs" dxfId="52" priority="14" operator="greaterThan">
      <formula>$N$17</formula>
    </cfRule>
  </conditionalFormatting>
  <conditionalFormatting sqref="N18:U18">
    <cfRule type="cellIs" dxfId="51" priority="13" operator="greaterThan">
      <formula>$N$18</formula>
    </cfRule>
  </conditionalFormatting>
  <conditionalFormatting sqref="N19:U19">
    <cfRule type="cellIs" dxfId="50" priority="12" operator="greaterThan">
      <formula>$N$19</formula>
    </cfRule>
  </conditionalFormatting>
  <conditionalFormatting sqref="N20:U20">
    <cfRule type="cellIs" dxfId="49" priority="11" operator="greaterThan">
      <formula>$N$20</formula>
    </cfRule>
  </conditionalFormatting>
  <conditionalFormatting sqref="N21:U21">
    <cfRule type="cellIs" dxfId="48" priority="10" operator="greaterThan">
      <formula>$N$21</formula>
    </cfRule>
  </conditionalFormatting>
  <conditionalFormatting sqref="N22:U22">
    <cfRule type="cellIs" dxfId="47" priority="9" operator="greaterThan">
      <formula>$N$22</formula>
    </cfRule>
  </conditionalFormatting>
  <conditionalFormatting sqref="N23:U23">
    <cfRule type="cellIs" dxfId="46" priority="8" operator="greaterThan">
      <formula>$N$23</formula>
    </cfRule>
  </conditionalFormatting>
  <conditionalFormatting sqref="N24:U24">
    <cfRule type="cellIs" dxfId="45" priority="7" operator="greaterThan">
      <formula>$N$24</formula>
    </cfRule>
  </conditionalFormatting>
  <conditionalFormatting sqref="N25:U25">
    <cfRule type="cellIs" dxfId="44" priority="6" operator="greaterThan">
      <formula>$N$25</formula>
    </cfRule>
  </conditionalFormatting>
  <conditionalFormatting sqref="N26:U26">
    <cfRule type="cellIs" dxfId="43" priority="5" operator="greaterThan">
      <formula>$N$26</formula>
    </cfRule>
  </conditionalFormatting>
  <conditionalFormatting sqref="N27:U27">
    <cfRule type="cellIs" dxfId="42" priority="4" operator="greaterThan">
      <formula>$N$27</formula>
    </cfRule>
  </conditionalFormatting>
  <conditionalFormatting sqref="N28:U28">
    <cfRule type="cellIs" dxfId="41" priority="3" operator="greaterThan">
      <formula>$N$28</formula>
    </cfRule>
  </conditionalFormatting>
  <conditionalFormatting sqref="N29:U29">
    <cfRule type="cellIs" dxfId="40" priority="2" operator="greaterThan">
      <formula>$N$29</formula>
    </cfRule>
  </conditionalFormatting>
  <conditionalFormatting sqref="N30:U30">
    <cfRule type="cellIs" dxfId="39" priority="1" operator="greaterThan">
      <formula>$N$30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227F-C00A-43BC-8DC6-65602AC3EE11}">
  <dimension ref="A1:R71"/>
  <sheetViews>
    <sheetView workbookViewId="0">
      <selection activeCell="C1" sqref="C1:C1048576"/>
    </sheetView>
  </sheetViews>
  <sheetFormatPr defaultRowHeight="15" x14ac:dyDescent="0.25"/>
  <cols>
    <col min="2" max="2" width="21.5703125" bestFit="1" customWidth="1"/>
  </cols>
  <sheetData>
    <row r="1" spans="1:18" x14ac:dyDescent="0.25">
      <c r="A1" t="s">
        <v>0</v>
      </c>
      <c r="B1" t="s">
        <v>1</v>
      </c>
      <c r="C1" t="s">
        <v>801</v>
      </c>
      <c r="E1" t="s">
        <v>872</v>
      </c>
      <c r="G1" t="s">
        <v>802</v>
      </c>
      <c r="I1" t="s">
        <v>803</v>
      </c>
      <c r="K1" t="s">
        <v>804</v>
      </c>
      <c r="M1" t="s">
        <v>805</v>
      </c>
      <c r="O1" t="s">
        <v>873</v>
      </c>
      <c r="Q1" t="s">
        <v>874</v>
      </c>
    </row>
    <row r="2" spans="1:18" x14ac:dyDescent="0.25">
      <c r="A2" t="s">
        <v>9</v>
      </c>
      <c r="B2" t="s">
        <v>10</v>
      </c>
      <c r="C2">
        <v>0.51800000000000002</v>
      </c>
      <c r="D2" t="s">
        <v>932</v>
      </c>
      <c r="E2">
        <v>0.46200000000000002</v>
      </c>
      <c r="F2" t="s">
        <v>995</v>
      </c>
      <c r="G2">
        <v>0.52100000000000002</v>
      </c>
      <c r="H2" t="s">
        <v>932</v>
      </c>
      <c r="I2">
        <v>0.52100000000000002</v>
      </c>
      <c r="J2" t="s">
        <v>932</v>
      </c>
      <c r="K2">
        <v>0.52600000000000002</v>
      </c>
      <c r="L2" t="s">
        <v>946</v>
      </c>
      <c r="M2">
        <v>0.52400000000000002</v>
      </c>
      <c r="N2" t="s">
        <v>924</v>
      </c>
      <c r="O2">
        <v>0.47599999999999998</v>
      </c>
      <c r="P2" t="s">
        <v>957</v>
      </c>
      <c r="Q2">
        <v>0.51900000000000002</v>
      </c>
      <c r="R2" t="s">
        <v>909</v>
      </c>
    </row>
    <row r="3" spans="1:18" x14ac:dyDescent="0.25">
      <c r="A3" t="s">
        <v>9</v>
      </c>
      <c r="B3" t="s">
        <v>15</v>
      </c>
      <c r="C3">
        <v>0.315</v>
      </c>
      <c r="D3" t="s">
        <v>970</v>
      </c>
      <c r="E3">
        <v>0.32200000000000001</v>
      </c>
      <c r="F3" t="s">
        <v>1045</v>
      </c>
      <c r="G3">
        <v>0.32100000000000001</v>
      </c>
      <c r="H3" t="s">
        <v>994</v>
      </c>
      <c r="I3">
        <v>0.32100000000000001</v>
      </c>
      <c r="J3" t="s">
        <v>994</v>
      </c>
      <c r="K3">
        <v>0.32200000000000001</v>
      </c>
      <c r="L3" t="s">
        <v>994</v>
      </c>
      <c r="M3">
        <v>0.32200000000000001</v>
      </c>
      <c r="N3" t="s">
        <v>994</v>
      </c>
      <c r="O3">
        <v>0.27600000000000002</v>
      </c>
      <c r="P3" t="s">
        <v>951</v>
      </c>
      <c r="Q3">
        <v>0.32900000000000001</v>
      </c>
      <c r="R3" t="s">
        <v>958</v>
      </c>
    </row>
    <row r="4" spans="1:18" x14ac:dyDescent="0.25">
      <c r="A4" t="s">
        <v>9</v>
      </c>
      <c r="B4" t="s">
        <v>18</v>
      </c>
      <c r="C4">
        <v>0.46400000000000002</v>
      </c>
      <c r="D4" t="s">
        <v>916</v>
      </c>
      <c r="E4">
        <v>0.46</v>
      </c>
      <c r="F4" t="s">
        <v>983</v>
      </c>
      <c r="G4">
        <v>0.47199999999999998</v>
      </c>
      <c r="H4" t="s">
        <v>1030</v>
      </c>
      <c r="I4">
        <v>0.47199999999999998</v>
      </c>
      <c r="J4" t="s">
        <v>1063</v>
      </c>
      <c r="K4">
        <v>0.48</v>
      </c>
      <c r="L4" t="s">
        <v>968</v>
      </c>
      <c r="M4">
        <v>0.47899999999999998</v>
      </c>
      <c r="N4" t="s">
        <v>981</v>
      </c>
      <c r="O4">
        <v>0.39300000000000002</v>
      </c>
      <c r="P4" t="s">
        <v>1072</v>
      </c>
      <c r="Q4">
        <v>0.48099999999999998</v>
      </c>
      <c r="R4" t="s">
        <v>995</v>
      </c>
    </row>
    <row r="5" spans="1:18" x14ac:dyDescent="0.25">
      <c r="A5" t="s">
        <v>9</v>
      </c>
      <c r="B5" t="s">
        <v>22</v>
      </c>
      <c r="C5">
        <v>0.248</v>
      </c>
      <c r="D5" t="s">
        <v>1015</v>
      </c>
      <c r="E5">
        <v>0.247</v>
      </c>
      <c r="F5" t="s">
        <v>1015</v>
      </c>
      <c r="G5">
        <v>0.253</v>
      </c>
      <c r="H5" t="s">
        <v>921</v>
      </c>
      <c r="I5">
        <v>0.253</v>
      </c>
      <c r="J5" t="s">
        <v>921</v>
      </c>
      <c r="K5">
        <v>0.254</v>
      </c>
      <c r="L5" t="s">
        <v>963</v>
      </c>
      <c r="M5">
        <v>0.253</v>
      </c>
      <c r="N5" t="s">
        <v>921</v>
      </c>
      <c r="O5">
        <v>0.21</v>
      </c>
      <c r="P5" t="s">
        <v>1079</v>
      </c>
      <c r="Q5">
        <v>0.252</v>
      </c>
      <c r="R5" t="s">
        <v>1015</v>
      </c>
    </row>
    <row r="6" spans="1:18" x14ac:dyDescent="0.25">
      <c r="A6" t="s">
        <v>9</v>
      </c>
      <c r="B6" t="s">
        <v>25</v>
      </c>
      <c r="C6">
        <v>0.53100000000000003</v>
      </c>
      <c r="D6" t="s">
        <v>982</v>
      </c>
      <c r="E6">
        <v>0.35799999999999998</v>
      </c>
      <c r="F6" t="s">
        <v>1024</v>
      </c>
      <c r="G6">
        <v>0.51500000000000001</v>
      </c>
      <c r="H6" t="s">
        <v>997</v>
      </c>
      <c r="I6">
        <v>0.51500000000000001</v>
      </c>
      <c r="J6" t="s">
        <v>997</v>
      </c>
      <c r="K6">
        <v>0.53600000000000003</v>
      </c>
      <c r="L6" t="s">
        <v>1068</v>
      </c>
      <c r="M6">
        <v>0.54600000000000004</v>
      </c>
      <c r="N6" t="s">
        <v>1062</v>
      </c>
      <c r="O6">
        <v>0.45300000000000001</v>
      </c>
      <c r="P6" t="s">
        <v>1080</v>
      </c>
      <c r="Q6">
        <v>0.495</v>
      </c>
      <c r="R6" t="s">
        <v>987</v>
      </c>
    </row>
    <row r="7" spans="1:18" x14ac:dyDescent="0.25">
      <c r="A7" t="s">
        <v>9</v>
      </c>
      <c r="B7" t="s">
        <v>33</v>
      </c>
      <c r="C7">
        <v>0.40400000000000003</v>
      </c>
      <c r="D7" t="s">
        <v>887</v>
      </c>
      <c r="E7">
        <v>0.32</v>
      </c>
      <c r="F7" t="s">
        <v>1003</v>
      </c>
      <c r="G7">
        <v>0.39400000000000002</v>
      </c>
      <c r="H7" t="s">
        <v>1057</v>
      </c>
      <c r="I7">
        <v>0.39400000000000002</v>
      </c>
      <c r="J7" t="s">
        <v>1057</v>
      </c>
      <c r="K7">
        <v>0.40799999999999997</v>
      </c>
      <c r="L7" t="s">
        <v>1034</v>
      </c>
      <c r="M7">
        <v>0.41499999999999998</v>
      </c>
      <c r="N7" t="s">
        <v>909</v>
      </c>
      <c r="O7">
        <v>0.33700000000000002</v>
      </c>
      <c r="P7" t="s">
        <v>970</v>
      </c>
      <c r="Q7">
        <v>0.39500000000000002</v>
      </c>
      <c r="R7" t="s">
        <v>976</v>
      </c>
    </row>
    <row r="8" spans="1:18" x14ac:dyDescent="0.25">
      <c r="A8" t="s">
        <v>9</v>
      </c>
      <c r="B8" t="s">
        <v>40</v>
      </c>
      <c r="C8">
        <v>0.36099999999999999</v>
      </c>
      <c r="D8" t="s">
        <v>1016</v>
      </c>
      <c r="E8">
        <v>0.24199999999999999</v>
      </c>
      <c r="F8" t="s">
        <v>893</v>
      </c>
      <c r="G8">
        <v>0.35199999999999998</v>
      </c>
      <c r="H8" t="s">
        <v>1058</v>
      </c>
      <c r="I8">
        <v>0.35199999999999998</v>
      </c>
      <c r="J8" t="s">
        <v>1058</v>
      </c>
      <c r="K8">
        <v>0.36599999999999999</v>
      </c>
      <c r="L8" t="s">
        <v>1003</v>
      </c>
      <c r="M8">
        <v>0.373</v>
      </c>
      <c r="N8" t="s">
        <v>956</v>
      </c>
      <c r="O8">
        <v>0.30299999999999999</v>
      </c>
      <c r="P8" t="s">
        <v>1045</v>
      </c>
      <c r="Q8">
        <v>0.33600000000000002</v>
      </c>
      <c r="R8" t="s">
        <v>962</v>
      </c>
    </row>
    <row r="9" spans="1:18" x14ac:dyDescent="0.25">
      <c r="A9" t="s">
        <v>9</v>
      </c>
      <c r="B9" t="s">
        <v>47</v>
      </c>
      <c r="C9">
        <v>0.13600000000000001</v>
      </c>
      <c r="D9" t="s">
        <v>930</v>
      </c>
      <c r="E9">
        <v>0.13700000000000001</v>
      </c>
      <c r="F9" t="s">
        <v>883</v>
      </c>
      <c r="G9">
        <v>0.13200000000000001</v>
      </c>
      <c r="H9" t="s">
        <v>882</v>
      </c>
      <c r="I9">
        <v>0.13200000000000001</v>
      </c>
      <c r="J9" t="s">
        <v>882</v>
      </c>
      <c r="K9">
        <v>0.13700000000000001</v>
      </c>
      <c r="L9" t="s">
        <v>1069</v>
      </c>
      <c r="M9">
        <v>0.13700000000000001</v>
      </c>
      <c r="N9" t="s">
        <v>1069</v>
      </c>
      <c r="O9">
        <v>0.13700000000000001</v>
      </c>
      <c r="P9" t="s">
        <v>1069</v>
      </c>
      <c r="Q9">
        <v>0.13800000000000001</v>
      </c>
      <c r="R9" t="s">
        <v>883</v>
      </c>
    </row>
    <row r="10" spans="1:18" x14ac:dyDescent="0.25">
      <c r="A10" t="s">
        <v>9</v>
      </c>
      <c r="B10" t="s">
        <v>54</v>
      </c>
      <c r="C10">
        <v>0.378</v>
      </c>
      <c r="D10" t="s">
        <v>918</v>
      </c>
      <c r="E10">
        <v>0.377</v>
      </c>
      <c r="F10" t="s">
        <v>875</v>
      </c>
      <c r="G10">
        <v>0.38200000000000001</v>
      </c>
      <c r="H10" t="s">
        <v>999</v>
      </c>
      <c r="I10">
        <v>0.38200000000000001</v>
      </c>
      <c r="J10" t="s">
        <v>999</v>
      </c>
      <c r="K10">
        <v>0.38400000000000001</v>
      </c>
      <c r="L10" t="s">
        <v>926</v>
      </c>
      <c r="M10">
        <v>0.38400000000000001</v>
      </c>
      <c r="N10" t="s">
        <v>999</v>
      </c>
      <c r="O10">
        <v>0.33700000000000002</v>
      </c>
      <c r="P10" t="s">
        <v>919</v>
      </c>
      <c r="Q10">
        <v>0.38500000000000001</v>
      </c>
      <c r="R10" t="s">
        <v>926</v>
      </c>
    </row>
    <row r="11" spans="1:18" x14ac:dyDescent="0.25">
      <c r="A11" t="s">
        <v>9</v>
      </c>
      <c r="B11" t="s">
        <v>59</v>
      </c>
      <c r="C11">
        <v>0.188</v>
      </c>
      <c r="D11" t="s">
        <v>1017</v>
      </c>
      <c r="E11">
        <v>0.19</v>
      </c>
      <c r="F11" t="s">
        <v>1046</v>
      </c>
      <c r="G11">
        <v>0.192</v>
      </c>
      <c r="H11" t="s">
        <v>934</v>
      </c>
      <c r="I11">
        <v>0.192</v>
      </c>
      <c r="J11" t="s">
        <v>934</v>
      </c>
      <c r="K11">
        <v>0.193</v>
      </c>
      <c r="L11" t="s">
        <v>934</v>
      </c>
      <c r="M11">
        <v>0.193</v>
      </c>
      <c r="N11" t="s">
        <v>934</v>
      </c>
      <c r="O11">
        <v>0.16900000000000001</v>
      </c>
      <c r="P11" t="s">
        <v>1018</v>
      </c>
      <c r="Q11">
        <v>0.19</v>
      </c>
      <c r="R11" t="s">
        <v>1059</v>
      </c>
    </row>
    <row r="12" spans="1:18" x14ac:dyDescent="0.25">
      <c r="A12" t="s">
        <v>9</v>
      </c>
      <c r="B12" t="s">
        <v>63</v>
      </c>
      <c r="C12">
        <v>0.66800000000000004</v>
      </c>
      <c r="D12" t="s">
        <v>950</v>
      </c>
      <c r="E12">
        <v>0.46800000000000003</v>
      </c>
      <c r="F12" t="s">
        <v>921</v>
      </c>
      <c r="G12">
        <v>0.67300000000000004</v>
      </c>
      <c r="H12" t="s">
        <v>935</v>
      </c>
      <c r="I12">
        <v>0.67300000000000004</v>
      </c>
      <c r="J12" t="s">
        <v>915</v>
      </c>
      <c r="K12">
        <v>0.68100000000000005</v>
      </c>
      <c r="L12" t="s">
        <v>997</v>
      </c>
      <c r="M12">
        <v>0.68400000000000005</v>
      </c>
      <c r="N12" t="s">
        <v>915</v>
      </c>
      <c r="O12">
        <v>0.63100000000000001</v>
      </c>
      <c r="P12" t="s">
        <v>924</v>
      </c>
      <c r="Q12">
        <v>0.67100000000000004</v>
      </c>
      <c r="R12" t="s">
        <v>924</v>
      </c>
    </row>
    <row r="13" spans="1:18" x14ac:dyDescent="0.25">
      <c r="A13" t="s">
        <v>9</v>
      </c>
      <c r="B13" t="s">
        <v>71</v>
      </c>
      <c r="C13">
        <v>0.26700000000000002</v>
      </c>
      <c r="D13" t="s">
        <v>989</v>
      </c>
      <c r="E13">
        <v>0.26300000000000001</v>
      </c>
      <c r="F13" t="s">
        <v>981</v>
      </c>
      <c r="G13">
        <v>0.26700000000000002</v>
      </c>
      <c r="H13" t="s">
        <v>989</v>
      </c>
      <c r="I13">
        <v>0.26700000000000002</v>
      </c>
      <c r="J13" t="s">
        <v>989</v>
      </c>
      <c r="K13">
        <v>0.26700000000000002</v>
      </c>
      <c r="L13" t="s">
        <v>989</v>
      </c>
      <c r="M13">
        <v>0.26700000000000002</v>
      </c>
      <c r="N13" t="s">
        <v>989</v>
      </c>
      <c r="O13">
        <v>0.25600000000000001</v>
      </c>
      <c r="P13" t="s">
        <v>1080</v>
      </c>
      <c r="Q13">
        <v>0.26400000000000001</v>
      </c>
      <c r="R13" t="s">
        <v>887</v>
      </c>
    </row>
    <row r="14" spans="1:18" x14ac:dyDescent="0.25">
      <c r="A14" t="s">
        <v>9</v>
      </c>
      <c r="B14" t="s">
        <v>73</v>
      </c>
      <c r="C14">
        <v>0.51300000000000001</v>
      </c>
      <c r="D14" t="s">
        <v>971</v>
      </c>
      <c r="E14">
        <v>0.42799999999999999</v>
      </c>
      <c r="F14" t="s">
        <v>915</v>
      </c>
      <c r="G14">
        <v>0.51500000000000001</v>
      </c>
      <c r="H14" t="s">
        <v>965</v>
      </c>
      <c r="I14">
        <v>0.51500000000000001</v>
      </c>
      <c r="J14" t="s">
        <v>965</v>
      </c>
      <c r="K14">
        <v>0.52400000000000002</v>
      </c>
      <c r="L14" t="s">
        <v>980</v>
      </c>
      <c r="M14">
        <v>0.52500000000000002</v>
      </c>
      <c r="N14" t="s">
        <v>942</v>
      </c>
      <c r="O14">
        <v>0.45900000000000002</v>
      </c>
      <c r="P14" t="s">
        <v>1000</v>
      </c>
      <c r="Q14">
        <v>0.51600000000000001</v>
      </c>
      <c r="R14" t="s">
        <v>1024</v>
      </c>
    </row>
    <row r="15" spans="1:18" x14ac:dyDescent="0.25">
      <c r="A15" t="s">
        <v>9</v>
      </c>
      <c r="B15" t="s">
        <v>79</v>
      </c>
      <c r="C15">
        <v>0.373</v>
      </c>
      <c r="D15" t="s">
        <v>1018</v>
      </c>
      <c r="E15">
        <v>0.32100000000000001</v>
      </c>
      <c r="F15" t="s">
        <v>888</v>
      </c>
      <c r="G15">
        <v>0.373</v>
      </c>
      <c r="H15" t="s">
        <v>1059</v>
      </c>
      <c r="I15">
        <v>0.373</v>
      </c>
      <c r="J15" t="s">
        <v>1059</v>
      </c>
      <c r="K15">
        <v>0.38</v>
      </c>
      <c r="L15" t="s">
        <v>1031</v>
      </c>
      <c r="M15">
        <v>0.38100000000000001</v>
      </c>
      <c r="N15" t="s">
        <v>1072</v>
      </c>
      <c r="O15">
        <v>0.33100000000000002</v>
      </c>
      <c r="P15" t="s">
        <v>1015</v>
      </c>
      <c r="Q15">
        <v>0.371</v>
      </c>
      <c r="R15" t="s">
        <v>1017</v>
      </c>
    </row>
    <row r="16" spans="1:18" x14ac:dyDescent="0.25">
      <c r="A16" t="s">
        <v>86</v>
      </c>
      <c r="B16" t="s">
        <v>10</v>
      </c>
      <c r="C16">
        <v>0.40300000000000002</v>
      </c>
      <c r="D16" t="s">
        <v>976</v>
      </c>
      <c r="E16">
        <v>0.433</v>
      </c>
      <c r="F16" t="s">
        <v>995</v>
      </c>
      <c r="G16">
        <v>0.38600000000000001</v>
      </c>
      <c r="H16" t="s">
        <v>1003</v>
      </c>
      <c r="I16">
        <v>0.38800000000000001</v>
      </c>
      <c r="J16" t="s">
        <v>881</v>
      </c>
      <c r="K16">
        <v>0.40100000000000002</v>
      </c>
      <c r="L16" t="s">
        <v>908</v>
      </c>
      <c r="M16">
        <v>0.40100000000000002</v>
      </c>
      <c r="N16" t="s">
        <v>978</v>
      </c>
      <c r="O16">
        <v>0.40799999999999997</v>
      </c>
      <c r="P16" t="s">
        <v>934</v>
      </c>
      <c r="Q16">
        <v>0.38700000000000001</v>
      </c>
      <c r="R16" t="s">
        <v>881</v>
      </c>
    </row>
    <row r="17" spans="1:18" x14ac:dyDescent="0.25">
      <c r="A17" t="s">
        <v>86</v>
      </c>
      <c r="B17" t="s">
        <v>15</v>
      </c>
      <c r="C17">
        <v>0.24199999999999999</v>
      </c>
      <c r="D17" t="s">
        <v>924</v>
      </c>
      <c r="E17">
        <v>0.251</v>
      </c>
      <c r="F17" t="s">
        <v>911</v>
      </c>
      <c r="G17">
        <v>0.23699999999999999</v>
      </c>
      <c r="H17" t="s">
        <v>924</v>
      </c>
      <c r="I17">
        <v>0.23899999999999999</v>
      </c>
      <c r="J17" t="s">
        <v>916</v>
      </c>
      <c r="K17">
        <v>0.24399999999999999</v>
      </c>
      <c r="L17" t="s">
        <v>946</v>
      </c>
      <c r="M17">
        <v>0.24399999999999999</v>
      </c>
      <c r="N17" t="s">
        <v>924</v>
      </c>
      <c r="O17">
        <v>0.218</v>
      </c>
      <c r="P17" t="s">
        <v>971</v>
      </c>
      <c r="Q17">
        <v>0.23899999999999999</v>
      </c>
      <c r="R17" t="s">
        <v>916</v>
      </c>
    </row>
    <row r="18" spans="1:18" x14ac:dyDescent="0.25">
      <c r="A18" t="s">
        <v>86</v>
      </c>
      <c r="B18" t="s">
        <v>18</v>
      </c>
      <c r="C18">
        <v>0.38</v>
      </c>
      <c r="D18" t="s">
        <v>1019</v>
      </c>
      <c r="E18">
        <v>0.38300000000000001</v>
      </c>
      <c r="F18" t="s">
        <v>1019</v>
      </c>
      <c r="G18">
        <v>0.377</v>
      </c>
      <c r="H18" t="s">
        <v>1019</v>
      </c>
      <c r="I18">
        <v>0.378</v>
      </c>
      <c r="J18" t="s">
        <v>948</v>
      </c>
      <c r="K18">
        <v>0.38100000000000001</v>
      </c>
      <c r="L18" t="s">
        <v>1019</v>
      </c>
      <c r="M18">
        <v>0.38</v>
      </c>
      <c r="N18" t="s">
        <v>1073</v>
      </c>
      <c r="O18">
        <v>0.35599999999999998</v>
      </c>
      <c r="P18" t="s">
        <v>1081</v>
      </c>
      <c r="Q18">
        <v>0.378</v>
      </c>
      <c r="R18" t="s">
        <v>948</v>
      </c>
    </row>
    <row r="19" spans="1:18" x14ac:dyDescent="0.25">
      <c r="A19" t="s">
        <v>86</v>
      </c>
      <c r="B19" t="s">
        <v>22</v>
      </c>
      <c r="C19">
        <v>0.23899999999999999</v>
      </c>
      <c r="D19" t="s">
        <v>1020</v>
      </c>
      <c r="E19">
        <v>0.247</v>
      </c>
      <c r="F19" t="s">
        <v>1047</v>
      </c>
      <c r="G19">
        <v>0.23699999999999999</v>
      </c>
      <c r="H19" t="s">
        <v>1044</v>
      </c>
      <c r="I19">
        <v>0.23699999999999999</v>
      </c>
      <c r="J19" t="s">
        <v>1044</v>
      </c>
      <c r="K19">
        <v>0.24</v>
      </c>
      <c r="L19" t="s">
        <v>1020</v>
      </c>
      <c r="M19">
        <v>0.24</v>
      </c>
      <c r="N19" t="s">
        <v>1020</v>
      </c>
      <c r="O19">
        <v>0.22900000000000001</v>
      </c>
      <c r="P19" t="s">
        <v>1033</v>
      </c>
      <c r="Q19">
        <v>0.23699999999999999</v>
      </c>
      <c r="R19" t="s">
        <v>1044</v>
      </c>
    </row>
    <row r="20" spans="1:18" x14ac:dyDescent="0.25">
      <c r="A20" t="s">
        <v>86</v>
      </c>
      <c r="B20" t="s">
        <v>25</v>
      </c>
      <c r="C20">
        <v>0.308</v>
      </c>
      <c r="D20" t="s">
        <v>918</v>
      </c>
      <c r="E20">
        <v>0.30399999999999999</v>
      </c>
      <c r="F20" t="s">
        <v>1036</v>
      </c>
      <c r="G20">
        <v>0.30399999999999999</v>
      </c>
      <c r="H20" t="s">
        <v>1060</v>
      </c>
      <c r="I20">
        <v>0.30499999999999999</v>
      </c>
      <c r="J20" t="s">
        <v>1061</v>
      </c>
      <c r="K20">
        <v>0.30499999999999999</v>
      </c>
      <c r="L20" t="s">
        <v>1061</v>
      </c>
      <c r="M20">
        <v>0.30399999999999999</v>
      </c>
      <c r="N20" t="s">
        <v>1060</v>
      </c>
      <c r="O20">
        <v>0.34899999999999998</v>
      </c>
      <c r="P20" t="s">
        <v>1082</v>
      </c>
      <c r="Q20">
        <v>0.30399999999999999</v>
      </c>
      <c r="R20" t="s">
        <v>1060</v>
      </c>
    </row>
    <row r="21" spans="1:18" x14ac:dyDescent="0.25">
      <c r="A21" t="s">
        <v>86</v>
      </c>
      <c r="B21" t="s">
        <v>33</v>
      </c>
      <c r="C21">
        <v>0.28699999999999998</v>
      </c>
      <c r="D21" t="s">
        <v>900</v>
      </c>
      <c r="E21">
        <v>0.26400000000000001</v>
      </c>
      <c r="F21" t="s">
        <v>999</v>
      </c>
      <c r="G21">
        <v>0.27100000000000002</v>
      </c>
      <c r="H21" t="s">
        <v>988</v>
      </c>
      <c r="I21">
        <v>0.27100000000000002</v>
      </c>
      <c r="J21" t="s">
        <v>988</v>
      </c>
      <c r="K21">
        <v>0.27100000000000002</v>
      </c>
      <c r="L21" t="s">
        <v>988</v>
      </c>
      <c r="M21">
        <v>0.27100000000000002</v>
      </c>
      <c r="N21" t="s">
        <v>884</v>
      </c>
      <c r="O21">
        <v>0.255</v>
      </c>
      <c r="P21" t="s">
        <v>985</v>
      </c>
      <c r="Q21">
        <v>0.27100000000000002</v>
      </c>
      <c r="R21" t="s">
        <v>988</v>
      </c>
    </row>
    <row r="22" spans="1:18" x14ac:dyDescent="0.25">
      <c r="A22" t="s">
        <v>86</v>
      </c>
      <c r="B22" t="s">
        <v>40</v>
      </c>
      <c r="C22">
        <v>0.21299999999999999</v>
      </c>
      <c r="D22" t="s">
        <v>890</v>
      </c>
      <c r="E22">
        <v>0.217</v>
      </c>
      <c r="F22" t="s">
        <v>999</v>
      </c>
      <c r="G22">
        <v>0.20899999999999999</v>
      </c>
      <c r="H22" t="s">
        <v>1061</v>
      </c>
      <c r="I22">
        <v>0.20899999999999999</v>
      </c>
      <c r="J22" t="s">
        <v>1064</v>
      </c>
      <c r="K22">
        <v>0.21099999999999999</v>
      </c>
      <c r="L22" t="s">
        <v>1064</v>
      </c>
      <c r="M22">
        <v>0.21</v>
      </c>
      <c r="N22" t="s">
        <v>1061</v>
      </c>
      <c r="O22">
        <v>0.24099999999999999</v>
      </c>
      <c r="P22" t="s">
        <v>972</v>
      </c>
      <c r="Q22">
        <v>0.20899999999999999</v>
      </c>
      <c r="R22" t="s">
        <v>1061</v>
      </c>
    </row>
    <row r="23" spans="1:18" x14ac:dyDescent="0.25">
      <c r="A23" t="s">
        <v>86</v>
      </c>
      <c r="B23" t="s">
        <v>47</v>
      </c>
      <c r="C23">
        <v>0.14000000000000001</v>
      </c>
      <c r="D23" t="s">
        <v>947</v>
      </c>
      <c r="E23">
        <v>0.14099999999999999</v>
      </c>
      <c r="F23" t="s">
        <v>895</v>
      </c>
      <c r="G23">
        <v>0.14099999999999999</v>
      </c>
      <c r="H23" t="s">
        <v>947</v>
      </c>
      <c r="I23">
        <v>0.14099999999999999</v>
      </c>
      <c r="J23" t="s">
        <v>947</v>
      </c>
      <c r="K23">
        <v>0.14000000000000001</v>
      </c>
      <c r="L23" t="s">
        <v>947</v>
      </c>
      <c r="M23">
        <v>0.14000000000000001</v>
      </c>
      <c r="N23" t="s">
        <v>895</v>
      </c>
      <c r="O23">
        <v>0.13900000000000001</v>
      </c>
      <c r="P23" t="s">
        <v>895</v>
      </c>
      <c r="Q23">
        <v>0.14099999999999999</v>
      </c>
      <c r="R23" t="s">
        <v>947</v>
      </c>
    </row>
    <row r="24" spans="1:18" x14ac:dyDescent="0.25">
      <c r="A24" t="s">
        <v>86</v>
      </c>
      <c r="B24" t="s">
        <v>54</v>
      </c>
      <c r="C24">
        <v>0.33100000000000002</v>
      </c>
      <c r="D24" t="s">
        <v>1021</v>
      </c>
      <c r="E24">
        <v>0.33200000000000002</v>
      </c>
      <c r="F24" t="s">
        <v>912</v>
      </c>
      <c r="G24">
        <v>0.32900000000000001</v>
      </c>
      <c r="H24" t="s">
        <v>1021</v>
      </c>
      <c r="I24">
        <v>0.33100000000000002</v>
      </c>
      <c r="J24" t="s">
        <v>1004</v>
      </c>
      <c r="K24">
        <v>0.33400000000000002</v>
      </c>
      <c r="L24" t="s">
        <v>977</v>
      </c>
      <c r="M24">
        <v>0.33300000000000002</v>
      </c>
      <c r="N24" t="s">
        <v>1021</v>
      </c>
      <c r="O24">
        <v>0.30599999999999999</v>
      </c>
      <c r="P24" t="s">
        <v>937</v>
      </c>
      <c r="Q24">
        <v>0.33100000000000002</v>
      </c>
      <c r="R24" t="s">
        <v>1004</v>
      </c>
    </row>
    <row r="25" spans="1:18" x14ac:dyDescent="0.25">
      <c r="A25" t="s">
        <v>86</v>
      </c>
      <c r="B25" t="s">
        <v>59</v>
      </c>
      <c r="C25">
        <v>0.17199999999999999</v>
      </c>
      <c r="D25" t="s">
        <v>1022</v>
      </c>
      <c r="E25">
        <v>0.17899999999999999</v>
      </c>
      <c r="F25" t="s">
        <v>1048</v>
      </c>
      <c r="G25">
        <v>0.17</v>
      </c>
      <c r="H25" t="s">
        <v>1022</v>
      </c>
      <c r="I25">
        <v>0.17</v>
      </c>
      <c r="J25" t="s">
        <v>1022</v>
      </c>
      <c r="K25">
        <v>0.17199999999999999</v>
      </c>
      <c r="L25" t="s">
        <v>1022</v>
      </c>
      <c r="M25">
        <v>0.17199999999999999</v>
      </c>
      <c r="N25" t="s">
        <v>1022</v>
      </c>
      <c r="O25">
        <v>0.17</v>
      </c>
      <c r="P25" t="s">
        <v>1022</v>
      </c>
      <c r="Q25">
        <v>0.17100000000000001</v>
      </c>
      <c r="R25" t="s">
        <v>1022</v>
      </c>
    </row>
    <row r="26" spans="1:18" x14ac:dyDescent="0.25">
      <c r="A26" t="s">
        <v>86</v>
      </c>
      <c r="B26" t="s">
        <v>63</v>
      </c>
      <c r="C26">
        <v>0.57599999999999996</v>
      </c>
      <c r="D26" t="s">
        <v>1023</v>
      </c>
      <c r="E26">
        <v>0.42799999999999999</v>
      </c>
      <c r="F26" t="s">
        <v>875</v>
      </c>
      <c r="G26">
        <v>0.57199999999999995</v>
      </c>
      <c r="H26" t="s">
        <v>1004</v>
      </c>
      <c r="I26">
        <v>0.57199999999999995</v>
      </c>
      <c r="J26" t="s">
        <v>1004</v>
      </c>
      <c r="K26">
        <v>0.59399999999999997</v>
      </c>
      <c r="L26" t="s">
        <v>1045</v>
      </c>
      <c r="M26">
        <v>0.59499999999999997</v>
      </c>
      <c r="N26" t="s">
        <v>925</v>
      </c>
      <c r="O26">
        <v>0.60599999999999998</v>
      </c>
      <c r="P26" t="s">
        <v>978</v>
      </c>
      <c r="Q26">
        <v>0.57099999999999995</v>
      </c>
      <c r="R26" t="s">
        <v>1004</v>
      </c>
    </row>
    <row r="27" spans="1:18" x14ac:dyDescent="0.25">
      <c r="A27" t="s">
        <v>86</v>
      </c>
      <c r="B27" t="s">
        <v>71</v>
      </c>
      <c r="C27">
        <v>0.25700000000000001</v>
      </c>
      <c r="D27" t="s">
        <v>888</v>
      </c>
      <c r="E27">
        <v>0.26</v>
      </c>
      <c r="F27" t="s">
        <v>950</v>
      </c>
      <c r="G27">
        <v>0.25600000000000001</v>
      </c>
      <c r="H27" t="s">
        <v>888</v>
      </c>
      <c r="I27">
        <v>0.25600000000000001</v>
      </c>
      <c r="J27" t="s">
        <v>888</v>
      </c>
      <c r="K27">
        <v>0.25700000000000001</v>
      </c>
      <c r="L27" t="s">
        <v>888</v>
      </c>
      <c r="M27">
        <v>0.25700000000000001</v>
      </c>
      <c r="N27" t="s">
        <v>888</v>
      </c>
      <c r="O27">
        <v>0.253</v>
      </c>
      <c r="P27" t="s">
        <v>1024</v>
      </c>
      <c r="Q27">
        <v>0.25600000000000001</v>
      </c>
      <c r="R27" t="s">
        <v>888</v>
      </c>
    </row>
    <row r="28" spans="1:18" x14ac:dyDescent="0.25">
      <c r="A28" t="s">
        <v>86</v>
      </c>
      <c r="B28" t="s">
        <v>73</v>
      </c>
      <c r="C28">
        <v>0.41199999999999998</v>
      </c>
      <c r="D28" t="s">
        <v>879</v>
      </c>
      <c r="E28">
        <v>0.377</v>
      </c>
      <c r="F28" t="s">
        <v>1049</v>
      </c>
      <c r="G28">
        <v>0.40200000000000002</v>
      </c>
      <c r="H28" t="s">
        <v>960</v>
      </c>
      <c r="I28">
        <v>0.40200000000000002</v>
      </c>
      <c r="J28" t="s">
        <v>960</v>
      </c>
      <c r="K28">
        <v>0.41199999999999998</v>
      </c>
      <c r="L28" t="s">
        <v>987</v>
      </c>
      <c r="M28">
        <v>0.41199999999999998</v>
      </c>
      <c r="N28" t="s">
        <v>974</v>
      </c>
      <c r="O28">
        <v>0.40600000000000003</v>
      </c>
      <c r="P28" t="s">
        <v>1037</v>
      </c>
      <c r="Q28">
        <v>0.40200000000000002</v>
      </c>
      <c r="R28" t="s">
        <v>879</v>
      </c>
    </row>
    <row r="29" spans="1:18" x14ac:dyDescent="0.25">
      <c r="A29" t="s">
        <v>86</v>
      </c>
      <c r="B29" t="s">
        <v>79</v>
      </c>
      <c r="C29">
        <v>0.29599999999999999</v>
      </c>
      <c r="D29" t="s">
        <v>1024</v>
      </c>
      <c r="E29">
        <v>0.28699999999999998</v>
      </c>
      <c r="F29" t="s">
        <v>932</v>
      </c>
      <c r="G29">
        <v>0.29099999999999998</v>
      </c>
      <c r="H29" t="s">
        <v>950</v>
      </c>
      <c r="I29">
        <v>0.29099999999999998</v>
      </c>
      <c r="J29" t="s">
        <v>950</v>
      </c>
      <c r="K29">
        <v>0.29599999999999999</v>
      </c>
      <c r="L29" t="s">
        <v>960</v>
      </c>
      <c r="M29">
        <v>0.29599999999999999</v>
      </c>
      <c r="N29" t="s">
        <v>965</v>
      </c>
      <c r="O29">
        <v>0.29399999999999998</v>
      </c>
      <c r="P29" t="s">
        <v>1015</v>
      </c>
      <c r="Q29">
        <v>0.29099999999999998</v>
      </c>
      <c r="R29" t="s">
        <v>950</v>
      </c>
    </row>
    <row r="30" spans="1:18" x14ac:dyDescent="0.25">
      <c r="A30" t="s">
        <v>140</v>
      </c>
      <c r="B30" t="s">
        <v>10</v>
      </c>
      <c r="C30">
        <v>0.112</v>
      </c>
      <c r="D30" t="s">
        <v>954</v>
      </c>
      <c r="E30">
        <v>9.8000000000000004E-2</v>
      </c>
      <c r="F30" t="s">
        <v>1035</v>
      </c>
      <c r="G30">
        <v>0.112</v>
      </c>
      <c r="H30" t="s">
        <v>978</v>
      </c>
      <c r="I30">
        <v>0.106</v>
      </c>
      <c r="J30" t="s">
        <v>881</v>
      </c>
      <c r="K30">
        <v>0.1</v>
      </c>
      <c r="L30" t="s">
        <v>970</v>
      </c>
      <c r="M30">
        <v>0.10299999999999999</v>
      </c>
      <c r="N30" t="s">
        <v>1074</v>
      </c>
      <c r="O30" t="s">
        <v>871</v>
      </c>
      <c r="Q30">
        <v>0.1</v>
      </c>
      <c r="R30" t="s">
        <v>1058</v>
      </c>
    </row>
    <row r="31" spans="1:18" x14ac:dyDescent="0.25">
      <c r="A31" t="s">
        <v>140</v>
      </c>
      <c r="B31" t="s">
        <v>15</v>
      </c>
      <c r="C31">
        <v>9.6000000000000002E-2</v>
      </c>
      <c r="D31" t="s">
        <v>960</v>
      </c>
      <c r="E31">
        <v>9.7000000000000003E-2</v>
      </c>
      <c r="F31" t="s">
        <v>980</v>
      </c>
      <c r="G31">
        <v>9.6000000000000002E-2</v>
      </c>
      <c r="H31" t="s">
        <v>960</v>
      </c>
      <c r="I31">
        <v>9.6000000000000002E-2</v>
      </c>
      <c r="J31" t="s">
        <v>960</v>
      </c>
      <c r="K31">
        <v>9.4E-2</v>
      </c>
      <c r="L31" t="s">
        <v>960</v>
      </c>
      <c r="M31">
        <v>9.5000000000000001E-2</v>
      </c>
      <c r="N31" t="s">
        <v>879</v>
      </c>
      <c r="O31" t="s">
        <v>871</v>
      </c>
      <c r="Q31">
        <v>9.8000000000000004E-2</v>
      </c>
      <c r="R31" t="s">
        <v>980</v>
      </c>
    </row>
    <row r="32" spans="1:18" x14ac:dyDescent="0.25">
      <c r="A32" t="s">
        <v>140</v>
      </c>
      <c r="B32" t="s">
        <v>18</v>
      </c>
      <c r="C32">
        <v>0.16400000000000001</v>
      </c>
      <c r="D32" t="s">
        <v>1025</v>
      </c>
      <c r="E32">
        <v>0.121</v>
      </c>
      <c r="F32" t="s">
        <v>1034</v>
      </c>
      <c r="G32">
        <v>0.16400000000000001</v>
      </c>
      <c r="H32" t="s">
        <v>945</v>
      </c>
      <c r="I32">
        <v>0.157</v>
      </c>
      <c r="J32" t="s">
        <v>1065</v>
      </c>
      <c r="K32">
        <v>0.14299999999999999</v>
      </c>
      <c r="L32" t="s">
        <v>1022</v>
      </c>
      <c r="M32">
        <v>0.151</v>
      </c>
      <c r="N32" t="s">
        <v>1075</v>
      </c>
      <c r="O32" t="s">
        <v>871</v>
      </c>
      <c r="Q32">
        <v>0.13</v>
      </c>
      <c r="R32" t="s">
        <v>898</v>
      </c>
    </row>
    <row r="33" spans="1:18" x14ac:dyDescent="0.25">
      <c r="A33" t="s">
        <v>140</v>
      </c>
      <c r="B33" t="s">
        <v>22</v>
      </c>
      <c r="C33">
        <v>0.128</v>
      </c>
      <c r="D33" t="s">
        <v>1026</v>
      </c>
      <c r="E33">
        <v>0.127</v>
      </c>
      <c r="F33" t="s">
        <v>1048</v>
      </c>
      <c r="G33">
        <v>0.128</v>
      </c>
      <c r="H33" t="s">
        <v>1026</v>
      </c>
      <c r="I33">
        <v>0.129</v>
      </c>
      <c r="J33" t="s">
        <v>1026</v>
      </c>
      <c r="K33">
        <v>0.128</v>
      </c>
      <c r="L33" t="s">
        <v>1070</v>
      </c>
      <c r="M33">
        <v>0.129</v>
      </c>
      <c r="N33" t="s">
        <v>1026</v>
      </c>
      <c r="O33" t="s">
        <v>871</v>
      </c>
      <c r="Q33">
        <v>0.128</v>
      </c>
      <c r="R33" t="s">
        <v>1090</v>
      </c>
    </row>
    <row r="34" spans="1:18" x14ac:dyDescent="0.25">
      <c r="A34" t="s">
        <v>140</v>
      </c>
      <c r="B34" t="s">
        <v>25</v>
      </c>
      <c r="C34">
        <v>0.115</v>
      </c>
      <c r="D34" t="s">
        <v>1016</v>
      </c>
      <c r="E34">
        <v>0.129</v>
      </c>
      <c r="F34" t="s">
        <v>1050</v>
      </c>
      <c r="G34">
        <v>0.115</v>
      </c>
      <c r="H34" t="s">
        <v>1016</v>
      </c>
      <c r="I34">
        <v>0.11700000000000001</v>
      </c>
      <c r="J34" t="s">
        <v>1066</v>
      </c>
      <c r="K34">
        <v>0.11799999999999999</v>
      </c>
      <c r="L34" t="s">
        <v>1016</v>
      </c>
      <c r="M34">
        <v>0.11799999999999999</v>
      </c>
      <c r="N34" t="s">
        <v>1066</v>
      </c>
      <c r="O34" t="s">
        <v>871</v>
      </c>
      <c r="Q34">
        <v>0.122</v>
      </c>
      <c r="R34" t="s">
        <v>1082</v>
      </c>
    </row>
    <row r="35" spans="1:18" x14ac:dyDescent="0.25">
      <c r="A35" t="s">
        <v>140</v>
      </c>
      <c r="B35" t="s">
        <v>33</v>
      </c>
      <c r="C35">
        <v>0.124</v>
      </c>
      <c r="D35" t="s">
        <v>1027</v>
      </c>
      <c r="E35">
        <v>0.13300000000000001</v>
      </c>
      <c r="F35" t="s">
        <v>1051</v>
      </c>
      <c r="G35">
        <v>0.124</v>
      </c>
      <c r="H35" t="s">
        <v>1027</v>
      </c>
      <c r="I35">
        <v>0.125</v>
      </c>
      <c r="J35" t="s">
        <v>1027</v>
      </c>
      <c r="K35">
        <v>0.125</v>
      </c>
      <c r="L35" t="s">
        <v>1027</v>
      </c>
      <c r="M35">
        <v>0.125</v>
      </c>
      <c r="N35" t="s">
        <v>1027</v>
      </c>
      <c r="O35" t="s">
        <v>871</v>
      </c>
      <c r="Q35">
        <v>0.13200000000000001</v>
      </c>
      <c r="R35" t="s">
        <v>1051</v>
      </c>
    </row>
    <row r="36" spans="1:18" x14ac:dyDescent="0.25">
      <c r="A36" t="s">
        <v>140</v>
      </c>
      <c r="B36" t="s">
        <v>40</v>
      </c>
      <c r="C36">
        <v>6.8000000000000005E-2</v>
      </c>
      <c r="D36" t="s">
        <v>1028</v>
      </c>
      <c r="E36">
        <v>7.3999999999999996E-2</v>
      </c>
      <c r="F36" t="s">
        <v>891</v>
      </c>
      <c r="G36">
        <v>6.8000000000000005E-2</v>
      </c>
      <c r="H36" t="s">
        <v>1028</v>
      </c>
      <c r="I36">
        <v>7.0000000000000007E-2</v>
      </c>
      <c r="J36" t="s">
        <v>1028</v>
      </c>
      <c r="K36">
        <v>7.0000000000000007E-2</v>
      </c>
      <c r="L36" t="s">
        <v>1028</v>
      </c>
      <c r="M36">
        <v>7.0000000000000007E-2</v>
      </c>
      <c r="N36" t="s">
        <v>1028</v>
      </c>
      <c r="O36" t="s">
        <v>871</v>
      </c>
      <c r="Q36">
        <v>7.0999999999999994E-2</v>
      </c>
      <c r="R36" t="s">
        <v>878</v>
      </c>
    </row>
    <row r="37" spans="1:18" x14ac:dyDescent="0.25">
      <c r="A37" t="s">
        <v>140</v>
      </c>
      <c r="B37" t="s">
        <v>47</v>
      </c>
      <c r="C37">
        <v>6.0999999999999999E-2</v>
      </c>
      <c r="D37" t="s">
        <v>1029</v>
      </c>
      <c r="E37">
        <v>6.7000000000000004E-2</v>
      </c>
      <c r="F37" t="s">
        <v>1029</v>
      </c>
      <c r="G37">
        <v>6.0999999999999999E-2</v>
      </c>
      <c r="H37" t="s">
        <v>1029</v>
      </c>
      <c r="I37">
        <v>6.2E-2</v>
      </c>
      <c r="J37" t="s">
        <v>1067</v>
      </c>
      <c r="K37">
        <v>6.2E-2</v>
      </c>
      <c r="L37" t="s">
        <v>1067</v>
      </c>
      <c r="M37">
        <v>6.2E-2</v>
      </c>
      <c r="N37" t="s">
        <v>1067</v>
      </c>
      <c r="O37" t="s">
        <v>871</v>
      </c>
      <c r="Q37">
        <v>6.5000000000000002E-2</v>
      </c>
      <c r="R37" t="s">
        <v>1029</v>
      </c>
    </row>
    <row r="38" spans="1:18" x14ac:dyDescent="0.25">
      <c r="A38" t="s">
        <v>140</v>
      </c>
      <c r="B38" t="s">
        <v>54</v>
      </c>
      <c r="C38">
        <v>0.121</v>
      </c>
      <c r="D38" t="s">
        <v>888</v>
      </c>
      <c r="E38">
        <v>0.12</v>
      </c>
      <c r="F38" t="s">
        <v>957</v>
      </c>
      <c r="G38">
        <v>0.121</v>
      </c>
      <c r="H38" t="s">
        <v>888</v>
      </c>
      <c r="I38">
        <v>0.122</v>
      </c>
      <c r="J38" t="s">
        <v>888</v>
      </c>
      <c r="K38">
        <v>0.11600000000000001</v>
      </c>
      <c r="L38" t="s">
        <v>983</v>
      </c>
      <c r="M38">
        <v>0.122</v>
      </c>
      <c r="N38" t="s">
        <v>899</v>
      </c>
      <c r="O38" t="s">
        <v>871</v>
      </c>
      <c r="Q38">
        <v>0.121</v>
      </c>
      <c r="R38" t="s">
        <v>888</v>
      </c>
    </row>
    <row r="39" spans="1:18" x14ac:dyDescent="0.25">
      <c r="A39" t="s">
        <v>140</v>
      </c>
      <c r="B39" t="s">
        <v>59</v>
      </c>
      <c r="C39">
        <v>0.11799999999999999</v>
      </c>
      <c r="D39" t="s">
        <v>1015</v>
      </c>
      <c r="E39">
        <v>0.124</v>
      </c>
      <c r="F39" t="s">
        <v>1015</v>
      </c>
      <c r="G39">
        <v>0.11799999999999999</v>
      </c>
      <c r="H39" t="s">
        <v>1015</v>
      </c>
      <c r="I39">
        <v>0.11799999999999999</v>
      </c>
      <c r="J39" t="s">
        <v>1015</v>
      </c>
      <c r="K39">
        <v>0.11799999999999999</v>
      </c>
      <c r="L39" t="s">
        <v>1015</v>
      </c>
      <c r="M39">
        <v>0.11799999999999999</v>
      </c>
      <c r="N39" t="s">
        <v>1015</v>
      </c>
      <c r="O39" t="s">
        <v>871</v>
      </c>
      <c r="Q39">
        <v>0.123</v>
      </c>
      <c r="R39" t="s">
        <v>1015</v>
      </c>
    </row>
    <row r="40" spans="1:18" x14ac:dyDescent="0.25">
      <c r="A40" t="s">
        <v>140</v>
      </c>
      <c r="B40" t="s">
        <v>63</v>
      </c>
      <c r="C40">
        <v>0.14599999999999999</v>
      </c>
      <c r="D40" t="s">
        <v>970</v>
      </c>
      <c r="E40">
        <v>0.14199999999999999</v>
      </c>
      <c r="F40" t="s">
        <v>893</v>
      </c>
      <c r="G40">
        <v>0.14599999999999999</v>
      </c>
      <c r="H40" t="s">
        <v>970</v>
      </c>
      <c r="I40">
        <v>0.14599999999999999</v>
      </c>
      <c r="J40" t="s">
        <v>970</v>
      </c>
      <c r="K40">
        <v>0.14599999999999999</v>
      </c>
      <c r="L40" t="s">
        <v>970</v>
      </c>
      <c r="M40">
        <v>0.14599999999999999</v>
      </c>
      <c r="N40" t="s">
        <v>970</v>
      </c>
      <c r="O40" t="s">
        <v>871</v>
      </c>
      <c r="Q40">
        <v>0.14399999999999999</v>
      </c>
      <c r="R40" t="s">
        <v>1074</v>
      </c>
    </row>
    <row r="41" spans="1:18" x14ac:dyDescent="0.25">
      <c r="A41" t="s">
        <v>140</v>
      </c>
      <c r="B41" t="s">
        <v>71</v>
      </c>
      <c r="C41">
        <v>0.159</v>
      </c>
      <c r="D41" t="s">
        <v>950</v>
      </c>
      <c r="E41">
        <v>0.16200000000000001</v>
      </c>
      <c r="F41" t="s">
        <v>888</v>
      </c>
      <c r="G41">
        <v>0.159</v>
      </c>
      <c r="H41" t="s">
        <v>888</v>
      </c>
      <c r="I41">
        <v>0.158</v>
      </c>
      <c r="J41" t="s">
        <v>888</v>
      </c>
      <c r="K41">
        <v>0.16200000000000001</v>
      </c>
      <c r="L41" t="s">
        <v>982</v>
      </c>
      <c r="M41">
        <v>0.161</v>
      </c>
      <c r="N41" t="s">
        <v>1024</v>
      </c>
      <c r="O41" t="s">
        <v>871</v>
      </c>
      <c r="Q41">
        <v>0.161</v>
      </c>
      <c r="R41" t="s">
        <v>899</v>
      </c>
    </row>
    <row r="42" spans="1:18" x14ac:dyDescent="0.25">
      <c r="A42" t="s">
        <v>140</v>
      </c>
      <c r="B42" t="s">
        <v>73</v>
      </c>
      <c r="C42">
        <v>0.13700000000000001</v>
      </c>
      <c r="D42" t="s">
        <v>1030</v>
      </c>
      <c r="E42">
        <v>0.124</v>
      </c>
      <c r="F42" t="s">
        <v>962</v>
      </c>
      <c r="G42">
        <v>0.13700000000000001</v>
      </c>
      <c r="H42" t="s">
        <v>995</v>
      </c>
      <c r="I42">
        <v>0.13400000000000001</v>
      </c>
      <c r="J42" t="s">
        <v>880</v>
      </c>
      <c r="K42">
        <v>0.129</v>
      </c>
      <c r="L42" t="s">
        <v>896</v>
      </c>
      <c r="M42">
        <v>0.13100000000000001</v>
      </c>
      <c r="N42" t="s">
        <v>951</v>
      </c>
      <c r="O42" t="s">
        <v>871</v>
      </c>
      <c r="Q42">
        <v>0.126</v>
      </c>
      <c r="R42" t="s">
        <v>1003</v>
      </c>
    </row>
    <row r="43" spans="1:18" x14ac:dyDescent="0.25">
      <c r="A43" t="s">
        <v>140</v>
      </c>
      <c r="B43" t="s">
        <v>79</v>
      </c>
      <c r="C43">
        <v>0.11799999999999999</v>
      </c>
      <c r="D43" t="s">
        <v>1030</v>
      </c>
      <c r="E43">
        <v>0.11600000000000001</v>
      </c>
      <c r="F43" t="s">
        <v>951</v>
      </c>
      <c r="G43">
        <v>0.11799999999999999</v>
      </c>
      <c r="H43" t="s">
        <v>1030</v>
      </c>
      <c r="I43">
        <v>0.11700000000000001</v>
      </c>
      <c r="J43" t="s">
        <v>981</v>
      </c>
      <c r="K43">
        <v>0.115</v>
      </c>
      <c r="L43" t="s">
        <v>989</v>
      </c>
      <c r="M43">
        <v>0.11700000000000001</v>
      </c>
      <c r="N43" t="s">
        <v>968</v>
      </c>
      <c r="O43" t="s">
        <v>871</v>
      </c>
      <c r="Q43">
        <v>0.11600000000000001</v>
      </c>
      <c r="R43" t="s">
        <v>920</v>
      </c>
    </row>
    <row r="44" spans="1:18" x14ac:dyDescent="0.25">
      <c r="A44" t="s">
        <v>200</v>
      </c>
      <c r="B44" t="s">
        <v>10</v>
      </c>
      <c r="C44">
        <v>0.25800000000000001</v>
      </c>
      <c r="D44" t="s">
        <v>932</v>
      </c>
      <c r="E44" t="s">
        <v>871</v>
      </c>
      <c r="G44">
        <v>0.25700000000000001</v>
      </c>
      <c r="H44" t="s">
        <v>932</v>
      </c>
      <c r="I44">
        <v>0.25700000000000001</v>
      </c>
      <c r="J44" t="s">
        <v>932</v>
      </c>
      <c r="K44">
        <v>0.25900000000000001</v>
      </c>
      <c r="L44" t="s">
        <v>923</v>
      </c>
      <c r="M44">
        <v>0.26</v>
      </c>
      <c r="N44" t="s">
        <v>935</v>
      </c>
      <c r="O44">
        <v>0.26900000000000002</v>
      </c>
      <c r="P44" t="s">
        <v>992</v>
      </c>
      <c r="Q44">
        <v>0.24299999999999999</v>
      </c>
      <c r="R44" t="s">
        <v>920</v>
      </c>
    </row>
    <row r="45" spans="1:18" x14ac:dyDescent="0.25">
      <c r="A45" t="s">
        <v>200</v>
      </c>
      <c r="B45" t="s">
        <v>15</v>
      </c>
      <c r="C45">
        <v>0.156</v>
      </c>
      <c r="D45" t="s">
        <v>1031</v>
      </c>
      <c r="E45" t="s">
        <v>871</v>
      </c>
      <c r="G45">
        <v>0.156</v>
      </c>
      <c r="H45" t="s">
        <v>1031</v>
      </c>
      <c r="I45">
        <v>0.156</v>
      </c>
      <c r="J45" t="s">
        <v>1031</v>
      </c>
      <c r="K45">
        <v>0.156</v>
      </c>
      <c r="L45" t="s">
        <v>1031</v>
      </c>
      <c r="M45">
        <v>0.156</v>
      </c>
      <c r="N45" t="s">
        <v>1031</v>
      </c>
      <c r="O45">
        <v>0.161</v>
      </c>
      <c r="P45" t="s">
        <v>1083</v>
      </c>
      <c r="Q45">
        <v>0.157</v>
      </c>
      <c r="R45" t="s">
        <v>1031</v>
      </c>
    </row>
    <row r="46" spans="1:18" x14ac:dyDescent="0.25">
      <c r="A46" t="s">
        <v>200</v>
      </c>
      <c r="B46" t="s">
        <v>18</v>
      </c>
      <c r="C46">
        <v>0.25700000000000001</v>
      </c>
      <c r="D46" t="s">
        <v>1032</v>
      </c>
      <c r="E46" t="s">
        <v>871</v>
      </c>
      <c r="G46">
        <v>0.25700000000000001</v>
      </c>
      <c r="H46" t="s">
        <v>1032</v>
      </c>
      <c r="I46">
        <v>0.25700000000000001</v>
      </c>
      <c r="J46" t="s">
        <v>1032</v>
      </c>
      <c r="K46">
        <v>0.25700000000000001</v>
      </c>
      <c r="L46" t="s">
        <v>1032</v>
      </c>
      <c r="M46">
        <v>0.25800000000000001</v>
      </c>
      <c r="N46" t="s">
        <v>1076</v>
      </c>
      <c r="O46">
        <v>0.249</v>
      </c>
      <c r="P46" t="s">
        <v>948</v>
      </c>
      <c r="Q46">
        <v>0.249</v>
      </c>
      <c r="R46" t="s">
        <v>1091</v>
      </c>
    </row>
    <row r="47" spans="1:18" x14ac:dyDescent="0.25">
      <c r="A47" t="s">
        <v>200</v>
      </c>
      <c r="B47" t="s">
        <v>22</v>
      </c>
      <c r="C47">
        <v>0.185</v>
      </c>
      <c r="D47" t="s">
        <v>1033</v>
      </c>
      <c r="E47" t="s">
        <v>871</v>
      </c>
      <c r="G47">
        <v>0.185</v>
      </c>
      <c r="H47" t="s">
        <v>1033</v>
      </c>
      <c r="I47">
        <v>0.185</v>
      </c>
      <c r="J47" t="s">
        <v>1033</v>
      </c>
      <c r="K47">
        <v>0.185</v>
      </c>
      <c r="L47" t="s">
        <v>1033</v>
      </c>
      <c r="M47">
        <v>0.185</v>
      </c>
      <c r="N47" t="s">
        <v>1033</v>
      </c>
      <c r="O47">
        <v>0.183</v>
      </c>
      <c r="P47" t="s">
        <v>1033</v>
      </c>
      <c r="Q47">
        <v>0.185</v>
      </c>
      <c r="R47" t="s">
        <v>1020</v>
      </c>
    </row>
    <row r="48" spans="1:18" x14ac:dyDescent="0.25">
      <c r="A48" t="s">
        <v>200</v>
      </c>
      <c r="B48" t="s">
        <v>25</v>
      </c>
      <c r="C48">
        <v>0.26900000000000002</v>
      </c>
      <c r="D48" t="s">
        <v>1034</v>
      </c>
      <c r="E48" t="s">
        <v>871</v>
      </c>
      <c r="G48">
        <v>0.26900000000000002</v>
      </c>
      <c r="H48" t="s">
        <v>1034</v>
      </c>
      <c r="I48">
        <v>0.26900000000000002</v>
      </c>
      <c r="J48" t="s">
        <v>1034</v>
      </c>
      <c r="K48">
        <v>0.26500000000000001</v>
      </c>
      <c r="L48" t="s">
        <v>981</v>
      </c>
      <c r="M48">
        <v>0.26200000000000001</v>
      </c>
      <c r="N48" t="s">
        <v>989</v>
      </c>
      <c r="O48">
        <v>0.307</v>
      </c>
      <c r="P48" t="s">
        <v>981</v>
      </c>
      <c r="Q48">
        <v>0.26500000000000001</v>
      </c>
      <c r="R48" t="s">
        <v>880</v>
      </c>
    </row>
    <row r="49" spans="1:18" x14ac:dyDescent="0.25">
      <c r="A49" t="s">
        <v>200</v>
      </c>
      <c r="B49" t="s">
        <v>33</v>
      </c>
      <c r="C49">
        <v>0.23699999999999999</v>
      </c>
      <c r="D49" t="s">
        <v>1035</v>
      </c>
      <c r="E49" t="s">
        <v>871</v>
      </c>
      <c r="G49">
        <v>0.23699999999999999</v>
      </c>
      <c r="H49" t="s">
        <v>994</v>
      </c>
      <c r="I49">
        <v>0.23699999999999999</v>
      </c>
      <c r="J49" t="s">
        <v>1035</v>
      </c>
      <c r="K49">
        <v>0.23499999999999999</v>
      </c>
      <c r="L49" t="s">
        <v>1051</v>
      </c>
      <c r="M49">
        <v>0.23499999999999999</v>
      </c>
      <c r="N49" t="s">
        <v>1077</v>
      </c>
      <c r="O49">
        <v>0.254</v>
      </c>
      <c r="P49" t="s">
        <v>1084</v>
      </c>
      <c r="Q49">
        <v>0.24399999999999999</v>
      </c>
      <c r="R49" t="s">
        <v>939</v>
      </c>
    </row>
    <row r="50" spans="1:18" x14ac:dyDescent="0.25">
      <c r="A50" t="s">
        <v>200</v>
      </c>
      <c r="B50" t="s">
        <v>40</v>
      </c>
      <c r="C50">
        <v>0.17599999999999999</v>
      </c>
      <c r="D50" t="s">
        <v>893</v>
      </c>
      <c r="E50" t="s">
        <v>871</v>
      </c>
      <c r="G50">
        <v>0.17599999999999999</v>
      </c>
      <c r="H50" t="s">
        <v>962</v>
      </c>
      <c r="I50">
        <v>0.17599999999999999</v>
      </c>
      <c r="J50" t="s">
        <v>962</v>
      </c>
      <c r="K50">
        <v>0.17399999999999999</v>
      </c>
      <c r="L50" t="s">
        <v>1056</v>
      </c>
      <c r="M50">
        <v>0.17299999999999999</v>
      </c>
      <c r="N50" t="s">
        <v>1074</v>
      </c>
      <c r="O50">
        <v>0.20100000000000001</v>
      </c>
      <c r="P50" t="s">
        <v>893</v>
      </c>
      <c r="Q50">
        <v>0.17399999999999999</v>
      </c>
      <c r="R50" t="s">
        <v>1016</v>
      </c>
    </row>
    <row r="51" spans="1:18" x14ac:dyDescent="0.25">
      <c r="A51" t="s">
        <v>200</v>
      </c>
      <c r="B51" t="s">
        <v>47</v>
      </c>
      <c r="C51">
        <v>0.106</v>
      </c>
      <c r="D51" t="s">
        <v>1036</v>
      </c>
      <c r="E51" t="s">
        <v>871</v>
      </c>
      <c r="G51">
        <v>0.106</v>
      </c>
      <c r="H51" t="s">
        <v>1036</v>
      </c>
      <c r="I51">
        <v>0.106</v>
      </c>
      <c r="J51" t="s">
        <v>1036</v>
      </c>
      <c r="K51">
        <v>0.106</v>
      </c>
      <c r="L51" t="s">
        <v>1036</v>
      </c>
      <c r="M51">
        <v>0.106</v>
      </c>
      <c r="N51" t="s">
        <v>1078</v>
      </c>
      <c r="O51">
        <v>0.11799999999999999</v>
      </c>
      <c r="P51" t="s">
        <v>1085</v>
      </c>
      <c r="Q51">
        <v>0.11600000000000001</v>
      </c>
      <c r="R51" t="s">
        <v>1085</v>
      </c>
    </row>
    <row r="52" spans="1:18" x14ac:dyDescent="0.25">
      <c r="A52" t="s">
        <v>200</v>
      </c>
      <c r="B52" t="s">
        <v>54</v>
      </c>
      <c r="C52">
        <v>0.16500000000000001</v>
      </c>
      <c r="D52" t="s">
        <v>965</v>
      </c>
      <c r="E52" t="s">
        <v>871</v>
      </c>
      <c r="G52">
        <v>0.16500000000000001</v>
      </c>
      <c r="H52" t="s">
        <v>965</v>
      </c>
      <c r="I52">
        <v>0.16500000000000001</v>
      </c>
      <c r="J52" t="s">
        <v>965</v>
      </c>
      <c r="K52">
        <v>0.16700000000000001</v>
      </c>
      <c r="L52" t="s">
        <v>879</v>
      </c>
      <c r="M52">
        <v>0.16600000000000001</v>
      </c>
      <c r="N52" t="s">
        <v>960</v>
      </c>
      <c r="O52">
        <v>0.20100000000000001</v>
      </c>
      <c r="P52" t="s">
        <v>1049</v>
      </c>
      <c r="Q52">
        <v>0.16800000000000001</v>
      </c>
      <c r="R52" t="s">
        <v>960</v>
      </c>
    </row>
    <row r="53" spans="1:18" x14ac:dyDescent="0.25">
      <c r="A53" t="s">
        <v>200</v>
      </c>
      <c r="B53" t="s">
        <v>59</v>
      </c>
      <c r="C53">
        <v>0.16800000000000001</v>
      </c>
      <c r="D53" t="s">
        <v>1037</v>
      </c>
      <c r="E53" t="s">
        <v>871</v>
      </c>
      <c r="G53">
        <v>0.16800000000000001</v>
      </c>
      <c r="H53" t="s">
        <v>1037</v>
      </c>
      <c r="I53">
        <v>0.16800000000000001</v>
      </c>
      <c r="J53" t="s">
        <v>1037</v>
      </c>
      <c r="K53">
        <v>0.16800000000000001</v>
      </c>
      <c r="L53" t="s">
        <v>1037</v>
      </c>
      <c r="M53">
        <v>0.16800000000000001</v>
      </c>
      <c r="N53" t="s">
        <v>1037</v>
      </c>
      <c r="O53">
        <v>0.16800000000000001</v>
      </c>
      <c r="P53" t="s">
        <v>1086</v>
      </c>
      <c r="Q53">
        <v>0.16800000000000001</v>
      </c>
      <c r="R53" t="s">
        <v>1037</v>
      </c>
    </row>
    <row r="54" spans="1:18" x14ac:dyDescent="0.25">
      <c r="A54" t="s">
        <v>200</v>
      </c>
      <c r="B54" t="s">
        <v>63</v>
      </c>
      <c r="C54">
        <v>0.34</v>
      </c>
      <c r="D54" t="s">
        <v>936</v>
      </c>
      <c r="E54" t="s">
        <v>871</v>
      </c>
      <c r="G54">
        <v>0.33700000000000002</v>
      </c>
      <c r="H54" t="s">
        <v>1062</v>
      </c>
      <c r="I54">
        <v>0.33500000000000002</v>
      </c>
      <c r="J54" t="s">
        <v>1068</v>
      </c>
      <c r="K54">
        <v>0.33800000000000002</v>
      </c>
      <c r="L54" t="s">
        <v>993</v>
      </c>
      <c r="M54">
        <v>0.34499999999999997</v>
      </c>
      <c r="N54" t="s">
        <v>934</v>
      </c>
      <c r="O54">
        <v>0.38100000000000001</v>
      </c>
      <c r="P54" t="s">
        <v>949</v>
      </c>
      <c r="Q54">
        <v>0.29799999999999999</v>
      </c>
      <c r="R54" t="s">
        <v>923</v>
      </c>
    </row>
    <row r="55" spans="1:18" x14ac:dyDescent="0.25">
      <c r="A55" t="s">
        <v>200</v>
      </c>
      <c r="B55" t="s">
        <v>71</v>
      </c>
      <c r="C55">
        <v>0.23200000000000001</v>
      </c>
      <c r="D55" t="s">
        <v>921</v>
      </c>
      <c r="E55" t="s">
        <v>871</v>
      </c>
      <c r="G55">
        <v>0.23400000000000001</v>
      </c>
      <c r="H55" t="s">
        <v>1059</v>
      </c>
      <c r="I55">
        <v>0.23200000000000001</v>
      </c>
      <c r="J55" t="s">
        <v>1015</v>
      </c>
      <c r="K55">
        <v>0.22700000000000001</v>
      </c>
      <c r="L55" t="s">
        <v>1059</v>
      </c>
      <c r="M55">
        <v>0.23</v>
      </c>
      <c r="N55" t="s">
        <v>934</v>
      </c>
      <c r="O55">
        <v>0.221</v>
      </c>
      <c r="P55" t="s">
        <v>1087</v>
      </c>
      <c r="Q55">
        <v>0.22</v>
      </c>
      <c r="R55" t="s">
        <v>1087</v>
      </c>
    </row>
    <row r="56" spans="1:18" x14ac:dyDescent="0.25">
      <c r="A56" t="s">
        <v>200</v>
      </c>
      <c r="B56" t="s">
        <v>73</v>
      </c>
      <c r="C56">
        <v>0.27300000000000002</v>
      </c>
      <c r="D56" t="s">
        <v>892</v>
      </c>
      <c r="E56" t="s">
        <v>871</v>
      </c>
      <c r="G56">
        <v>0.27200000000000002</v>
      </c>
      <c r="H56" t="s">
        <v>892</v>
      </c>
      <c r="I56">
        <v>0.27200000000000002</v>
      </c>
      <c r="J56" t="s">
        <v>971</v>
      </c>
      <c r="K56">
        <v>0.27200000000000002</v>
      </c>
      <c r="L56" t="s">
        <v>927</v>
      </c>
      <c r="M56">
        <v>0.27400000000000002</v>
      </c>
      <c r="N56" t="s">
        <v>974</v>
      </c>
      <c r="O56">
        <v>0.28799999999999998</v>
      </c>
      <c r="P56" t="s">
        <v>971</v>
      </c>
      <c r="Q56">
        <v>0.25800000000000001</v>
      </c>
      <c r="R56" t="s">
        <v>931</v>
      </c>
    </row>
    <row r="57" spans="1:18" x14ac:dyDescent="0.25">
      <c r="A57" t="s">
        <v>200</v>
      </c>
      <c r="B57" t="s">
        <v>79</v>
      </c>
      <c r="C57">
        <v>0.21199999999999999</v>
      </c>
      <c r="D57" t="s">
        <v>942</v>
      </c>
      <c r="E57" t="s">
        <v>871</v>
      </c>
      <c r="G57">
        <v>0.21199999999999999</v>
      </c>
      <c r="H57" t="s">
        <v>942</v>
      </c>
      <c r="I57">
        <v>0.21199999999999999</v>
      </c>
      <c r="J57" t="s">
        <v>980</v>
      </c>
      <c r="K57">
        <v>0.21099999999999999</v>
      </c>
      <c r="L57" t="s">
        <v>942</v>
      </c>
      <c r="M57">
        <v>0.21199999999999999</v>
      </c>
      <c r="N57" t="s">
        <v>942</v>
      </c>
      <c r="O57">
        <v>0.22600000000000001</v>
      </c>
      <c r="P57" t="s">
        <v>980</v>
      </c>
      <c r="Q57">
        <v>0.20699999999999999</v>
      </c>
      <c r="R57" t="s">
        <v>888</v>
      </c>
    </row>
    <row r="58" spans="1:18" x14ac:dyDescent="0.25">
      <c r="A58" t="s">
        <v>255</v>
      </c>
      <c r="B58" t="s">
        <v>10</v>
      </c>
      <c r="C58">
        <v>0.223</v>
      </c>
      <c r="D58" t="s">
        <v>1038</v>
      </c>
      <c r="E58">
        <v>0.114</v>
      </c>
      <c r="F58" t="s">
        <v>920</v>
      </c>
      <c r="G58">
        <v>0.223</v>
      </c>
      <c r="H58" t="s">
        <v>1038</v>
      </c>
      <c r="I58">
        <v>0.223</v>
      </c>
      <c r="J58" t="s">
        <v>1038</v>
      </c>
      <c r="K58">
        <v>0.223</v>
      </c>
      <c r="L58" t="s">
        <v>1038</v>
      </c>
      <c r="M58">
        <v>0.224</v>
      </c>
      <c r="N58" t="s">
        <v>1038</v>
      </c>
      <c r="O58">
        <v>0.221</v>
      </c>
      <c r="P58" t="s">
        <v>1088</v>
      </c>
      <c r="Q58">
        <v>0.22</v>
      </c>
      <c r="R58" t="s">
        <v>1092</v>
      </c>
    </row>
    <row r="59" spans="1:18" x14ac:dyDescent="0.25">
      <c r="A59" t="s">
        <v>255</v>
      </c>
      <c r="B59" t="s">
        <v>15</v>
      </c>
      <c r="C59">
        <v>0.25600000000000001</v>
      </c>
      <c r="D59" t="s">
        <v>957</v>
      </c>
      <c r="E59">
        <v>0.24099999999999999</v>
      </c>
      <c r="F59" t="s">
        <v>935</v>
      </c>
      <c r="G59">
        <v>0.25600000000000001</v>
      </c>
      <c r="H59" t="s">
        <v>957</v>
      </c>
      <c r="I59">
        <v>0.25600000000000001</v>
      </c>
      <c r="J59" t="s">
        <v>957</v>
      </c>
      <c r="K59">
        <v>0.25600000000000001</v>
      </c>
      <c r="L59" t="s">
        <v>957</v>
      </c>
      <c r="M59">
        <v>0.255</v>
      </c>
      <c r="N59" t="s">
        <v>957</v>
      </c>
      <c r="O59">
        <v>0.23300000000000001</v>
      </c>
      <c r="P59" t="s">
        <v>987</v>
      </c>
      <c r="Q59">
        <v>0.25700000000000001</v>
      </c>
      <c r="R59" t="s">
        <v>997</v>
      </c>
    </row>
    <row r="60" spans="1:18" x14ac:dyDescent="0.25">
      <c r="A60" t="s">
        <v>255</v>
      </c>
      <c r="B60" t="s">
        <v>18</v>
      </c>
      <c r="C60">
        <v>0.26700000000000002</v>
      </c>
      <c r="D60" t="s">
        <v>1039</v>
      </c>
      <c r="E60">
        <v>0.21</v>
      </c>
      <c r="F60" t="s">
        <v>1052</v>
      </c>
      <c r="G60">
        <v>0.26700000000000002</v>
      </c>
      <c r="H60" t="s">
        <v>1039</v>
      </c>
      <c r="I60">
        <v>0.26700000000000002</v>
      </c>
      <c r="J60" t="s">
        <v>1039</v>
      </c>
      <c r="K60">
        <v>0.26700000000000002</v>
      </c>
      <c r="L60" t="s">
        <v>1039</v>
      </c>
      <c r="M60">
        <v>0.26800000000000002</v>
      </c>
      <c r="N60" t="s">
        <v>1039</v>
      </c>
      <c r="O60">
        <v>0.25</v>
      </c>
      <c r="P60" t="s">
        <v>1089</v>
      </c>
      <c r="Q60">
        <v>0.26</v>
      </c>
      <c r="R60" t="s">
        <v>1089</v>
      </c>
    </row>
    <row r="61" spans="1:18" x14ac:dyDescent="0.25">
      <c r="A61" t="s">
        <v>255</v>
      </c>
      <c r="B61" t="s">
        <v>22</v>
      </c>
      <c r="C61">
        <v>0.17799999999999999</v>
      </c>
      <c r="D61" t="s">
        <v>1040</v>
      </c>
      <c r="E61">
        <v>0.17</v>
      </c>
      <c r="F61" t="s">
        <v>1053</v>
      </c>
      <c r="G61">
        <v>0.17799999999999999</v>
      </c>
      <c r="H61" t="s">
        <v>1040</v>
      </c>
      <c r="I61">
        <v>0.17799999999999999</v>
      </c>
      <c r="J61" t="s">
        <v>1040</v>
      </c>
      <c r="K61">
        <v>0.17799999999999999</v>
      </c>
      <c r="L61" t="s">
        <v>1040</v>
      </c>
      <c r="M61">
        <v>0.17699999999999999</v>
      </c>
      <c r="N61" t="s">
        <v>1040</v>
      </c>
      <c r="O61">
        <v>0.17499999999999999</v>
      </c>
      <c r="P61" t="s">
        <v>1053</v>
      </c>
      <c r="Q61">
        <v>0.17599999999999999</v>
      </c>
      <c r="R61" t="s">
        <v>1040</v>
      </c>
    </row>
    <row r="62" spans="1:18" x14ac:dyDescent="0.25">
      <c r="A62" t="s">
        <v>255</v>
      </c>
      <c r="B62" t="s">
        <v>25</v>
      </c>
      <c r="C62">
        <v>0.161</v>
      </c>
      <c r="D62" t="s">
        <v>921</v>
      </c>
      <c r="E62">
        <v>0.104</v>
      </c>
      <c r="F62" t="s">
        <v>928</v>
      </c>
      <c r="G62">
        <v>0.16</v>
      </c>
      <c r="H62" t="s">
        <v>963</v>
      </c>
      <c r="I62">
        <v>0.16</v>
      </c>
      <c r="J62" t="s">
        <v>963</v>
      </c>
      <c r="K62">
        <v>0.16</v>
      </c>
      <c r="L62" t="s">
        <v>963</v>
      </c>
      <c r="M62">
        <v>0.16</v>
      </c>
      <c r="N62" t="s">
        <v>963</v>
      </c>
      <c r="O62">
        <v>0.13300000000000001</v>
      </c>
      <c r="P62" t="s">
        <v>1049</v>
      </c>
      <c r="Q62">
        <v>0.128</v>
      </c>
      <c r="R62" t="s">
        <v>968</v>
      </c>
    </row>
    <row r="63" spans="1:18" x14ac:dyDescent="0.25">
      <c r="A63" t="s">
        <v>255</v>
      </c>
      <c r="B63" t="s">
        <v>33</v>
      </c>
      <c r="C63">
        <v>0.113</v>
      </c>
      <c r="D63" t="s">
        <v>928</v>
      </c>
      <c r="E63">
        <v>0.112</v>
      </c>
      <c r="F63" t="s">
        <v>893</v>
      </c>
      <c r="G63">
        <v>0.112</v>
      </c>
      <c r="H63" t="s">
        <v>1002</v>
      </c>
      <c r="I63">
        <v>0.111</v>
      </c>
      <c r="J63" t="s">
        <v>1002</v>
      </c>
      <c r="K63">
        <v>0.112</v>
      </c>
      <c r="L63" t="s">
        <v>1002</v>
      </c>
      <c r="M63">
        <v>0.112</v>
      </c>
      <c r="N63" t="s">
        <v>928</v>
      </c>
      <c r="O63">
        <v>0.109</v>
      </c>
      <c r="P63" t="s">
        <v>962</v>
      </c>
      <c r="Q63">
        <v>0.111</v>
      </c>
      <c r="R63" t="s">
        <v>893</v>
      </c>
    </row>
    <row r="64" spans="1:18" x14ac:dyDescent="0.25">
      <c r="A64" t="s">
        <v>255</v>
      </c>
      <c r="B64" t="s">
        <v>40</v>
      </c>
      <c r="C64">
        <v>0.106</v>
      </c>
      <c r="D64" t="s">
        <v>978</v>
      </c>
      <c r="E64">
        <v>6.2E-2</v>
      </c>
      <c r="F64" t="s">
        <v>891</v>
      </c>
      <c r="G64">
        <v>0.106</v>
      </c>
      <c r="H64" t="s">
        <v>908</v>
      </c>
      <c r="I64">
        <v>0.106</v>
      </c>
      <c r="J64" t="s">
        <v>908</v>
      </c>
      <c r="K64">
        <v>0.106</v>
      </c>
      <c r="L64" t="s">
        <v>978</v>
      </c>
      <c r="M64">
        <v>0.106</v>
      </c>
      <c r="N64" t="s">
        <v>978</v>
      </c>
      <c r="O64">
        <v>9.4E-2</v>
      </c>
      <c r="P64" t="s">
        <v>1016</v>
      </c>
      <c r="Q64">
        <v>8.7999999999999995E-2</v>
      </c>
      <c r="R64" t="s">
        <v>1093</v>
      </c>
    </row>
    <row r="65" spans="1:18" x14ac:dyDescent="0.25">
      <c r="A65" t="s">
        <v>255</v>
      </c>
      <c r="B65" t="s">
        <v>47</v>
      </c>
      <c r="C65">
        <v>5.8000000000000003E-2</v>
      </c>
      <c r="D65" t="s">
        <v>1041</v>
      </c>
      <c r="E65">
        <v>6.5000000000000002E-2</v>
      </c>
      <c r="F65" t="s">
        <v>1054</v>
      </c>
      <c r="G65">
        <v>5.8000000000000003E-2</v>
      </c>
      <c r="H65" t="s">
        <v>1041</v>
      </c>
      <c r="I65">
        <v>5.8000000000000003E-2</v>
      </c>
      <c r="J65" t="s">
        <v>1041</v>
      </c>
      <c r="K65">
        <v>5.8000000000000003E-2</v>
      </c>
      <c r="L65" t="s">
        <v>1041</v>
      </c>
      <c r="M65">
        <v>5.8000000000000003E-2</v>
      </c>
      <c r="N65" t="s">
        <v>1041</v>
      </c>
      <c r="O65">
        <v>6.3E-2</v>
      </c>
      <c r="P65" t="s">
        <v>1041</v>
      </c>
      <c r="Q65">
        <v>6.3E-2</v>
      </c>
      <c r="R65" t="s">
        <v>1041</v>
      </c>
    </row>
    <row r="66" spans="1:18" x14ac:dyDescent="0.25">
      <c r="A66" t="s">
        <v>255</v>
      </c>
      <c r="B66" t="s">
        <v>54</v>
      </c>
      <c r="C66">
        <v>0.33200000000000002</v>
      </c>
      <c r="D66" t="s">
        <v>1042</v>
      </c>
      <c r="E66">
        <v>0.31900000000000001</v>
      </c>
      <c r="F66" t="s">
        <v>972</v>
      </c>
      <c r="G66">
        <v>0.33200000000000002</v>
      </c>
      <c r="H66" t="s">
        <v>1042</v>
      </c>
      <c r="I66">
        <v>0.33100000000000002</v>
      </c>
      <c r="J66" t="s">
        <v>940</v>
      </c>
      <c r="K66">
        <v>0.33200000000000002</v>
      </c>
      <c r="L66" t="s">
        <v>1042</v>
      </c>
      <c r="M66">
        <v>0.33200000000000002</v>
      </c>
      <c r="N66" t="s">
        <v>1042</v>
      </c>
      <c r="O66">
        <v>0.315</v>
      </c>
      <c r="P66" t="s">
        <v>958</v>
      </c>
      <c r="Q66">
        <v>0.33100000000000002</v>
      </c>
      <c r="R66" t="s">
        <v>1042</v>
      </c>
    </row>
    <row r="67" spans="1:18" x14ac:dyDescent="0.25">
      <c r="A67" t="s">
        <v>255</v>
      </c>
      <c r="B67" t="s">
        <v>59</v>
      </c>
      <c r="C67">
        <v>0.18</v>
      </c>
      <c r="D67" t="s">
        <v>1043</v>
      </c>
      <c r="E67">
        <v>0.17799999999999999</v>
      </c>
      <c r="F67" t="s">
        <v>1055</v>
      </c>
      <c r="G67">
        <v>0.18099999999999999</v>
      </c>
      <c r="H67" t="s">
        <v>1043</v>
      </c>
      <c r="I67">
        <v>0.18099999999999999</v>
      </c>
      <c r="J67" t="s">
        <v>1043</v>
      </c>
      <c r="K67">
        <v>0.18099999999999999</v>
      </c>
      <c r="L67" t="s">
        <v>1043</v>
      </c>
      <c r="M67">
        <v>0.18099999999999999</v>
      </c>
      <c r="N67" t="s">
        <v>1043</v>
      </c>
      <c r="O67">
        <v>0.17599999999999999</v>
      </c>
      <c r="P67" t="s">
        <v>1048</v>
      </c>
      <c r="Q67">
        <v>0.18</v>
      </c>
      <c r="R67" t="s">
        <v>1043</v>
      </c>
    </row>
    <row r="68" spans="1:18" x14ac:dyDescent="0.25">
      <c r="A68" t="s">
        <v>255</v>
      </c>
      <c r="B68" t="s">
        <v>63</v>
      </c>
      <c r="C68">
        <v>0.216</v>
      </c>
      <c r="D68" t="s">
        <v>949</v>
      </c>
      <c r="E68">
        <v>0.155</v>
      </c>
      <c r="F68" t="s">
        <v>1056</v>
      </c>
      <c r="G68">
        <v>0.214</v>
      </c>
      <c r="H68" t="s">
        <v>936</v>
      </c>
      <c r="I68">
        <v>0.21199999999999999</v>
      </c>
      <c r="J68" t="s">
        <v>1062</v>
      </c>
      <c r="K68">
        <v>0.214</v>
      </c>
      <c r="L68" t="s">
        <v>936</v>
      </c>
      <c r="M68">
        <v>0.214</v>
      </c>
      <c r="N68" t="s">
        <v>936</v>
      </c>
      <c r="O68">
        <v>0.215</v>
      </c>
      <c r="P68" t="s">
        <v>1017</v>
      </c>
      <c r="Q68">
        <v>0.214</v>
      </c>
      <c r="R68" t="s">
        <v>1000</v>
      </c>
    </row>
    <row r="69" spans="1:18" x14ac:dyDescent="0.25">
      <c r="A69" t="s">
        <v>255</v>
      </c>
      <c r="B69" t="s">
        <v>71</v>
      </c>
      <c r="C69">
        <v>0.22900000000000001</v>
      </c>
      <c r="D69" t="s">
        <v>1022</v>
      </c>
      <c r="E69">
        <v>0.22500000000000001</v>
      </c>
      <c r="F69" t="s">
        <v>1048</v>
      </c>
      <c r="G69">
        <v>0.22900000000000001</v>
      </c>
      <c r="H69" t="s">
        <v>1022</v>
      </c>
      <c r="I69">
        <v>0.22900000000000001</v>
      </c>
      <c r="J69" t="s">
        <v>1022</v>
      </c>
      <c r="K69">
        <v>0.22900000000000001</v>
      </c>
      <c r="L69" t="s">
        <v>1071</v>
      </c>
      <c r="M69">
        <v>0.22900000000000001</v>
      </c>
      <c r="N69" t="s">
        <v>1022</v>
      </c>
      <c r="O69">
        <v>0.22900000000000001</v>
      </c>
      <c r="P69" t="s">
        <v>1055</v>
      </c>
      <c r="Q69">
        <v>0.23</v>
      </c>
      <c r="R69" t="s">
        <v>1055</v>
      </c>
    </row>
    <row r="70" spans="1:18" x14ac:dyDescent="0.25">
      <c r="A70" t="s">
        <v>255</v>
      </c>
      <c r="B70" t="s">
        <v>73</v>
      </c>
      <c r="C70">
        <v>0.20499999999999999</v>
      </c>
      <c r="D70" t="s">
        <v>1044</v>
      </c>
      <c r="E70">
        <v>0.14799999999999999</v>
      </c>
      <c r="F70" t="s">
        <v>911</v>
      </c>
      <c r="G70">
        <v>0.20399999999999999</v>
      </c>
      <c r="H70" t="s">
        <v>1044</v>
      </c>
      <c r="I70">
        <v>0.20300000000000001</v>
      </c>
      <c r="J70" t="s">
        <v>1044</v>
      </c>
      <c r="K70">
        <v>0.20399999999999999</v>
      </c>
      <c r="L70" t="s">
        <v>1044</v>
      </c>
      <c r="M70">
        <v>0.20399999999999999</v>
      </c>
      <c r="N70" t="s">
        <v>1044</v>
      </c>
      <c r="O70">
        <v>0.19900000000000001</v>
      </c>
      <c r="P70" t="s">
        <v>1020</v>
      </c>
      <c r="Q70">
        <v>0.20100000000000001</v>
      </c>
      <c r="R70" t="s">
        <v>1094</v>
      </c>
    </row>
    <row r="71" spans="1:18" x14ac:dyDescent="0.25">
      <c r="A71" t="s">
        <v>255</v>
      </c>
      <c r="B71" t="s">
        <v>79</v>
      </c>
      <c r="C71">
        <v>0.193</v>
      </c>
      <c r="D71" t="s">
        <v>1017</v>
      </c>
      <c r="E71">
        <v>0.16300000000000001</v>
      </c>
      <c r="F71" t="s">
        <v>957</v>
      </c>
      <c r="G71">
        <v>0.193</v>
      </c>
      <c r="H71" t="s">
        <v>1017</v>
      </c>
      <c r="I71">
        <v>0.193</v>
      </c>
      <c r="J71" t="s">
        <v>1017</v>
      </c>
      <c r="K71">
        <v>0.193</v>
      </c>
      <c r="L71" t="s">
        <v>1017</v>
      </c>
      <c r="M71">
        <v>0.193</v>
      </c>
      <c r="N71" t="s">
        <v>1017</v>
      </c>
      <c r="O71">
        <v>0.184</v>
      </c>
      <c r="P71" t="s">
        <v>1015</v>
      </c>
      <c r="Q71">
        <v>0.188</v>
      </c>
      <c r="R71" t="s">
        <v>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17B5-3293-40BA-A896-CD0DE35FDFC9}">
  <dimension ref="A1:Q71"/>
  <sheetViews>
    <sheetView workbookViewId="0">
      <selection activeCell="B2" sqref="B2"/>
    </sheetView>
  </sheetViews>
  <sheetFormatPr defaultRowHeight="15" x14ac:dyDescent="0.25"/>
  <cols>
    <col min="4" max="5" width="12.42578125" customWidth="1"/>
    <col min="6" max="7" width="10.5703125" customWidth="1"/>
    <col min="8" max="9" width="10" customWidth="1"/>
    <col min="10" max="11" width="9.85546875" customWidth="1"/>
    <col min="12" max="13" width="9.5703125" customWidth="1"/>
    <col min="14" max="15" width="9.42578125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1096</v>
      </c>
      <c r="E1" t="s">
        <v>1008</v>
      </c>
      <c r="F1" t="s">
        <v>5</v>
      </c>
      <c r="G1" t="s">
        <v>1009</v>
      </c>
      <c r="H1" t="s">
        <v>6</v>
      </c>
      <c r="I1" t="s">
        <v>1010</v>
      </c>
      <c r="J1" t="s">
        <v>7</v>
      </c>
      <c r="K1" t="s">
        <v>1011</v>
      </c>
      <c r="L1" t="s">
        <v>8</v>
      </c>
      <c r="M1" t="s">
        <v>1012</v>
      </c>
      <c r="N1" t="s">
        <v>1097</v>
      </c>
      <c r="O1" t="s">
        <v>1013</v>
      </c>
      <c r="P1" t="s">
        <v>1098</v>
      </c>
      <c r="Q1" t="s">
        <v>1014</v>
      </c>
    </row>
    <row r="2" spans="1:17" x14ac:dyDescent="0.25">
      <c r="A2" t="s">
        <v>9</v>
      </c>
      <c r="B2" t="s">
        <v>10</v>
      </c>
      <c r="C2">
        <v>0.51800000000000002</v>
      </c>
      <c r="D2">
        <v>0.46200000000000002</v>
      </c>
      <c r="E2">
        <v>-0.108</v>
      </c>
      <c r="F2">
        <v>0.52100000000000002</v>
      </c>
      <c r="G2">
        <v>6.0000000000000001E-3</v>
      </c>
      <c r="H2">
        <v>0.52100000000000002</v>
      </c>
      <c r="I2">
        <v>6.0000000000000001E-3</v>
      </c>
      <c r="J2">
        <v>0.52600000000000002</v>
      </c>
      <c r="K2">
        <v>1.4999999999999999E-2</v>
      </c>
      <c r="L2">
        <v>0.52400000000000002</v>
      </c>
      <c r="M2">
        <v>1.2E-2</v>
      </c>
      <c r="N2">
        <v>0.47599999999999998</v>
      </c>
      <c r="O2">
        <v>-8.1000000000000003E-2</v>
      </c>
      <c r="P2">
        <v>0.51900000000000002</v>
      </c>
      <c r="Q2">
        <v>2E-3</v>
      </c>
    </row>
    <row r="3" spans="1:17" x14ac:dyDescent="0.25">
      <c r="A3" t="s">
        <v>9</v>
      </c>
      <c r="B3" t="s">
        <v>15</v>
      </c>
      <c r="C3">
        <v>0.315</v>
      </c>
      <c r="D3">
        <v>0.32200000000000001</v>
      </c>
      <c r="E3">
        <v>2.1999999999999999E-2</v>
      </c>
      <c r="F3">
        <v>0.32100000000000001</v>
      </c>
      <c r="G3">
        <v>1.9E-2</v>
      </c>
      <c r="H3">
        <v>0.32100000000000001</v>
      </c>
      <c r="I3">
        <v>1.9E-2</v>
      </c>
      <c r="J3">
        <v>0.32200000000000001</v>
      </c>
      <c r="K3">
        <v>2.1999999999999999E-2</v>
      </c>
      <c r="L3">
        <v>0.32200000000000001</v>
      </c>
      <c r="M3">
        <v>2.1999999999999999E-2</v>
      </c>
      <c r="N3">
        <v>0.27600000000000002</v>
      </c>
      <c r="O3">
        <v>-0.124</v>
      </c>
      <c r="P3">
        <v>0.32900000000000001</v>
      </c>
      <c r="Q3">
        <v>4.3999999999999997E-2</v>
      </c>
    </row>
    <row r="4" spans="1:17" x14ac:dyDescent="0.25">
      <c r="A4" t="s">
        <v>9</v>
      </c>
      <c r="B4" t="s">
        <v>18</v>
      </c>
      <c r="C4">
        <v>0.46400000000000002</v>
      </c>
      <c r="D4">
        <v>0.46</v>
      </c>
      <c r="E4">
        <v>-8.9999999999999993E-3</v>
      </c>
      <c r="F4">
        <v>0.47199999999999998</v>
      </c>
      <c r="G4">
        <v>1.7000000000000001E-2</v>
      </c>
      <c r="H4">
        <v>0.47199999999999998</v>
      </c>
      <c r="I4">
        <v>1.7000000000000001E-2</v>
      </c>
      <c r="J4">
        <v>0.48</v>
      </c>
      <c r="K4">
        <v>3.4000000000000002E-2</v>
      </c>
      <c r="L4">
        <v>0.47899999999999998</v>
      </c>
      <c r="M4">
        <v>3.2000000000000001E-2</v>
      </c>
      <c r="N4">
        <v>0.39300000000000002</v>
      </c>
      <c r="O4">
        <v>-0.153</v>
      </c>
      <c r="P4">
        <v>0.48099999999999998</v>
      </c>
      <c r="Q4">
        <v>3.6999999999999998E-2</v>
      </c>
    </row>
    <row r="5" spans="1:17" x14ac:dyDescent="0.25">
      <c r="A5" t="s">
        <v>9</v>
      </c>
      <c r="B5" t="s">
        <v>22</v>
      </c>
      <c r="C5">
        <v>0.248</v>
      </c>
      <c r="D5">
        <v>0.247</v>
      </c>
      <c r="E5">
        <v>-4.0000000000000001E-3</v>
      </c>
      <c r="F5">
        <v>0.253</v>
      </c>
      <c r="G5">
        <v>0.02</v>
      </c>
      <c r="H5">
        <v>0.253</v>
      </c>
      <c r="I5">
        <v>0.02</v>
      </c>
      <c r="J5">
        <v>0.254</v>
      </c>
      <c r="K5">
        <v>2.4E-2</v>
      </c>
      <c r="L5">
        <v>0.253</v>
      </c>
      <c r="M5">
        <v>0.02</v>
      </c>
      <c r="N5">
        <v>0.21</v>
      </c>
      <c r="O5">
        <v>-0.153</v>
      </c>
      <c r="P5">
        <v>0.252</v>
      </c>
      <c r="Q5">
        <v>1.6E-2</v>
      </c>
    </row>
    <row r="6" spans="1:17" x14ac:dyDescent="0.25">
      <c r="A6" t="s">
        <v>9</v>
      </c>
      <c r="B6" t="s">
        <v>25</v>
      </c>
      <c r="C6">
        <v>0.53100000000000003</v>
      </c>
      <c r="D6">
        <v>0.35799999999999998</v>
      </c>
      <c r="E6">
        <v>-0.32600000000000001</v>
      </c>
      <c r="F6">
        <v>0.51500000000000001</v>
      </c>
      <c r="G6">
        <v>-0.03</v>
      </c>
      <c r="H6">
        <v>0.51500000000000001</v>
      </c>
      <c r="I6">
        <v>-0.03</v>
      </c>
      <c r="J6">
        <v>0.53600000000000003</v>
      </c>
      <c r="K6">
        <v>8.9999999999999993E-3</v>
      </c>
      <c r="L6">
        <v>0.54600000000000004</v>
      </c>
      <c r="M6">
        <v>2.8000000000000001E-2</v>
      </c>
      <c r="N6">
        <v>0.45300000000000001</v>
      </c>
      <c r="O6">
        <v>-0.14699999999999999</v>
      </c>
      <c r="P6">
        <v>0.495</v>
      </c>
      <c r="Q6">
        <v>-6.8000000000000005E-2</v>
      </c>
    </row>
    <row r="7" spans="1:17" x14ac:dyDescent="0.25">
      <c r="A7" t="s">
        <v>9</v>
      </c>
      <c r="B7" t="s">
        <v>33</v>
      </c>
      <c r="C7">
        <v>0.40400000000000003</v>
      </c>
      <c r="D7">
        <v>0.32</v>
      </c>
      <c r="E7">
        <v>-0.20799999999999999</v>
      </c>
      <c r="F7">
        <v>0.39400000000000002</v>
      </c>
      <c r="G7">
        <v>-2.5000000000000001E-2</v>
      </c>
      <c r="H7">
        <v>0.39400000000000002</v>
      </c>
      <c r="I7">
        <v>-2.5000000000000001E-2</v>
      </c>
      <c r="J7">
        <v>0.40799999999999997</v>
      </c>
      <c r="K7">
        <v>0.01</v>
      </c>
      <c r="L7">
        <v>0.41499999999999998</v>
      </c>
      <c r="M7">
        <v>2.7E-2</v>
      </c>
      <c r="N7">
        <v>0.33700000000000002</v>
      </c>
      <c r="O7">
        <v>-0.16600000000000001</v>
      </c>
      <c r="P7">
        <v>0.39500000000000002</v>
      </c>
      <c r="Q7">
        <v>-2.1999999999999999E-2</v>
      </c>
    </row>
    <row r="8" spans="1:17" x14ac:dyDescent="0.25">
      <c r="A8" t="s">
        <v>9</v>
      </c>
      <c r="B8" t="s">
        <v>40</v>
      </c>
      <c r="C8">
        <v>0.36099999999999999</v>
      </c>
      <c r="D8">
        <v>0.24199999999999999</v>
      </c>
      <c r="E8">
        <v>-0.33</v>
      </c>
      <c r="F8">
        <v>0.35199999999999998</v>
      </c>
      <c r="G8">
        <v>-2.5000000000000001E-2</v>
      </c>
      <c r="H8">
        <v>0.35199999999999998</v>
      </c>
      <c r="I8">
        <v>-2.5000000000000001E-2</v>
      </c>
      <c r="J8">
        <v>0.36599999999999999</v>
      </c>
      <c r="K8">
        <v>1.4E-2</v>
      </c>
      <c r="L8">
        <v>0.373</v>
      </c>
      <c r="M8">
        <v>3.3000000000000002E-2</v>
      </c>
      <c r="N8">
        <v>0.30299999999999999</v>
      </c>
      <c r="O8">
        <v>-0.161</v>
      </c>
      <c r="P8">
        <v>0.33600000000000002</v>
      </c>
      <c r="Q8">
        <v>-6.9000000000000006E-2</v>
      </c>
    </row>
    <row r="9" spans="1:17" x14ac:dyDescent="0.25">
      <c r="A9" t="s">
        <v>9</v>
      </c>
      <c r="B9" t="s">
        <v>47</v>
      </c>
      <c r="C9">
        <v>0.13600000000000001</v>
      </c>
      <c r="D9">
        <v>0.13700000000000001</v>
      </c>
      <c r="E9">
        <v>7.0000000000000001E-3</v>
      </c>
      <c r="F9">
        <v>0.13200000000000001</v>
      </c>
      <c r="G9">
        <v>-2.9000000000000001E-2</v>
      </c>
      <c r="H9">
        <v>0.13200000000000001</v>
      </c>
      <c r="I9">
        <v>-2.9000000000000001E-2</v>
      </c>
      <c r="J9">
        <v>0.13700000000000001</v>
      </c>
      <c r="K9">
        <v>7.0000000000000001E-3</v>
      </c>
      <c r="L9">
        <v>0.13700000000000001</v>
      </c>
      <c r="M9">
        <v>7.0000000000000001E-3</v>
      </c>
      <c r="N9">
        <v>0.13700000000000001</v>
      </c>
      <c r="O9">
        <v>7.0000000000000001E-3</v>
      </c>
      <c r="P9">
        <v>0.13800000000000001</v>
      </c>
      <c r="Q9">
        <v>1.4999999999999999E-2</v>
      </c>
    </row>
    <row r="10" spans="1:17" x14ac:dyDescent="0.25">
      <c r="A10" t="s">
        <v>9</v>
      </c>
      <c r="B10" t="s">
        <v>54</v>
      </c>
      <c r="C10">
        <v>0.378</v>
      </c>
      <c r="D10">
        <v>0.377</v>
      </c>
      <c r="E10">
        <v>-3.0000000000000001E-3</v>
      </c>
      <c r="F10">
        <v>0.38200000000000001</v>
      </c>
      <c r="G10">
        <v>1.0999999999999999E-2</v>
      </c>
      <c r="H10">
        <v>0.38200000000000001</v>
      </c>
      <c r="I10">
        <v>1.0999999999999999E-2</v>
      </c>
      <c r="J10">
        <v>0.38400000000000001</v>
      </c>
      <c r="K10">
        <v>1.6E-2</v>
      </c>
      <c r="L10">
        <v>0.38400000000000001</v>
      </c>
      <c r="M10">
        <v>1.6E-2</v>
      </c>
      <c r="N10">
        <v>0.33700000000000002</v>
      </c>
      <c r="O10">
        <v>-0.108</v>
      </c>
      <c r="P10">
        <v>0.38500000000000001</v>
      </c>
      <c r="Q10">
        <v>1.9E-2</v>
      </c>
    </row>
    <row r="11" spans="1:17" x14ac:dyDescent="0.25">
      <c r="A11" t="s">
        <v>9</v>
      </c>
      <c r="B11" t="s">
        <v>59</v>
      </c>
      <c r="C11">
        <v>0.188</v>
      </c>
      <c r="D11">
        <v>0.19</v>
      </c>
      <c r="E11">
        <v>1.0999999999999999E-2</v>
      </c>
      <c r="F11">
        <v>0.192</v>
      </c>
      <c r="G11">
        <v>2.1000000000000001E-2</v>
      </c>
      <c r="H11">
        <v>0.192</v>
      </c>
      <c r="I11">
        <v>2.1000000000000001E-2</v>
      </c>
      <c r="J11">
        <v>0.193</v>
      </c>
      <c r="K11">
        <v>2.7E-2</v>
      </c>
      <c r="L11">
        <v>0.193</v>
      </c>
      <c r="M11">
        <v>2.7E-2</v>
      </c>
      <c r="N11">
        <v>0.16900000000000001</v>
      </c>
      <c r="O11">
        <v>-0.10100000000000001</v>
      </c>
      <c r="P11">
        <v>0.19</v>
      </c>
      <c r="Q11">
        <v>1.0999999999999999E-2</v>
      </c>
    </row>
    <row r="12" spans="1:17" x14ac:dyDescent="0.25">
      <c r="A12" t="s">
        <v>9</v>
      </c>
      <c r="B12" t="s">
        <v>63</v>
      </c>
      <c r="C12">
        <v>0.66800000000000004</v>
      </c>
      <c r="D12">
        <v>0.46800000000000003</v>
      </c>
      <c r="E12">
        <v>-0.29899999999999999</v>
      </c>
      <c r="F12">
        <v>0.67300000000000004</v>
      </c>
      <c r="G12">
        <v>7.0000000000000001E-3</v>
      </c>
      <c r="H12">
        <v>0.67300000000000004</v>
      </c>
      <c r="I12">
        <v>7.0000000000000001E-3</v>
      </c>
      <c r="J12">
        <v>0.68100000000000005</v>
      </c>
      <c r="K12">
        <v>1.9E-2</v>
      </c>
      <c r="L12">
        <v>0.68400000000000005</v>
      </c>
      <c r="M12">
        <v>2.4E-2</v>
      </c>
      <c r="N12">
        <v>0.63100000000000001</v>
      </c>
      <c r="O12">
        <v>-5.5E-2</v>
      </c>
      <c r="P12">
        <v>0.67100000000000004</v>
      </c>
      <c r="Q12">
        <v>4.0000000000000001E-3</v>
      </c>
    </row>
    <row r="13" spans="1:17" x14ac:dyDescent="0.25">
      <c r="A13" t="s">
        <v>9</v>
      </c>
      <c r="B13" t="s">
        <v>71</v>
      </c>
      <c r="C13">
        <v>0.26700000000000002</v>
      </c>
      <c r="D13">
        <v>0.26300000000000001</v>
      </c>
      <c r="E13">
        <v>-1.4999999999999999E-2</v>
      </c>
      <c r="F13">
        <v>0.26700000000000002</v>
      </c>
      <c r="G13">
        <v>0</v>
      </c>
      <c r="H13">
        <v>0.26700000000000002</v>
      </c>
      <c r="I13">
        <v>0</v>
      </c>
      <c r="J13">
        <v>0.26700000000000002</v>
      </c>
      <c r="K13">
        <v>0</v>
      </c>
      <c r="L13">
        <v>0.26700000000000002</v>
      </c>
      <c r="M13">
        <v>0</v>
      </c>
      <c r="N13">
        <v>0.25600000000000001</v>
      </c>
      <c r="O13">
        <v>-4.1000000000000002E-2</v>
      </c>
      <c r="P13">
        <v>0.26400000000000001</v>
      </c>
      <c r="Q13">
        <v>-1.0999999999999999E-2</v>
      </c>
    </row>
    <row r="14" spans="1:17" x14ac:dyDescent="0.25">
      <c r="A14" t="s">
        <v>9</v>
      </c>
      <c r="B14" t="s">
        <v>73</v>
      </c>
      <c r="C14">
        <v>0.51300000000000001</v>
      </c>
      <c r="D14">
        <v>0.42799999999999999</v>
      </c>
      <c r="E14">
        <v>-0.16600000000000001</v>
      </c>
      <c r="F14">
        <v>0.51500000000000001</v>
      </c>
      <c r="G14">
        <v>4.0000000000000001E-3</v>
      </c>
      <c r="H14">
        <v>0.51500000000000001</v>
      </c>
      <c r="I14">
        <v>4.0000000000000001E-3</v>
      </c>
      <c r="J14">
        <v>0.52400000000000002</v>
      </c>
      <c r="K14">
        <v>2.1000000000000001E-2</v>
      </c>
      <c r="L14">
        <v>0.52500000000000002</v>
      </c>
      <c r="M14">
        <v>2.3E-2</v>
      </c>
      <c r="N14">
        <v>0.45900000000000002</v>
      </c>
      <c r="O14">
        <v>-0.105</v>
      </c>
      <c r="P14">
        <v>0.51600000000000001</v>
      </c>
      <c r="Q14">
        <v>6.0000000000000001E-3</v>
      </c>
    </row>
    <row r="15" spans="1:17" x14ac:dyDescent="0.25">
      <c r="A15" t="s">
        <v>9</v>
      </c>
      <c r="B15" t="s">
        <v>79</v>
      </c>
      <c r="C15">
        <v>0.373</v>
      </c>
      <c r="D15">
        <v>0.32100000000000001</v>
      </c>
      <c r="E15">
        <v>-0.13900000000000001</v>
      </c>
      <c r="F15">
        <v>0.373</v>
      </c>
      <c r="G15">
        <v>0</v>
      </c>
      <c r="H15">
        <v>0.373</v>
      </c>
      <c r="I15">
        <v>0</v>
      </c>
      <c r="J15">
        <v>0.38</v>
      </c>
      <c r="K15">
        <v>1.9E-2</v>
      </c>
      <c r="L15">
        <v>0.38100000000000001</v>
      </c>
      <c r="M15">
        <v>2.1000000000000001E-2</v>
      </c>
      <c r="N15">
        <v>0.33100000000000002</v>
      </c>
      <c r="O15">
        <v>-0.113</v>
      </c>
      <c r="P15">
        <v>0.371</v>
      </c>
      <c r="Q15">
        <v>-5.0000000000000001E-3</v>
      </c>
    </row>
    <row r="16" spans="1:17" x14ac:dyDescent="0.25">
      <c r="A16" t="s">
        <v>86</v>
      </c>
      <c r="B16" t="s">
        <v>10</v>
      </c>
      <c r="C16">
        <v>0.40300000000000002</v>
      </c>
      <c r="D16">
        <v>0.433</v>
      </c>
      <c r="E16">
        <v>7.3999999999999996E-2</v>
      </c>
      <c r="F16">
        <v>0.38600000000000001</v>
      </c>
      <c r="G16">
        <v>-4.2000000000000003E-2</v>
      </c>
      <c r="H16">
        <v>0.38800000000000001</v>
      </c>
      <c r="I16">
        <v>-3.6999999999999998E-2</v>
      </c>
      <c r="J16">
        <v>0.40100000000000002</v>
      </c>
      <c r="K16">
        <v>-5.0000000000000001E-3</v>
      </c>
      <c r="L16">
        <v>0.40100000000000002</v>
      </c>
      <c r="M16">
        <v>-5.0000000000000001E-3</v>
      </c>
      <c r="N16">
        <v>0.40799999999999997</v>
      </c>
      <c r="O16">
        <v>1.2E-2</v>
      </c>
      <c r="P16">
        <v>0.38700000000000001</v>
      </c>
      <c r="Q16">
        <v>-0.04</v>
      </c>
    </row>
    <row r="17" spans="1:17" x14ac:dyDescent="0.25">
      <c r="A17" t="s">
        <v>86</v>
      </c>
      <c r="B17" t="s">
        <v>15</v>
      </c>
      <c r="C17">
        <v>0.24199999999999999</v>
      </c>
      <c r="D17">
        <v>0.251</v>
      </c>
      <c r="E17">
        <v>3.6999999999999998E-2</v>
      </c>
      <c r="F17">
        <v>0.23699999999999999</v>
      </c>
      <c r="G17">
        <v>-2.1000000000000001E-2</v>
      </c>
      <c r="H17">
        <v>0.23899999999999999</v>
      </c>
      <c r="I17">
        <v>-1.2E-2</v>
      </c>
      <c r="J17">
        <v>0.24399999999999999</v>
      </c>
      <c r="K17">
        <v>8.0000000000000002E-3</v>
      </c>
      <c r="L17">
        <v>0.24399999999999999</v>
      </c>
      <c r="M17">
        <v>8.0000000000000002E-3</v>
      </c>
      <c r="N17">
        <v>0.218</v>
      </c>
      <c r="O17">
        <v>-9.9000000000000005E-2</v>
      </c>
      <c r="P17">
        <v>0.23899999999999999</v>
      </c>
      <c r="Q17">
        <v>-1.2E-2</v>
      </c>
    </row>
    <row r="18" spans="1:17" x14ac:dyDescent="0.25">
      <c r="A18" t="s">
        <v>86</v>
      </c>
      <c r="B18" t="s">
        <v>18</v>
      </c>
      <c r="C18">
        <v>0.38</v>
      </c>
      <c r="D18">
        <v>0.38300000000000001</v>
      </c>
      <c r="E18">
        <v>8.0000000000000002E-3</v>
      </c>
      <c r="F18">
        <v>0.377</v>
      </c>
      <c r="G18">
        <v>-8.0000000000000002E-3</v>
      </c>
      <c r="H18">
        <v>0.378</v>
      </c>
      <c r="I18">
        <v>-5.0000000000000001E-3</v>
      </c>
      <c r="J18">
        <v>0.38100000000000001</v>
      </c>
      <c r="K18">
        <v>3.0000000000000001E-3</v>
      </c>
      <c r="L18">
        <v>0.38</v>
      </c>
      <c r="M18">
        <v>0</v>
      </c>
      <c r="N18">
        <v>0.35599999999999998</v>
      </c>
      <c r="O18">
        <v>-6.3E-2</v>
      </c>
      <c r="P18">
        <v>0.378</v>
      </c>
      <c r="Q18">
        <v>-5.0000000000000001E-3</v>
      </c>
    </row>
    <row r="19" spans="1:17" x14ac:dyDescent="0.25">
      <c r="A19" t="s">
        <v>86</v>
      </c>
      <c r="B19" t="s">
        <v>22</v>
      </c>
      <c r="C19">
        <v>0.23899999999999999</v>
      </c>
      <c r="D19">
        <v>0.247</v>
      </c>
      <c r="E19">
        <v>3.3000000000000002E-2</v>
      </c>
      <c r="F19">
        <v>0.23699999999999999</v>
      </c>
      <c r="G19">
        <v>-8.0000000000000002E-3</v>
      </c>
      <c r="H19">
        <v>0.23699999999999999</v>
      </c>
      <c r="I19">
        <v>-8.0000000000000002E-3</v>
      </c>
      <c r="J19">
        <v>0.24</v>
      </c>
      <c r="K19">
        <v>4.0000000000000001E-3</v>
      </c>
      <c r="L19">
        <v>0.24</v>
      </c>
      <c r="M19">
        <v>4.0000000000000001E-3</v>
      </c>
      <c r="N19">
        <v>0.22900000000000001</v>
      </c>
      <c r="O19">
        <v>-4.2000000000000003E-2</v>
      </c>
      <c r="P19">
        <v>0.23699999999999999</v>
      </c>
      <c r="Q19">
        <v>-8.0000000000000002E-3</v>
      </c>
    </row>
    <row r="20" spans="1:17" x14ac:dyDescent="0.25">
      <c r="A20" t="s">
        <v>86</v>
      </c>
      <c r="B20" t="s">
        <v>25</v>
      </c>
      <c r="C20">
        <v>0.308</v>
      </c>
      <c r="D20">
        <v>0.30399999999999999</v>
      </c>
      <c r="E20">
        <v>-1.2999999999999999E-2</v>
      </c>
      <c r="F20">
        <v>0.30399999999999999</v>
      </c>
      <c r="G20">
        <v>-1.2999999999999999E-2</v>
      </c>
      <c r="H20">
        <v>0.30499999999999999</v>
      </c>
      <c r="I20">
        <v>-0.01</v>
      </c>
      <c r="J20">
        <v>0.30499999999999999</v>
      </c>
      <c r="K20">
        <v>-0.01</v>
      </c>
      <c r="L20">
        <v>0.30399999999999999</v>
      </c>
      <c r="M20">
        <v>-1.2999999999999999E-2</v>
      </c>
      <c r="N20">
        <v>0.34899999999999998</v>
      </c>
      <c r="O20">
        <v>0.13300000000000001</v>
      </c>
      <c r="P20">
        <v>0.30399999999999999</v>
      </c>
      <c r="Q20">
        <v>-1.2999999999999999E-2</v>
      </c>
    </row>
    <row r="21" spans="1:17" x14ac:dyDescent="0.25">
      <c r="A21" t="s">
        <v>86</v>
      </c>
      <c r="B21" t="s">
        <v>33</v>
      </c>
      <c r="C21">
        <v>0.28699999999999998</v>
      </c>
      <c r="D21">
        <v>0.26400000000000001</v>
      </c>
      <c r="E21">
        <v>-0.08</v>
      </c>
      <c r="F21">
        <v>0.27100000000000002</v>
      </c>
      <c r="G21">
        <v>-5.6000000000000001E-2</v>
      </c>
      <c r="H21">
        <v>0.27100000000000002</v>
      </c>
      <c r="I21">
        <v>-5.6000000000000001E-2</v>
      </c>
      <c r="J21">
        <v>0.27100000000000002</v>
      </c>
      <c r="K21">
        <v>-5.6000000000000001E-2</v>
      </c>
      <c r="L21">
        <v>0.27100000000000002</v>
      </c>
      <c r="M21">
        <v>-5.6000000000000001E-2</v>
      </c>
      <c r="N21">
        <v>0.255</v>
      </c>
      <c r="O21">
        <v>-0.111</v>
      </c>
      <c r="P21">
        <v>0.27100000000000002</v>
      </c>
      <c r="Q21">
        <v>-5.6000000000000001E-2</v>
      </c>
    </row>
    <row r="22" spans="1:17" x14ac:dyDescent="0.25">
      <c r="A22" t="s">
        <v>86</v>
      </c>
      <c r="B22" t="s">
        <v>40</v>
      </c>
      <c r="C22">
        <v>0.21299999999999999</v>
      </c>
      <c r="D22">
        <v>0.217</v>
      </c>
      <c r="E22">
        <v>1.9E-2</v>
      </c>
      <c r="F22">
        <v>0.20899999999999999</v>
      </c>
      <c r="G22">
        <v>-1.9E-2</v>
      </c>
      <c r="H22">
        <v>0.20899999999999999</v>
      </c>
      <c r="I22">
        <v>-1.9E-2</v>
      </c>
      <c r="J22">
        <v>0.21099999999999999</v>
      </c>
      <c r="K22">
        <v>-8.9999999999999993E-3</v>
      </c>
      <c r="L22">
        <v>0.21</v>
      </c>
      <c r="M22">
        <v>-1.4E-2</v>
      </c>
      <c r="N22">
        <v>0.24099999999999999</v>
      </c>
      <c r="O22">
        <v>0.13100000000000001</v>
      </c>
      <c r="P22">
        <v>0.20899999999999999</v>
      </c>
      <c r="Q22">
        <v>-1.9E-2</v>
      </c>
    </row>
    <row r="23" spans="1:17" x14ac:dyDescent="0.25">
      <c r="A23" t="s">
        <v>86</v>
      </c>
      <c r="B23" t="s">
        <v>47</v>
      </c>
      <c r="C23">
        <v>0.14000000000000001</v>
      </c>
      <c r="D23">
        <v>0.14099999999999999</v>
      </c>
      <c r="E23">
        <v>7.0000000000000001E-3</v>
      </c>
      <c r="F23">
        <v>0.14099999999999999</v>
      </c>
      <c r="G23">
        <v>7.0000000000000001E-3</v>
      </c>
      <c r="H23">
        <v>0.14099999999999999</v>
      </c>
      <c r="I23">
        <v>7.0000000000000001E-3</v>
      </c>
      <c r="J23">
        <v>0.14000000000000001</v>
      </c>
      <c r="K23">
        <v>0</v>
      </c>
      <c r="L23">
        <v>0.14000000000000001</v>
      </c>
      <c r="M23">
        <v>0</v>
      </c>
      <c r="N23">
        <v>0.13900000000000001</v>
      </c>
      <c r="O23">
        <v>-7.0000000000000001E-3</v>
      </c>
      <c r="P23">
        <v>0.14099999999999999</v>
      </c>
      <c r="Q23">
        <v>7.0000000000000001E-3</v>
      </c>
    </row>
    <row r="24" spans="1:17" x14ac:dyDescent="0.25">
      <c r="A24" t="s">
        <v>86</v>
      </c>
      <c r="B24" t="s">
        <v>54</v>
      </c>
      <c r="C24">
        <v>0.33100000000000002</v>
      </c>
      <c r="D24">
        <v>0.33200000000000002</v>
      </c>
      <c r="E24">
        <v>3.0000000000000001E-3</v>
      </c>
      <c r="F24">
        <v>0.32900000000000001</v>
      </c>
      <c r="G24">
        <v>-6.0000000000000001E-3</v>
      </c>
      <c r="H24">
        <v>0.33100000000000002</v>
      </c>
      <c r="I24">
        <v>0</v>
      </c>
      <c r="J24">
        <v>0.33400000000000002</v>
      </c>
      <c r="K24">
        <v>8.9999999999999993E-3</v>
      </c>
      <c r="L24">
        <v>0.33300000000000002</v>
      </c>
      <c r="M24">
        <v>6.0000000000000001E-3</v>
      </c>
      <c r="N24">
        <v>0.30599999999999999</v>
      </c>
      <c r="O24">
        <v>-7.5999999999999998E-2</v>
      </c>
      <c r="P24">
        <v>0.33100000000000002</v>
      </c>
      <c r="Q24">
        <v>0</v>
      </c>
    </row>
    <row r="25" spans="1:17" x14ac:dyDescent="0.25">
      <c r="A25" t="s">
        <v>86</v>
      </c>
      <c r="B25" t="s">
        <v>59</v>
      </c>
      <c r="C25">
        <v>0.17199999999999999</v>
      </c>
      <c r="D25">
        <v>0.17899999999999999</v>
      </c>
      <c r="E25">
        <v>4.1000000000000002E-2</v>
      </c>
      <c r="F25">
        <v>0.17</v>
      </c>
      <c r="G25">
        <v>-1.2E-2</v>
      </c>
      <c r="H25">
        <v>0.17</v>
      </c>
      <c r="I25">
        <v>-1.2E-2</v>
      </c>
      <c r="J25">
        <v>0.17199999999999999</v>
      </c>
      <c r="K25">
        <v>0</v>
      </c>
      <c r="L25">
        <v>0.17199999999999999</v>
      </c>
      <c r="M25">
        <v>0</v>
      </c>
      <c r="N25">
        <v>0.17</v>
      </c>
      <c r="O25">
        <v>-1.2E-2</v>
      </c>
      <c r="P25">
        <v>0.17100000000000001</v>
      </c>
      <c r="Q25">
        <v>-6.0000000000000001E-3</v>
      </c>
    </row>
    <row r="26" spans="1:17" x14ac:dyDescent="0.25">
      <c r="A26" t="s">
        <v>86</v>
      </c>
      <c r="B26" t="s">
        <v>63</v>
      </c>
      <c r="C26">
        <v>0.57599999999999996</v>
      </c>
      <c r="D26">
        <v>0.42799999999999999</v>
      </c>
      <c r="E26">
        <v>-0.25700000000000001</v>
      </c>
      <c r="F26">
        <v>0.57199999999999995</v>
      </c>
      <c r="G26">
        <v>-7.0000000000000001E-3</v>
      </c>
      <c r="H26">
        <v>0.57199999999999995</v>
      </c>
      <c r="I26">
        <v>-7.0000000000000001E-3</v>
      </c>
      <c r="J26">
        <v>0.59399999999999997</v>
      </c>
      <c r="K26">
        <v>3.1E-2</v>
      </c>
      <c r="L26">
        <v>0.59499999999999997</v>
      </c>
      <c r="M26">
        <v>3.3000000000000002E-2</v>
      </c>
      <c r="N26">
        <v>0.60599999999999998</v>
      </c>
      <c r="O26">
        <v>5.1999999999999998E-2</v>
      </c>
      <c r="P26">
        <v>0.57099999999999995</v>
      </c>
      <c r="Q26">
        <v>-8.9999999999999993E-3</v>
      </c>
    </row>
    <row r="27" spans="1:17" x14ac:dyDescent="0.25">
      <c r="A27" t="s">
        <v>86</v>
      </c>
      <c r="B27" t="s">
        <v>71</v>
      </c>
      <c r="C27">
        <v>0.25700000000000001</v>
      </c>
      <c r="D27">
        <v>0.26</v>
      </c>
      <c r="E27">
        <v>1.2E-2</v>
      </c>
      <c r="F27">
        <v>0.25600000000000001</v>
      </c>
      <c r="G27">
        <v>-4.0000000000000001E-3</v>
      </c>
      <c r="H27">
        <v>0.25600000000000001</v>
      </c>
      <c r="I27">
        <v>-4.0000000000000001E-3</v>
      </c>
      <c r="J27">
        <v>0.25700000000000001</v>
      </c>
      <c r="K27">
        <v>0</v>
      </c>
      <c r="L27">
        <v>0.25700000000000001</v>
      </c>
      <c r="M27">
        <v>0</v>
      </c>
      <c r="N27">
        <v>0.253</v>
      </c>
      <c r="O27">
        <v>-1.6E-2</v>
      </c>
      <c r="P27">
        <v>0.25600000000000001</v>
      </c>
      <c r="Q27">
        <v>-4.0000000000000001E-3</v>
      </c>
    </row>
    <row r="28" spans="1:17" x14ac:dyDescent="0.25">
      <c r="A28" t="s">
        <v>86</v>
      </c>
      <c r="B28" t="s">
        <v>73</v>
      </c>
      <c r="C28">
        <v>0.41199999999999998</v>
      </c>
      <c r="D28">
        <v>0.377</v>
      </c>
      <c r="E28">
        <v>-8.5000000000000006E-2</v>
      </c>
      <c r="F28">
        <v>0.40200000000000002</v>
      </c>
      <c r="G28">
        <v>-2.4E-2</v>
      </c>
      <c r="H28">
        <v>0.40200000000000002</v>
      </c>
      <c r="I28">
        <v>-2.4E-2</v>
      </c>
      <c r="J28">
        <v>0.41199999999999998</v>
      </c>
      <c r="K28">
        <v>0</v>
      </c>
      <c r="L28">
        <v>0.41199999999999998</v>
      </c>
      <c r="M28">
        <v>0</v>
      </c>
      <c r="N28">
        <v>0.40600000000000003</v>
      </c>
      <c r="O28">
        <v>-1.4999999999999999E-2</v>
      </c>
      <c r="P28">
        <v>0.40200000000000002</v>
      </c>
      <c r="Q28">
        <v>-2.4E-2</v>
      </c>
    </row>
    <row r="29" spans="1:17" x14ac:dyDescent="0.25">
      <c r="A29" t="s">
        <v>86</v>
      </c>
      <c r="B29" t="s">
        <v>79</v>
      </c>
      <c r="C29">
        <v>0.29599999999999999</v>
      </c>
      <c r="D29">
        <v>0.28699999999999998</v>
      </c>
      <c r="E29">
        <v>-0.03</v>
      </c>
      <c r="F29">
        <v>0.29099999999999998</v>
      </c>
      <c r="G29">
        <v>-1.7000000000000001E-2</v>
      </c>
      <c r="H29">
        <v>0.29099999999999998</v>
      </c>
      <c r="I29">
        <v>-1.7000000000000001E-2</v>
      </c>
      <c r="J29">
        <v>0.29599999999999999</v>
      </c>
      <c r="K29">
        <v>0</v>
      </c>
      <c r="L29">
        <v>0.29599999999999999</v>
      </c>
      <c r="M29">
        <v>0</v>
      </c>
      <c r="N29">
        <v>0.29399999999999998</v>
      </c>
      <c r="O29">
        <v>-7.0000000000000001E-3</v>
      </c>
      <c r="P29">
        <v>0.29099999999999998</v>
      </c>
      <c r="Q29">
        <v>-1.7000000000000001E-2</v>
      </c>
    </row>
    <row r="30" spans="1:17" x14ac:dyDescent="0.25">
      <c r="A30" t="s">
        <v>140</v>
      </c>
      <c r="B30" t="s">
        <v>10</v>
      </c>
      <c r="C30">
        <v>0.112</v>
      </c>
      <c r="D30">
        <v>9.8000000000000004E-2</v>
      </c>
      <c r="E30">
        <v>-0.125</v>
      </c>
      <c r="F30">
        <v>0.112</v>
      </c>
      <c r="G30">
        <v>0</v>
      </c>
      <c r="H30">
        <v>0.106</v>
      </c>
      <c r="I30">
        <v>-5.3999999999999999E-2</v>
      </c>
      <c r="J30">
        <v>0.1</v>
      </c>
      <c r="K30">
        <v>-0.107</v>
      </c>
      <c r="L30">
        <v>0.10299999999999999</v>
      </c>
      <c r="M30">
        <v>-0.08</v>
      </c>
      <c r="N30" t="s">
        <v>871</v>
      </c>
      <c r="P30">
        <v>0.1</v>
      </c>
      <c r="Q30">
        <v>-0.107</v>
      </c>
    </row>
    <row r="31" spans="1:17" x14ac:dyDescent="0.25">
      <c r="A31" t="s">
        <v>140</v>
      </c>
      <c r="B31" t="s">
        <v>15</v>
      </c>
      <c r="C31">
        <v>9.6000000000000002E-2</v>
      </c>
      <c r="D31">
        <v>9.7000000000000003E-2</v>
      </c>
      <c r="E31">
        <v>0.01</v>
      </c>
      <c r="F31">
        <v>9.6000000000000002E-2</v>
      </c>
      <c r="G31">
        <v>0</v>
      </c>
      <c r="H31">
        <v>9.6000000000000002E-2</v>
      </c>
      <c r="I31">
        <v>0</v>
      </c>
      <c r="J31">
        <v>9.4E-2</v>
      </c>
      <c r="K31">
        <v>-2.1000000000000001E-2</v>
      </c>
      <c r="L31">
        <v>9.5000000000000001E-2</v>
      </c>
      <c r="M31">
        <v>-0.01</v>
      </c>
      <c r="N31" t="s">
        <v>871</v>
      </c>
      <c r="P31">
        <v>9.8000000000000004E-2</v>
      </c>
      <c r="Q31">
        <v>2.1000000000000001E-2</v>
      </c>
    </row>
    <row r="32" spans="1:17" x14ac:dyDescent="0.25">
      <c r="A32" t="s">
        <v>140</v>
      </c>
      <c r="B32" t="s">
        <v>18</v>
      </c>
      <c r="C32">
        <v>0.16400000000000001</v>
      </c>
      <c r="D32">
        <v>0.121</v>
      </c>
      <c r="E32">
        <v>-0.26200000000000001</v>
      </c>
      <c r="F32">
        <v>0.16400000000000001</v>
      </c>
      <c r="G32">
        <v>0</v>
      </c>
      <c r="H32">
        <v>0.157</v>
      </c>
      <c r="I32">
        <v>-4.2999999999999997E-2</v>
      </c>
      <c r="J32">
        <v>0.14299999999999999</v>
      </c>
      <c r="K32">
        <v>-0.128</v>
      </c>
      <c r="L32">
        <v>0.151</v>
      </c>
      <c r="M32">
        <v>-7.9000000000000001E-2</v>
      </c>
      <c r="N32" t="s">
        <v>871</v>
      </c>
      <c r="P32">
        <v>0.13</v>
      </c>
      <c r="Q32">
        <v>-0.20699999999999999</v>
      </c>
    </row>
    <row r="33" spans="1:17" x14ac:dyDescent="0.25">
      <c r="A33" t="s">
        <v>140</v>
      </c>
      <c r="B33" t="s">
        <v>22</v>
      </c>
      <c r="C33">
        <v>0.128</v>
      </c>
      <c r="D33">
        <v>0.127</v>
      </c>
      <c r="E33">
        <v>-8.0000000000000002E-3</v>
      </c>
      <c r="F33">
        <v>0.128</v>
      </c>
      <c r="G33">
        <v>0</v>
      </c>
      <c r="H33">
        <v>0.129</v>
      </c>
      <c r="I33">
        <v>8.0000000000000002E-3</v>
      </c>
      <c r="J33">
        <v>0.128</v>
      </c>
      <c r="K33">
        <v>0</v>
      </c>
      <c r="L33">
        <v>0.129</v>
      </c>
      <c r="M33">
        <v>8.0000000000000002E-3</v>
      </c>
      <c r="N33" t="s">
        <v>871</v>
      </c>
      <c r="P33">
        <v>0.128</v>
      </c>
      <c r="Q33">
        <v>0</v>
      </c>
    </row>
    <row r="34" spans="1:17" x14ac:dyDescent="0.25">
      <c r="A34" t="s">
        <v>140</v>
      </c>
      <c r="B34" t="s">
        <v>25</v>
      </c>
      <c r="C34">
        <v>0.115</v>
      </c>
      <c r="D34">
        <v>0.129</v>
      </c>
      <c r="E34">
        <v>0.122</v>
      </c>
      <c r="F34">
        <v>0.115</v>
      </c>
      <c r="G34">
        <v>0</v>
      </c>
      <c r="H34">
        <v>0.11700000000000001</v>
      </c>
      <c r="I34">
        <v>1.7000000000000001E-2</v>
      </c>
      <c r="J34">
        <v>0.11799999999999999</v>
      </c>
      <c r="K34">
        <v>2.5999999999999999E-2</v>
      </c>
      <c r="L34">
        <v>0.11799999999999999</v>
      </c>
      <c r="M34">
        <v>2.5999999999999999E-2</v>
      </c>
      <c r="N34" t="s">
        <v>871</v>
      </c>
      <c r="P34">
        <v>0.122</v>
      </c>
      <c r="Q34">
        <v>6.0999999999999999E-2</v>
      </c>
    </row>
    <row r="35" spans="1:17" x14ac:dyDescent="0.25">
      <c r="A35" t="s">
        <v>140</v>
      </c>
      <c r="B35" t="s">
        <v>33</v>
      </c>
      <c r="C35">
        <v>0.124</v>
      </c>
      <c r="D35">
        <v>0.13300000000000001</v>
      </c>
      <c r="E35">
        <v>7.2999999999999995E-2</v>
      </c>
      <c r="F35">
        <v>0.124</v>
      </c>
      <c r="G35">
        <v>0</v>
      </c>
      <c r="H35">
        <v>0.125</v>
      </c>
      <c r="I35">
        <v>8.0000000000000002E-3</v>
      </c>
      <c r="J35">
        <v>0.125</v>
      </c>
      <c r="K35">
        <v>8.0000000000000002E-3</v>
      </c>
      <c r="L35">
        <v>0.125</v>
      </c>
      <c r="M35">
        <v>8.0000000000000002E-3</v>
      </c>
      <c r="N35" t="s">
        <v>871</v>
      </c>
      <c r="P35">
        <v>0.13200000000000001</v>
      </c>
      <c r="Q35">
        <v>6.5000000000000002E-2</v>
      </c>
    </row>
    <row r="36" spans="1:17" x14ac:dyDescent="0.25">
      <c r="A36" t="s">
        <v>140</v>
      </c>
      <c r="B36" t="s">
        <v>40</v>
      </c>
      <c r="C36">
        <v>6.8000000000000005E-2</v>
      </c>
      <c r="D36">
        <v>7.3999999999999996E-2</v>
      </c>
      <c r="E36">
        <v>8.7999999999999995E-2</v>
      </c>
      <c r="F36">
        <v>6.8000000000000005E-2</v>
      </c>
      <c r="G36">
        <v>0</v>
      </c>
      <c r="H36">
        <v>7.0000000000000007E-2</v>
      </c>
      <c r="I36">
        <v>2.9000000000000001E-2</v>
      </c>
      <c r="J36">
        <v>7.0000000000000007E-2</v>
      </c>
      <c r="K36">
        <v>2.9000000000000001E-2</v>
      </c>
      <c r="L36">
        <v>7.0000000000000007E-2</v>
      </c>
      <c r="M36">
        <v>2.9000000000000001E-2</v>
      </c>
      <c r="N36" t="s">
        <v>871</v>
      </c>
      <c r="P36">
        <v>7.0999999999999994E-2</v>
      </c>
      <c r="Q36">
        <v>4.3999999999999997E-2</v>
      </c>
    </row>
    <row r="37" spans="1:17" x14ac:dyDescent="0.25">
      <c r="A37" t="s">
        <v>140</v>
      </c>
      <c r="B37" t="s">
        <v>47</v>
      </c>
      <c r="C37">
        <v>6.0999999999999999E-2</v>
      </c>
      <c r="D37">
        <v>6.7000000000000004E-2</v>
      </c>
      <c r="E37">
        <v>9.8000000000000004E-2</v>
      </c>
      <c r="F37">
        <v>6.0999999999999999E-2</v>
      </c>
      <c r="G37">
        <v>0</v>
      </c>
      <c r="H37">
        <v>6.2E-2</v>
      </c>
      <c r="I37">
        <v>1.6E-2</v>
      </c>
      <c r="J37">
        <v>6.2E-2</v>
      </c>
      <c r="K37">
        <v>1.6E-2</v>
      </c>
      <c r="L37">
        <v>6.2E-2</v>
      </c>
      <c r="M37">
        <v>1.6E-2</v>
      </c>
      <c r="N37" t="s">
        <v>871</v>
      </c>
      <c r="P37">
        <v>6.5000000000000002E-2</v>
      </c>
      <c r="Q37">
        <v>6.6000000000000003E-2</v>
      </c>
    </row>
    <row r="38" spans="1:17" x14ac:dyDescent="0.25">
      <c r="A38" t="s">
        <v>140</v>
      </c>
      <c r="B38" t="s">
        <v>54</v>
      </c>
      <c r="C38">
        <v>0.121</v>
      </c>
      <c r="D38">
        <v>0.12</v>
      </c>
      <c r="E38">
        <v>-8.0000000000000002E-3</v>
      </c>
      <c r="F38">
        <v>0.121</v>
      </c>
      <c r="G38">
        <v>0</v>
      </c>
      <c r="H38">
        <v>0.122</v>
      </c>
      <c r="I38">
        <v>8.0000000000000002E-3</v>
      </c>
      <c r="J38">
        <v>0.11600000000000001</v>
      </c>
      <c r="K38">
        <v>-4.1000000000000002E-2</v>
      </c>
      <c r="L38">
        <v>0.122</v>
      </c>
      <c r="M38">
        <v>8.0000000000000002E-3</v>
      </c>
      <c r="N38" t="s">
        <v>871</v>
      </c>
      <c r="P38">
        <v>0.121</v>
      </c>
      <c r="Q38">
        <v>0</v>
      </c>
    </row>
    <row r="39" spans="1:17" x14ac:dyDescent="0.25">
      <c r="A39" t="s">
        <v>140</v>
      </c>
      <c r="B39" t="s">
        <v>59</v>
      </c>
      <c r="C39">
        <v>0.11799999999999999</v>
      </c>
      <c r="D39">
        <v>0.124</v>
      </c>
      <c r="E39">
        <v>5.0999999999999997E-2</v>
      </c>
      <c r="F39">
        <v>0.11799999999999999</v>
      </c>
      <c r="G39">
        <v>0</v>
      </c>
      <c r="H39">
        <v>0.11799999999999999</v>
      </c>
      <c r="I39">
        <v>0</v>
      </c>
      <c r="J39">
        <v>0.11799999999999999</v>
      </c>
      <c r="K39">
        <v>0</v>
      </c>
      <c r="L39">
        <v>0.11799999999999999</v>
      </c>
      <c r="M39">
        <v>0</v>
      </c>
      <c r="N39" t="s">
        <v>871</v>
      </c>
      <c r="P39">
        <v>0.123</v>
      </c>
      <c r="Q39">
        <v>4.2000000000000003E-2</v>
      </c>
    </row>
    <row r="40" spans="1:17" x14ac:dyDescent="0.25">
      <c r="A40" t="s">
        <v>140</v>
      </c>
      <c r="B40" t="s">
        <v>63</v>
      </c>
      <c r="C40">
        <v>0.14599999999999999</v>
      </c>
      <c r="D40">
        <v>0.14199999999999999</v>
      </c>
      <c r="E40">
        <v>-2.7E-2</v>
      </c>
      <c r="F40">
        <v>0.14599999999999999</v>
      </c>
      <c r="G40">
        <v>0</v>
      </c>
      <c r="H40">
        <v>0.14599999999999999</v>
      </c>
      <c r="I40">
        <v>0</v>
      </c>
      <c r="J40">
        <v>0.14599999999999999</v>
      </c>
      <c r="K40">
        <v>0</v>
      </c>
      <c r="L40">
        <v>0.14599999999999999</v>
      </c>
      <c r="M40">
        <v>0</v>
      </c>
      <c r="N40" t="s">
        <v>871</v>
      </c>
      <c r="P40">
        <v>0.14399999999999999</v>
      </c>
      <c r="Q40">
        <v>-1.4E-2</v>
      </c>
    </row>
    <row r="41" spans="1:17" x14ac:dyDescent="0.25">
      <c r="A41" t="s">
        <v>140</v>
      </c>
      <c r="B41" t="s">
        <v>71</v>
      </c>
      <c r="C41">
        <v>0.159</v>
      </c>
      <c r="D41">
        <v>0.16200000000000001</v>
      </c>
      <c r="E41">
        <v>1.9E-2</v>
      </c>
      <c r="F41">
        <v>0.159</v>
      </c>
      <c r="G41">
        <v>0</v>
      </c>
      <c r="H41">
        <v>0.158</v>
      </c>
      <c r="I41">
        <v>-6.0000000000000001E-3</v>
      </c>
      <c r="J41">
        <v>0.16200000000000001</v>
      </c>
      <c r="K41">
        <v>1.9E-2</v>
      </c>
      <c r="L41">
        <v>0.161</v>
      </c>
      <c r="M41">
        <v>1.2999999999999999E-2</v>
      </c>
      <c r="N41" t="s">
        <v>871</v>
      </c>
      <c r="P41">
        <v>0.161</v>
      </c>
      <c r="Q41">
        <v>1.2999999999999999E-2</v>
      </c>
    </row>
    <row r="42" spans="1:17" x14ac:dyDescent="0.25">
      <c r="A42" t="s">
        <v>140</v>
      </c>
      <c r="B42" t="s">
        <v>73</v>
      </c>
      <c r="C42">
        <v>0.13700000000000001</v>
      </c>
      <c r="D42">
        <v>0.124</v>
      </c>
      <c r="E42">
        <v>-9.5000000000000001E-2</v>
      </c>
      <c r="F42">
        <v>0.13700000000000001</v>
      </c>
      <c r="G42">
        <v>0</v>
      </c>
      <c r="H42">
        <v>0.13400000000000001</v>
      </c>
      <c r="I42">
        <v>-2.1999999999999999E-2</v>
      </c>
      <c r="J42">
        <v>0.129</v>
      </c>
      <c r="K42">
        <v>-5.8000000000000003E-2</v>
      </c>
      <c r="L42">
        <v>0.13100000000000001</v>
      </c>
      <c r="M42">
        <v>-4.3999999999999997E-2</v>
      </c>
      <c r="N42" t="s">
        <v>871</v>
      </c>
      <c r="P42">
        <v>0.126</v>
      </c>
      <c r="Q42">
        <v>-0.08</v>
      </c>
    </row>
    <row r="43" spans="1:17" x14ac:dyDescent="0.25">
      <c r="A43" t="s">
        <v>140</v>
      </c>
      <c r="B43" t="s">
        <v>79</v>
      </c>
      <c r="C43">
        <v>0.11799999999999999</v>
      </c>
      <c r="D43">
        <v>0.11600000000000001</v>
      </c>
      <c r="E43">
        <v>-1.7000000000000001E-2</v>
      </c>
      <c r="F43">
        <v>0.11799999999999999</v>
      </c>
      <c r="G43">
        <v>0</v>
      </c>
      <c r="H43">
        <v>0.11700000000000001</v>
      </c>
      <c r="I43">
        <v>-8.0000000000000002E-3</v>
      </c>
      <c r="J43">
        <v>0.115</v>
      </c>
      <c r="K43">
        <v>-2.5000000000000001E-2</v>
      </c>
      <c r="L43">
        <v>0.11700000000000001</v>
      </c>
      <c r="M43">
        <v>-8.0000000000000002E-3</v>
      </c>
      <c r="N43" t="s">
        <v>871</v>
      </c>
      <c r="P43">
        <v>0.11600000000000001</v>
      </c>
      <c r="Q43">
        <v>-1.7000000000000001E-2</v>
      </c>
    </row>
    <row r="44" spans="1:17" x14ac:dyDescent="0.25">
      <c r="A44" t="s">
        <v>200</v>
      </c>
      <c r="B44" t="s">
        <v>10</v>
      </c>
      <c r="C44">
        <v>0.25800000000000001</v>
      </c>
      <c r="D44" t="s">
        <v>871</v>
      </c>
      <c r="F44">
        <v>0.25700000000000001</v>
      </c>
      <c r="G44">
        <v>-4.0000000000000001E-3</v>
      </c>
      <c r="H44">
        <v>0.25700000000000001</v>
      </c>
      <c r="I44">
        <v>-4.0000000000000001E-3</v>
      </c>
      <c r="J44">
        <v>0.25900000000000001</v>
      </c>
      <c r="K44">
        <v>4.0000000000000001E-3</v>
      </c>
      <c r="L44">
        <v>0.26</v>
      </c>
      <c r="M44">
        <v>8.0000000000000002E-3</v>
      </c>
      <c r="N44">
        <v>0.26900000000000002</v>
      </c>
      <c r="O44">
        <v>4.2999999999999997E-2</v>
      </c>
      <c r="P44">
        <v>0.24299999999999999</v>
      </c>
      <c r="Q44">
        <v>-5.8000000000000003E-2</v>
      </c>
    </row>
    <row r="45" spans="1:17" x14ac:dyDescent="0.25">
      <c r="A45" t="s">
        <v>200</v>
      </c>
      <c r="B45" t="s">
        <v>15</v>
      </c>
      <c r="C45">
        <v>0.156</v>
      </c>
      <c r="D45" t="s">
        <v>871</v>
      </c>
      <c r="F45">
        <v>0.156</v>
      </c>
      <c r="G45">
        <v>0</v>
      </c>
      <c r="H45">
        <v>0.156</v>
      </c>
      <c r="I45">
        <v>0</v>
      </c>
      <c r="J45">
        <v>0.156</v>
      </c>
      <c r="K45">
        <v>0</v>
      </c>
      <c r="L45">
        <v>0.156</v>
      </c>
      <c r="M45">
        <v>0</v>
      </c>
      <c r="N45">
        <v>0.161</v>
      </c>
      <c r="O45">
        <v>3.2000000000000001E-2</v>
      </c>
      <c r="P45">
        <v>0.157</v>
      </c>
      <c r="Q45">
        <v>6.0000000000000001E-3</v>
      </c>
    </row>
    <row r="46" spans="1:17" x14ac:dyDescent="0.25">
      <c r="A46" t="s">
        <v>200</v>
      </c>
      <c r="B46" t="s">
        <v>18</v>
      </c>
      <c r="C46">
        <v>0.25700000000000001</v>
      </c>
      <c r="D46" t="s">
        <v>871</v>
      </c>
      <c r="F46">
        <v>0.25700000000000001</v>
      </c>
      <c r="G46">
        <v>0</v>
      </c>
      <c r="H46">
        <v>0.25700000000000001</v>
      </c>
      <c r="I46">
        <v>0</v>
      </c>
      <c r="J46">
        <v>0.25700000000000001</v>
      </c>
      <c r="K46">
        <v>0</v>
      </c>
      <c r="L46">
        <v>0.25800000000000001</v>
      </c>
      <c r="M46">
        <v>4.0000000000000001E-3</v>
      </c>
      <c r="N46">
        <v>0.249</v>
      </c>
      <c r="O46">
        <v>-3.1E-2</v>
      </c>
      <c r="P46">
        <v>0.249</v>
      </c>
      <c r="Q46">
        <v>-3.1E-2</v>
      </c>
    </row>
    <row r="47" spans="1:17" x14ac:dyDescent="0.25">
      <c r="A47" t="s">
        <v>200</v>
      </c>
      <c r="B47" t="s">
        <v>22</v>
      </c>
      <c r="C47">
        <v>0.185</v>
      </c>
      <c r="D47" t="s">
        <v>871</v>
      </c>
      <c r="F47">
        <v>0.185</v>
      </c>
      <c r="G47">
        <v>0</v>
      </c>
      <c r="H47">
        <v>0.185</v>
      </c>
      <c r="I47">
        <v>0</v>
      </c>
      <c r="J47">
        <v>0.185</v>
      </c>
      <c r="K47">
        <v>0</v>
      </c>
      <c r="L47">
        <v>0.185</v>
      </c>
      <c r="M47">
        <v>0</v>
      </c>
      <c r="N47">
        <v>0.183</v>
      </c>
      <c r="O47">
        <v>-1.0999999999999999E-2</v>
      </c>
      <c r="P47">
        <v>0.185</v>
      </c>
      <c r="Q47">
        <v>0</v>
      </c>
    </row>
    <row r="48" spans="1:17" x14ac:dyDescent="0.25">
      <c r="A48" t="s">
        <v>200</v>
      </c>
      <c r="B48" t="s">
        <v>25</v>
      </c>
      <c r="C48">
        <v>0.26900000000000002</v>
      </c>
      <c r="D48" t="s">
        <v>871</v>
      </c>
      <c r="F48">
        <v>0.26900000000000002</v>
      </c>
      <c r="G48">
        <v>0</v>
      </c>
      <c r="H48">
        <v>0.26900000000000002</v>
      </c>
      <c r="I48">
        <v>0</v>
      </c>
      <c r="J48">
        <v>0.26500000000000001</v>
      </c>
      <c r="K48">
        <v>-1.4999999999999999E-2</v>
      </c>
      <c r="L48">
        <v>0.26200000000000001</v>
      </c>
      <c r="M48">
        <v>-2.5999999999999999E-2</v>
      </c>
      <c r="N48">
        <v>0.307</v>
      </c>
      <c r="O48">
        <v>0.14099999999999999</v>
      </c>
      <c r="P48">
        <v>0.26500000000000001</v>
      </c>
      <c r="Q48">
        <v>-1.4999999999999999E-2</v>
      </c>
    </row>
    <row r="49" spans="1:17" x14ac:dyDescent="0.25">
      <c r="A49" t="s">
        <v>200</v>
      </c>
      <c r="B49" t="s">
        <v>33</v>
      </c>
      <c r="C49">
        <v>0.23699999999999999</v>
      </c>
      <c r="D49" t="s">
        <v>871</v>
      </c>
      <c r="F49">
        <v>0.23699999999999999</v>
      </c>
      <c r="G49">
        <v>0</v>
      </c>
      <c r="H49">
        <v>0.23699999999999999</v>
      </c>
      <c r="I49">
        <v>0</v>
      </c>
      <c r="J49">
        <v>0.23499999999999999</v>
      </c>
      <c r="K49">
        <v>-8.0000000000000002E-3</v>
      </c>
      <c r="L49">
        <v>0.23499999999999999</v>
      </c>
      <c r="M49">
        <v>-8.0000000000000002E-3</v>
      </c>
      <c r="N49">
        <v>0.254</v>
      </c>
      <c r="O49">
        <v>7.1999999999999995E-2</v>
      </c>
      <c r="P49">
        <v>0.24399999999999999</v>
      </c>
      <c r="Q49">
        <v>0.03</v>
      </c>
    </row>
    <row r="50" spans="1:17" x14ac:dyDescent="0.25">
      <c r="A50" t="s">
        <v>200</v>
      </c>
      <c r="B50" t="s">
        <v>40</v>
      </c>
      <c r="C50">
        <v>0.17599999999999999</v>
      </c>
      <c r="D50" t="s">
        <v>871</v>
      </c>
      <c r="F50">
        <v>0.17599999999999999</v>
      </c>
      <c r="G50">
        <v>0</v>
      </c>
      <c r="H50">
        <v>0.17599999999999999</v>
      </c>
      <c r="I50">
        <v>0</v>
      </c>
      <c r="J50">
        <v>0.17399999999999999</v>
      </c>
      <c r="K50">
        <v>-1.0999999999999999E-2</v>
      </c>
      <c r="L50">
        <v>0.17299999999999999</v>
      </c>
      <c r="M50">
        <v>-1.7000000000000001E-2</v>
      </c>
      <c r="N50">
        <v>0.20100000000000001</v>
      </c>
      <c r="O50">
        <v>0.14199999999999999</v>
      </c>
      <c r="P50">
        <v>0.17399999999999999</v>
      </c>
      <c r="Q50">
        <v>-1.0999999999999999E-2</v>
      </c>
    </row>
    <row r="51" spans="1:17" x14ac:dyDescent="0.25">
      <c r="A51" t="s">
        <v>200</v>
      </c>
      <c r="B51" t="s">
        <v>47</v>
      </c>
      <c r="C51">
        <v>0.106</v>
      </c>
      <c r="D51" t="s">
        <v>871</v>
      </c>
      <c r="F51">
        <v>0.106</v>
      </c>
      <c r="G51">
        <v>0</v>
      </c>
      <c r="H51">
        <v>0.106</v>
      </c>
      <c r="I51">
        <v>0</v>
      </c>
      <c r="J51">
        <v>0.106</v>
      </c>
      <c r="K51">
        <v>0</v>
      </c>
      <c r="L51">
        <v>0.106</v>
      </c>
      <c r="M51">
        <v>0</v>
      </c>
      <c r="N51">
        <v>0.11799999999999999</v>
      </c>
      <c r="O51">
        <v>0.113</v>
      </c>
      <c r="P51">
        <v>0.11600000000000001</v>
      </c>
      <c r="Q51">
        <v>9.4E-2</v>
      </c>
    </row>
    <row r="52" spans="1:17" x14ac:dyDescent="0.25">
      <c r="A52" t="s">
        <v>200</v>
      </c>
      <c r="B52" t="s">
        <v>54</v>
      </c>
      <c r="C52">
        <v>0.16500000000000001</v>
      </c>
      <c r="D52" t="s">
        <v>871</v>
      </c>
      <c r="F52">
        <v>0.16500000000000001</v>
      </c>
      <c r="G52">
        <v>0</v>
      </c>
      <c r="H52">
        <v>0.16500000000000001</v>
      </c>
      <c r="I52">
        <v>0</v>
      </c>
      <c r="J52">
        <v>0.16700000000000001</v>
      </c>
      <c r="K52">
        <v>1.2E-2</v>
      </c>
      <c r="L52">
        <v>0.16600000000000001</v>
      </c>
      <c r="M52">
        <v>6.0000000000000001E-3</v>
      </c>
      <c r="N52">
        <v>0.20100000000000001</v>
      </c>
      <c r="O52">
        <v>0.218</v>
      </c>
      <c r="P52">
        <v>0.16800000000000001</v>
      </c>
      <c r="Q52">
        <v>1.7999999999999999E-2</v>
      </c>
    </row>
    <row r="53" spans="1:17" x14ac:dyDescent="0.25">
      <c r="A53" t="s">
        <v>200</v>
      </c>
      <c r="B53" t="s">
        <v>59</v>
      </c>
      <c r="C53">
        <v>0.16800000000000001</v>
      </c>
      <c r="D53" t="s">
        <v>871</v>
      </c>
      <c r="F53">
        <v>0.16800000000000001</v>
      </c>
      <c r="G53">
        <v>0</v>
      </c>
      <c r="H53">
        <v>0.16800000000000001</v>
      </c>
      <c r="I53">
        <v>0</v>
      </c>
      <c r="J53">
        <v>0.16800000000000001</v>
      </c>
      <c r="K53">
        <v>0</v>
      </c>
      <c r="L53">
        <v>0.16800000000000001</v>
      </c>
      <c r="M53">
        <v>0</v>
      </c>
      <c r="N53">
        <v>0.16800000000000001</v>
      </c>
      <c r="O53">
        <v>0</v>
      </c>
      <c r="P53">
        <v>0.16800000000000001</v>
      </c>
      <c r="Q53">
        <v>0</v>
      </c>
    </row>
    <row r="54" spans="1:17" x14ac:dyDescent="0.25">
      <c r="A54" t="s">
        <v>200</v>
      </c>
      <c r="B54" t="s">
        <v>63</v>
      </c>
      <c r="C54">
        <v>0.34</v>
      </c>
      <c r="D54" t="s">
        <v>871</v>
      </c>
      <c r="F54">
        <v>0.33700000000000002</v>
      </c>
      <c r="G54">
        <v>-8.9999999999999993E-3</v>
      </c>
      <c r="H54">
        <v>0.33500000000000002</v>
      </c>
      <c r="I54">
        <v>-1.4999999999999999E-2</v>
      </c>
      <c r="J54">
        <v>0.33800000000000002</v>
      </c>
      <c r="K54">
        <v>-6.0000000000000001E-3</v>
      </c>
      <c r="L54">
        <v>0.34499999999999997</v>
      </c>
      <c r="M54">
        <v>1.4999999999999999E-2</v>
      </c>
      <c r="N54">
        <v>0.38100000000000001</v>
      </c>
      <c r="O54">
        <v>0.121</v>
      </c>
      <c r="P54">
        <v>0.29799999999999999</v>
      </c>
      <c r="Q54">
        <v>-0.124</v>
      </c>
    </row>
    <row r="55" spans="1:17" x14ac:dyDescent="0.25">
      <c r="A55" t="s">
        <v>200</v>
      </c>
      <c r="B55" t="s">
        <v>71</v>
      </c>
      <c r="C55">
        <v>0.23200000000000001</v>
      </c>
      <c r="D55" t="s">
        <v>871</v>
      </c>
      <c r="F55">
        <v>0.23400000000000001</v>
      </c>
      <c r="G55">
        <v>8.9999999999999993E-3</v>
      </c>
      <c r="H55">
        <v>0.23200000000000001</v>
      </c>
      <c r="I55">
        <v>0</v>
      </c>
      <c r="J55">
        <v>0.22700000000000001</v>
      </c>
      <c r="K55">
        <v>-2.1999999999999999E-2</v>
      </c>
      <c r="L55">
        <v>0.23</v>
      </c>
      <c r="M55">
        <v>-8.9999999999999993E-3</v>
      </c>
      <c r="N55">
        <v>0.221</v>
      </c>
      <c r="O55">
        <v>-4.7E-2</v>
      </c>
      <c r="P55">
        <v>0.22</v>
      </c>
      <c r="Q55">
        <v>-5.1999999999999998E-2</v>
      </c>
    </row>
    <row r="56" spans="1:17" x14ac:dyDescent="0.25">
      <c r="A56" t="s">
        <v>200</v>
      </c>
      <c r="B56" t="s">
        <v>73</v>
      </c>
      <c r="C56">
        <v>0.27300000000000002</v>
      </c>
      <c r="D56" t="s">
        <v>871</v>
      </c>
      <c r="F56">
        <v>0.27200000000000002</v>
      </c>
      <c r="G56">
        <v>-4.0000000000000001E-3</v>
      </c>
      <c r="H56">
        <v>0.27200000000000002</v>
      </c>
      <c r="I56">
        <v>-4.0000000000000001E-3</v>
      </c>
      <c r="J56">
        <v>0.27200000000000002</v>
      </c>
      <c r="K56">
        <v>-4.0000000000000001E-3</v>
      </c>
      <c r="L56">
        <v>0.27400000000000002</v>
      </c>
      <c r="M56">
        <v>4.0000000000000001E-3</v>
      </c>
      <c r="N56">
        <v>0.28799999999999998</v>
      </c>
      <c r="O56">
        <v>5.5E-2</v>
      </c>
      <c r="P56">
        <v>0.25800000000000001</v>
      </c>
      <c r="Q56">
        <v>-5.5E-2</v>
      </c>
    </row>
    <row r="57" spans="1:17" x14ac:dyDescent="0.25">
      <c r="A57" t="s">
        <v>200</v>
      </c>
      <c r="B57" t="s">
        <v>79</v>
      </c>
      <c r="C57">
        <v>0.21199999999999999</v>
      </c>
      <c r="D57" t="s">
        <v>871</v>
      </c>
      <c r="F57">
        <v>0.21199999999999999</v>
      </c>
      <c r="G57">
        <v>0</v>
      </c>
      <c r="H57">
        <v>0.21199999999999999</v>
      </c>
      <c r="I57">
        <v>0</v>
      </c>
      <c r="J57">
        <v>0.21099999999999999</v>
      </c>
      <c r="K57">
        <v>-5.0000000000000001E-3</v>
      </c>
      <c r="L57">
        <v>0.21199999999999999</v>
      </c>
      <c r="M57">
        <v>0</v>
      </c>
      <c r="N57">
        <v>0.22600000000000001</v>
      </c>
      <c r="O57">
        <v>6.6000000000000003E-2</v>
      </c>
      <c r="P57">
        <v>0.20699999999999999</v>
      </c>
      <c r="Q57">
        <v>-2.4E-2</v>
      </c>
    </row>
    <row r="58" spans="1:17" x14ac:dyDescent="0.25">
      <c r="A58" t="s">
        <v>255</v>
      </c>
      <c r="B58" t="s">
        <v>10</v>
      </c>
      <c r="C58">
        <v>0.223</v>
      </c>
      <c r="D58">
        <v>0.114</v>
      </c>
      <c r="E58">
        <v>-0.48899999999999999</v>
      </c>
      <c r="F58">
        <v>0.223</v>
      </c>
      <c r="G58">
        <v>0</v>
      </c>
      <c r="H58">
        <v>0.223</v>
      </c>
      <c r="I58">
        <v>0</v>
      </c>
      <c r="J58">
        <v>0.223</v>
      </c>
      <c r="K58">
        <v>0</v>
      </c>
      <c r="L58">
        <v>0.224</v>
      </c>
      <c r="M58">
        <v>4.0000000000000001E-3</v>
      </c>
      <c r="N58">
        <v>0.221</v>
      </c>
      <c r="O58">
        <v>-8.9999999999999993E-3</v>
      </c>
      <c r="P58">
        <v>0.22</v>
      </c>
      <c r="Q58">
        <v>-1.2999999999999999E-2</v>
      </c>
    </row>
    <row r="59" spans="1:17" x14ac:dyDescent="0.25">
      <c r="A59" t="s">
        <v>255</v>
      </c>
      <c r="B59" t="s">
        <v>15</v>
      </c>
      <c r="C59">
        <v>0.25600000000000001</v>
      </c>
      <c r="D59">
        <v>0.24099999999999999</v>
      </c>
      <c r="E59">
        <v>-5.8999999999999997E-2</v>
      </c>
      <c r="F59">
        <v>0.25600000000000001</v>
      </c>
      <c r="G59">
        <v>0</v>
      </c>
      <c r="H59">
        <v>0.25600000000000001</v>
      </c>
      <c r="I59">
        <v>0</v>
      </c>
      <c r="J59">
        <v>0.25600000000000001</v>
      </c>
      <c r="K59">
        <v>0</v>
      </c>
      <c r="L59">
        <v>0.255</v>
      </c>
      <c r="M59">
        <v>-4.0000000000000001E-3</v>
      </c>
      <c r="N59">
        <v>0.23300000000000001</v>
      </c>
      <c r="O59">
        <v>-0.09</v>
      </c>
      <c r="P59">
        <v>0.25700000000000001</v>
      </c>
      <c r="Q59">
        <v>4.0000000000000001E-3</v>
      </c>
    </row>
    <row r="60" spans="1:17" x14ac:dyDescent="0.25">
      <c r="A60" t="s">
        <v>255</v>
      </c>
      <c r="B60" t="s">
        <v>18</v>
      </c>
      <c r="C60">
        <v>0.26700000000000002</v>
      </c>
      <c r="D60">
        <v>0.21</v>
      </c>
      <c r="E60">
        <v>-0.21299999999999999</v>
      </c>
      <c r="F60">
        <v>0.26700000000000002</v>
      </c>
      <c r="G60">
        <v>0</v>
      </c>
      <c r="H60">
        <v>0.26700000000000002</v>
      </c>
      <c r="I60">
        <v>0</v>
      </c>
      <c r="J60">
        <v>0.26700000000000002</v>
      </c>
      <c r="K60">
        <v>0</v>
      </c>
      <c r="L60">
        <v>0.26800000000000002</v>
      </c>
      <c r="M60">
        <v>4.0000000000000001E-3</v>
      </c>
      <c r="N60">
        <v>0.25</v>
      </c>
      <c r="O60">
        <v>-6.4000000000000001E-2</v>
      </c>
      <c r="P60">
        <v>0.26</v>
      </c>
      <c r="Q60">
        <v>-2.5999999999999999E-2</v>
      </c>
    </row>
    <row r="61" spans="1:17" x14ac:dyDescent="0.25">
      <c r="A61" t="s">
        <v>255</v>
      </c>
      <c r="B61" t="s">
        <v>22</v>
      </c>
      <c r="C61">
        <v>0.17799999999999999</v>
      </c>
      <c r="D61">
        <v>0.17</v>
      </c>
      <c r="E61">
        <v>-4.4999999999999998E-2</v>
      </c>
      <c r="F61">
        <v>0.17799999999999999</v>
      </c>
      <c r="G61">
        <v>0</v>
      </c>
      <c r="H61">
        <v>0.17799999999999999</v>
      </c>
      <c r="I61">
        <v>0</v>
      </c>
      <c r="J61">
        <v>0.17799999999999999</v>
      </c>
      <c r="K61">
        <v>0</v>
      </c>
      <c r="L61">
        <v>0.17699999999999999</v>
      </c>
      <c r="M61">
        <v>-6.0000000000000001E-3</v>
      </c>
      <c r="N61">
        <v>0.17499999999999999</v>
      </c>
      <c r="O61">
        <v>-1.7000000000000001E-2</v>
      </c>
      <c r="P61">
        <v>0.17599999999999999</v>
      </c>
      <c r="Q61">
        <v>-1.0999999999999999E-2</v>
      </c>
    </row>
    <row r="62" spans="1:17" x14ac:dyDescent="0.25">
      <c r="A62" t="s">
        <v>255</v>
      </c>
      <c r="B62" t="s">
        <v>25</v>
      </c>
      <c r="C62">
        <v>0.161</v>
      </c>
      <c r="D62">
        <v>0.104</v>
      </c>
      <c r="E62">
        <v>-0.35399999999999998</v>
      </c>
      <c r="F62">
        <v>0.16</v>
      </c>
      <c r="G62">
        <v>-6.0000000000000001E-3</v>
      </c>
      <c r="H62">
        <v>0.16</v>
      </c>
      <c r="I62">
        <v>-6.0000000000000001E-3</v>
      </c>
      <c r="J62">
        <v>0.16</v>
      </c>
      <c r="K62">
        <v>-6.0000000000000001E-3</v>
      </c>
      <c r="L62">
        <v>0.16</v>
      </c>
      <c r="M62">
        <v>-6.0000000000000001E-3</v>
      </c>
      <c r="N62">
        <v>0.13300000000000001</v>
      </c>
      <c r="O62">
        <v>-0.17399999999999999</v>
      </c>
      <c r="P62">
        <v>0.128</v>
      </c>
      <c r="Q62">
        <v>-0.20499999999999999</v>
      </c>
    </row>
    <row r="63" spans="1:17" x14ac:dyDescent="0.25">
      <c r="A63" t="s">
        <v>255</v>
      </c>
      <c r="B63" t="s">
        <v>33</v>
      </c>
      <c r="C63">
        <v>0.113</v>
      </c>
      <c r="D63">
        <v>0.112</v>
      </c>
      <c r="E63">
        <v>-8.9999999999999993E-3</v>
      </c>
      <c r="F63">
        <v>0.112</v>
      </c>
      <c r="G63">
        <v>-8.9999999999999993E-3</v>
      </c>
      <c r="H63">
        <v>0.111</v>
      </c>
      <c r="I63">
        <v>-1.7999999999999999E-2</v>
      </c>
      <c r="J63">
        <v>0.112</v>
      </c>
      <c r="K63">
        <v>-8.9999999999999993E-3</v>
      </c>
      <c r="L63">
        <v>0.112</v>
      </c>
      <c r="M63">
        <v>-8.9999999999999993E-3</v>
      </c>
      <c r="N63">
        <v>0.109</v>
      </c>
      <c r="O63">
        <v>-3.5000000000000003E-2</v>
      </c>
      <c r="P63">
        <v>0.111</v>
      </c>
      <c r="Q63">
        <v>-1.7999999999999999E-2</v>
      </c>
    </row>
    <row r="64" spans="1:17" x14ac:dyDescent="0.25">
      <c r="A64" t="s">
        <v>255</v>
      </c>
      <c r="B64" t="s">
        <v>40</v>
      </c>
      <c r="C64">
        <v>0.106</v>
      </c>
      <c r="D64">
        <v>6.2E-2</v>
      </c>
      <c r="E64">
        <v>-0.41499999999999998</v>
      </c>
      <c r="F64">
        <v>0.106</v>
      </c>
      <c r="G64">
        <v>0</v>
      </c>
      <c r="H64">
        <v>0.106</v>
      </c>
      <c r="I64">
        <v>0</v>
      </c>
      <c r="J64">
        <v>0.106</v>
      </c>
      <c r="K64">
        <v>0</v>
      </c>
      <c r="L64">
        <v>0.106</v>
      </c>
      <c r="M64">
        <v>0</v>
      </c>
      <c r="N64">
        <v>9.4E-2</v>
      </c>
      <c r="O64">
        <v>-0.113</v>
      </c>
      <c r="P64">
        <v>8.7999999999999995E-2</v>
      </c>
      <c r="Q64">
        <v>-0.17</v>
      </c>
    </row>
    <row r="65" spans="1:17" x14ac:dyDescent="0.25">
      <c r="A65" t="s">
        <v>255</v>
      </c>
      <c r="B65" t="s">
        <v>47</v>
      </c>
      <c r="C65">
        <v>5.8000000000000003E-2</v>
      </c>
      <c r="D65">
        <v>6.5000000000000002E-2</v>
      </c>
      <c r="E65">
        <v>0.121</v>
      </c>
      <c r="F65">
        <v>5.8000000000000003E-2</v>
      </c>
      <c r="G65">
        <v>0</v>
      </c>
      <c r="H65">
        <v>5.8000000000000003E-2</v>
      </c>
      <c r="I65">
        <v>0</v>
      </c>
      <c r="J65">
        <v>5.8000000000000003E-2</v>
      </c>
      <c r="K65">
        <v>0</v>
      </c>
      <c r="L65">
        <v>5.8000000000000003E-2</v>
      </c>
      <c r="M65">
        <v>0</v>
      </c>
      <c r="N65">
        <v>6.3E-2</v>
      </c>
      <c r="O65">
        <v>8.5999999999999993E-2</v>
      </c>
      <c r="P65">
        <v>6.3E-2</v>
      </c>
      <c r="Q65">
        <v>8.5999999999999993E-2</v>
      </c>
    </row>
    <row r="66" spans="1:17" x14ac:dyDescent="0.25">
      <c r="A66" t="s">
        <v>255</v>
      </c>
      <c r="B66" t="s">
        <v>54</v>
      </c>
      <c r="C66">
        <v>0.33200000000000002</v>
      </c>
      <c r="D66">
        <v>0.31900000000000001</v>
      </c>
      <c r="E66">
        <v>-3.9E-2</v>
      </c>
      <c r="F66">
        <v>0.33200000000000002</v>
      </c>
      <c r="G66">
        <v>0</v>
      </c>
      <c r="H66">
        <v>0.33100000000000002</v>
      </c>
      <c r="I66">
        <v>-3.0000000000000001E-3</v>
      </c>
      <c r="J66">
        <v>0.33200000000000002</v>
      </c>
      <c r="K66">
        <v>0</v>
      </c>
      <c r="L66">
        <v>0.33200000000000002</v>
      </c>
      <c r="M66">
        <v>0</v>
      </c>
      <c r="N66">
        <v>0.315</v>
      </c>
      <c r="O66">
        <v>-5.0999999999999997E-2</v>
      </c>
      <c r="P66">
        <v>0.33100000000000002</v>
      </c>
      <c r="Q66">
        <v>-3.0000000000000001E-3</v>
      </c>
    </row>
    <row r="67" spans="1:17" x14ac:dyDescent="0.25">
      <c r="A67" t="s">
        <v>255</v>
      </c>
      <c r="B67" t="s">
        <v>59</v>
      </c>
      <c r="C67">
        <v>0.18</v>
      </c>
      <c r="D67">
        <v>0.17799999999999999</v>
      </c>
      <c r="E67">
        <v>-1.0999999999999999E-2</v>
      </c>
      <c r="F67">
        <v>0.18099999999999999</v>
      </c>
      <c r="G67">
        <v>6.0000000000000001E-3</v>
      </c>
      <c r="H67">
        <v>0.18099999999999999</v>
      </c>
      <c r="I67">
        <v>6.0000000000000001E-3</v>
      </c>
      <c r="J67">
        <v>0.18099999999999999</v>
      </c>
      <c r="K67">
        <v>6.0000000000000001E-3</v>
      </c>
      <c r="L67">
        <v>0.18099999999999999</v>
      </c>
      <c r="M67">
        <v>6.0000000000000001E-3</v>
      </c>
      <c r="N67">
        <v>0.17599999999999999</v>
      </c>
      <c r="O67">
        <v>-2.1999999999999999E-2</v>
      </c>
      <c r="P67">
        <v>0.18</v>
      </c>
      <c r="Q67">
        <v>0</v>
      </c>
    </row>
    <row r="68" spans="1:17" x14ac:dyDescent="0.25">
      <c r="A68" t="s">
        <v>255</v>
      </c>
      <c r="B68" t="s">
        <v>63</v>
      </c>
      <c r="C68">
        <v>0.216</v>
      </c>
      <c r="D68">
        <v>0.155</v>
      </c>
      <c r="E68">
        <v>-0.28199999999999997</v>
      </c>
      <c r="F68">
        <v>0.214</v>
      </c>
      <c r="G68">
        <v>-8.9999999999999993E-3</v>
      </c>
      <c r="H68">
        <v>0.21199999999999999</v>
      </c>
      <c r="I68">
        <v>-1.9E-2</v>
      </c>
      <c r="J68">
        <v>0.214</v>
      </c>
      <c r="K68">
        <v>-8.9999999999999993E-3</v>
      </c>
      <c r="L68">
        <v>0.214</v>
      </c>
      <c r="M68">
        <v>-8.9999999999999993E-3</v>
      </c>
      <c r="N68">
        <v>0.215</v>
      </c>
      <c r="O68">
        <v>-5.0000000000000001E-3</v>
      </c>
      <c r="P68">
        <v>0.214</v>
      </c>
      <c r="Q68">
        <v>-8.9999999999999993E-3</v>
      </c>
    </row>
    <row r="69" spans="1:17" x14ac:dyDescent="0.25">
      <c r="A69" t="s">
        <v>255</v>
      </c>
      <c r="B69" t="s">
        <v>71</v>
      </c>
      <c r="C69">
        <v>0.22900000000000001</v>
      </c>
      <c r="D69">
        <v>0.22500000000000001</v>
      </c>
      <c r="E69">
        <v>-1.7000000000000001E-2</v>
      </c>
      <c r="F69">
        <v>0.22900000000000001</v>
      </c>
      <c r="G69">
        <v>0</v>
      </c>
      <c r="H69">
        <v>0.22900000000000001</v>
      </c>
      <c r="I69">
        <v>0</v>
      </c>
      <c r="J69">
        <v>0.22900000000000001</v>
      </c>
      <c r="K69">
        <v>0</v>
      </c>
      <c r="L69">
        <v>0.22900000000000001</v>
      </c>
      <c r="M69">
        <v>0</v>
      </c>
      <c r="N69">
        <v>0.22900000000000001</v>
      </c>
      <c r="O69">
        <v>0</v>
      </c>
      <c r="P69">
        <v>0.23</v>
      </c>
      <c r="Q69">
        <v>4.0000000000000001E-3</v>
      </c>
    </row>
    <row r="70" spans="1:17" x14ac:dyDescent="0.25">
      <c r="A70" t="s">
        <v>255</v>
      </c>
      <c r="B70" t="s">
        <v>73</v>
      </c>
      <c r="C70">
        <v>0.20499999999999999</v>
      </c>
      <c r="D70">
        <v>0.14799999999999999</v>
      </c>
      <c r="E70">
        <v>-0.27800000000000002</v>
      </c>
      <c r="F70">
        <v>0.20399999999999999</v>
      </c>
      <c r="G70">
        <v>-5.0000000000000001E-3</v>
      </c>
      <c r="H70">
        <v>0.20300000000000001</v>
      </c>
      <c r="I70">
        <v>-0.01</v>
      </c>
      <c r="J70">
        <v>0.20399999999999999</v>
      </c>
      <c r="K70">
        <v>-5.0000000000000001E-3</v>
      </c>
      <c r="L70">
        <v>0.20399999999999999</v>
      </c>
      <c r="M70">
        <v>-5.0000000000000001E-3</v>
      </c>
      <c r="N70">
        <v>0.19900000000000001</v>
      </c>
      <c r="O70">
        <v>-2.9000000000000001E-2</v>
      </c>
      <c r="P70">
        <v>0.20100000000000001</v>
      </c>
      <c r="Q70">
        <v>-0.02</v>
      </c>
    </row>
    <row r="71" spans="1:17" x14ac:dyDescent="0.25">
      <c r="A71" t="s">
        <v>255</v>
      </c>
      <c r="B71" t="s">
        <v>79</v>
      </c>
      <c r="C71">
        <v>0.193</v>
      </c>
      <c r="D71">
        <v>0.16300000000000001</v>
      </c>
      <c r="E71">
        <v>-0.155</v>
      </c>
      <c r="F71">
        <v>0.193</v>
      </c>
      <c r="G71">
        <v>0</v>
      </c>
      <c r="H71">
        <v>0.193</v>
      </c>
      <c r="I71">
        <v>0</v>
      </c>
      <c r="J71">
        <v>0.193</v>
      </c>
      <c r="K71">
        <v>0</v>
      </c>
      <c r="L71">
        <v>0.193</v>
      </c>
      <c r="M71">
        <v>0</v>
      </c>
      <c r="N71">
        <v>0.184</v>
      </c>
      <c r="O71">
        <v>-4.7E-2</v>
      </c>
      <c r="P71">
        <v>0.188</v>
      </c>
      <c r="Q71">
        <v>-2.5999999999999999E-2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3F86-A3C1-4D64-A9E0-0E96FCA0F372}">
  <dimension ref="A1:AR45"/>
  <sheetViews>
    <sheetView topLeftCell="W1" workbookViewId="0">
      <pane ySplit="600" topLeftCell="A4" activePane="bottomLeft"/>
      <selection activeCell="AU1" sqref="AU1"/>
      <selection pane="bottomLeft" activeCell="AL40" sqref="AL40"/>
    </sheetView>
  </sheetViews>
  <sheetFormatPr defaultRowHeight="15" x14ac:dyDescent="0.25"/>
  <cols>
    <col min="4" max="4" width="12.42578125" customWidth="1"/>
    <col min="5" max="5" width="10.5703125" customWidth="1"/>
    <col min="6" max="6" width="10" customWidth="1"/>
    <col min="7" max="7" width="9.85546875" customWidth="1"/>
    <col min="8" max="8" width="9.5703125" customWidth="1"/>
    <col min="9" max="9" width="9.42578125" customWidth="1"/>
    <col min="25" max="25" width="16" customWidth="1"/>
    <col min="36" max="36" width="12.140625" customWidth="1"/>
  </cols>
  <sheetData>
    <row r="1" spans="1:44" x14ac:dyDescent="0.25">
      <c r="A1" t="s">
        <v>0</v>
      </c>
      <c r="B1" t="s">
        <v>1</v>
      </c>
      <c r="C1" t="s">
        <v>4</v>
      </c>
      <c r="D1" t="s">
        <v>1008</v>
      </c>
      <c r="E1" t="s">
        <v>1009</v>
      </c>
      <c r="F1" t="s">
        <v>1010</v>
      </c>
      <c r="G1" t="s">
        <v>1011</v>
      </c>
      <c r="H1" t="s">
        <v>1012</v>
      </c>
      <c r="I1" t="s">
        <v>1013</v>
      </c>
      <c r="J1" t="s">
        <v>1014</v>
      </c>
      <c r="L1" t="s">
        <v>0</v>
      </c>
      <c r="M1" t="s">
        <v>1</v>
      </c>
      <c r="N1" t="s">
        <v>4</v>
      </c>
      <c r="O1" t="s">
        <v>1008</v>
      </c>
      <c r="P1" t="s">
        <v>1009</v>
      </c>
      <c r="Q1" t="s">
        <v>1010</v>
      </c>
      <c r="R1" t="s">
        <v>1011</v>
      </c>
      <c r="S1" t="s">
        <v>1012</v>
      </c>
      <c r="T1" t="s">
        <v>1013</v>
      </c>
      <c r="U1" t="s">
        <v>1014</v>
      </c>
      <c r="X1" t="s">
        <v>0</v>
      </c>
      <c r="Y1" t="s">
        <v>1</v>
      </c>
      <c r="Z1" s="28" t="s">
        <v>801</v>
      </c>
      <c r="AA1" t="s">
        <v>872</v>
      </c>
      <c r="AB1" t="s">
        <v>802</v>
      </c>
      <c r="AC1" t="s">
        <v>803</v>
      </c>
      <c r="AD1" t="s">
        <v>804</v>
      </c>
      <c r="AE1" t="s">
        <v>805</v>
      </c>
      <c r="AF1" t="s">
        <v>873</v>
      </c>
      <c r="AG1" t="s">
        <v>874</v>
      </c>
      <c r="AI1" t="s">
        <v>0</v>
      </c>
      <c r="AJ1" t="s">
        <v>1</v>
      </c>
      <c r="AK1" s="28" t="s">
        <v>801</v>
      </c>
      <c r="AL1" t="s">
        <v>872</v>
      </c>
      <c r="AM1" t="s">
        <v>802</v>
      </c>
      <c r="AN1" t="s">
        <v>803</v>
      </c>
      <c r="AO1" t="s">
        <v>804</v>
      </c>
      <c r="AP1" t="s">
        <v>805</v>
      </c>
      <c r="AQ1" t="s">
        <v>873</v>
      </c>
      <c r="AR1" t="s">
        <v>874</v>
      </c>
    </row>
    <row r="2" spans="1:44" x14ac:dyDescent="0.25">
      <c r="A2" t="s">
        <v>9</v>
      </c>
      <c r="B2" t="s">
        <v>10</v>
      </c>
      <c r="C2">
        <v>0.51800000000000002</v>
      </c>
      <c r="D2">
        <v>-0.108</v>
      </c>
      <c r="E2">
        <v>6.0000000000000001E-3</v>
      </c>
      <c r="F2">
        <v>6.0000000000000001E-3</v>
      </c>
      <c r="G2">
        <v>1.4999999999999999E-2</v>
      </c>
      <c r="H2">
        <v>1.2E-2</v>
      </c>
      <c r="I2">
        <v>-8.1000000000000003E-2</v>
      </c>
      <c r="J2">
        <v>2E-3</v>
      </c>
      <c r="L2" t="s">
        <v>200</v>
      </c>
      <c r="M2" t="s">
        <v>10</v>
      </c>
      <c r="N2">
        <v>0.25800000000000001</v>
      </c>
      <c r="P2">
        <v>-4.0000000000000001E-3</v>
      </c>
      <c r="Q2">
        <v>-4.0000000000000001E-3</v>
      </c>
      <c r="R2">
        <v>4.0000000000000001E-3</v>
      </c>
      <c r="S2">
        <v>8.0000000000000002E-3</v>
      </c>
      <c r="T2">
        <v>4.2999999999999997E-2</v>
      </c>
      <c r="U2">
        <v>-5.8000000000000003E-2</v>
      </c>
      <c r="X2" t="s">
        <v>9</v>
      </c>
      <c r="Y2" t="s">
        <v>10</v>
      </c>
      <c r="Z2" s="28">
        <v>0.51800000000000002</v>
      </c>
      <c r="AA2">
        <v>0.46200000000000002</v>
      </c>
      <c r="AB2">
        <v>0.52100000000000002</v>
      </c>
      <c r="AC2">
        <v>0.52100000000000002</v>
      </c>
      <c r="AD2">
        <v>0.52600000000000002</v>
      </c>
      <c r="AE2">
        <v>0.52400000000000002</v>
      </c>
      <c r="AF2">
        <v>0.47599999999999998</v>
      </c>
      <c r="AG2">
        <v>0.51900000000000002</v>
      </c>
      <c r="AI2" t="s">
        <v>200</v>
      </c>
      <c r="AJ2" t="s">
        <v>10</v>
      </c>
      <c r="AK2" s="28">
        <v>0.25800000000000001</v>
      </c>
      <c r="AL2" t="s">
        <v>871</v>
      </c>
      <c r="AM2">
        <v>0.25700000000000001</v>
      </c>
      <c r="AN2">
        <v>0.25700000000000001</v>
      </c>
      <c r="AO2">
        <v>0.25900000000000001</v>
      </c>
      <c r="AP2">
        <v>0.26</v>
      </c>
      <c r="AQ2">
        <v>0.26900000000000002</v>
      </c>
      <c r="AR2">
        <v>0.24299999999999999</v>
      </c>
    </row>
    <row r="3" spans="1:44" x14ac:dyDescent="0.25">
      <c r="A3" t="s">
        <v>9</v>
      </c>
      <c r="B3" t="s">
        <v>15</v>
      </c>
      <c r="C3">
        <v>0.315</v>
      </c>
      <c r="D3">
        <v>2.1999999999999999E-2</v>
      </c>
      <c r="E3">
        <v>1.9E-2</v>
      </c>
      <c r="F3">
        <v>1.9E-2</v>
      </c>
      <c r="G3">
        <v>2.1999999999999999E-2</v>
      </c>
      <c r="H3">
        <v>2.1999999999999999E-2</v>
      </c>
      <c r="I3">
        <v>-0.124</v>
      </c>
      <c r="J3">
        <v>4.3999999999999997E-2</v>
      </c>
      <c r="L3" t="s">
        <v>200</v>
      </c>
      <c r="M3" t="s">
        <v>15</v>
      </c>
      <c r="N3">
        <v>0.156</v>
      </c>
      <c r="P3">
        <v>0</v>
      </c>
      <c r="Q3">
        <v>0</v>
      </c>
      <c r="R3">
        <v>0</v>
      </c>
      <c r="S3">
        <v>0</v>
      </c>
      <c r="T3">
        <v>3.2000000000000001E-2</v>
      </c>
      <c r="U3">
        <v>6.0000000000000001E-3</v>
      </c>
      <c r="X3" t="s">
        <v>9</v>
      </c>
      <c r="Y3" t="s">
        <v>15</v>
      </c>
      <c r="Z3" s="28">
        <v>0.315</v>
      </c>
      <c r="AA3">
        <v>0.32200000000000001</v>
      </c>
      <c r="AB3">
        <v>0.32100000000000001</v>
      </c>
      <c r="AC3">
        <v>0.32100000000000001</v>
      </c>
      <c r="AD3">
        <v>0.32200000000000001</v>
      </c>
      <c r="AE3">
        <v>0.32200000000000001</v>
      </c>
      <c r="AF3">
        <v>0.27600000000000002</v>
      </c>
      <c r="AG3">
        <v>0.32900000000000001</v>
      </c>
      <c r="AI3" t="s">
        <v>200</v>
      </c>
      <c r="AJ3" t="s">
        <v>15</v>
      </c>
      <c r="AK3" s="28">
        <v>0.156</v>
      </c>
      <c r="AL3" t="s">
        <v>871</v>
      </c>
      <c r="AM3">
        <v>0.156</v>
      </c>
      <c r="AN3">
        <v>0.156</v>
      </c>
      <c r="AO3">
        <v>0.156</v>
      </c>
      <c r="AP3">
        <v>0.156</v>
      </c>
      <c r="AQ3">
        <v>0.161</v>
      </c>
      <c r="AR3">
        <v>0.157</v>
      </c>
    </row>
    <row r="4" spans="1:44" x14ac:dyDescent="0.25">
      <c r="A4" t="s">
        <v>9</v>
      </c>
      <c r="B4" t="s">
        <v>18</v>
      </c>
      <c r="C4">
        <v>0.46400000000000002</v>
      </c>
      <c r="D4">
        <v>-8.9999999999999993E-3</v>
      </c>
      <c r="E4">
        <v>1.7000000000000001E-2</v>
      </c>
      <c r="F4">
        <v>1.7000000000000001E-2</v>
      </c>
      <c r="G4">
        <v>3.4000000000000002E-2</v>
      </c>
      <c r="H4">
        <v>3.2000000000000001E-2</v>
      </c>
      <c r="I4">
        <v>-0.153</v>
      </c>
      <c r="J4">
        <v>3.6999999999999998E-2</v>
      </c>
      <c r="L4" t="s">
        <v>200</v>
      </c>
      <c r="M4" t="s">
        <v>18</v>
      </c>
      <c r="N4">
        <v>0.25700000000000001</v>
      </c>
      <c r="P4">
        <v>0</v>
      </c>
      <c r="Q4">
        <v>0</v>
      </c>
      <c r="R4">
        <v>0</v>
      </c>
      <c r="S4">
        <v>4.0000000000000001E-3</v>
      </c>
      <c r="T4">
        <v>-3.1E-2</v>
      </c>
      <c r="U4">
        <v>-3.1E-2</v>
      </c>
      <c r="X4" t="s">
        <v>9</v>
      </c>
      <c r="Y4" t="s">
        <v>18</v>
      </c>
      <c r="Z4" s="28">
        <v>0.46400000000000002</v>
      </c>
      <c r="AA4">
        <v>0.46</v>
      </c>
      <c r="AB4">
        <v>0.47199999999999998</v>
      </c>
      <c r="AC4">
        <v>0.47199999999999998</v>
      </c>
      <c r="AD4">
        <v>0.48</v>
      </c>
      <c r="AE4">
        <v>0.47899999999999998</v>
      </c>
      <c r="AF4">
        <v>0.39300000000000002</v>
      </c>
      <c r="AG4">
        <v>0.48099999999999998</v>
      </c>
      <c r="AI4" t="s">
        <v>200</v>
      </c>
      <c r="AJ4" t="s">
        <v>18</v>
      </c>
      <c r="AK4" s="28">
        <v>0.25700000000000001</v>
      </c>
      <c r="AL4" t="s">
        <v>871</v>
      </c>
      <c r="AM4">
        <v>0.25700000000000001</v>
      </c>
      <c r="AN4">
        <v>0.25700000000000001</v>
      </c>
      <c r="AO4">
        <v>0.25700000000000001</v>
      </c>
      <c r="AP4">
        <v>0.25800000000000001</v>
      </c>
      <c r="AQ4">
        <v>0.249</v>
      </c>
      <c r="AR4">
        <v>0.249</v>
      </c>
    </row>
    <row r="5" spans="1:44" x14ac:dyDescent="0.25">
      <c r="A5" t="s">
        <v>9</v>
      </c>
      <c r="B5" t="s">
        <v>22</v>
      </c>
      <c r="C5">
        <v>0.248</v>
      </c>
      <c r="D5">
        <v>-4.0000000000000001E-3</v>
      </c>
      <c r="E5">
        <v>0.02</v>
      </c>
      <c r="F5">
        <v>0.02</v>
      </c>
      <c r="G5">
        <v>2.4E-2</v>
      </c>
      <c r="H5">
        <v>0.02</v>
      </c>
      <c r="I5">
        <v>-0.153</v>
      </c>
      <c r="J5">
        <v>1.6E-2</v>
      </c>
      <c r="L5" t="s">
        <v>200</v>
      </c>
      <c r="M5" t="s">
        <v>22</v>
      </c>
      <c r="N5">
        <v>0.185</v>
      </c>
      <c r="P5">
        <v>0</v>
      </c>
      <c r="Q5">
        <v>0</v>
      </c>
      <c r="R5">
        <v>0</v>
      </c>
      <c r="S5">
        <v>0</v>
      </c>
      <c r="T5">
        <v>-1.0999999999999999E-2</v>
      </c>
      <c r="U5">
        <v>0</v>
      </c>
      <c r="X5" t="s">
        <v>9</v>
      </c>
      <c r="Y5" t="s">
        <v>22</v>
      </c>
      <c r="Z5" s="28">
        <v>0.248</v>
      </c>
      <c r="AA5">
        <v>0.247</v>
      </c>
      <c r="AB5">
        <v>0.253</v>
      </c>
      <c r="AC5">
        <v>0.253</v>
      </c>
      <c r="AD5">
        <v>0.254</v>
      </c>
      <c r="AE5">
        <v>0.253</v>
      </c>
      <c r="AF5">
        <v>0.21</v>
      </c>
      <c r="AG5">
        <v>0.252</v>
      </c>
      <c r="AI5" t="s">
        <v>200</v>
      </c>
      <c r="AJ5" t="s">
        <v>22</v>
      </c>
      <c r="AK5" s="28">
        <v>0.185</v>
      </c>
      <c r="AL5" t="s">
        <v>871</v>
      </c>
      <c r="AM5">
        <v>0.185</v>
      </c>
      <c r="AN5">
        <v>0.185</v>
      </c>
      <c r="AO5">
        <v>0.185</v>
      </c>
      <c r="AP5">
        <v>0.185</v>
      </c>
      <c r="AQ5">
        <v>0.183</v>
      </c>
      <c r="AR5">
        <v>0.185</v>
      </c>
    </row>
    <row r="6" spans="1:44" x14ac:dyDescent="0.25">
      <c r="A6" t="s">
        <v>9</v>
      </c>
      <c r="B6" t="s">
        <v>25</v>
      </c>
      <c r="C6">
        <v>0.53100000000000003</v>
      </c>
      <c r="D6">
        <v>-0.32600000000000001</v>
      </c>
      <c r="E6">
        <v>-0.03</v>
      </c>
      <c r="F6">
        <v>-0.03</v>
      </c>
      <c r="G6">
        <v>8.9999999999999993E-3</v>
      </c>
      <c r="H6">
        <v>2.8000000000000001E-2</v>
      </c>
      <c r="I6">
        <v>-0.14699999999999999</v>
      </c>
      <c r="J6">
        <v>-6.8000000000000005E-2</v>
      </c>
      <c r="L6" t="s">
        <v>200</v>
      </c>
      <c r="M6" t="s">
        <v>25</v>
      </c>
      <c r="N6">
        <v>0.26900000000000002</v>
      </c>
      <c r="P6">
        <v>0</v>
      </c>
      <c r="Q6">
        <v>0</v>
      </c>
      <c r="R6">
        <v>-1.4999999999999999E-2</v>
      </c>
      <c r="S6">
        <v>-2.5999999999999999E-2</v>
      </c>
      <c r="T6">
        <v>0.14099999999999999</v>
      </c>
      <c r="U6">
        <v>-1.4999999999999999E-2</v>
      </c>
      <c r="X6" t="s">
        <v>9</v>
      </c>
      <c r="Y6" t="s">
        <v>25</v>
      </c>
      <c r="Z6" s="28">
        <v>0.53100000000000003</v>
      </c>
      <c r="AA6">
        <v>0.35799999999999998</v>
      </c>
      <c r="AB6">
        <v>0.51500000000000001</v>
      </c>
      <c r="AC6">
        <v>0.51500000000000001</v>
      </c>
      <c r="AD6">
        <v>0.53600000000000003</v>
      </c>
      <c r="AE6">
        <v>0.54600000000000004</v>
      </c>
      <c r="AF6">
        <v>0.45300000000000001</v>
      </c>
      <c r="AG6">
        <v>0.495</v>
      </c>
      <c r="AI6" t="s">
        <v>200</v>
      </c>
      <c r="AJ6" t="s">
        <v>25</v>
      </c>
      <c r="AK6" s="28">
        <v>0.26900000000000002</v>
      </c>
      <c r="AL6" t="s">
        <v>871</v>
      </c>
      <c r="AM6">
        <v>0.26900000000000002</v>
      </c>
      <c r="AN6">
        <v>0.26900000000000002</v>
      </c>
      <c r="AO6">
        <v>0.26500000000000001</v>
      </c>
      <c r="AP6">
        <v>0.26200000000000001</v>
      </c>
      <c r="AQ6">
        <v>0.307</v>
      </c>
      <c r="AR6">
        <v>0.26500000000000001</v>
      </c>
    </row>
    <row r="7" spans="1:44" x14ac:dyDescent="0.25">
      <c r="A7" t="s">
        <v>9</v>
      </c>
      <c r="B7" t="s">
        <v>33</v>
      </c>
      <c r="C7">
        <v>0.40400000000000003</v>
      </c>
      <c r="D7">
        <v>-0.20799999999999999</v>
      </c>
      <c r="E7">
        <v>-2.5000000000000001E-2</v>
      </c>
      <c r="F7">
        <v>-2.5000000000000001E-2</v>
      </c>
      <c r="G7">
        <v>0.01</v>
      </c>
      <c r="H7">
        <v>2.7E-2</v>
      </c>
      <c r="I7">
        <v>-0.16600000000000001</v>
      </c>
      <c r="J7">
        <v>-2.1999999999999999E-2</v>
      </c>
      <c r="L7" t="s">
        <v>200</v>
      </c>
      <c r="M7" t="s">
        <v>33</v>
      </c>
      <c r="N7">
        <v>0.23699999999999999</v>
      </c>
      <c r="P7">
        <v>0</v>
      </c>
      <c r="Q7">
        <v>0</v>
      </c>
      <c r="R7">
        <v>-8.0000000000000002E-3</v>
      </c>
      <c r="S7">
        <v>-8.0000000000000002E-3</v>
      </c>
      <c r="T7">
        <v>7.1999999999999995E-2</v>
      </c>
      <c r="U7">
        <v>0.03</v>
      </c>
      <c r="X7" t="s">
        <v>9</v>
      </c>
      <c r="Y7" t="s">
        <v>33</v>
      </c>
      <c r="Z7" s="28">
        <v>0.40400000000000003</v>
      </c>
      <c r="AA7">
        <v>0.32</v>
      </c>
      <c r="AB7">
        <v>0.39400000000000002</v>
      </c>
      <c r="AC7">
        <v>0.39400000000000002</v>
      </c>
      <c r="AD7">
        <v>0.40799999999999997</v>
      </c>
      <c r="AE7">
        <v>0.41499999999999998</v>
      </c>
      <c r="AF7">
        <v>0.33700000000000002</v>
      </c>
      <c r="AG7">
        <v>0.39500000000000002</v>
      </c>
      <c r="AI7" t="s">
        <v>200</v>
      </c>
      <c r="AJ7" t="s">
        <v>33</v>
      </c>
      <c r="AK7" s="28">
        <v>0.23699999999999999</v>
      </c>
      <c r="AL7" t="s">
        <v>871</v>
      </c>
      <c r="AM7">
        <v>0.23699999999999999</v>
      </c>
      <c r="AN7">
        <v>0.23699999999999999</v>
      </c>
      <c r="AO7">
        <v>0.23499999999999999</v>
      </c>
      <c r="AP7">
        <v>0.23499999999999999</v>
      </c>
      <c r="AQ7">
        <v>0.254</v>
      </c>
      <c r="AR7">
        <v>0.24399999999999999</v>
      </c>
    </row>
    <row r="8" spans="1:44" x14ac:dyDescent="0.25">
      <c r="A8" t="s">
        <v>9</v>
      </c>
      <c r="B8" t="s">
        <v>40</v>
      </c>
      <c r="C8">
        <v>0.36099999999999999</v>
      </c>
      <c r="D8">
        <v>-0.33</v>
      </c>
      <c r="E8">
        <v>-2.5000000000000001E-2</v>
      </c>
      <c r="F8">
        <v>-2.5000000000000001E-2</v>
      </c>
      <c r="G8">
        <v>1.4E-2</v>
      </c>
      <c r="H8">
        <v>3.3000000000000002E-2</v>
      </c>
      <c r="I8">
        <v>-0.161</v>
      </c>
      <c r="J8">
        <v>-6.9000000000000006E-2</v>
      </c>
      <c r="L8" t="s">
        <v>200</v>
      </c>
      <c r="M8" t="s">
        <v>40</v>
      </c>
      <c r="N8">
        <v>0.17599999999999999</v>
      </c>
      <c r="P8">
        <v>0</v>
      </c>
      <c r="Q8">
        <v>0</v>
      </c>
      <c r="R8">
        <v>-1.0999999999999999E-2</v>
      </c>
      <c r="S8">
        <v>-1.7000000000000001E-2</v>
      </c>
      <c r="T8">
        <v>0.14199999999999999</v>
      </c>
      <c r="U8">
        <v>-1.0999999999999999E-2</v>
      </c>
      <c r="X8" t="s">
        <v>9</v>
      </c>
      <c r="Y8" t="s">
        <v>40</v>
      </c>
      <c r="Z8" s="28">
        <v>0.36099999999999999</v>
      </c>
      <c r="AA8">
        <v>0.24199999999999999</v>
      </c>
      <c r="AB8">
        <v>0.35199999999999998</v>
      </c>
      <c r="AC8">
        <v>0.35199999999999998</v>
      </c>
      <c r="AD8">
        <v>0.36599999999999999</v>
      </c>
      <c r="AE8">
        <v>0.373</v>
      </c>
      <c r="AF8">
        <v>0.30299999999999999</v>
      </c>
      <c r="AG8">
        <v>0.33600000000000002</v>
      </c>
      <c r="AI8" t="s">
        <v>200</v>
      </c>
      <c r="AJ8" t="s">
        <v>40</v>
      </c>
      <c r="AK8" s="28">
        <v>0.17599999999999999</v>
      </c>
      <c r="AL8" t="s">
        <v>871</v>
      </c>
      <c r="AM8">
        <v>0.17599999999999999</v>
      </c>
      <c r="AN8">
        <v>0.17599999999999999</v>
      </c>
      <c r="AO8">
        <v>0.17399999999999999</v>
      </c>
      <c r="AP8">
        <v>0.17299999999999999</v>
      </c>
      <c r="AQ8">
        <v>0.20100000000000001</v>
      </c>
      <c r="AR8">
        <v>0.17399999999999999</v>
      </c>
    </row>
    <row r="9" spans="1:44" x14ac:dyDescent="0.25">
      <c r="A9" t="s">
        <v>9</v>
      </c>
      <c r="B9" t="s">
        <v>47</v>
      </c>
      <c r="C9">
        <v>0.13600000000000001</v>
      </c>
      <c r="D9">
        <v>7.0000000000000001E-3</v>
      </c>
      <c r="E9">
        <v>-2.9000000000000001E-2</v>
      </c>
      <c r="F9">
        <v>-2.9000000000000001E-2</v>
      </c>
      <c r="G9">
        <v>7.0000000000000001E-3</v>
      </c>
      <c r="H9">
        <v>7.0000000000000001E-3</v>
      </c>
      <c r="I9">
        <v>7.0000000000000001E-3</v>
      </c>
      <c r="J9">
        <v>1.4999999999999999E-2</v>
      </c>
      <c r="L9" t="s">
        <v>200</v>
      </c>
      <c r="M9" t="s">
        <v>47</v>
      </c>
      <c r="N9">
        <v>0.106</v>
      </c>
      <c r="P9">
        <v>0</v>
      </c>
      <c r="Q9">
        <v>0</v>
      </c>
      <c r="R9">
        <v>0</v>
      </c>
      <c r="S9">
        <v>0</v>
      </c>
      <c r="T9">
        <v>0.113</v>
      </c>
      <c r="U9">
        <v>9.4E-2</v>
      </c>
      <c r="X9" t="s">
        <v>9</v>
      </c>
      <c r="Y9" t="s">
        <v>47</v>
      </c>
      <c r="Z9" s="28">
        <v>0.13600000000000001</v>
      </c>
      <c r="AA9">
        <v>0.13700000000000001</v>
      </c>
      <c r="AB9">
        <v>0.13200000000000001</v>
      </c>
      <c r="AC9">
        <v>0.13200000000000001</v>
      </c>
      <c r="AD9">
        <v>0.13700000000000001</v>
      </c>
      <c r="AE9">
        <v>0.13700000000000001</v>
      </c>
      <c r="AF9">
        <v>0.13700000000000001</v>
      </c>
      <c r="AG9">
        <v>0.13800000000000001</v>
      </c>
      <c r="AI9" t="s">
        <v>200</v>
      </c>
      <c r="AJ9" t="s">
        <v>47</v>
      </c>
      <c r="AK9" s="28">
        <v>0.106</v>
      </c>
      <c r="AL9" t="s">
        <v>871</v>
      </c>
      <c r="AM9">
        <v>0.106</v>
      </c>
      <c r="AN9">
        <v>0.106</v>
      </c>
      <c r="AO9">
        <v>0.106</v>
      </c>
      <c r="AP9">
        <v>0.106</v>
      </c>
      <c r="AQ9">
        <v>0.11799999999999999</v>
      </c>
      <c r="AR9">
        <v>0.11600000000000001</v>
      </c>
    </row>
    <row r="10" spans="1:44" x14ac:dyDescent="0.25">
      <c r="A10" t="s">
        <v>9</v>
      </c>
      <c r="B10" t="s">
        <v>54</v>
      </c>
      <c r="C10">
        <v>0.378</v>
      </c>
      <c r="D10">
        <v>-3.0000000000000001E-3</v>
      </c>
      <c r="E10">
        <v>1.0999999999999999E-2</v>
      </c>
      <c r="F10">
        <v>1.0999999999999999E-2</v>
      </c>
      <c r="G10">
        <v>1.6E-2</v>
      </c>
      <c r="H10">
        <v>1.6E-2</v>
      </c>
      <c r="I10">
        <v>-0.108</v>
      </c>
      <c r="J10">
        <v>1.9E-2</v>
      </c>
      <c r="L10" t="s">
        <v>200</v>
      </c>
      <c r="M10" t="s">
        <v>54</v>
      </c>
      <c r="N10">
        <v>0.16500000000000001</v>
      </c>
      <c r="P10">
        <v>0</v>
      </c>
      <c r="Q10">
        <v>0</v>
      </c>
      <c r="R10">
        <v>1.2E-2</v>
      </c>
      <c r="S10">
        <v>6.0000000000000001E-3</v>
      </c>
      <c r="T10">
        <v>0.218</v>
      </c>
      <c r="U10">
        <v>1.7999999999999999E-2</v>
      </c>
      <c r="X10" t="s">
        <v>9</v>
      </c>
      <c r="Y10" t="s">
        <v>54</v>
      </c>
      <c r="Z10" s="28">
        <v>0.378</v>
      </c>
      <c r="AA10">
        <v>0.377</v>
      </c>
      <c r="AB10">
        <v>0.38200000000000001</v>
      </c>
      <c r="AC10">
        <v>0.38200000000000001</v>
      </c>
      <c r="AD10">
        <v>0.38400000000000001</v>
      </c>
      <c r="AE10">
        <v>0.38400000000000001</v>
      </c>
      <c r="AF10">
        <v>0.33700000000000002</v>
      </c>
      <c r="AG10">
        <v>0.38500000000000001</v>
      </c>
      <c r="AI10" t="s">
        <v>200</v>
      </c>
      <c r="AJ10" t="s">
        <v>54</v>
      </c>
      <c r="AK10" s="28">
        <v>0.16500000000000001</v>
      </c>
      <c r="AL10" t="s">
        <v>871</v>
      </c>
      <c r="AM10">
        <v>0.16500000000000001</v>
      </c>
      <c r="AN10">
        <v>0.16500000000000001</v>
      </c>
      <c r="AO10">
        <v>0.16700000000000001</v>
      </c>
      <c r="AP10">
        <v>0.16600000000000001</v>
      </c>
      <c r="AQ10">
        <v>0.20100000000000001</v>
      </c>
      <c r="AR10">
        <v>0.16800000000000001</v>
      </c>
    </row>
    <row r="11" spans="1:44" x14ac:dyDescent="0.25">
      <c r="A11" t="s">
        <v>9</v>
      </c>
      <c r="B11" t="s">
        <v>59</v>
      </c>
      <c r="C11">
        <v>0.188</v>
      </c>
      <c r="D11">
        <v>1.0999999999999999E-2</v>
      </c>
      <c r="E11">
        <v>2.1000000000000001E-2</v>
      </c>
      <c r="F11">
        <v>2.1000000000000001E-2</v>
      </c>
      <c r="G11">
        <v>2.7E-2</v>
      </c>
      <c r="H11">
        <v>2.7E-2</v>
      </c>
      <c r="I11">
        <v>-0.10100000000000001</v>
      </c>
      <c r="J11">
        <v>1.0999999999999999E-2</v>
      </c>
      <c r="L11" t="s">
        <v>200</v>
      </c>
      <c r="M11" t="s">
        <v>59</v>
      </c>
      <c r="N11">
        <v>0.16800000000000001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 t="s">
        <v>9</v>
      </c>
      <c r="Y11" t="s">
        <v>59</v>
      </c>
      <c r="Z11" s="28">
        <v>0.188</v>
      </c>
      <c r="AA11">
        <v>0.19</v>
      </c>
      <c r="AB11">
        <v>0.192</v>
      </c>
      <c r="AC11">
        <v>0.192</v>
      </c>
      <c r="AD11">
        <v>0.193</v>
      </c>
      <c r="AE11">
        <v>0.193</v>
      </c>
      <c r="AF11">
        <v>0.16900000000000001</v>
      </c>
      <c r="AG11">
        <v>0.19</v>
      </c>
      <c r="AI11" t="s">
        <v>200</v>
      </c>
      <c r="AJ11" t="s">
        <v>59</v>
      </c>
      <c r="AK11" s="28">
        <v>0.16800000000000001</v>
      </c>
      <c r="AL11" t="s">
        <v>871</v>
      </c>
      <c r="AM11">
        <v>0.16800000000000001</v>
      </c>
      <c r="AN11">
        <v>0.16800000000000001</v>
      </c>
      <c r="AO11">
        <v>0.16800000000000001</v>
      </c>
      <c r="AP11">
        <v>0.16800000000000001</v>
      </c>
      <c r="AQ11">
        <v>0.16800000000000001</v>
      </c>
      <c r="AR11">
        <v>0.16800000000000001</v>
      </c>
    </row>
    <row r="12" spans="1:44" x14ac:dyDescent="0.25">
      <c r="A12" t="s">
        <v>9</v>
      </c>
      <c r="B12" t="s">
        <v>63</v>
      </c>
      <c r="C12">
        <v>0.66800000000000004</v>
      </c>
      <c r="D12">
        <v>-0.29899999999999999</v>
      </c>
      <c r="E12">
        <v>7.0000000000000001E-3</v>
      </c>
      <c r="F12">
        <v>7.0000000000000001E-3</v>
      </c>
      <c r="G12">
        <v>1.9E-2</v>
      </c>
      <c r="H12">
        <v>2.4E-2</v>
      </c>
      <c r="I12">
        <v>-5.5E-2</v>
      </c>
      <c r="J12">
        <v>4.0000000000000001E-3</v>
      </c>
      <c r="L12" t="s">
        <v>200</v>
      </c>
      <c r="M12" t="s">
        <v>63</v>
      </c>
      <c r="N12">
        <v>0.34</v>
      </c>
      <c r="P12">
        <v>-8.9999999999999993E-3</v>
      </c>
      <c r="Q12">
        <v>-1.4999999999999999E-2</v>
      </c>
      <c r="R12">
        <v>-6.0000000000000001E-3</v>
      </c>
      <c r="S12">
        <v>1.4999999999999999E-2</v>
      </c>
      <c r="T12">
        <v>0.121</v>
      </c>
      <c r="U12">
        <v>-0.124</v>
      </c>
      <c r="X12" t="s">
        <v>9</v>
      </c>
      <c r="Y12" t="s">
        <v>63</v>
      </c>
      <c r="Z12" s="28">
        <v>0.66800000000000004</v>
      </c>
      <c r="AA12">
        <v>0.46800000000000003</v>
      </c>
      <c r="AB12">
        <v>0.67300000000000004</v>
      </c>
      <c r="AC12">
        <v>0.67300000000000004</v>
      </c>
      <c r="AD12">
        <v>0.68100000000000005</v>
      </c>
      <c r="AE12">
        <v>0.68400000000000005</v>
      </c>
      <c r="AF12">
        <v>0.63100000000000001</v>
      </c>
      <c r="AG12">
        <v>0.67100000000000004</v>
      </c>
      <c r="AI12" t="s">
        <v>200</v>
      </c>
      <c r="AJ12" t="s">
        <v>63</v>
      </c>
      <c r="AK12" s="28">
        <v>0.34</v>
      </c>
      <c r="AL12" t="s">
        <v>871</v>
      </c>
      <c r="AM12">
        <v>0.33700000000000002</v>
      </c>
      <c r="AN12">
        <v>0.33500000000000002</v>
      </c>
      <c r="AO12">
        <v>0.33800000000000002</v>
      </c>
      <c r="AP12">
        <v>0.34499999999999997</v>
      </c>
      <c r="AQ12">
        <v>0.38100000000000001</v>
      </c>
      <c r="AR12">
        <v>0.29799999999999999</v>
      </c>
    </row>
    <row r="13" spans="1:44" x14ac:dyDescent="0.25">
      <c r="A13" t="s">
        <v>9</v>
      </c>
      <c r="B13" t="s">
        <v>71</v>
      </c>
      <c r="C13">
        <v>0.26700000000000002</v>
      </c>
      <c r="D13">
        <v>-1.4999999999999999E-2</v>
      </c>
      <c r="E13">
        <v>0</v>
      </c>
      <c r="F13">
        <v>0</v>
      </c>
      <c r="G13">
        <v>0</v>
      </c>
      <c r="H13">
        <v>0</v>
      </c>
      <c r="I13">
        <v>-4.1000000000000002E-2</v>
      </c>
      <c r="J13">
        <v>-1.0999999999999999E-2</v>
      </c>
      <c r="L13" t="s">
        <v>200</v>
      </c>
      <c r="M13" t="s">
        <v>71</v>
      </c>
      <c r="N13">
        <v>0.23200000000000001</v>
      </c>
      <c r="P13">
        <v>8.9999999999999993E-3</v>
      </c>
      <c r="Q13">
        <v>0</v>
      </c>
      <c r="R13">
        <v>-2.1999999999999999E-2</v>
      </c>
      <c r="S13">
        <v>-8.9999999999999993E-3</v>
      </c>
      <c r="T13">
        <v>-4.7E-2</v>
      </c>
      <c r="U13">
        <v>-5.1999999999999998E-2</v>
      </c>
      <c r="X13" t="s">
        <v>9</v>
      </c>
      <c r="Y13" t="s">
        <v>71</v>
      </c>
      <c r="Z13" s="28">
        <v>0.26700000000000002</v>
      </c>
      <c r="AA13">
        <v>0.26300000000000001</v>
      </c>
      <c r="AB13">
        <v>0.26700000000000002</v>
      </c>
      <c r="AC13">
        <v>0.26700000000000002</v>
      </c>
      <c r="AD13">
        <v>0.26700000000000002</v>
      </c>
      <c r="AE13">
        <v>0.26700000000000002</v>
      </c>
      <c r="AF13">
        <v>0.25600000000000001</v>
      </c>
      <c r="AG13">
        <v>0.26400000000000001</v>
      </c>
      <c r="AI13" t="s">
        <v>200</v>
      </c>
      <c r="AJ13" t="s">
        <v>71</v>
      </c>
      <c r="AK13" s="28">
        <v>0.23200000000000001</v>
      </c>
      <c r="AL13" t="s">
        <v>871</v>
      </c>
      <c r="AM13">
        <v>0.23400000000000001</v>
      </c>
      <c r="AN13">
        <v>0.23200000000000001</v>
      </c>
      <c r="AO13">
        <v>0.22700000000000001</v>
      </c>
      <c r="AP13">
        <v>0.23</v>
      </c>
      <c r="AQ13">
        <v>0.221</v>
      </c>
      <c r="AR13">
        <v>0.22</v>
      </c>
    </row>
    <row r="14" spans="1:44" x14ac:dyDescent="0.25">
      <c r="A14" s="2" t="s">
        <v>9</v>
      </c>
      <c r="B14" s="2" t="s">
        <v>73</v>
      </c>
      <c r="C14" s="2">
        <v>0.51300000000000001</v>
      </c>
      <c r="D14" s="2">
        <v>-0.16600000000000001</v>
      </c>
      <c r="E14" s="2">
        <v>4.0000000000000001E-3</v>
      </c>
      <c r="F14" s="2">
        <v>4.0000000000000001E-3</v>
      </c>
      <c r="G14" s="2">
        <v>2.1000000000000001E-2</v>
      </c>
      <c r="H14" s="2">
        <v>2.3E-2</v>
      </c>
      <c r="I14" s="2">
        <v>-0.105</v>
      </c>
      <c r="J14" s="2">
        <v>6.0000000000000001E-3</v>
      </c>
      <c r="L14" s="2" t="s">
        <v>200</v>
      </c>
      <c r="M14" s="2" t="s">
        <v>73</v>
      </c>
      <c r="N14" s="2">
        <v>0.27300000000000002</v>
      </c>
      <c r="O14" s="2"/>
      <c r="P14" s="2">
        <v>-4.0000000000000001E-3</v>
      </c>
      <c r="Q14" s="2">
        <v>-4.0000000000000001E-3</v>
      </c>
      <c r="R14" s="2">
        <v>-4.0000000000000001E-3</v>
      </c>
      <c r="S14" s="2">
        <v>4.0000000000000001E-3</v>
      </c>
      <c r="T14" s="2">
        <v>5.5E-2</v>
      </c>
      <c r="U14" s="2">
        <v>-5.5E-2</v>
      </c>
      <c r="X14" t="s">
        <v>9</v>
      </c>
      <c r="Y14" s="2" t="s">
        <v>73</v>
      </c>
      <c r="Z14" s="2">
        <v>0.51300000000000001</v>
      </c>
      <c r="AA14" s="2">
        <v>0.42799999999999999</v>
      </c>
      <c r="AB14" s="2">
        <v>0.51500000000000001</v>
      </c>
      <c r="AC14" s="2">
        <v>0.51500000000000001</v>
      </c>
      <c r="AD14" s="2">
        <v>0.52400000000000002</v>
      </c>
      <c r="AE14" s="2">
        <v>0.52500000000000002</v>
      </c>
      <c r="AF14" s="2">
        <v>0.45900000000000002</v>
      </c>
      <c r="AG14" s="2">
        <v>0.51600000000000001</v>
      </c>
      <c r="AI14" t="s">
        <v>200</v>
      </c>
      <c r="AJ14" s="2" t="s">
        <v>73</v>
      </c>
      <c r="AK14" s="2">
        <v>0.27300000000000002</v>
      </c>
      <c r="AL14" s="2" t="s">
        <v>871</v>
      </c>
      <c r="AM14" s="2">
        <v>0.27200000000000002</v>
      </c>
      <c r="AN14" s="2">
        <v>0.27200000000000002</v>
      </c>
      <c r="AO14" s="2">
        <v>0.27200000000000002</v>
      </c>
      <c r="AP14" s="2">
        <v>0.27400000000000002</v>
      </c>
      <c r="AQ14" s="2">
        <v>0.28799999999999998</v>
      </c>
      <c r="AR14" s="2">
        <v>0.25800000000000001</v>
      </c>
    </row>
    <row r="15" spans="1:44" x14ac:dyDescent="0.25">
      <c r="A15" t="s">
        <v>9</v>
      </c>
      <c r="B15" t="s">
        <v>79</v>
      </c>
      <c r="C15">
        <v>0.373</v>
      </c>
      <c r="D15">
        <v>-0.13900000000000001</v>
      </c>
      <c r="E15">
        <v>0</v>
      </c>
      <c r="F15">
        <v>0</v>
      </c>
      <c r="G15">
        <v>1.9E-2</v>
      </c>
      <c r="H15">
        <v>2.1000000000000001E-2</v>
      </c>
      <c r="I15">
        <v>-0.113</v>
      </c>
      <c r="J15">
        <v>-5.0000000000000001E-3</v>
      </c>
      <c r="L15" t="s">
        <v>200</v>
      </c>
      <c r="M15" t="s">
        <v>79</v>
      </c>
      <c r="N15">
        <v>0.21199999999999999</v>
      </c>
      <c r="P15">
        <v>0</v>
      </c>
      <c r="Q15">
        <v>0</v>
      </c>
      <c r="R15">
        <v>-5.0000000000000001E-3</v>
      </c>
      <c r="S15">
        <v>0</v>
      </c>
      <c r="T15">
        <v>6.6000000000000003E-2</v>
      </c>
      <c r="U15">
        <v>-2.4E-2</v>
      </c>
      <c r="X15" t="s">
        <v>9</v>
      </c>
      <c r="Y15" t="s">
        <v>79</v>
      </c>
      <c r="Z15" s="28">
        <v>0.373</v>
      </c>
      <c r="AA15">
        <v>0.32100000000000001</v>
      </c>
      <c r="AB15">
        <v>0.373</v>
      </c>
      <c r="AC15">
        <v>0.373</v>
      </c>
      <c r="AD15">
        <v>0.38</v>
      </c>
      <c r="AE15">
        <v>0.38100000000000001</v>
      </c>
      <c r="AF15">
        <v>0.33100000000000002</v>
      </c>
      <c r="AG15">
        <v>0.371</v>
      </c>
      <c r="AI15" t="s">
        <v>200</v>
      </c>
      <c r="AJ15" t="s">
        <v>79</v>
      </c>
      <c r="AK15" s="28">
        <v>0.21199999999999999</v>
      </c>
      <c r="AL15" t="s">
        <v>871</v>
      </c>
      <c r="AM15">
        <v>0.21199999999999999</v>
      </c>
      <c r="AN15">
        <v>0.21199999999999999</v>
      </c>
      <c r="AO15">
        <v>0.21099999999999999</v>
      </c>
      <c r="AP15">
        <v>0.21199999999999999</v>
      </c>
      <c r="AQ15">
        <v>0.22600000000000001</v>
      </c>
      <c r="AR15">
        <v>0.20699999999999999</v>
      </c>
    </row>
    <row r="16" spans="1:44" x14ac:dyDescent="0.25">
      <c r="Z16" s="28"/>
      <c r="AK16" s="28"/>
    </row>
    <row r="17" spans="1:44" x14ac:dyDescent="0.25">
      <c r="A17" t="s">
        <v>86</v>
      </c>
      <c r="B17" t="s">
        <v>10</v>
      </c>
      <c r="C17">
        <v>0.40300000000000002</v>
      </c>
      <c r="D17">
        <v>7.3999999999999996E-2</v>
      </c>
      <c r="E17">
        <v>-4.2000000000000003E-2</v>
      </c>
      <c r="F17">
        <v>-3.6999999999999998E-2</v>
      </c>
      <c r="G17">
        <v>-5.0000000000000001E-3</v>
      </c>
      <c r="H17">
        <v>-5.0000000000000001E-3</v>
      </c>
      <c r="I17">
        <v>1.2E-2</v>
      </c>
      <c r="J17">
        <v>-0.04</v>
      </c>
      <c r="L17" t="s">
        <v>255</v>
      </c>
      <c r="M17" t="s">
        <v>10</v>
      </c>
      <c r="N17">
        <v>0.223</v>
      </c>
      <c r="O17">
        <v>-0.48899999999999999</v>
      </c>
      <c r="P17">
        <v>0</v>
      </c>
      <c r="Q17">
        <v>0</v>
      </c>
      <c r="R17">
        <v>0</v>
      </c>
      <c r="S17">
        <v>4.0000000000000001E-3</v>
      </c>
      <c r="T17">
        <v>-8.9999999999999993E-3</v>
      </c>
      <c r="U17">
        <v>-1.2999999999999999E-2</v>
      </c>
      <c r="X17" t="s">
        <v>86</v>
      </c>
      <c r="Y17" t="s">
        <v>10</v>
      </c>
      <c r="Z17" s="28">
        <v>0.40300000000000002</v>
      </c>
      <c r="AA17">
        <v>0.433</v>
      </c>
      <c r="AB17">
        <v>0.38600000000000001</v>
      </c>
      <c r="AC17">
        <v>0.38800000000000001</v>
      </c>
      <c r="AD17">
        <v>0.40100000000000002</v>
      </c>
      <c r="AE17">
        <v>0.40100000000000002</v>
      </c>
      <c r="AF17">
        <v>0.40799999999999997</v>
      </c>
      <c r="AG17">
        <v>0.38700000000000001</v>
      </c>
      <c r="AI17" t="s">
        <v>255</v>
      </c>
      <c r="AJ17" t="s">
        <v>10</v>
      </c>
      <c r="AK17" s="28">
        <v>0.223</v>
      </c>
      <c r="AL17" s="10">
        <v>0.114</v>
      </c>
      <c r="AM17" s="10">
        <v>0.223</v>
      </c>
      <c r="AN17" s="10">
        <v>0.223</v>
      </c>
      <c r="AO17" s="10">
        <v>0.223</v>
      </c>
      <c r="AP17" s="10">
        <v>0.224</v>
      </c>
      <c r="AQ17" s="10">
        <v>0.221</v>
      </c>
      <c r="AR17" s="10">
        <v>0.22</v>
      </c>
    </row>
    <row r="18" spans="1:44" x14ac:dyDescent="0.25">
      <c r="A18" t="s">
        <v>86</v>
      </c>
      <c r="B18" t="s">
        <v>15</v>
      </c>
      <c r="C18">
        <v>0.24199999999999999</v>
      </c>
      <c r="D18">
        <v>3.6999999999999998E-2</v>
      </c>
      <c r="E18">
        <v>-2.1000000000000001E-2</v>
      </c>
      <c r="F18">
        <v>-1.2E-2</v>
      </c>
      <c r="G18">
        <v>8.0000000000000002E-3</v>
      </c>
      <c r="H18">
        <v>8.0000000000000002E-3</v>
      </c>
      <c r="I18">
        <v>-9.9000000000000005E-2</v>
      </c>
      <c r="J18">
        <v>-1.2E-2</v>
      </c>
      <c r="L18" t="s">
        <v>255</v>
      </c>
      <c r="M18" t="s">
        <v>15</v>
      </c>
      <c r="N18">
        <v>0.25600000000000001</v>
      </c>
      <c r="O18">
        <v>-5.8999999999999997E-2</v>
      </c>
      <c r="P18">
        <v>0</v>
      </c>
      <c r="Q18">
        <v>0</v>
      </c>
      <c r="R18">
        <v>0</v>
      </c>
      <c r="S18">
        <v>-4.0000000000000001E-3</v>
      </c>
      <c r="T18">
        <v>-0.09</v>
      </c>
      <c r="U18">
        <v>4.0000000000000001E-3</v>
      </c>
      <c r="X18" t="s">
        <v>86</v>
      </c>
      <c r="Y18" t="s">
        <v>15</v>
      </c>
      <c r="Z18" s="28">
        <v>0.24199999999999999</v>
      </c>
      <c r="AA18">
        <v>0.251</v>
      </c>
      <c r="AB18">
        <v>0.23699999999999999</v>
      </c>
      <c r="AC18">
        <v>0.23899999999999999</v>
      </c>
      <c r="AD18">
        <v>0.24399999999999999</v>
      </c>
      <c r="AE18">
        <v>0.24399999999999999</v>
      </c>
      <c r="AF18">
        <v>0.218</v>
      </c>
      <c r="AG18">
        <v>0.23899999999999999</v>
      </c>
      <c r="AI18" t="s">
        <v>255</v>
      </c>
      <c r="AJ18" t="s">
        <v>15</v>
      </c>
      <c r="AK18" s="28">
        <v>0.25600000000000001</v>
      </c>
      <c r="AL18" s="10">
        <v>0.24099999999999999</v>
      </c>
      <c r="AM18" s="10">
        <v>0.25600000000000001</v>
      </c>
      <c r="AN18" s="10">
        <v>0.25600000000000001</v>
      </c>
      <c r="AO18" s="10">
        <v>0.25600000000000001</v>
      </c>
      <c r="AP18" s="10">
        <v>0.255</v>
      </c>
      <c r="AQ18" s="10">
        <v>0.23300000000000001</v>
      </c>
      <c r="AR18" s="10">
        <v>0.25700000000000001</v>
      </c>
    </row>
    <row r="19" spans="1:44" x14ac:dyDescent="0.25">
      <c r="A19" t="s">
        <v>86</v>
      </c>
      <c r="B19" t="s">
        <v>18</v>
      </c>
      <c r="C19">
        <v>0.38</v>
      </c>
      <c r="D19">
        <v>8.0000000000000002E-3</v>
      </c>
      <c r="E19">
        <v>-8.0000000000000002E-3</v>
      </c>
      <c r="F19">
        <v>-5.0000000000000001E-3</v>
      </c>
      <c r="G19">
        <v>3.0000000000000001E-3</v>
      </c>
      <c r="H19">
        <v>0</v>
      </c>
      <c r="I19">
        <v>-6.3E-2</v>
      </c>
      <c r="J19">
        <v>-5.0000000000000001E-3</v>
      </c>
      <c r="L19" t="s">
        <v>255</v>
      </c>
      <c r="M19" t="s">
        <v>18</v>
      </c>
      <c r="N19">
        <v>0.26700000000000002</v>
      </c>
      <c r="O19">
        <v>-0.21299999999999999</v>
      </c>
      <c r="P19">
        <v>0</v>
      </c>
      <c r="Q19">
        <v>0</v>
      </c>
      <c r="R19">
        <v>0</v>
      </c>
      <c r="S19">
        <v>4.0000000000000001E-3</v>
      </c>
      <c r="T19">
        <v>-6.4000000000000001E-2</v>
      </c>
      <c r="U19">
        <v>-2.5999999999999999E-2</v>
      </c>
      <c r="X19" t="s">
        <v>86</v>
      </c>
      <c r="Y19" t="s">
        <v>18</v>
      </c>
      <c r="Z19" s="28">
        <v>0.38</v>
      </c>
      <c r="AA19">
        <v>0.38300000000000001</v>
      </c>
      <c r="AB19">
        <v>0.377</v>
      </c>
      <c r="AC19">
        <v>0.378</v>
      </c>
      <c r="AD19">
        <v>0.38100000000000001</v>
      </c>
      <c r="AE19">
        <v>0.38</v>
      </c>
      <c r="AF19">
        <v>0.35599999999999998</v>
      </c>
      <c r="AG19">
        <v>0.378</v>
      </c>
      <c r="AI19" t="s">
        <v>255</v>
      </c>
      <c r="AJ19" t="s">
        <v>18</v>
      </c>
      <c r="AK19" s="28">
        <v>0.26700000000000002</v>
      </c>
      <c r="AL19" s="10">
        <v>0.21</v>
      </c>
      <c r="AM19" s="10">
        <v>0.26700000000000002</v>
      </c>
      <c r="AN19" s="10">
        <v>0.26700000000000002</v>
      </c>
      <c r="AO19" s="10">
        <v>0.26700000000000002</v>
      </c>
      <c r="AP19" s="10">
        <v>0.26800000000000002</v>
      </c>
      <c r="AQ19" s="10">
        <v>0.25</v>
      </c>
      <c r="AR19" s="10">
        <v>0.26</v>
      </c>
    </row>
    <row r="20" spans="1:44" x14ac:dyDescent="0.25">
      <c r="A20" t="s">
        <v>86</v>
      </c>
      <c r="B20" t="s">
        <v>22</v>
      </c>
      <c r="C20">
        <v>0.23899999999999999</v>
      </c>
      <c r="D20">
        <v>3.3000000000000002E-2</v>
      </c>
      <c r="E20">
        <v>-8.0000000000000002E-3</v>
      </c>
      <c r="F20">
        <v>-8.0000000000000002E-3</v>
      </c>
      <c r="G20">
        <v>4.0000000000000001E-3</v>
      </c>
      <c r="H20">
        <v>4.0000000000000001E-3</v>
      </c>
      <c r="I20">
        <v>-4.2000000000000003E-2</v>
      </c>
      <c r="J20">
        <v>-8.0000000000000002E-3</v>
      </c>
      <c r="L20" t="s">
        <v>255</v>
      </c>
      <c r="M20" t="s">
        <v>22</v>
      </c>
      <c r="N20">
        <v>0.17799999999999999</v>
      </c>
      <c r="O20">
        <v>-4.4999999999999998E-2</v>
      </c>
      <c r="P20">
        <v>0</v>
      </c>
      <c r="Q20">
        <v>0</v>
      </c>
      <c r="R20">
        <v>0</v>
      </c>
      <c r="S20">
        <v>-6.0000000000000001E-3</v>
      </c>
      <c r="T20">
        <v>-1.7000000000000001E-2</v>
      </c>
      <c r="U20">
        <v>-1.0999999999999999E-2</v>
      </c>
      <c r="X20" t="s">
        <v>86</v>
      </c>
      <c r="Y20" t="s">
        <v>22</v>
      </c>
      <c r="Z20" s="28">
        <v>0.23899999999999999</v>
      </c>
      <c r="AA20">
        <v>0.247</v>
      </c>
      <c r="AB20">
        <v>0.23699999999999999</v>
      </c>
      <c r="AC20">
        <v>0.23699999999999999</v>
      </c>
      <c r="AD20">
        <v>0.24</v>
      </c>
      <c r="AE20">
        <v>0.24</v>
      </c>
      <c r="AF20">
        <v>0.22900000000000001</v>
      </c>
      <c r="AG20">
        <v>0.23699999999999999</v>
      </c>
      <c r="AI20" t="s">
        <v>255</v>
      </c>
      <c r="AJ20" t="s">
        <v>22</v>
      </c>
      <c r="AK20" s="28">
        <v>0.17799999999999999</v>
      </c>
      <c r="AL20" s="10">
        <v>0.17</v>
      </c>
      <c r="AM20" s="10">
        <v>0.17799999999999999</v>
      </c>
      <c r="AN20" s="10">
        <v>0.17799999999999999</v>
      </c>
      <c r="AO20" s="10">
        <v>0.17799999999999999</v>
      </c>
      <c r="AP20" s="10">
        <v>0.17699999999999999</v>
      </c>
      <c r="AQ20" s="10">
        <v>0.17499999999999999</v>
      </c>
      <c r="AR20" s="10">
        <v>0.17599999999999999</v>
      </c>
    </row>
    <row r="21" spans="1:44" x14ac:dyDescent="0.25">
      <c r="A21" t="s">
        <v>86</v>
      </c>
      <c r="B21" t="s">
        <v>25</v>
      </c>
      <c r="C21">
        <v>0.308</v>
      </c>
      <c r="D21">
        <v>-1.2999999999999999E-2</v>
      </c>
      <c r="E21">
        <v>-1.2999999999999999E-2</v>
      </c>
      <c r="F21">
        <v>-0.01</v>
      </c>
      <c r="G21">
        <v>-0.01</v>
      </c>
      <c r="H21">
        <v>-1.2999999999999999E-2</v>
      </c>
      <c r="I21">
        <v>0.13300000000000001</v>
      </c>
      <c r="J21">
        <v>-1.2999999999999999E-2</v>
      </c>
      <c r="L21" t="s">
        <v>255</v>
      </c>
      <c r="M21" t="s">
        <v>25</v>
      </c>
      <c r="N21">
        <v>0.161</v>
      </c>
      <c r="O21">
        <v>-0.35399999999999998</v>
      </c>
      <c r="P21">
        <v>-6.0000000000000001E-3</v>
      </c>
      <c r="Q21">
        <v>-6.0000000000000001E-3</v>
      </c>
      <c r="R21">
        <v>-6.0000000000000001E-3</v>
      </c>
      <c r="S21">
        <v>-6.0000000000000001E-3</v>
      </c>
      <c r="T21">
        <v>-0.17399999999999999</v>
      </c>
      <c r="U21">
        <v>-0.20499999999999999</v>
      </c>
      <c r="X21" t="s">
        <v>86</v>
      </c>
      <c r="Y21" t="s">
        <v>25</v>
      </c>
      <c r="Z21" s="28">
        <v>0.308</v>
      </c>
      <c r="AA21">
        <v>0.30399999999999999</v>
      </c>
      <c r="AB21">
        <v>0.30399999999999999</v>
      </c>
      <c r="AC21">
        <v>0.30499999999999999</v>
      </c>
      <c r="AD21">
        <v>0.30499999999999999</v>
      </c>
      <c r="AE21">
        <v>0.30399999999999999</v>
      </c>
      <c r="AF21">
        <v>0.34899999999999998</v>
      </c>
      <c r="AG21">
        <v>0.30399999999999999</v>
      </c>
      <c r="AI21" t="s">
        <v>255</v>
      </c>
      <c r="AJ21" t="s">
        <v>25</v>
      </c>
      <c r="AK21" s="28">
        <v>0.161</v>
      </c>
      <c r="AL21" s="10">
        <v>0.104</v>
      </c>
      <c r="AM21" s="10">
        <v>0.16</v>
      </c>
      <c r="AN21" s="10">
        <v>0.16</v>
      </c>
      <c r="AO21" s="10">
        <v>0.16</v>
      </c>
      <c r="AP21" s="10">
        <v>0.16</v>
      </c>
      <c r="AQ21" s="10">
        <v>0.13300000000000001</v>
      </c>
      <c r="AR21" s="10">
        <v>0.128</v>
      </c>
    </row>
    <row r="22" spans="1:44" x14ac:dyDescent="0.25">
      <c r="A22" t="s">
        <v>86</v>
      </c>
      <c r="B22" t="s">
        <v>33</v>
      </c>
      <c r="C22">
        <v>0.28699999999999998</v>
      </c>
      <c r="D22">
        <v>-0.08</v>
      </c>
      <c r="E22">
        <v>-5.6000000000000001E-2</v>
      </c>
      <c r="F22">
        <v>-5.6000000000000001E-2</v>
      </c>
      <c r="G22">
        <v>-5.6000000000000001E-2</v>
      </c>
      <c r="H22">
        <v>-5.6000000000000001E-2</v>
      </c>
      <c r="I22">
        <v>-0.111</v>
      </c>
      <c r="J22">
        <v>-5.6000000000000001E-2</v>
      </c>
      <c r="L22" t="s">
        <v>255</v>
      </c>
      <c r="M22" t="s">
        <v>33</v>
      </c>
      <c r="N22">
        <v>0.113</v>
      </c>
      <c r="O22">
        <v>-8.9999999999999993E-3</v>
      </c>
      <c r="P22">
        <v>-8.9999999999999993E-3</v>
      </c>
      <c r="Q22">
        <v>-1.7999999999999999E-2</v>
      </c>
      <c r="R22">
        <v>-8.9999999999999993E-3</v>
      </c>
      <c r="S22">
        <v>-8.9999999999999993E-3</v>
      </c>
      <c r="T22">
        <v>-3.5000000000000003E-2</v>
      </c>
      <c r="U22">
        <v>-1.7999999999999999E-2</v>
      </c>
      <c r="X22" t="s">
        <v>86</v>
      </c>
      <c r="Y22" t="s">
        <v>33</v>
      </c>
      <c r="Z22" s="28">
        <v>0.28699999999999998</v>
      </c>
      <c r="AA22">
        <v>0.26400000000000001</v>
      </c>
      <c r="AB22">
        <v>0.27100000000000002</v>
      </c>
      <c r="AC22">
        <v>0.27100000000000002</v>
      </c>
      <c r="AD22">
        <v>0.27100000000000002</v>
      </c>
      <c r="AE22">
        <v>0.27100000000000002</v>
      </c>
      <c r="AF22">
        <v>0.255</v>
      </c>
      <c r="AG22">
        <v>0.27100000000000002</v>
      </c>
      <c r="AI22" t="s">
        <v>255</v>
      </c>
      <c r="AJ22" t="s">
        <v>33</v>
      </c>
      <c r="AK22" s="28">
        <v>0.113</v>
      </c>
      <c r="AL22" s="10">
        <v>0.112</v>
      </c>
      <c r="AM22" s="10">
        <v>0.112</v>
      </c>
      <c r="AN22" s="10">
        <v>0.111</v>
      </c>
      <c r="AO22" s="10">
        <v>0.112</v>
      </c>
      <c r="AP22" s="10">
        <v>0.112</v>
      </c>
      <c r="AQ22" s="10">
        <v>0.109</v>
      </c>
      <c r="AR22" s="10">
        <v>0.111</v>
      </c>
    </row>
    <row r="23" spans="1:44" x14ac:dyDescent="0.25">
      <c r="A23" t="s">
        <v>86</v>
      </c>
      <c r="B23" t="s">
        <v>40</v>
      </c>
      <c r="C23">
        <v>0.21299999999999999</v>
      </c>
      <c r="D23">
        <v>1.9E-2</v>
      </c>
      <c r="E23">
        <v>-1.9E-2</v>
      </c>
      <c r="F23">
        <v>-1.9E-2</v>
      </c>
      <c r="G23">
        <v>-8.9999999999999993E-3</v>
      </c>
      <c r="H23">
        <v>-1.4E-2</v>
      </c>
      <c r="I23">
        <v>0.13100000000000001</v>
      </c>
      <c r="J23">
        <v>-1.9E-2</v>
      </c>
      <c r="L23" t="s">
        <v>255</v>
      </c>
      <c r="M23" t="s">
        <v>40</v>
      </c>
      <c r="N23">
        <v>0.106</v>
      </c>
      <c r="O23">
        <v>-0.41499999999999998</v>
      </c>
      <c r="P23">
        <v>0</v>
      </c>
      <c r="Q23">
        <v>0</v>
      </c>
      <c r="R23">
        <v>0</v>
      </c>
      <c r="S23">
        <v>0</v>
      </c>
      <c r="T23">
        <v>-0.113</v>
      </c>
      <c r="U23">
        <v>-0.17</v>
      </c>
      <c r="X23" t="s">
        <v>86</v>
      </c>
      <c r="Y23" t="s">
        <v>40</v>
      </c>
      <c r="Z23" s="28">
        <v>0.21299999999999999</v>
      </c>
      <c r="AA23">
        <v>0.217</v>
      </c>
      <c r="AB23">
        <v>0.20899999999999999</v>
      </c>
      <c r="AC23">
        <v>0.20899999999999999</v>
      </c>
      <c r="AD23">
        <v>0.21099999999999999</v>
      </c>
      <c r="AE23">
        <v>0.21</v>
      </c>
      <c r="AF23">
        <v>0.24099999999999999</v>
      </c>
      <c r="AG23">
        <v>0.20899999999999999</v>
      </c>
      <c r="AI23" t="s">
        <v>255</v>
      </c>
      <c r="AJ23" t="s">
        <v>40</v>
      </c>
      <c r="AK23" s="28">
        <v>0.106</v>
      </c>
      <c r="AL23" s="10">
        <v>6.2E-2</v>
      </c>
      <c r="AM23" s="10">
        <v>0.106</v>
      </c>
      <c r="AN23" s="10">
        <v>0.106</v>
      </c>
      <c r="AO23" s="10">
        <v>0.106</v>
      </c>
      <c r="AP23" s="10">
        <v>0.106</v>
      </c>
      <c r="AQ23" s="10">
        <v>9.4E-2</v>
      </c>
      <c r="AR23" s="10">
        <v>8.7999999999999995E-2</v>
      </c>
    </row>
    <row r="24" spans="1:44" x14ac:dyDescent="0.25">
      <c r="A24" t="s">
        <v>86</v>
      </c>
      <c r="B24" t="s">
        <v>47</v>
      </c>
      <c r="C24">
        <v>0.14000000000000001</v>
      </c>
      <c r="D24">
        <v>7.0000000000000001E-3</v>
      </c>
      <c r="E24">
        <v>7.0000000000000001E-3</v>
      </c>
      <c r="F24">
        <v>7.0000000000000001E-3</v>
      </c>
      <c r="G24">
        <v>0</v>
      </c>
      <c r="H24">
        <v>0</v>
      </c>
      <c r="I24">
        <v>-7.0000000000000001E-3</v>
      </c>
      <c r="J24">
        <v>7.0000000000000001E-3</v>
      </c>
      <c r="L24" t="s">
        <v>255</v>
      </c>
      <c r="M24" t="s">
        <v>47</v>
      </c>
      <c r="N24">
        <v>5.8000000000000003E-2</v>
      </c>
      <c r="O24">
        <v>0.121</v>
      </c>
      <c r="P24">
        <v>0</v>
      </c>
      <c r="Q24">
        <v>0</v>
      </c>
      <c r="R24">
        <v>0</v>
      </c>
      <c r="S24">
        <v>0</v>
      </c>
      <c r="T24">
        <v>8.5999999999999993E-2</v>
      </c>
      <c r="U24">
        <v>8.5999999999999993E-2</v>
      </c>
      <c r="X24" t="s">
        <v>86</v>
      </c>
      <c r="Y24" t="s">
        <v>47</v>
      </c>
      <c r="Z24" s="28">
        <v>0.14000000000000001</v>
      </c>
      <c r="AA24">
        <v>0.14099999999999999</v>
      </c>
      <c r="AB24">
        <v>0.14099999999999999</v>
      </c>
      <c r="AC24">
        <v>0.14099999999999999</v>
      </c>
      <c r="AD24">
        <v>0.14000000000000001</v>
      </c>
      <c r="AE24">
        <v>0.14000000000000001</v>
      </c>
      <c r="AF24">
        <v>0.13900000000000001</v>
      </c>
      <c r="AG24">
        <v>0.14099999999999999</v>
      </c>
      <c r="AI24" t="s">
        <v>255</v>
      </c>
      <c r="AJ24" t="s">
        <v>47</v>
      </c>
      <c r="AK24" s="28">
        <v>5.8000000000000003E-2</v>
      </c>
      <c r="AL24" s="10">
        <v>6.5000000000000002E-2</v>
      </c>
      <c r="AM24" s="10">
        <v>5.8000000000000003E-2</v>
      </c>
      <c r="AN24" s="10">
        <v>5.8000000000000003E-2</v>
      </c>
      <c r="AO24" s="10">
        <v>5.8000000000000003E-2</v>
      </c>
      <c r="AP24" s="10">
        <v>5.8000000000000003E-2</v>
      </c>
      <c r="AQ24" s="10">
        <v>6.3E-2</v>
      </c>
      <c r="AR24" s="10">
        <v>6.3E-2</v>
      </c>
    </row>
    <row r="25" spans="1:44" x14ac:dyDescent="0.25">
      <c r="A25" t="s">
        <v>86</v>
      </c>
      <c r="B25" t="s">
        <v>54</v>
      </c>
      <c r="C25">
        <v>0.33100000000000002</v>
      </c>
      <c r="D25">
        <v>3.0000000000000001E-3</v>
      </c>
      <c r="E25">
        <v>-6.0000000000000001E-3</v>
      </c>
      <c r="F25">
        <v>0</v>
      </c>
      <c r="G25">
        <v>8.9999999999999993E-3</v>
      </c>
      <c r="H25">
        <v>6.0000000000000001E-3</v>
      </c>
      <c r="I25">
        <v>-7.5999999999999998E-2</v>
      </c>
      <c r="J25">
        <v>0</v>
      </c>
      <c r="L25" t="s">
        <v>255</v>
      </c>
      <c r="M25" t="s">
        <v>54</v>
      </c>
      <c r="N25">
        <v>0.33200000000000002</v>
      </c>
      <c r="O25">
        <v>-3.9E-2</v>
      </c>
      <c r="P25">
        <v>0</v>
      </c>
      <c r="Q25">
        <v>-3.0000000000000001E-3</v>
      </c>
      <c r="R25">
        <v>0</v>
      </c>
      <c r="S25">
        <v>0</v>
      </c>
      <c r="T25">
        <v>-5.0999999999999997E-2</v>
      </c>
      <c r="U25">
        <v>-3.0000000000000001E-3</v>
      </c>
      <c r="X25" t="s">
        <v>86</v>
      </c>
      <c r="Y25" t="s">
        <v>54</v>
      </c>
      <c r="Z25" s="28">
        <v>0.33100000000000002</v>
      </c>
      <c r="AA25">
        <v>0.33200000000000002</v>
      </c>
      <c r="AB25">
        <v>0.32900000000000001</v>
      </c>
      <c r="AC25">
        <v>0.33100000000000002</v>
      </c>
      <c r="AD25">
        <v>0.33400000000000002</v>
      </c>
      <c r="AE25">
        <v>0.33300000000000002</v>
      </c>
      <c r="AF25">
        <v>0.30599999999999999</v>
      </c>
      <c r="AG25">
        <v>0.33100000000000002</v>
      </c>
      <c r="AI25" t="s">
        <v>255</v>
      </c>
      <c r="AJ25" t="s">
        <v>54</v>
      </c>
      <c r="AK25" s="28">
        <v>0.33200000000000002</v>
      </c>
      <c r="AL25" s="10">
        <v>0.31900000000000001</v>
      </c>
      <c r="AM25" s="10">
        <v>0.33200000000000002</v>
      </c>
      <c r="AN25" s="10">
        <v>0.33100000000000002</v>
      </c>
      <c r="AO25" s="10">
        <v>0.33200000000000002</v>
      </c>
      <c r="AP25" s="10">
        <v>0.33200000000000002</v>
      </c>
      <c r="AQ25" s="10">
        <v>0.315</v>
      </c>
      <c r="AR25" s="10">
        <v>0.33100000000000002</v>
      </c>
    </row>
    <row r="26" spans="1:44" x14ac:dyDescent="0.25">
      <c r="A26" t="s">
        <v>86</v>
      </c>
      <c r="B26" t="s">
        <v>59</v>
      </c>
      <c r="C26">
        <v>0.17199999999999999</v>
      </c>
      <c r="D26">
        <v>4.1000000000000002E-2</v>
      </c>
      <c r="E26">
        <v>-1.2E-2</v>
      </c>
      <c r="F26">
        <v>-1.2E-2</v>
      </c>
      <c r="G26">
        <v>0</v>
      </c>
      <c r="H26">
        <v>0</v>
      </c>
      <c r="I26">
        <v>-1.2E-2</v>
      </c>
      <c r="J26">
        <v>-6.0000000000000001E-3</v>
      </c>
      <c r="L26" t="s">
        <v>255</v>
      </c>
      <c r="M26" t="s">
        <v>59</v>
      </c>
      <c r="N26">
        <v>0.18</v>
      </c>
      <c r="O26">
        <v>-1.0999999999999999E-2</v>
      </c>
      <c r="P26">
        <v>6.0000000000000001E-3</v>
      </c>
      <c r="Q26">
        <v>6.0000000000000001E-3</v>
      </c>
      <c r="R26">
        <v>6.0000000000000001E-3</v>
      </c>
      <c r="S26">
        <v>6.0000000000000001E-3</v>
      </c>
      <c r="T26">
        <v>-2.1999999999999999E-2</v>
      </c>
      <c r="U26">
        <v>0</v>
      </c>
      <c r="X26" t="s">
        <v>86</v>
      </c>
      <c r="Y26" t="s">
        <v>59</v>
      </c>
      <c r="Z26" s="28">
        <v>0.17199999999999999</v>
      </c>
      <c r="AA26">
        <v>0.17899999999999999</v>
      </c>
      <c r="AB26">
        <v>0.17</v>
      </c>
      <c r="AC26">
        <v>0.17</v>
      </c>
      <c r="AD26">
        <v>0.17199999999999999</v>
      </c>
      <c r="AE26">
        <v>0.17199999999999999</v>
      </c>
      <c r="AF26">
        <v>0.17</v>
      </c>
      <c r="AG26">
        <v>0.17100000000000001</v>
      </c>
      <c r="AI26" t="s">
        <v>255</v>
      </c>
      <c r="AJ26" t="s">
        <v>59</v>
      </c>
      <c r="AK26" s="28">
        <v>0.18</v>
      </c>
      <c r="AL26" s="10">
        <v>0.17799999999999999</v>
      </c>
      <c r="AM26" s="10">
        <v>0.18099999999999999</v>
      </c>
      <c r="AN26" s="10">
        <v>0.18099999999999999</v>
      </c>
      <c r="AO26" s="10">
        <v>0.18099999999999999</v>
      </c>
      <c r="AP26" s="10">
        <v>0.18099999999999999</v>
      </c>
      <c r="AQ26" s="10">
        <v>0.17599999999999999</v>
      </c>
      <c r="AR26" s="10">
        <v>0.18</v>
      </c>
    </row>
    <row r="27" spans="1:44" x14ac:dyDescent="0.25">
      <c r="A27" t="s">
        <v>86</v>
      </c>
      <c r="B27" t="s">
        <v>63</v>
      </c>
      <c r="C27">
        <v>0.57599999999999996</v>
      </c>
      <c r="D27">
        <v>-0.25700000000000001</v>
      </c>
      <c r="E27">
        <v>-7.0000000000000001E-3</v>
      </c>
      <c r="F27">
        <v>-7.0000000000000001E-3</v>
      </c>
      <c r="G27">
        <v>3.1E-2</v>
      </c>
      <c r="H27">
        <v>3.3000000000000002E-2</v>
      </c>
      <c r="I27">
        <v>5.1999999999999998E-2</v>
      </c>
      <c r="J27">
        <v>-8.9999999999999993E-3</v>
      </c>
      <c r="L27" t="s">
        <v>255</v>
      </c>
      <c r="M27" t="s">
        <v>63</v>
      </c>
      <c r="N27">
        <v>0.216</v>
      </c>
      <c r="O27">
        <v>-0.28199999999999997</v>
      </c>
      <c r="P27">
        <v>-8.9999999999999993E-3</v>
      </c>
      <c r="Q27">
        <v>-1.9E-2</v>
      </c>
      <c r="R27">
        <v>-8.9999999999999993E-3</v>
      </c>
      <c r="S27">
        <v>-8.9999999999999993E-3</v>
      </c>
      <c r="T27">
        <v>-5.0000000000000001E-3</v>
      </c>
      <c r="U27">
        <v>-8.9999999999999993E-3</v>
      </c>
      <c r="X27" t="s">
        <v>86</v>
      </c>
      <c r="Y27" t="s">
        <v>63</v>
      </c>
      <c r="Z27" s="28">
        <v>0.57599999999999996</v>
      </c>
      <c r="AA27">
        <v>0.42799999999999999</v>
      </c>
      <c r="AB27">
        <v>0.57199999999999995</v>
      </c>
      <c r="AC27">
        <v>0.57199999999999995</v>
      </c>
      <c r="AD27">
        <v>0.59399999999999997</v>
      </c>
      <c r="AE27">
        <v>0.59499999999999997</v>
      </c>
      <c r="AF27">
        <v>0.60599999999999998</v>
      </c>
      <c r="AG27">
        <v>0.57099999999999995</v>
      </c>
      <c r="AI27" t="s">
        <v>255</v>
      </c>
      <c r="AJ27" t="s">
        <v>63</v>
      </c>
      <c r="AK27" s="28">
        <v>0.216</v>
      </c>
      <c r="AL27" s="10">
        <v>0.155</v>
      </c>
      <c r="AM27" s="10">
        <v>0.214</v>
      </c>
      <c r="AN27" s="10">
        <v>0.21199999999999999</v>
      </c>
      <c r="AO27" s="10">
        <v>0.214</v>
      </c>
      <c r="AP27" s="10">
        <v>0.214</v>
      </c>
      <c r="AQ27" s="10">
        <v>0.215</v>
      </c>
      <c r="AR27" s="10">
        <v>0.214</v>
      </c>
    </row>
    <row r="28" spans="1:44" x14ac:dyDescent="0.25">
      <c r="A28" t="s">
        <v>86</v>
      </c>
      <c r="B28" t="s">
        <v>71</v>
      </c>
      <c r="C28">
        <v>0.25700000000000001</v>
      </c>
      <c r="D28">
        <v>1.2E-2</v>
      </c>
      <c r="E28">
        <v>-4.0000000000000001E-3</v>
      </c>
      <c r="F28">
        <v>-4.0000000000000001E-3</v>
      </c>
      <c r="G28">
        <v>0</v>
      </c>
      <c r="H28">
        <v>0</v>
      </c>
      <c r="I28">
        <v>-1.6E-2</v>
      </c>
      <c r="J28">
        <v>-4.0000000000000001E-3</v>
      </c>
      <c r="L28" t="s">
        <v>255</v>
      </c>
      <c r="M28" t="s">
        <v>71</v>
      </c>
      <c r="N28">
        <v>0.22900000000000001</v>
      </c>
      <c r="O28">
        <v>-1.7000000000000001E-2</v>
      </c>
      <c r="P28">
        <v>0</v>
      </c>
      <c r="Q28">
        <v>0</v>
      </c>
      <c r="R28">
        <v>0</v>
      </c>
      <c r="S28">
        <v>0</v>
      </c>
      <c r="T28">
        <v>0</v>
      </c>
      <c r="U28">
        <v>4.0000000000000001E-3</v>
      </c>
      <c r="X28" t="s">
        <v>86</v>
      </c>
      <c r="Y28" t="s">
        <v>71</v>
      </c>
      <c r="Z28" s="28">
        <v>0.25700000000000001</v>
      </c>
      <c r="AA28">
        <v>0.26</v>
      </c>
      <c r="AB28">
        <v>0.25600000000000001</v>
      </c>
      <c r="AC28">
        <v>0.25600000000000001</v>
      </c>
      <c r="AD28">
        <v>0.25700000000000001</v>
      </c>
      <c r="AE28">
        <v>0.25700000000000001</v>
      </c>
      <c r="AF28">
        <v>0.253</v>
      </c>
      <c r="AG28">
        <v>0.25600000000000001</v>
      </c>
      <c r="AI28" t="s">
        <v>255</v>
      </c>
      <c r="AJ28" t="s">
        <v>71</v>
      </c>
      <c r="AK28" s="28">
        <v>0.22900000000000001</v>
      </c>
      <c r="AL28" s="10">
        <v>0.22500000000000001</v>
      </c>
      <c r="AM28" s="10">
        <v>0.22900000000000001</v>
      </c>
      <c r="AN28" s="10">
        <v>0.22900000000000001</v>
      </c>
      <c r="AO28" s="10">
        <v>0.22900000000000001</v>
      </c>
      <c r="AP28" s="10">
        <v>0.22900000000000001</v>
      </c>
      <c r="AQ28" s="10">
        <v>0.22900000000000001</v>
      </c>
      <c r="AR28" s="10">
        <v>0.23</v>
      </c>
    </row>
    <row r="29" spans="1:44" x14ac:dyDescent="0.25">
      <c r="A29" s="2" t="s">
        <v>86</v>
      </c>
      <c r="B29" s="2" t="s">
        <v>73</v>
      </c>
      <c r="C29" s="2">
        <v>0.41199999999999998</v>
      </c>
      <c r="D29" s="2">
        <v>-8.5000000000000006E-2</v>
      </c>
      <c r="E29" s="2">
        <v>-2.4E-2</v>
      </c>
      <c r="F29" s="2">
        <v>-2.4E-2</v>
      </c>
      <c r="G29" s="2">
        <v>0</v>
      </c>
      <c r="H29" s="2">
        <v>0</v>
      </c>
      <c r="I29" s="2">
        <v>-1.4999999999999999E-2</v>
      </c>
      <c r="J29" s="2">
        <v>-2.4E-2</v>
      </c>
      <c r="L29" s="2" t="s">
        <v>255</v>
      </c>
      <c r="M29" s="2" t="s">
        <v>73</v>
      </c>
      <c r="N29" s="2">
        <v>0.20499999999999999</v>
      </c>
      <c r="O29" s="2">
        <v>-0.27800000000000002</v>
      </c>
      <c r="P29" s="2">
        <v>-5.0000000000000001E-3</v>
      </c>
      <c r="Q29" s="2">
        <v>-0.01</v>
      </c>
      <c r="R29" s="2">
        <v>-5.0000000000000001E-3</v>
      </c>
      <c r="S29" s="2">
        <v>-5.0000000000000001E-3</v>
      </c>
      <c r="T29" s="2">
        <v>-2.9000000000000001E-2</v>
      </c>
      <c r="U29" s="2">
        <v>-0.02</v>
      </c>
      <c r="X29" t="s">
        <v>86</v>
      </c>
      <c r="Y29" s="2" t="s">
        <v>73</v>
      </c>
      <c r="Z29" s="2">
        <v>0.41199999999999998</v>
      </c>
      <c r="AA29" s="2">
        <v>0.377</v>
      </c>
      <c r="AB29" s="2">
        <v>0.40200000000000002</v>
      </c>
      <c r="AC29" s="2">
        <v>0.40200000000000002</v>
      </c>
      <c r="AD29" s="2">
        <v>0.41199999999999998</v>
      </c>
      <c r="AE29" s="2">
        <v>0.41199999999999998</v>
      </c>
      <c r="AF29" s="2">
        <v>0.40600000000000003</v>
      </c>
      <c r="AG29" s="2">
        <v>0.40200000000000002</v>
      </c>
      <c r="AI29" t="s">
        <v>255</v>
      </c>
      <c r="AJ29" s="2" t="s">
        <v>73</v>
      </c>
      <c r="AK29" s="2">
        <v>0.20499999999999999</v>
      </c>
      <c r="AL29" s="2">
        <v>0.14799999999999999</v>
      </c>
      <c r="AM29" s="2">
        <v>0.20399999999999999</v>
      </c>
      <c r="AN29" s="2">
        <v>0.20300000000000001</v>
      </c>
      <c r="AO29" s="2">
        <v>0.20399999999999999</v>
      </c>
      <c r="AP29" s="2">
        <v>0.20399999999999999</v>
      </c>
      <c r="AQ29" s="2">
        <v>0.19900000000000001</v>
      </c>
      <c r="AR29" s="2">
        <v>0.20100000000000001</v>
      </c>
    </row>
    <row r="30" spans="1:44" x14ac:dyDescent="0.25">
      <c r="A30" t="s">
        <v>86</v>
      </c>
      <c r="B30" t="s">
        <v>79</v>
      </c>
      <c r="C30">
        <v>0.29599999999999999</v>
      </c>
      <c r="D30">
        <v>-0.03</v>
      </c>
      <c r="E30">
        <v>-1.7000000000000001E-2</v>
      </c>
      <c r="F30">
        <v>-1.7000000000000001E-2</v>
      </c>
      <c r="G30">
        <v>0</v>
      </c>
      <c r="H30">
        <v>0</v>
      </c>
      <c r="I30">
        <v>-7.0000000000000001E-3</v>
      </c>
      <c r="J30">
        <v>-1.7000000000000001E-2</v>
      </c>
      <c r="L30" t="s">
        <v>255</v>
      </c>
      <c r="M30" t="s">
        <v>79</v>
      </c>
      <c r="N30">
        <v>0.193</v>
      </c>
      <c r="O30">
        <v>-0.155</v>
      </c>
      <c r="P30">
        <v>0</v>
      </c>
      <c r="Q30">
        <v>0</v>
      </c>
      <c r="R30">
        <v>0</v>
      </c>
      <c r="S30">
        <v>0</v>
      </c>
      <c r="T30">
        <v>-4.7E-2</v>
      </c>
      <c r="U30">
        <v>-2.5999999999999999E-2</v>
      </c>
      <c r="X30" t="s">
        <v>86</v>
      </c>
      <c r="Y30" t="s">
        <v>79</v>
      </c>
      <c r="Z30" s="28">
        <v>0.29599999999999999</v>
      </c>
      <c r="AA30">
        <v>0.28699999999999998</v>
      </c>
      <c r="AB30">
        <v>0.29099999999999998</v>
      </c>
      <c r="AC30">
        <v>0.29099999999999998</v>
      </c>
      <c r="AD30">
        <v>0.29599999999999999</v>
      </c>
      <c r="AE30">
        <v>0.29599999999999999</v>
      </c>
      <c r="AF30">
        <v>0.29399999999999998</v>
      </c>
      <c r="AG30">
        <v>0.29099999999999998</v>
      </c>
      <c r="AI30" t="s">
        <v>255</v>
      </c>
      <c r="AJ30" t="s">
        <v>79</v>
      </c>
      <c r="AK30" s="28">
        <v>0.193</v>
      </c>
      <c r="AL30">
        <v>0.16300000000000001</v>
      </c>
      <c r="AM30">
        <v>0.193</v>
      </c>
      <c r="AN30">
        <v>0.193</v>
      </c>
      <c r="AO30">
        <v>0.193</v>
      </c>
      <c r="AP30">
        <v>0.193</v>
      </c>
      <c r="AQ30">
        <v>0.184</v>
      </c>
      <c r="AR30">
        <v>0.188</v>
      </c>
    </row>
    <row r="31" spans="1:44" x14ac:dyDescent="0.25">
      <c r="Z31" s="28"/>
    </row>
    <row r="32" spans="1:44" x14ac:dyDescent="0.25">
      <c r="A32" t="s">
        <v>140</v>
      </c>
      <c r="B32" t="s">
        <v>10</v>
      </c>
      <c r="C32">
        <v>0.112</v>
      </c>
      <c r="D32">
        <v>-0.125</v>
      </c>
      <c r="E32">
        <v>0</v>
      </c>
      <c r="F32">
        <v>-5.3999999999999999E-2</v>
      </c>
      <c r="G32">
        <v>-0.107</v>
      </c>
      <c r="H32">
        <v>-0.08</v>
      </c>
      <c r="J32">
        <v>-0.107</v>
      </c>
      <c r="X32" t="s">
        <v>140</v>
      </c>
      <c r="Y32" t="s">
        <v>10</v>
      </c>
      <c r="Z32" s="28">
        <v>0.112</v>
      </c>
      <c r="AA32">
        <v>9.8000000000000004E-2</v>
      </c>
      <c r="AB32">
        <v>0.112</v>
      </c>
      <c r="AC32">
        <v>0.106</v>
      </c>
      <c r="AD32">
        <v>0.1</v>
      </c>
      <c r="AE32">
        <v>0.10299999999999999</v>
      </c>
      <c r="AF32" t="s">
        <v>871</v>
      </c>
      <c r="AG32">
        <v>0.1</v>
      </c>
    </row>
    <row r="33" spans="1:40" x14ac:dyDescent="0.25">
      <c r="A33" t="s">
        <v>140</v>
      </c>
      <c r="B33" t="s">
        <v>15</v>
      </c>
      <c r="C33">
        <v>9.6000000000000002E-2</v>
      </c>
      <c r="D33">
        <v>0.01</v>
      </c>
      <c r="E33">
        <v>0</v>
      </c>
      <c r="F33">
        <v>0</v>
      </c>
      <c r="G33">
        <v>-2.1000000000000001E-2</v>
      </c>
      <c r="H33">
        <v>-0.01</v>
      </c>
      <c r="J33">
        <v>2.1000000000000001E-2</v>
      </c>
      <c r="X33" t="s">
        <v>140</v>
      </c>
      <c r="Y33" t="s">
        <v>15</v>
      </c>
      <c r="Z33" s="28">
        <v>9.6000000000000002E-2</v>
      </c>
      <c r="AA33">
        <v>9.7000000000000003E-2</v>
      </c>
      <c r="AB33">
        <v>9.6000000000000002E-2</v>
      </c>
      <c r="AC33">
        <v>9.6000000000000002E-2</v>
      </c>
      <c r="AD33">
        <v>9.4E-2</v>
      </c>
      <c r="AE33">
        <v>9.5000000000000001E-2</v>
      </c>
      <c r="AF33" t="s">
        <v>871</v>
      </c>
      <c r="AG33">
        <v>9.8000000000000004E-2</v>
      </c>
    </row>
    <row r="34" spans="1:40" x14ac:dyDescent="0.25">
      <c r="A34" t="s">
        <v>140</v>
      </c>
      <c r="B34" t="s">
        <v>18</v>
      </c>
      <c r="C34">
        <v>0.16400000000000001</v>
      </c>
      <c r="D34">
        <v>-0.26200000000000001</v>
      </c>
      <c r="E34">
        <v>0</v>
      </c>
      <c r="F34">
        <v>-4.2999999999999997E-2</v>
      </c>
      <c r="G34">
        <v>-0.128</v>
      </c>
      <c r="H34">
        <v>-7.9000000000000001E-2</v>
      </c>
      <c r="J34">
        <v>-0.20699999999999999</v>
      </c>
      <c r="X34" t="s">
        <v>140</v>
      </c>
      <c r="Y34" t="s">
        <v>18</v>
      </c>
      <c r="Z34" s="28">
        <v>0.16400000000000001</v>
      </c>
      <c r="AA34">
        <v>0.121</v>
      </c>
      <c r="AB34">
        <v>0.16400000000000001</v>
      </c>
      <c r="AC34">
        <v>0.157</v>
      </c>
      <c r="AD34">
        <v>0.14299999999999999</v>
      </c>
      <c r="AE34">
        <v>0.151</v>
      </c>
      <c r="AF34" t="s">
        <v>871</v>
      </c>
      <c r="AG34">
        <v>0.13</v>
      </c>
      <c r="AI34" s="9" t="s">
        <v>0</v>
      </c>
      <c r="AJ34" s="9" t="s">
        <v>1099</v>
      </c>
      <c r="AK34" s="29" t="s">
        <v>1100</v>
      </c>
      <c r="AL34" s="9" t="s">
        <v>1101</v>
      </c>
      <c r="AM34" s="9" t="s">
        <v>1103</v>
      </c>
      <c r="AN34" s="30" t="s">
        <v>1102</v>
      </c>
    </row>
    <row r="35" spans="1:40" x14ac:dyDescent="0.25">
      <c r="A35" t="s">
        <v>140</v>
      </c>
      <c r="B35" t="s">
        <v>22</v>
      </c>
      <c r="C35">
        <v>0.128</v>
      </c>
      <c r="D35">
        <v>-8.0000000000000002E-3</v>
      </c>
      <c r="E35">
        <v>0</v>
      </c>
      <c r="F35">
        <v>8.0000000000000002E-3</v>
      </c>
      <c r="G35">
        <v>0</v>
      </c>
      <c r="H35">
        <v>8.0000000000000002E-3</v>
      </c>
      <c r="J35">
        <v>0</v>
      </c>
      <c r="X35" t="s">
        <v>140</v>
      </c>
      <c r="Y35" t="s">
        <v>22</v>
      </c>
      <c r="Z35" s="28">
        <v>0.128</v>
      </c>
      <c r="AA35">
        <v>0.127</v>
      </c>
      <c r="AB35">
        <v>0.128</v>
      </c>
      <c r="AC35">
        <v>0.129</v>
      </c>
      <c r="AD35">
        <v>0.128</v>
      </c>
      <c r="AE35">
        <v>0.129</v>
      </c>
      <c r="AF35" t="s">
        <v>871</v>
      </c>
      <c r="AG35">
        <v>0.128</v>
      </c>
      <c r="AI35" t="s">
        <v>255</v>
      </c>
      <c r="AJ35">
        <f>MAX($AK17:$AR28)</f>
        <v>0.33200000000000002</v>
      </c>
      <c r="AK35" s="24">
        <f>MIN($AK17:$AR28)</f>
        <v>5.8000000000000003E-2</v>
      </c>
      <c r="AL35">
        <f>MAX($O17:$U28)</f>
        <v>0.121</v>
      </c>
      <c r="AM35">
        <f>MIN($O17:$U28)</f>
        <v>-0.48899999999999999</v>
      </c>
      <c r="AN35" cm="1">
        <f t="array" ref="AN35">AVERAGE(ABS($O17:$U28))</f>
        <v>4.082142857142855E-2</v>
      </c>
    </row>
    <row r="36" spans="1:40" x14ac:dyDescent="0.25">
      <c r="A36" t="s">
        <v>140</v>
      </c>
      <c r="B36" t="s">
        <v>25</v>
      </c>
      <c r="C36">
        <v>0.115</v>
      </c>
      <c r="D36">
        <v>0.122</v>
      </c>
      <c r="E36">
        <v>0</v>
      </c>
      <c r="F36">
        <v>1.7000000000000001E-2</v>
      </c>
      <c r="G36">
        <v>2.5999999999999999E-2</v>
      </c>
      <c r="H36">
        <v>2.5999999999999999E-2</v>
      </c>
      <c r="J36">
        <v>6.0999999999999999E-2</v>
      </c>
      <c r="X36" t="s">
        <v>140</v>
      </c>
      <c r="Y36" t="s">
        <v>25</v>
      </c>
      <c r="Z36" s="28">
        <v>0.115</v>
      </c>
      <c r="AA36">
        <v>0.129</v>
      </c>
      <c r="AB36">
        <v>0.115</v>
      </c>
      <c r="AC36">
        <v>0.11700000000000001</v>
      </c>
      <c r="AD36">
        <v>0.11799999999999999</v>
      </c>
      <c r="AE36">
        <v>0.11799999999999999</v>
      </c>
      <c r="AF36" t="s">
        <v>871</v>
      </c>
      <c r="AG36">
        <v>0.122</v>
      </c>
      <c r="AI36" t="s">
        <v>9</v>
      </c>
      <c r="AJ36">
        <f>MAX($Z2:$AG13)</f>
        <v>0.68400000000000005</v>
      </c>
      <c r="AK36" s="24">
        <f>MIN($Z2:$AG13)</f>
        <v>0.13200000000000001</v>
      </c>
      <c r="AL36">
        <f>MAX($D2:$J13)</f>
        <v>4.3999999999999997E-2</v>
      </c>
      <c r="AM36">
        <f>MIN($D2:$J13)</f>
        <v>-0.33</v>
      </c>
      <c r="AN36" cm="1">
        <f t="array" ref="AN36">AVERAGE(ABS($D2:$J13))</f>
        <v>4.550000000000002E-2</v>
      </c>
    </row>
    <row r="37" spans="1:40" x14ac:dyDescent="0.25">
      <c r="A37" t="s">
        <v>140</v>
      </c>
      <c r="B37" t="s">
        <v>33</v>
      </c>
      <c r="C37">
        <v>0.124</v>
      </c>
      <c r="D37">
        <v>7.2999999999999995E-2</v>
      </c>
      <c r="E37">
        <v>0</v>
      </c>
      <c r="F37">
        <v>8.0000000000000002E-3</v>
      </c>
      <c r="G37">
        <v>8.0000000000000002E-3</v>
      </c>
      <c r="H37">
        <v>8.0000000000000002E-3</v>
      </c>
      <c r="J37">
        <v>6.5000000000000002E-2</v>
      </c>
      <c r="X37" t="s">
        <v>140</v>
      </c>
      <c r="Y37" t="s">
        <v>33</v>
      </c>
      <c r="Z37" s="28">
        <v>0.124</v>
      </c>
      <c r="AA37">
        <v>0.13300000000000001</v>
      </c>
      <c r="AB37">
        <v>0.124</v>
      </c>
      <c r="AC37">
        <v>0.125</v>
      </c>
      <c r="AD37">
        <v>0.125</v>
      </c>
      <c r="AE37">
        <v>0.125</v>
      </c>
      <c r="AF37" t="s">
        <v>871</v>
      </c>
      <c r="AG37">
        <v>0.13200000000000001</v>
      </c>
      <c r="AI37" t="s">
        <v>86</v>
      </c>
      <c r="AJ37">
        <f>MAX($Z17:$AG28)</f>
        <v>0.60599999999999998</v>
      </c>
      <c r="AK37" s="24">
        <f>MIN($Z17:$AG28)</f>
        <v>0.13900000000000001</v>
      </c>
      <c r="AL37">
        <f>MAX($D17:$J28)</f>
        <v>0.13300000000000001</v>
      </c>
      <c r="AM37">
        <f>MIN($D17:$J28)</f>
        <v>-0.25700000000000001</v>
      </c>
      <c r="AN37" cm="1">
        <f t="array" ref="AN37">AVERAGE(ABS($D17:$J28))</f>
        <v>2.5845238095238081E-2</v>
      </c>
    </row>
    <row r="38" spans="1:40" x14ac:dyDescent="0.25">
      <c r="A38" t="s">
        <v>140</v>
      </c>
      <c r="B38" t="s">
        <v>40</v>
      </c>
      <c r="C38">
        <v>6.8000000000000005E-2</v>
      </c>
      <c r="D38">
        <v>8.7999999999999995E-2</v>
      </c>
      <c r="E38">
        <v>0</v>
      </c>
      <c r="F38">
        <v>2.9000000000000001E-2</v>
      </c>
      <c r="G38">
        <v>2.9000000000000001E-2</v>
      </c>
      <c r="H38">
        <v>2.9000000000000001E-2</v>
      </c>
      <c r="J38">
        <v>4.3999999999999997E-2</v>
      </c>
      <c r="X38" t="s">
        <v>140</v>
      </c>
      <c r="Y38" t="s">
        <v>40</v>
      </c>
      <c r="Z38" s="28">
        <v>6.8000000000000005E-2</v>
      </c>
      <c r="AA38">
        <v>7.3999999999999996E-2</v>
      </c>
      <c r="AB38">
        <v>6.8000000000000005E-2</v>
      </c>
      <c r="AC38">
        <v>7.0000000000000007E-2</v>
      </c>
      <c r="AD38">
        <v>7.0000000000000007E-2</v>
      </c>
      <c r="AE38">
        <v>7.0000000000000007E-2</v>
      </c>
      <c r="AF38" t="s">
        <v>871</v>
      </c>
      <c r="AG38">
        <v>7.0999999999999994E-2</v>
      </c>
      <c r="AI38" t="s">
        <v>200</v>
      </c>
      <c r="AJ38">
        <f>MAX($AK2:$AR13)</f>
        <v>0.38100000000000001</v>
      </c>
      <c r="AK38" s="24">
        <f>MIN($AK2:$AR13)</f>
        <v>0.106</v>
      </c>
      <c r="AL38">
        <f>MAX($O2:$U13)</f>
        <v>0.218</v>
      </c>
      <c r="AM38">
        <f>MIN($O2:$U13)</f>
        <v>-0.124</v>
      </c>
      <c r="AN38" cm="1">
        <f t="array" ref="AN38">AVERAGE(ABS($O2:$U13))</f>
        <v>1.9309523809523804E-2</v>
      </c>
    </row>
    <row r="39" spans="1:40" x14ac:dyDescent="0.25">
      <c r="A39" t="s">
        <v>140</v>
      </c>
      <c r="B39" t="s">
        <v>47</v>
      </c>
      <c r="C39">
        <v>6.0999999999999999E-2</v>
      </c>
      <c r="D39">
        <v>9.8000000000000004E-2</v>
      </c>
      <c r="E39">
        <v>0</v>
      </c>
      <c r="F39">
        <v>1.6E-2</v>
      </c>
      <c r="G39">
        <v>1.6E-2</v>
      </c>
      <c r="H39">
        <v>1.6E-2</v>
      </c>
      <c r="J39">
        <v>6.6000000000000003E-2</v>
      </c>
      <c r="X39" t="s">
        <v>140</v>
      </c>
      <c r="Y39" t="s">
        <v>47</v>
      </c>
      <c r="Z39" s="28">
        <v>6.0999999999999999E-2</v>
      </c>
      <c r="AA39">
        <v>6.7000000000000004E-2</v>
      </c>
      <c r="AB39">
        <v>6.0999999999999999E-2</v>
      </c>
      <c r="AC39">
        <v>6.2E-2</v>
      </c>
      <c r="AD39">
        <v>6.2E-2</v>
      </c>
      <c r="AE39">
        <v>6.2E-2</v>
      </c>
      <c r="AF39" t="s">
        <v>871</v>
      </c>
      <c r="AG39">
        <v>6.5000000000000002E-2</v>
      </c>
      <c r="AI39" t="s">
        <v>140</v>
      </c>
      <c r="AJ39">
        <f>MAX($Z32:$AG43)</f>
        <v>0.16400000000000001</v>
      </c>
      <c r="AK39" s="24">
        <f>MIN($Z32:$AG43)</f>
        <v>6.0999999999999999E-2</v>
      </c>
      <c r="AL39">
        <f>MAX($D32:$J43)</f>
        <v>0.122</v>
      </c>
      <c r="AM39">
        <f>MIN($D32:$J43)</f>
        <v>-0.26200000000000001</v>
      </c>
      <c r="AN39" cm="1">
        <f t="array" ref="AN39">AVERAGE(ABS($D32:$J43))</f>
        <v>2.8476190476190471E-2</v>
      </c>
    </row>
    <row r="40" spans="1:40" x14ac:dyDescent="0.25">
      <c r="A40" t="s">
        <v>140</v>
      </c>
      <c r="B40" t="s">
        <v>54</v>
      </c>
      <c r="C40">
        <v>0.121</v>
      </c>
      <c r="D40">
        <v>-8.0000000000000002E-3</v>
      </c>
      <c r="E40">
        <v>0</v>
      </c>
      <c r="F40">
        <v>8.0000000000000002E-3</v>
      </c>
      <c r="G40">
        <v>-4.1000000000000002E-2</v>
      </c>
      <c r="H40">
        <v>8.0000000000000002E-3</v>
      </c>
      <c r="J40">
        <v>0</v>
      </c>
      <c r="X40" t="s">
        <v>140</v>
      </c>
      <c r="Y40" t="s">
        <v>54</v>
      </c>
      <c r="Z40" s="28">
        <v>0.121</v>
      </c>
      <c r="AA40">
        <v>0.12</v>
      </c>
      <c r="AB40">
        <v>0.121</v>
      </c>
      <c r="AC40">
        <v>0.122</v>
      </c>
      <c r="AD40">
        <v>0.11600000000000001</v>
      </c>
      <c r="AE40">
        <v>0.122</v>
      </c>
      <c r="AF40" t="s">
        <v>871</v>
      </c>
      <c r="AG40">
        <v>0.121</v>
      </c>
    </row>
    <row r="41" spans="1:40" x14ac:dyDescent="0.25">
      <c r="A41" t="s">
        <v>140</v>
      </c>
      <c r="B41" t="s">
        <v>59</v>
      </c>
      <c r="C41">
        <v>0.11799999999999999</v>
      </c>
      <c r="D41">
        <v>5.0999999999999997E-2</v>
      </c>
      <c r="E41">
        <v>0</v>
      </c>
      <c r="F41">
        <v>0</v>
      </c>
      <c r="G41">
        <v>0</v>
      </c>
      <c r="H41">
        <v>0</v>
      </c>
      <c r="J41">
        <v>4.2000000000000003E-2</v>
      </c>
      <c r="X41" t="s">
        <v>140</v>
      </c>
      <c r="Y41" t="s">
        <v>59</v>
      </c>
      <c r="Z41" s="28">
        <v>0.11799999999999999</v>
      </c>
      <c r="AA41">
        <v>0.124</v>
      </c>
      <c r="AB41">
        <v>0.11799999999999999</v>
      </c>
      <c r="AC41">
        <v>0.11799999999999999</v>
      </c>
      <c r="AD41">
        <v>0.11799999999999999</v>
      </c>
      <c r="AE41">
        <v>0.11799999999999999</v>
      </c>
      <c r="AF41" t="s">
        <v>871</v>
      </c>
      <c r="AG41">
        <v>0.123</v>
      </c>
    </row>
    <row r="42" spans="1:40" x14ac:dyDescent="0.25">
      <c r="A42" t="s">
        <v>140</v>
      </c>
      <c r="B42" t="s">
        <v>63</v>
      </c>
      <c r="C42">
        <v>0.14599999999999999</v>
      </c>
      <c r="D42">
        <v>-2.7E-2</v>
      </c>
      <c r="E42">
        <v>0</v>
      </c>
      <c r="F42">
        <v>0</v>
      </c>
      <c r="G42">
        <v>0</v>
      </c>
      <c r="H42">
        <v>0</v>
      </c>
      <c r="J42">
        <v>-1.4E-2</v>
      </c>
      <c r="X42" t="s">
        <v>140</v>
      </c>
      <c r="Y42" t="s">
        <v>63</v>
      </c>
      <c r="Z42" s="28">
        <v>0.14599999999999999</v>
      </c>
      <c r="AA42">
        <v>0.14199999999999999</v>
      </c>
      <c r="AB42">
        <v>0.14599999999999999</v>
      </c>
      <c r="AC42">
        <v>0.14599999999999999</v>
      </c>
      <c r="AD42">
        <v>0.14599999999999999</v>
      </c>
      <c r="AE42">
        <v>0.14599999999999999</v>
      </c>
      <c r="AF42" t="s">
        <v>871</v>
      </c>
      <c r="AG42">
        <v>0.14399999999999999</v>
      </c>
    </row>
    <row r="43" spans="1:40" x14ac:dyDescent="0.25">
      <c r="A43" t="s">
        <v>140</v>
      </c>
      <c r="B43" t="s">
        <v>71</v>
      </c>
      <c r="C43">
        <v>0.159</v>
      </c>
      <c r="D43">
        <v>1.9E-2</v>
      </c>
      <c r="E43">
        <v>0</v>
      </c>
      <c r="F43">
        <v>-6.0000000000000001E-3</v>
      </c>
      <c r="G43">
        <v>1.9E-2</v>
      </c>
      <c r="H43">
        <v>1.2999999999999999E-2</v>
      </c>
      <c r="J43">
        <v>1.2999999999999999E-2</v>
      </c>
      <c r="X43" t="s">
        <v>140</v>
      </c>
      <c r="Y43" t="s">
        <v>71</v>
      </c>
      <c r="Z43" s="28">
        <v>0.159</v>
      </c>
      <c r="AA43">
        <v>0.16200000000000001</v>
      </c>
      <c r="AB43">
        <v>0.159</v>
      </c>
      <c r="AC43">
        <v>0.158</v>
      </c>
      <c r="AD43">
        <v>0.16200000000000001</v>
      </c>
      <c r="AE43">
        <v>0.161</v>
      </c>
      <c r="AF43" t="s">
        <v>871</v>
      </c>
      <c r="AG43">
        <v>0.161</v>
      </c>
    </row>
    <row r="44" spans="1:40" x14ac:dyDescent="0.25">
      <c r="A44" s="2" t="s">
        <v>140</v>
      </c>
      <c r="B44" s="2" t="s">
        <v>73</v>
      </c>
      <c r="C44" s="2">
        <v>0.13700000000000001</v>
      </c>
      <c r="D44" s="2">
        <v>-9.5000000000000001E-2</v>
      </c>
      <c r="E44" s="2">
        <v>0</v>
      </c>
      <c r="F44" s="2">
        <v>-2.1999999999999999E-2</v>
      </c>
      <c r="G44" s="2">
        <v>-5.8000000000000003E-2</v>
      </c>
      <c r="H44" s="2">
        <v>-4.3999999999999997E-2</v>
      </c>
      <c r="I44" s="2"/>
      <c r="J44" s="2">
        <v>-0.08</v>
      </c>
      <c r="X44" t="s">
        <v>140</v>
      </c>
      <c r="Y44" s="2" t="s">
        <v>73</v>
      </c>
      <c r="Z44" s="2">
        <v>0.13700000000000001</v>
      </c>
      <c r="AA44" s="2">
        <v>0.124</v>
      </c>
      <c r="AB44" s="2">
        <v>0.13700000000000001</v>
      </c>
      <c r="AC44" s="2">
        <v>0.13400000000000001</v>
      </c>
      <c r="AD44" s="2">
        <v>0.129</v>
      </c>
      <c r="AE44" s="2">
        <v>0.13100000000000001</v>
      </c>
      <c r="AF44" s="2" t="s">
        <v>871</v>
      </c>
      <c r="AG44" s="2">
        <v>0.126</v>
      </c>
    </row>
    <row r="45" spans="1:40" x14ac:dyDescent="0.25">
      <c r="A45" t="s">
        <v>140</v>
      </c>
      <c r="B45" t="s">
        <v>79</v>
      </c>
      <c r="C45">
        <v>0.11799999999999999</v>
      </c>
      <c r="D45">
        <v>-1.7000000000000001E-2</v>
      </c>
      <c r="E45">
        <v>0</v>
      </c>
      <c r="F45">
        <v>-8.0000000000000002E-3</v>
      </c>
      <c r="G45">
        <v>-2.5000000000000001E-2</v>
      </c>
      <c r="H45">
        <v>-8.0000000000000002E-3</v>
      </c>
      <c r="J45">
        <v>-1.7000000000000001E-2</v>
      </c>
      <c r="X45" t="s">
        <v>140</v>
      </c>
      <c r="Y45" t="s">
        <v>79</v>
      </c>
      <c r="Z45" s="28">
        <v>0.11799999999999999</v>
      </c>
      <c r="AA45">
        <v>0.11600000000000001</v>
      </c>
      <c r="AB45">
        <v>0.11799999999999999</v>
      </c>
      <c r="AC45">
        <v>0.11700000000000001</v>
      </c>
      <c r="AD45">
        <v>0.115</v>
      </c>
      <c r="AE45">
        <v>0.11700000000000001</v>
      </c>
      <c r="AF45" t="s">
        <v>871</v>
      </c>
      <c r="AG45">
        <v>0.11600000000000001</v>
      </c>
    </row>
  </sheetData>
  <conditionalFormatting sqref="AL16:AR16">
    <cfRule type="top10" dxfId="38" priority="197" percent="1" bottom="1" rank="10"/>
  </conditionalFormatting>
  <conditionalFormatting sqref="AK17:AK28">
    <cfRule type="top10" dxfId="37" priority="43" percent="1" rank="10"/>
  </conditionalFormatting>
  <conditionalFormatting sqref="AL17:AL28">
    <cfRule type="top10" dxfId="36" priority="42" percent="1" rank="10"/>
    <cfRule type="top10" priority="35" rank="20"/>
  </conditionalFormatting>
  <conditionalFormatting sqref="AO17:AO28">
    <cfRule type="top10" dxfId="35" priority="39" percent="1" rank="10"/>
  </conditionalFormatting>
  <conditionalFormatting sqref="AP17:AP28">
    <cfRule type="top10" dxfId="34" priority="38" percent="1" rank="10"/>
  </conditionalFormatting>
  <conditionalFormatting sqref="AQ17:AQ28">
    <cfRule type="top10" dxfId="33" priority="37" percent="1" rank="10"/>
  </conditionalFormatting>
  <conditionalFormatting sqref="AR17:AR28">
    <cfRule type="top10" dxfId="32" priority="36" percent="1" rank="10"/>
  </conditionalFormatting>
  <conditionalFormatting sqref="AM17:AM28">
    <cfRule type="top10" priority="33" rank="20"/>
    <cfRule type="top10" dxfId="31" priority="34" percent="1" rank="10"/>
  </conditionalFormatting>
  <conditionalFormatting sqref="AN17:AN28">
    <cfRule type="top10" priority="31" rank="20"/>
    <cfRule type="top10" dxfId="30" priority="32" percent="1" rank="10"/>
  </conditionalFormatting>
  <conditionalFormatting sqref="Z2:Z13">
    <cfRule type="top10" dxfId="29" priority="30" percent="1" rank="10"/>
  </conditionalFormatting>
  <conditionalFormatting sqref="AA2:AA13">
    <cfRule type="top10" dxfId="28" priority="29" percent="1" rank="10"/>
  </conditionalFormatting>
  <conditionalFormatting sqref="AB2:AB13">
    <cfRule type="top10" dxfId="27" priority="28" percent="1" rank="10"/>
  </conditionalFormatting>
  <conditionalFormatting sqref="AC2:AC13">
    <cfRule type="top10" dxfId="26" priority="27" percent="1" rank="10"/>
  </conditionalFormatting>
  <conditionalFormatting sqref="AD2:AD13">
    <cfRule type="top10" dxfId="25" priority="26" percent="1" rank="10"/>
  </conditionalFormatting>
  <conditionalFormatting sqref="AE2:AE13">
    <cfRule type="top10" dxfId="24" priority="25" percent="1" rank="10"/>
  </conditionalFormatting>
  <conditionalFormatting sqref="AF2:AF13">
    <cfRule type="top10" dxfId="23" priority="24" percent="1" rank="10"/>
  </conditionalFormatting>
  <conditionalFormatting sqref="AG2:AG13">
    <cfRule type="top10" dxfId="22" priority="23" percent="1" rank="10"/>
  </conditionalFormatting>
  <conditionalFormatting sqref="Z17:Z28">
    <cfRule type="top10" dxfId="21" priority="22" percent="1" rank="10"/>
  </conditionalFormatting>
  <conditionalFormatting sqref="AA17:AA28">
    <cfRule type="top10" dxfId="20" priority="21" percent="1" rank="10"/>
  </conditionalFormatting>
  <conditionalFormatting sqref="AB17:AB28">
    <cfRule type="top10" dxfId="19" priority="20" percent="1" rank="10"/>
  </conditionalFormatting>
  <conditionalFormatting sqref="AC17:AC28">
    <cfRule type="top10" dxfId="18" priority="19" percent="1" rank="10"/>
  </conditionalFormatting>
  <conditionalFormatting sqref="AD17:AD28">
    <cfRule type="top10" dxfId="17" priority="18" percent="1" rank="10"/>
  </conditionalFormatting>
  <conditionalFormatting sqref="AE17:AE28">
    <cfRule type="top10" dxfId="16" priority="17" percent="1" rank="10"/>
  </conditionalFormatting>
  <conditionalFormatting sqref="AF17:AF28">
    <cfRule type="top10" dxfId="15" priority="16" percent="1" rank="10"/>
  </conditionalFormatting>
  <conditionalFormatting sqref="AG17:AG28">
    <cfRule type="top10" dxfId="14" priority="15" percent="1" rank="10"/>
  </conditionalFormatting>
  <conditionalFormatting sqref="Z32:Z43">
    <cfRule type="top10" dxfId="13" priority="14" percent="1" rank="10"/>
  </conditionalFormatting>
  <conditionalFormatting sqref="AA32:AA43">
    <cfRule type="top10" dxfId="12" priority="13" percent="1" rank="10"/>
  </conditionalFormatting>
  <conditionalFormatting sqref="AB32:AB43">
    <cfRule type="top10" dxfId="11" priority="12" percent="1" rank="10"/>
  </conditionalFormatting>
  <conditionalFormatting sqref="AC32:AC43">
    <cfRule type="top10" dxfId="10" priority="11" percent="1" rank="10"/>
  </conditionalFormatting>
  <conditionalFormatting sqref="AD32:AD43">
    <cfRule type="top10" dxfId="9" priority="10" percent="1" rank="10"/>
  </conditionalFormatting>
  <conditionalFormatting sqref="AE32:AE43">
    <cfRule type="top10" dxfId="8" priority="9" percent="1" rank="10"/>
  </conditionalFormatting>
  <conditionalFormatting sqref="AG32:AG43">
    <cfRule type="top10" dxfId="7" priority="8" percent="1" rank="10"/>
  </conditionalFormatting>
  <conditionalFormatting sqref="AK2:AK13">
    <cfRule type="top10" dxfId="6" priority="7" percent="1" rank="10"/>
  </conditionalFormatting>
  <conditionalFormatting sqref="AM2:AM13">
    <cfRule type="top10" dxfId="5" priority="6" percent="1" rank="10"/>
  </conditionalFormatting>
  <conditionalFormatting sqref="AN2:AN13">
    <cfRule type="top10" dxfId="4" priority="5" percent="1" rank="10"/>
  </conditionalFormatting>
  <conditionalFormatting sqref="AO2:AO13">
    <cfRule type="top10" dxfId="3" priority="4" percent="1" rank="10"/>
  </conditionalFormatting>
  <conditionalFormatting sqref="AP2:AP13">
    <cfRule type="top10" dxfId="2" priority="3" percent="1" rank="10"/>
  </conditionalFormatting>
  <conditionalFormatting sqref="AQ2:AQ13">
    <cfRule type="top10" dxfId="1" priority="2" percent="1" rank="10"/>
  </conditionalFormatting>
  <conditionalFormatting sqref="AR2:AR13">
    <cfRule type="top10" dxfId="0" priority="1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Bever_MnSD</vt:lpstr>
      <vt:lpstr>Bever_PerChg</vt:lpstr>
      <vt:lpstr>Bever_Eval</vt:lpstr>
      <vt:lpstr>22C_MnSD</vt:lpstr>
      <vt:lpstr>22C_PerChg</vt:lpstr>
      <vt:lpstr>22C_Eval</vt:lpstr>
      <vt:lpstr>Bev_v_22C</vt:lpstr>
      <vt:lpstr>Sheet2</vt:lpstr>
      <vt:lpstr>EIS_Bev_MnSD</vt:lpstr>
      <vt:lpstr>EIS_Bev_PerChg</vt:lpstr>
      <vt:lpstr>EIS_Bev_Compare</vt:lpstr>
      <vt:lpstr>EIS_22C_MnSD</vt:lpstr>
      <vt:lpstr>EIS_22C_PerChg</vt:lpstr>
      <vt:lpstr>EIS_22C_Compare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Arend, Kristin K</dc:creator>
  <cp:lastModifiedBy>Arend, Kristin K</cp:lastModifiedBy>
  <dcterms:created xsi:type="dcterms:W3CDTF">2024-02-14T17:37:00Z</dcterms:created>
  <dcterms:modified xsi:type="dcterms:W3CDTF">2024-05-18T02:35:14Z</dcterms:modified>
</cp:coreProperties>
</file>