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oimspp-my.sharepoint.com/personal/cehlo_usbr_gov/Documents/LTO_2024_on/omr-report-2025/ControllingFactors/"/>
    </mc:Choice>
  </mc:AlternateContent>
  <xr:revisionPtr revIDLastSave="5" documentId="8_{E22B4EFE-4EFF-46E9-8A99-56FABFB7878B}" xr6:coauthVersionLast="47" xr6:coauthVersionMax="47" xr10:uidLastSave="{831A7C11-A286-4F0E-A1B0-4B388BDF9455}"/>
  <bookViews>
    <workbookView xWindow="28680" yWindow="-120" windowWidth="29040" windowHeight="15840" xr2:uid="{ED212768-3D59-4F40-9E90-90C6E93CA7C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8" i="1" l="1"/>
  <c r="K192" i="1" s="1"/>
  <c r="N297" i="1"/>
  <c r="O297" i="1" s="1"/>
  <c r="J297" i="1"/>
  <c r="G297" i="1"/>
  <c r="F297" i="1"/>
  <c r="D297" i="1"/>
  <c r="N296" i="1"/>
  <c r="O296" i="1" s="1"/>
  <c r="K296" i="1"/>
  <c r="J296" i="1"/>
  <c r="G296" i="1"/>
  <c r="F296" i="1"/>
  <c r="D296" i="1"/>
  <c r="N295" i="1"/>
  <c r="O295" i="1" s="1"/>
  <c r="K295" i="1"/>
  <c r="J295" i="1"/>
  <c r="L296" i="1" s="1"/>
  <c r="G295" i="1"/>
  <c r="F295" i="1"/>
  <c r="D295" i="1"/>
  <c r="N294" i="1"/>
  <c r="O294" i="1" s="1"/>
  <c r="K294" i="1"/>
  <c r="J294" i="1"/>
  <c r="G294" i="1"/>
  <c r="F294" i="1"/>
  <c r="D294" i="1"/>
  <c r="N293" i="1"/>
  <c r="O293" i="1" s="1"/>
  <c r="K293" i="1"/>
  <c r="J293" i="1"/>
  <c r="G293" i="1"/>
  <c r="H297" i="1" s="1"/>
  <c r="F293" i="1"/>
  <c r="D293" i="1"/>
  <c r="N292" i="1"/>
  <c r="O292" i="1" s="1"/>
  <c r="K292" i="1"/>
  <c r="J292" i="1"/>
  <c r="G292" i="1"/>
  <c r="H296" i="1" s="1"/>
  <c r="F292" i="1"/>
  <c r="D292" i="1"/>
  <c r="N291" i="1"/>
  <c r="O291" i="1" s="1"/>
  <c r="K291" i="1"/>
  <c r="J291" i="1"/>
  <c r="G291" i="1"/>
  <c r="H295" i="1" s="1"/>
  <c r="F291" i="1"/>
  <c r="D291" i="1"/>
  <c r="N290" i="1"/>
  <c r="O290" i="1" s="1"/>
  <c r="K290" i="1"/>
  <c r="J290" i="1"/>
  <c r="G290" i="1"/>
  <c r="H294" i="1" s="1"/>
  <c r="F290" i="1"/>
  <c r="D290" i="1"/>
  <c r="N289" i="1"/>
  <c r="O289" i="1" s="1"/>
  <c r="K289" i="1"/>
  <c r="J289" i="1"/>
  <c r="L290" i="1" s="1"/>
  <c r="G289" i="1"/>
  <c r="H293" i="1" s="1"/>
  <c r="F289" i="1"/>
  <c r="D289" i="1"/>
  <c r="N288" i="1"/>
  <c r="O288" i="1" s="1"/>
  <c r="K288" i="1"/>
  <c r="J288" i="1"/>
  <c r="G288" i="1"/>
  <c r="H292" i="1" s="1"/>
  <c r="F288" i="1"/>
  <c r="D288" i="1"/>
  <c r="N287" i="1"/>
  <c r="O287" i="1" s="1"/>
  <c r="K287" i="1"/>
  <c r="J287" i="1"/>
  <c r="G287" i="1"/>
  <c r="H291" i="1" s="1"/>
  <c r="F287" i="1"/>
  <c r="D287" i="1"/>
  <c r="N286" i="1"/>
  <c r="O286" i="1" s="1"/>
  <c r="K286" i="1"/>
  <c r="J286" i="1"/>
  <c r="L292" i="1" s="1"/>
  <c r="G286" i="1"/>
  <c r="H290" i="1" s="1"/>
  <c r="F286" i="1"/>
  <c r="D286" i="1"/>
  <c r="N285" i="1"/>
  <c r="O285" i="1" s="1"/>
  <c r="K285" i="1"/>
  <c r="J285" i="1"/>
  <c r="G285" i="1"/>
  <c r="H289" i="1" s="1"/>
  <c r="F285" i="1"/>
  <c r="D285" i="1"/>
  <c r="N284" i="1"/>
  <c r="O284" i="1" s="1"/>
  <c r="K284" i="1"/>
  <c r="J284" i="1"/>
  <c r="G284" i="1"/>
  <c r="H288" i="1" s="1"/>
  <c r="F284" i="1"/>
  <c r="D284" i="1"/>
  <c r="N283" i="1"/>
  <c r="O283" i="1" s="1"/>
  <c r="K283" i="1"/>
  <c r="J283" i="1"/>
  <c r="M296" i="1" s="1"/>
  <c r="G283" i="1"/>
  <c r="I296" i="1" s="1"/>
  <c r="F283" i="1"/>
  <c r="D283" i="1"/>
  <c r="N282" i="1"/>
  <c r="O282" i="1" s="1"/>
  <c r="K282" i="1"/>
  <c r="J282" i="1"/>
  <c r="G282" i="1"/>
  <c r="I295" i="1" s="1"/>
  <c r="F282" i="1"/>
  <c r="D282" i="1"/>
  <c r="N281" i="1"/>
  <c r="O281" i="1" s="1"/>
  <c r="K281" i="1"/>
  <c r="J281" i="1"/>
  <c r="G281" i="1"/>
  <c r="H285" i="1" s="1"/>
  <c r="F281" i="1"/>
  <c r="D281" i="1"/>
  <c r="N280" i="1"/>
  <c r="O280" i="1" s="1"/>
  <c r="K280" i="1"/>
  <c r="J280" i="1"/>
  <c r="G280" i="1"/>
  <c r="H284" i="1" s="1"/>
  <c r="F280" i="1"/>
  <c r="D280" i="1"/>
  <c r="N279" i="1"/>
  <c r="O279" i="1" s="1"/>
  <c r="K279" i="1"/>
  <c r="J279" i="1"/>
  <c r="G279" i="1"/>
  <c r="H283" i="1" s="1"/>
  <c r="F279" i="1"/>
  <c r="D279" i="1"/>
  <c r="N278" i="1"/>
  <c r="O278" i="1" s="1"/>
  <c r="K278" i="1"/>
  <c r="J278" i="1"/>
  <c r="I278" i="1"/>
  <c r="G278" i="1"/>
  <c r="H282" i="1" s="1"/>
  <c r="F278" i="1"/>
  <c r="D278" i="1"/>
  <c r="N277" i="1"/>
  <c r="O277" i="1" s="1"/>
  <c r="K277" i="1"/>
  <c r="J277" i="1"/>
  <c r="M290" i="1" s="1"/>
  <c r="G277" i="1"/>
  <c r="F277" i="1"/>
  <c r="D277" i="1"/>
  <c r="N276" i="1"/>
  <c r="O276" i="1" s="1"/>
  <c r="K276" i="1"/>
  <c r="J276" i="1"/>
  <c r="G276" i="1"/>
  <c r="I289" i="1" s="1"/>
  <c r="F276" i="1"/>
  <c r="D276" i="1"/>
  <c r="N275" i="1"/>
  <c r="O275" i="1" s="1"/>
  <c r="K275" i="1"/>
  <c r="J275" i="1"/>
  <c r="G275" i="1"/>
  <c r="H279" i="1" s="1"/>
  <c r="F275" i="1"/>
  <c r="D275" i="1"/>
  <c r="N274" i="1"/>
  <c r="O274" i="1" s="1"/>
  <c r="K274" i="1"/>
  <c r="J274" i="1"/>
  <c r="G274" i="1"/>
  <c r="H278" i="1" s="1"/>
  <c r="F274" i="1"/>
  <c r="D274" i="1"/>
  <c r="N273" i="1"/>
  <c r="O273" i="1" s="1"/>
  <c r="K273" i="1"/>
  <c r="J273" i="1"/>
  <c r="G273" i="1"/>
  <c r="H277" i="1" s="1"/>
  <c r="F273" i="1"/>
  <c r="D273" i="1"/>
  <c r="N272" i="1"/>
  <c r="O272" i="1" s="1"/>
  <c r="K272" i="1"/>
  <c r="J272" i="1"/>
  <c r="G272" i="1"/>
  <c r="H276" i="1" s="1"/>
  <c r="F272" i="1"/>
  <c r="D272" i="1"/>
  <c r="N271" i="1"/>
  <c r="O271" i="1" s="1"/>
  <c r="K271" i="1"/>
  <c r="J271" i="1"/>
  <c r="M284" i="1" s="1"/>
  <c r="G271" i="1"/>
  <c r="F271" i="1"/>
  <c r="D271" i="1"/>
  <c r="N270" i="1"/>
  <c r="O270" i="1" s="1"/>
  <c r="K270" i="1"/>
  <c r="J270" i="1"/>
  <c r="G270" i="1"/>
  <c r="I283" i="1" s="1"/>
  <c r="F270" i="1"/>
  <c r="D270" i="1"/>
  <c r="N269" i="1"/>
  <c r="O269" i="1" s="1"/>
  <c r="K269" i="1"/>
  <c r="J269" i="1"/>
  <c r="G269" i="1"/>
  <c r="H273" i="1" s="1"/>
  <c r="F269" i="1"/>
  <c r="D269" i="1"/>
  <c r="N268" i="1"/>
  <c r="O268" i="1" s="1"/>
  <c r="K268" i="1"/>
  <c r="J268" i="1"/>
  <c r="G268" i="1"/>
  <c r="H272" i="1" s="1"/>
  <c r="F268" i="1"/>
  <c r="D268" i="1"/>
  <c r="N267" i="1"/>
  <c r="O267" i="1" s="1"/>
  <c r="K267" i="1"/>
  <c r="J267" i="1"/>
  <c r="G267" i="1"/>
  <c r="H271" i="1" s="1"/>
  <c r="F267" i="1"/>
  <c r="D267" i="1"/>
  <c r="N266" i="1"/>
  <c r="O266" i="1" s="1"/>
  <c r="K266" i="1"/>
  <c r="J266" i="1"/>
  <c r="G266" i="1"/>
  <c r="H270" i="1" s="1"/>
  <c r="F266" i="1"/>
  <c r="D266" i="1"/>
  <c r="N265" i="1"/>
  <c r="O265" i="1" s="1"/>
  <c r="K265" i="1"/>
  <c r="J265" i="1"/>
  <c r="M278" i="1" s="1"/>
  <c r="G265" i="1"/>
  <c r="H269" i="1" s="1"/>
  <c r="F265" i="1"/>
  <c r="D265" i="1"/>
  <c r="N264" i="1"/>
  <c r="O264" i="1" s="1"/>
  <c r="K264" i="1"/>
  <c r="J264" i="1"/>
  <c r="G264" i="1"/>
  <c r="I277" i="1" s="1"/>
  <c r="F264" i="1"/>
  <c r="D264" i="1"/>
  <c r="N263" i="1"/>
  <c r="O263" i="1" s="1"/>
  <c r="K263" i="1"/>
  <c r="J263" i="1"/>
  <c r="G263" i="1"/>
  <c r="H267" i="1" s="1"/>
  <c r="F263" i="1"/>
  <c r="D263" i="1"/>
  <c r="N262" i="1"/>
  <c r="O262" i="1" s="1"/>
  <c r="K262" i="1"/>
  <c r="J262" i="1"/>
  <c r="G262" i="1"/>
  <c r="H266" i="1" s="1"/>
  <c r="F262" i="1"/>
  <c r="D262" i="1"/>
  <c r="N261" i="1"/>
  <c r="O261" i="1" s="1"/>
  <c r="K261" i="1"/>
  <c r="J261" i="1"/>
  <c r="G261" i="1"/>
  <c r="H265" i="1" s="1"/>
  <c r="F261" i="1"/>
  <c r="D261" i="1"/>
  <c r="N260" i="1"/>
  <c r="O260" i="1" s="1"/>
  <c r="K260" i="1"/>
  <c r="J260" i="1"/>
  <c r="G260" i="1"/>
  <c r="H264" i="1" s="1"/>
  <c r="F260" i="1"/>
  <c r="D260" i="1"/>
  <c r="N259" i="1"/>
  <c r="O259" i="1" s="1"/>
  <c r="K259" i="1"/>
  <c r="J259" i="1"/>
  <c r="M272" i="1" s="1"/>
  <c r="G259" i="1"/>
  <c r="H263" i="1" s="1"/>
  <c r="F259" i="1"/>
  <c r="D259" i="1"/>
  <c r="N258" i="1"/>
  <c r="O258" i="1" s="1"/>
  <c r="K258" i="1"/>
  <c r="J258" i="1"/>
  <c r="G258" i="1"/>
  <c r="I271" i="1" s="1"/>
  <c r="F258" i="1"/>
  <c r="D258" i="1"/>
  <c r="N257" i="1"/>
  <c r="O257" i="1" s="1"/>
  <c r="K257" i="1"/>
  <c r="J257" i="1"/>
  <c r="G257" i="1"/>
  <c r="H261" i="1" s="1"/>
  <c r="F257" i="1"/>
  <c r="D257" i="1"/>
  <c r="N256" i="1"/>
  <c r="O256" i="1" s="1"/>
  <c r="K256" i="1"/>
  <c r="J256" i="1"/>
  <c r="G256" i="1"/>
  <c r="H260" i="1" s="1"/>
  <c r="F256" i="1"/>
  <c r="D256" i="1"/>
  <c r="N255" i="1"/>
  <c r="O255" i="1" s="1"/>
  <c r="K255" i="1"/>
  <c r="J255" i="1"/>
  <c r="G255" i="1"/>
  <c r="F255" i="1"/>
  <c r="D255" i="1"/>
  <c r="N254" i="1"/>
  <c r="O254" i="1" s="1"/>
  <c r="K254" i="1"/>
  <c r="J254" i="1"/>
  <c r="G254" i="1"/>
  <c r="F254" i="1"/>
  <c r="D254" i="1"/>
  <c r="N253" i="1"/>
  <c r="O253" i="1" s="1"/>
  <c r="K253" i="1"/>
  <c r="J253" i="1"/>
  <c r="M266" i="1" s="1"/>
  <c r="G253" i="1"/>
  <c r="H257" i="1" s="1"/>
  <c r="F253" i="1"/>
  <c r="D253" i="1"/>
  <c r="N252" i="1"/>
  <c r="O252" i="1" s="1"/>
  <c r="K252" i="1"/>
  <c r="J252" i="1"/>
  <c r="G252" i="1"/>
  <c r="F252" i="1"/>
  <c r="D252" i="1"/>
  <c r="N251" i="1"/>
  <c r="O251" i="1" s="1"/>
  <c r="K251" i="1"/>
  <c r="J251" i="1"/>
  <c r="G251" i="1"/>
  <c r="H255" i="1" s="1"/>
  <c r="F251" i="1"/>
  <c r="D251" i="1"/>
  <c r="N250" i="1"/>
  <c r="O250" i="1" s="1"/>
  <c r="K250" i="1"/>
  <c r="J250" i="1"/>
  <c r="G250" i="1"/>
  <c r="F250" i="1"/>
  <c r="D250" i="1"/>
  <c r="N249" i="1"/>
  <c r="O249" i="1" s="1"/>
  <c r="K249" i="1"/>
  <c r="J249" i="1"/>
  <c r="G249" i="1"/>
  <c r="F249" i="1"/>
  <c r="D249" i="1"/>
  <c r="N248" i="1"/>
  <c r="O248" i="1" s="1"/>
  <c r="K248" i="1"/>
  <c r="J248" i="1"/>
  <c r="G248" i="1"/>
  <c r="F248" i="1"/>
  <c r="D248" i="1"/>
  <c r="N247" i="1"/>
  <c r="O247" i="1" s="1"/>
  <c r="K247" i="1"/>
  <c r="J247" i="1"/>
  <c r="M260" i="1" s="1"/>
  <c r="G247" i="1"/>
  <c r="H251" i="1" s="1"/>
  <c r="F247" i="1"/>
  <c r="D247" i="1"/>
  <c r="N246" i="1"/>
  <c r="O246" i="1" s="1"/>
  <c r="K246" i="1"/>
  <c r="J246" i="1"/>
  <c r="G246" i="1"/>
  <c r="I253" i="1" s="1"/>
  <c r="F246" i="1"/>
  <c r="D246" i="1"/>
  <c r="N245" i="1"/>
  <c r="O245" i="1" s="1"/>
  <c r="J245" i="1"/>
  <c r="G245" i="1"/>
  <c r="F245" i="1"/>
  <c r="D245" i="1"/>
  <c r="N244" i="1"/>
  <c r="O244" i="1" s="1"/>
  <c r="J244" i="1"/>
  <c r="G244" i="1"/>
  <c r="F244" i="1"/>
  <c r="D244" i="1"/>
  <c r="N243" i="1"/>
  <c r="O243" i="1" s="1"/>
  <c r="K243" i="1"/>
  <c r="J243" i="1"/>
  <c r="G243" i="1"/>
  <c r="H247" i="1" s="1"/>
  <c r="F243" i="1"/>
  <c r="D243" i="1"/>
  <c r="N242" i="1"/>
  <c r="O242" i="1" s="1"/>
  <c r="J242" i="1"/>
  <c r="I242" i="1"/>
  <c r="G242" i="1"/>
  <c r="F242" i="1"/>
  <c r="D242" i="1"/>
  <c r="N241" i="1"/>
  <c r="O241" i="1" s="1"/>
  <c r="J241" i="1"/>
  <c r="H241" i="1"/>
  <c r="G241" i="1"/>
  <c r="F241" i="1"/>
  <c r="D241" i="1"/>
  <c r="N240" i="1"/>
  <c r="O240" i="1" s="1"/>
  <c r="J240" i="1"/>
  <c r="I240" i="1"/>
  <c r="G240" i="1"/>
  <c r="F240" i="1"/>
  <c r="D240" i="1"/>
  <c r="N239" i="1"/>
  <c r="O239" i="1" s="1"/>
  <c r="J239" i="1"/>
  <c r="H239" i="1"/>
  <c r="G239" i="1"/>
  <c r="F239" i="1"/>
  <c r="D239" i="1"/>
  <c r="N238" i="1"/>
  <c r="O238" i="1" s="1"/>
  <c r="J238" i="1"/>
  <c r="G238" i="1"/>
  <c r="F238" i="1"/>
  <c r="D238" i="1"/>
  <c r="N237" i="1"/>
  <c r="O237" i="1" s="1"/>
  <c r="J237" i="1"/>
  <c r="G237" i="1"/>
  <c r="F237" i="1"/>
  <c r="D237" i="1"/>
  <c r="N236" i="1"/>
  <c r="O236" i="1" s="1"/>
  <c r="J236" i="1"/>
  <c r="G236" i="1"/>
  <c r="H240" i="1" s="1"/>
  <c r="F236" i="1"/>
  <c r="D236" i="1"/>
  <c r="N235" i="1"/>
  <c r="O235" i="1" s="1"/>
  <c r="J235" i="1"/>
  <c r="K238" i="1" s="1"/>
  <c r="G235" i="1"/>
  <c r="F235" i="1"/>
  <c r="D235" i="1"/>
  <c r="N234" i="1"/>
  <c r="O234" i="1" s="1"/>
  <c r="K234" i="1"/>
  <c r="J234" i="1"/>
  <c r="L240" i="1" s="1"/>
  <c r="G234" i="1"/>
  <c r="F234" i="1"/>
  <c r="D234" i="1"/>
  <c r="N233" i="1"/>
  <c r="O233" i="1" s="1"/>
  <c r="J233" i="1"/>
  <c r="G233" i="1"/>
  <c r="F233" i="1"/>
  <c r="D233" i="1"/>
  <c r="N232" i="1"/>
  <c r="O232" i="1" s="1"/>
  <c r="K232" i="1"/>
  <c r="J232" i="1"/>
  <c r="G232" i="1"/>
  <c r="F232" i="1"/>
  <c r="D232" i="1"/>
  <c r="N231" i="1"/>
  <c r="O231" i="1" s="1"/>
  <c r="L231" i="1"/>
  <c r="J231" i="1"/>
  <c r="G231" i="1"/>
  <c r="F231" i="1"/>
  <c r="D231" i="1"/>
  <c r="N230" i="1"/>
  <c r="O230" i="1" s="1"/>
  <c r="J230" i="1"/>
  <c r="G230" i="1"/>
  <c r="F230" i="1"/>
  <c r="D230" i="1"/>
  <c r="N229" i="1"/>
  <c r="O229" i="1" s="1"/>
  <c r="J229" i="1"/>
  <c r="G229" i="1"/>
  <c r="F229" i="1"/>
  <c r="D229" i="1"/>
  <c r="N228" i="1"/>
  <c r="O228" i="1" s="1"/>
  <c r="K228" i="1"/>
  <c r="J228" i="1"/>
  <c r="G228" i="1"/>
  <c r="H229" i="1" s="1"/>
  <c r="F228" i="1"/>
  <c r="D228" i="1"/>
  <c r="N227" i="1"/>
  <c r="O227" i="1" s="1"/>
  <c r="J227" i="1"/>
  <c r="G227" i="1"/>
  <c r="F227" i="1"/>
  <c r="D227" i="1"/>
  <c r="N226" i="1"/>
  <c r="O226" i="1" s="1"/>
  <c r="J226" i="1"/>
  <c r="L232" i="1" s="1"/>
  <c r="G226" i="1"/>
  <c r="I238" i="1" s="1"/>
  <c r="F226" i="1"/>
  <c r="D226" i="1"/>
  <c r="N225" i="1"/>
  <c r="O225" i="1" s="1"/>
  <c r="J225" i="1"/>
  <c r="K226" i="1" s="1"/>
  <c r="G225" i="1"/>
  <c r="F225" i="1"/>
  <c r="D225" i="1"/>
  <c r="N224" i="1"/>
  <c r="O224" i="1" s="1"/>
  <c r="J224" i="1"/>
  <c r="G224" i="1"/>
  <c r="H225" i="1" s="1"/>
  <c r="F224" i="1"/>
  <c r="D224" i="1"/>
  <c r="N223" i="1"/>
  <c r="O223" i="1" s="1"/>
  <c r="J223" i="1"/>
  <c r="G223" i="1"/>
  <c r="F223" i="1"/>
  <c r="D223" i="1"/>
  <c r="N222" i="1"/>
  <c r="O222" i="1" s="1"/>
  <c r="J222" i="1"/>
  <c r="G222" i="1"/>
  <c r="F222" i="1"/>
  <c r="D222" i="1"/>
  <c r="O221" i="1"/>
  <c r="N221" i="1"/>
  <c r="J221" i="1"/>
  <c r="K225" i="1" s="1"/>
  <c r="G221" i="1"/>
  <c r="F221" i="1"/>
  <c r="D221" i="1"/>
  <c r="O220" i="1"/>
  <c r="N220" i="1"/>
  <c r="J220" i="1"/>
  <c r="G220" i="1"/>
  <c r="F220" i="1"/>
  <c r="D220" i="1"/>
  <c r="O219" i="1"/>
  <c r="N219" i="1"/>
  <c r="J219" i="1"/>
  <c r="K223" i="1" s="1"/>
  <c r="G219" i="1"/>
  <c r="I232" i="1" s="1"/>
  <c r="F219" i="1"/>
  <c r="D219" i="1"/>
  <c r="O218" i="1"/>
  <c r="N218" i="1"/>
  <c r="J218" i="1"/>
  <c r="M231" i="1" s="1"/>
  <c r="G218" i="1"/>
  <c r="F218" i="1"/>
  <c r="D218" i="1"/>
  <c r="O217" i="1"/>
  <c r="N217" i="1"/>
  <c r="J217" i="1"/>
  <c r="M230" i="1" s="1"/>
  <c r="G217" i="1"/>
  <c r="H221" i="1" s="1"/>
  <c r="F217" i="1"/>
  <c r="D217" i="1"/>
  <c r="O216" i="1"/>
  <c r="N216" i="1"/>
  <c r="J216" i="1"/>
  <c r="G216" i="1"/>
  <c r="F216" i="1"/>
  <c r="D216" i="1"/>
  <c r="O215" i="1"/>
  <c r="N215" i="1"/>
  <c r="J215" i="1"/>
  <c r="M228" i="1" s="1"/>
  <c r="G215" i="1"/>
  <c r="F215" i="1"/>
  <c r="D215" i="1"/>
  <c r="O214" i="1"/>
  <c r="N214" i="1"/>
  <c r="J214" i="1"/>
  <c r="G214" i="1"/>
  <c r="F214" i="1"/>
  <c r="D214" i="1"/>
  <c r="O213" i="1"/>
  <c r="N213" i="1"/>
  <c r="J213" i="1"/>
  <c r="K217" i="1" s="1"/>
  <c r="G213" i="1"/>
  <c r="F213" i="1"/>
  <c r="D213" i="1"/>
  <c r="O212" i="1"/>
  <c r="N212" i="1"/>
  <c r="J212" i="1"/>
  <c r="L216" i="1" s="1"/>
  <c r="G212" i="1"/>
  <c r="F212" i="1"/>
  <c r="D212" i="1"/>
  <c r="O211" i="1"/>
  <c r="N211" i="1"/>
  <c r="J211" i="1"/>
  <c r="L217" i="1" s="1"/>
  <c r="G211" i="1"/>
  <c r="H215" i="1" s="1"/>
  <c r="F211" i="1"/>
  <c r="D211" i="1"/>
  <c r="O210" i="1"/>
  <c r="N210" i="1"/>
  <c r="J210" i="1"/>
  <c r="M223" i="1" s="1"/>
  <c r="G210" i="1"/>
  <c r="F210" i="1"/>
  <c r="D210" i="1"/>
  <c r="O209" i="1"/>
  <c r="N209" i="1"/>
  <c r="J209" i="1"/>
  <c r="L213" i="1" s="1"/>
  <c r="G209" i="1"/>
  <c r="I222" i="1" s="1"/>
  <c r="F209" i="1"/>
  <c r="D209" i="1"/>
  <c r="O208" i="1"/>
  <c r="N208" i="1"/>
  <c r="J208" i="1"/>
  <c r="K212" i="1" s="1"/>
  <c r="G208" i="1"/>
  <c r="H212" i="1" s="1"/>
  <c r="F208" i="1"/>
  <c r="D208" i="1"/>
  <c r="O207" i="1"/>
  <c r="N207" i="1"/>
  <c r="J207" i="1"/>
  <c r="K211" i="1" s="1"/>
  <c r="G207" i="1"/>
  <c r="I220" i="1" s="1"/>
  <c r="F207" i="1"/>
  <c r="D207" i="1"/>
  <c r="O206" i="1"/>
  <c r="N206" i="1"/>
  <c r="J206" i="1"/>
  <c r="K210" i="1" s="1"/>
  <c r="G206" i="1"/>
  <c r="I219" i="1" s="1"/>
  <c r="F206" i="1"/>
  <c r="D206" i="1"/>
  <c r="O205" i="1"/>
  <c r="N205" i="1"/>
  <c r="J205" i="1"/>
  <c r="L211" i="1" s="1"/>
  <c r="G205" i="1"/>
  <c r="H209" i="1" s="1"/>
  <c r="F205" i="1"/>
  <c r="D205" i="1"/>
  <c r="O204" i="1"/>
  <c r="N204" i="1"/>
  <c r="J204" i="1"/>
  <c r="L210" i="1" s="1"/>
  <c r="G204" i="1"/>
  <c r="I217" i="1" s="1"/>
  <c r="F204" i="1"/>
  <c r="D204" i="1"/>
  <c r="O203" i="1"/>
  <c r="N203" i="1"/>
  <c r="J203" i="1"/>
  <c r="L205" i="1" s="1"/>
  <c r="G203" i="1"/>
  <c r="H207" i="1" s="1"/>
  <c r="F203" i="1"/>
  <c r="D203" i="1"/>
  <c r="O202" i="1"/>
  <c r="N202" i="1"/>
  <c r="J202" i="1"/>
  <c r="K206" i="1" s="1"/>
  <c r="G202" i="1"/>
  <c r="H206" i="1" s="1"/>
  <c r="F202" i="1"/>
  <c r="D202" i="1"/>
  <c r="O201" i="1"/>
  <c r="N201" i="1"/>
  <c r="J201" i="1"/>
  <c r="K205" i="1" s="1"/>
  <c r="G201" i="1"/>
  <c r="I214" i="1" s="1"/>
  <c r="F201" i="1"/>
  <c r="D201" i="1"/>
  <c r="O200" i="1"/>
  <c r="N200" i="1"/>
  <c r="J200" i="1"/>
  <c r="K204" i="1" s="1"/>
  <c r="G200" i="1"/>
  <c r="I213" i="1" s="1"/>
  <c r="F200" i="1"/>
  <c r="D200" i="1"/>
  <c r="O199" i="1"/>
  <c r="N199" i="1"/>
  <c r="J199" i="1"/>
  <c r="M212" i="1" s="1"/>
  <c r="G199" i="1"/>
  <c r="I212" i="1" s="1"/>
  <c r="F199" i="1"/>
  <c r="D199" i="1"/>
  <c r="O198" i="1"/>
  <c r="N198" i="1"/>
  <c r="J198" i="1"/>
  <c r="L204" i="1" s="1"/>
  <c r="G198" i="1"/>
  <c r="I211" i="1" s="1"/>
  <c r="F198" i="1"/>
  <c r="D198" i="1"/>
  <c r="O197" i="1"/>
  <c r="N197" i="1"/>
  <c r="J197" i="1"/>
  <c r="L201" i="1" s="1"/>
  <c r="G197" i="1"/>
  <c r="H201" i="1" s="1"/>
  <c r="F197" i="1"/>
  <c r="D197" i="1"/>
  <c r="O196" i="1"/>
  <c r="N196" i="1"/>
  <c r="J196" i="1"/>
  <c r="K200" i="1" s="1"/>
  <c r="G196" i="1"/>
  <c r="I209" i="1" s="1"/>
  <c r="F196" i="1"/>
  <c r="D196" i="1"/>
  <c r="O195" i="1"/>
  <c r="N195" i="1"/>
  <c r="J195" i="1"/>
  <c r="K199" i="1" s="1"/>
  <c r="G195" i="1"/>
  <c r="I208" i="1" s="1"/>
  <c r="F195" i="1"/>
  <c r="D195" i="1"/>
  <c r="O194" i="1"/>
  <c r="N194" i="1"/>
  <c r="J194" i="1"/>
  <c r="K198" i="1" s="1"/>
  <c r="G194" i="1"/>
  <c r="I207" i="1" s="1"/>
  <c r="F194" i="1"/>
  <c r="D194" i="1"/>
  <c r="O193" i="1"/>
  <c r="N193" i="1"/>
  <c r="J193" i="1"/>
  <c r="L199" i="1" s="1"/>
  <c r="G193" i="1"/>
  <c r="H197" i="1" s="1"/>
  <c r="F193" i="1"/>
  <c r="D193" i="1"/>
  <c r="O192" i="1"/>
  <c r="N192" i="1"/>
  <c r="J192" i="1"/>
  <c r="L198" i="1" s="1"/>
  <c r="G192" i="1"/>
  <c r="I205" i="1" s="1"/>
  <c r="F192" i="1"/>
  <c r="D192" i="1"/>
  <c r="O191" i="1"/>
  <c r="N191" i="1"/>
  <c r="J191" i="1"/>
  <c r="K195" i="1" s="1"/>
  <c r="G191" i="1"/>
  <c r="I204" i="1" s="1"/>
  <c r="F191" i="1"/>
  <c r="D191" i="1"/>
  <c r="O190" i="1"/>
  <c r="N190" i="1"/>
  <c r="J190" i="1"/>
  <c r="K194" i="1" s="1"/>
  <c r="G190" i="1"/>
  <c r="I203" i="1" s="1"/>
  <c r="F190" i="1"/>
  <c r="D190" i="1"/>
  <c r="O189" i="1"/>
  <c r="N189" i="1"/>
  <c r="J189" i="1"/>
  <c r="K193" i="1" s="1"/>
  <c r="G189" i="1"/>
  <c r="I202" i="1" s="1"/>
  <c r="F189" i="1"/>
  <c r="D189" i="1"/>
  <c r="O188" i="1"/>
  <c r="N188" i="1"/>
  <c r="G188" i="1"/>
  <c r="I201" i="1" s="1"/>
  <c r="F188" i="1"/>
  <c r="D188" i="1"/>
  <c r="O187" i="1"/>
  <c r="N187" i="1"/>
  <c r="J187" i="1"/>
  <c r="G187" i="1"/>
  <c r="H191" i="1" s="1"/>
  <c r="F187" i="1"/>
  <c r="D187" i="1"/>
  <c r="O186" i="1"/>
  <c r="N186" i="1"/>
  <c r="J186" i="1"/>
  <c r="G186" i="1"/>
  <c r="I199" i="1" s="1"/>
  <c r="F186" i="1"/>
  <c r="D186" i="1"/>
  <c r="O185" i="1"/>
  <c r="N185" i="1"/>
  <c r="J185" i="1"/>
  <c r="L187" i="1" s="1"/>
  <c r="G185" i="1"/>
  <c r="I198" i="1" s="1"/>
  <c r="F185" i="1"/>
  <c r="D185" i="1"/>
  <c r="O184" i="1"/>
  <c r="N184" i="1"/>
  <c r="J184" i="1"/>
  <c r="G184" i="1"/>
  <c r="I197" i="1" s="1"/>
  <c r="F184" i="1"/>
  <c r="D184" i="1"/>
  <c r="O183" i="1"/>
  <c r="N183" i="1"/>
  <c r="J183" i="1"/>
  <c r="K187" i="1" s="1"/>
  <c r="G183" i="1"/>
  <c r="F183" i="1"/>
  <c r="D183" i="1"/>
  <c r="O182" i="1"/>
  <c r="N182" i="1"/>
  <c r="J182" i="1"/>
  <c r="K186" i="1" s="1"/>
  <c r="G182" i="1"/>
  <c r="F182" i="1"/>
  <c r="D182" i="1"/>
  <c r="O181" i="1"/>
  <c r="N181" i="1"/>
  <c r="J181" i="1"/>
  <c r="G181" i="1"/>
  <c r="F181" i="1"/>
  <c r="D181" i="1"/>
  <c r="O180" i="1"/>
  <c r="N180" i="1"/>
  <c r="J180" i="1"/>
  <c r="L186" i="1" s="1"/>
  <c r="G180" i="1"/>
  <c r="F180" i="1"/>
  <c r="D180" i="1"/>
  <c r="O179" i="1"/>
  <c r="N179" i="1"/>
  <c r="J179" i="1"/>
  <c r="G179" i="1"/>
  <c r="F179" i="1"/>
  <c r="D179" i="1"/>
  <c r="O178" i="1"/>
  <c r="N178" i="1"/>
  <c r="J178" i="1"/>
  <c r="K182" i="1" s="1"/>
  <c r="G178" i="1"/>
  <c r="H182" i="1" s="1"/>
  <c r="F178" i="1"/>
  <c r="D178" i="1"/>
  <c r="O177" i="1"/>
  <c r="N177" i="1"/>
  <c r="J177" i="1"/>
  <c r="G177" i="1"/>
  <c r="F177" i="1"/>
  <c r="D177" i="1"/>
  <c r="O176" i="1"/>
  <c r="N176" i="1"/>
  <c r="J176" i="1"/>
  <c r="K177" i="1" s="1"/>
  <c r="G176" i="1"/>
  <c r="I189" i="1" s="1"/>
  <c r="F176" i="1"/>
  <c r="D176" i="1"/>
  <c r="O175" i="1"/>
  <c r="N175" i="1"/>
  <c r="J175" i="1"/>
  <c r="G175" i="1"/>
  <c r="I188" i="1" s="1"/>
  <c r="F175" i="1"/>
  <c r="D175" i="1"/>
  <c r="O174" i="1"/>
  <c r="N174" i="1"/>
  <c r="J174" i="1"/>
  <c r="M187" i="1" s="1"/>
  <c r="G174" i="1"/>
  <c r="I187" i="1" s="1"/>
  <c r="F174" i="1"/>
  <c r="D174" i="1"/>
  <c r="O173" i="1"/>
  <c r="N173" i="1"/>
  <c r="J173" i="1"/>
  <c r="L179" i="1" s="1"/>
  <c r="G173" i="1"/>
  <c r="I186" i="1" s="1"/>
  <c r="F173" i="1"/>
  <c r="D173" i="1"/>
  <c r="O172" i="1"/>
  <c r="N172" i="1"/>
  <c r="J172" i="1"/>
  <c r="K175" i="1" s="1"/>
  <c r="G172" i="1"/>
  <c r="I185" i="1" s="1"/>
  <c r="F172" i="1"/>
  <c r="D172" i="1"/>
  <c r="O171" i="1"/>
  <c r="N171" i="1"/>
  <c r="J171" i="1"/>
  <c r="M184" i="1" s="1"/>
  <c r="G171" i="1"/>
  <c r="F171" i="1"/>
  <c r="D171" i="1"/>
  <c r="O170" i="1"/>
  <c r="N170" i="1"/>
  <c r="J170" i="1"/>
  <c r="L176" i="1" s="1"/>
  <c r="G170" i="1"/>
  <c r="F170" i="1"/>
  <c r="D170" i="1"/>
  <c r="O169" i="1"/>
  <c r="N169" i="1"/>
  <c r="J169" i="1"/>
  <c r="M182" i="1" s="1"/>
  <c r="G169" i="1"/>
  <c r="F169" i="1"/>
  <c r="D169" i="1"/>
  <c r="O168" i="1"/>
  <c r="N168" i="1"/>
  <c r="J168" i="1"/>
  <c r="M181" i="1" s="1"/>
  <c r="G168" i="1"/>
  <c r="H172" i="1" s="1"/>
  <c r="F168" i="1"/>
  <c r="D168" i="1"/>
  <c r="O167" i="1"/>
  <c r="N167" i="1"/>
  <c r="J167" i="1"/>
  <c r="M180" i="1" s="1"/>
  <c r="G167" i="1"/>
  <c r="F167" i="1"/>
  <c r="D167" i="1"/>
  <c r="O166" i="1"/>
  <c r="N166" i="1"/>
  <c r="J166" i="1"/>
  <c r="M178" i="1" s="1"/>
  <c r="G166" i="1"/>
  <c r="H170" i="1" s="1"/>
  <c r="F166" i="1"/>
  <c r="D166" i="1"/>
  <c r="O165" i="1"/>
  <c r="N165" i="1"/>
  <c r="J165" i="1"/>
  <c r="L171" i="1" s="1"/>
  <c r="G165" i="1"/>
  <c r="F165" i="1"/>
  <c r="D165" i="1"/>
  <c r="O164" i="1"/>
  <c r="N164" i="1"/>
  <c r="J164" i="1"/>
  <c r="M177" i="1" s="1"/>
  <c r="G164" i="1"/>
  <c r="F164" i="1"/>
  <c r="D164" i="1"/>
  <c r="O163" i="1"/>
  <c r="N163" i="1"/>
  <c r="J163" i="1"/>
  <c r="L169" i="1" s="1"/>
  <c r="G163" i="1"/>
  <c r="F163" i="1"/>
  <c r="D163" i="1"/>
  <c r="O162" i="1"/>
  <c r="N162" i="1"/>
  <c r="J162" i="1"/>
  <c r="K166" i="1" s="1"/>
  <c r="G162" i="1"/>
  <c r="F162" i="1"/>
  <c r="D162" i="1"/>
  <c r="O161" i="1"/>
  <c r="N161" i="1"/>
  <c r="J161" i="1"/>
  <c r="L167" i="1" s="1"/>
  <c r="G161" i="1"/>
  <c r="F161" i="1"/>
  <c r="D161" i="1"/>
  <c r="O160" i="1"/>
  <c r="N160" i="1"/>
  <c r="J160" i="1"/>
  <c r="K163" i="1" s="1"/>
  <c r="G160" i="1"/>
  <c r="F160" i="1"/>
  <c r="D160" i="1"/>
  <c r="O159" i="1"/>
  <c r="N159" i="1"/>
  <c r="J159" i="1"/>
  <c r="L165" i="1" s="1"/>
  <c r="G159" i="1"/>
  <c r="F159" i="1"/>
  <c r="D159" i="1"/>
  <c r="O158" i="1"/>
  <c r="N158" i="1"/>
  <c r="J158" i="1"/>
  <c r="L164" i="1" s="1"/>
  <c r="G158" i="1"/>
  <c r="F158" i="1"/>
  <c r="D158" i="1"/>
  <c r="O157" i="1"/>
  <c r="N157" i="1"/>
  <c r="J157" i="1"/>
  <c r="M170" i="1" s="1"/>
  <c r="G157" i="1"/>
  <c r="F157" i="1"/>
  <c r="D157" i="1"/>
  <c r="O156" i="1"/>
  <c r="N156" i="1"/>
  <c r="J156" i="1"/>
  <c r="M169" i="1" s="1"/>
  <c r="G156" i="1"/>
  <c r="H160" i="1" s="1"/>
  <c r="F156" i="1"/>
  <c r="D156" i="1"/>
  <c r="O155" i="1"/>
  <c r="N155" i="1"/>
  <c r="J155" i="1"/>
  <c r="M168" i="1" s="1"/>
  <c r="G155" i="1"/>
  <c r="F155" i="1"/>
  <c r="D155" i="1"/>
  <c r="O154" i="1"/>
  <c r="N154" i="1"/>
  <c r="J154" i="1"/>
  <c r="M166" i="1" s="1"/>
  <c r="G154" i="1"/>
  <c r="H158" i="1" s="1"/>
  <c r="F154" i="1"/>
  <c r="D154" i="1"/>
  <c r="O153" i="1"/>
  <c r="N153" i="1"/>
  <c r="J153" i="1"/>
  <c r="L159" i="1" s="1"/>
  <c r="G153" i="1"/>
  <c r="F153" i="1"/>
  <c r="D153" i="1"/>
  <c r="O152" i="1"/>
  <c r="N152" i="1"/>
  <c r="J152" i="1"/>
  <c r="M165" i="1" s="1"/>
  <c r="G152" i="1"/>
  <c r="F152" i="1"/>
  <c r="D152" i="1"/>
  <c r="O151" i="1"/>
  <c r="N151" i="1"/>
  <c r="J151" i="1"/>
  <c r="K152" i="1" s="1"/>
  <c r="G151" i="1"/>
  <c r="F151" i="1"/>
  <c r="D151" i="1"/>
  <c r="O150" i="1"/>
  <c r="N150" i="1"/>
  <c r="J150" i="1"/>
  <c r="K154" i="1" s="1"/>
  <c r="G150" i="1"/>
  <c r="F150" i="1"/>
  <c r="D150" i="1"/>
  <c r="O149" i="1"/>
  <c r="N149" i="1"/>
  <c r="J149" i="1"/>
  <c r="L155" i="1" s="1"/>
  <c r="G149" i="1"/>
  <c r="F149" i="1"/>
  <c r="D149" i="1"/>
  <c r="O148" i="1"/>
  <c r="N148" i="1"/>
  <c r="J148" i="1"/>
  <c r="L153" i="1" s="1"/>
  <c r="G148" i="1"/>
  <c r="F148" i="1"/>
  <c r="D148" i="1"/>
  <c r="O147" i="1"/>
  <c r="N147" i="1"/>
  <c r="J147" i="1"/>
  <c r="K151" i="1" s="1"/>
  <c r="G147" i="1"/>
  <c r="F147" i="1"/>
  <c r="D147" i="1"/>
  <c r="O146" i="1"/>
  <c r="N146" i="1"/>
  <c r="J146" i="1"/>
  <c r="L152" i="1" s="1"/>
  <c r="G146" i="1"/>
  <c r="F146" i="1"/>
  <c r="D146" i="1"/>
  <c r="O145" i="1"/>
  <c r="N145" i="1"/>
  <c r="J145" i="1"/>
  <c r="M158" i="1" s="1"/>
  <c r="G145" i="1"/>
  <c r="F145" i="1"/>
  <c r="D145" i="1"/>
  <c r="O144" i="1"/>
  <c r="N144" i="1"/>
  <c r="J144" i="1"/>
  <c r="M157" i="1" s="1"/>
  <c r="G144" i="1"/>
  <c r="H148" i="1" s="1"/>
  <c r="F144" i="1"/>
  <c r="D144" i="1"/>
  <c r="O143" i="1"/>
  <c r="N143" i="1"/>
  <c r="J143" i="1"/>
  <c r="M156" i="1" s="1"/>
  <c r="G143" i="1"/>
  <c r="F143" i="1"/>
  <c r="D143" i="1"/>
  <c r="O142" i="1"/>
  <c r="N142" i="1"/>
  <c r="J142" i="1"/>
  <c r="M154" i="1" s="1"/>
  <c r="G142" i="1"/>
  <c r="H146" i="1" s="1"/>
  <c r="F142" i="1"/>
  <c r="D142" i="1"/>
  <c r="O141" i="1"/>
  <c r="N141" i="1"/>
  <c r="J141" i="1"/>
  <c r="L147" i="1" s="1"/>
  <c r="G141" i="1"/>
  <c r="F141" i="1"/>
  <c r="D141" i="1"/>
  <c r="O140" i="1"/>
  <c r="N140" i="1"/>
  <c r="J140" i="1"/>
  <c r="M153" i="1" s="1"/>
  <c r="G140" i="1"/>
  <c r="F140" i="1"/>
  <c r="D140" i="1"/>
  <c r="O139" i="1"/>
  <c r="N139" i="1"/>
  <c r="J139" i="1"/>
  <c r="K143" i="1" s="1"/>
  <c r="G139" i="1"/>
  <c r="F139" i="1"/>
  <c r="D139" i="1"/>
  <c r="O138" i="1"/>
  <c r="N138" i="1"/>
  <c r="J138" i="1"/>
  <c r="K141" i="1" s="1"/>
  <c r="G138" i="1"/>
  <c r="F138" i="1"/>
  <c r="D138" i="1"/>
  <c r="O137" i="1"/>
  <c r="N137" i="1"/>
  <c r="J137" i="1"/>
  <c r="L143" i="1" s="1"/>
  <c r="G137" i="1"/>
  <c r="O136" i="1"/>
  <c r="N136" i="1"/>
  <c r="J136" i="1"/>
  <c r="K139" i="1" s="1"/>
  <c r="G136" i="1"/>
  <c r="O135" i="1"/>
  <c r="N135" i="1"/>
  <c r="K135" i="1"/>
  <c r="J135" i="1"/>
  <c r="G135" i="1"/>
  <c r="H139" i="1" s="1"/>
  <c r="O134" i="1"/>
  <c r="N134" i="1"/>
  <c r="J134" i="1"/>
  <c r="L140" i="1" s="1"/>
  <c r="G134" i="1"/>
  <c r="N133" i="1"/>
  <c r="O133" i="1" s="1"/>
  <c r="J133" i="1"/>
  <c r="G133" i="1"/>
  <c r="I146" i="1" s="1"/>
  <c r="O132" i="1"/>
  <c r="N132" i="1"/>
  <c r="K132" i="1"/>
  <c r="J132" i="1"/>
  <c r="G132" i="1"/>
  <c r="I145" i="1" s="1"/>
  <c r="O131" i="1"/>
  <c r="N131" i="1"/>
  <c r="J131" i="1"/>
  <c r="M144" i="1" s="1"/>
  <c r="G131" i="1"/>
  <c r="H135" i="1" s="1"/>
  <c r="O130" i="1"/>
  <c r="N130" i="1"/>
  <c r="J130" i="1"/>
  <c r="G130" i="1"/>
  <c r="H134" i="1" s="1"/>
  <c r="O129" i="1"/>
  <c r="N129" i="1"/>
  <c r="J129" i="1"/>
  <c r="K129" i="1" s="1"/>
  <c r="G129" i="1"/>
  <c r="I142" i="1" s="1"/>
  <c r="O128" i="1"/>
  <c r="N128" i="1"/>
  <c r="J128" i="1"/>
  <c r="G128" i="1"/>
  <c r="I141" i="1" s="1"/>
  <c r="O127" i="1"/>
  <c r="N127" i="1"/>
  <c r="M127" i="1"/>
  <c r="J127" i="1"/>
  <c r="M140" i="1" s="1"/>
  <c r="G127" i="1"/>
  <c r="I140" i="1" s="1"/>
  <c r="O126" i="1"/>
  <c r="N126" i="1"/>
  <c r="K126" i="1"/>
  <c r="J126" i="1"/>
  <c r="L132" i="1" s="1"/>
  <c r="G126" i="1"/>
  <c r="I139" i="1" s="1"/>
  <c r="N125" i="1"/>
  <c r="O125" i="1" s="1"/>
  <c r="J125" i="1"/>
  <c r="L131" i="1" s="1"/>
  <c r="G125" i="1"/>
  <c r="I138" i="1" s="1"/>
  <c r="O124" i="1"/>
  <c r="N124" i="1"/>
  <c r="K124" i="1"/>
  <c r="J124" i="1"/>
  <c r="L130" i="1" s="1"/>
  <c r="G124" i="1"/>
  <c r="I137" i="1" s="1"/>
  <c r="O123" i="1"/>
  <c r="N123" i="1"/>
  <c r="J123" i="1"/>
  <c r="K123" i="1" s="1"/>
  <c r="G123" i="1"/>
  <c r="I136" i="1" s="1"/>
  <c r="O122" i="1"/>
  <c r="N122" i="1"/>
  <c r="J122" i="1"/>
  <c r="M135" i="1" s="1"/>
  <c r="G122" i="1"/>
  <c r="I135" i="1" s="1"/>
  <c r="O121" i="1"/>
  <c r="N121" i="1"/>
  <c r="J121" i="1"/>
  <c r="K125" i="1" s="1"/>
  <c r="G121" i="1"/>
  <c r="I134" i="1" s="1"/>
  <c r="O120" i="1"/>
  <c r="N120" i="1"/>
  <c r="K120" i="1"/>
  <c r="J120" i="1"/>
  <c r="L126" i="1" s="1"/>
  <c r="G120" i="1"/>
  <c r="H124" i="1" s="1"/>
  <c r="N119" i="1"/>
  <c r="O119" i="1" s="1"/>
  <c r="J119" i="1"/>
  <c r="L125" i="1" s="1"/>
  <c r="G119" i="1"/>
  <c r="H123" i="1" s="1"/>
  <c r="N118" i="1"/>
  <c r="O118" i="1" s="1"/>
  <c r="K118" i="1"/>
  <c r="J118" i="1"/>
  <c r="L124" i="1" s="1"/>
  <c r="G118" i="1"/>
  <c r="H122" i="1" s="1"/>
  <c r="N117" i="1"/>
  <c r="O117" i="1" s="1"/>
  <c r="J117" i="1"/>
  <c r="M130" i="1" s="1"/>
  <c r="G117" i="1"/>
  <c r="I130" i="1" s="1"/>
  <c r="O116" i="1"/>
  <c r="N116" i="1"/>
  <c r="J116" i="1"/>
  <c r="L122" i="1" s="1"/>
  <c r="G116" i="1"/>
  <c r="I129" i="1" s="1"/>
  <c r="O115" i="1"/>
  <c r="N115" i="1"/>
  <c r="J115" i="1"/>
  <c r="K119" i="1" s="1"/>
  <c r="G115" i="1"/>
  <c r="I128" i="1" s="1"/>
  <c r="O114" i="1"/>
  <c r="N114" i="1"/>
  <c r="J114" i="1"/>
  <c r="L120" i="1" s="1"/>
  <c r="G114" i="1"/>
  <c r="H118" i="1" s="1"/>
  <c r="N113" i="1"/>
  <c r="O113" i="1" s="1"/>
  <c r="J113" i="1"/>
  <c r="K117" i="1" s="1"/>
  <c r="G113" i="1"/>
  <c r="H117" i="1" s="1"/>
  <c r="N112" i="1"/>
  <c r="O112" i="1" s="1"/>
  <c r="J112" i="1"/>
  <c r="L118" i="1" s="1"/>
  <c r="G112" i="1"/>
  <c r="H116" i="1" s="1"/>
  <c r="N111" i="1"/>
  <c r="O111" i="1" s="1"/>
  <c r="J111" i="1"/>
  <c r="M124" i="1" s="1"/>
  <c r="G111" i="1"/>
  <c r="I124" i="1" s="1"/>
  <c r="N110" i="1"/>
  <c r="O110" i="1" s="1"/>
  <c r="J110" i="1"/>
  <c r="G110" i="1"/>
  <c r="I123" i="1" s="1"/>
  <c r="N109" i="1"/>
  <c r="O109" i="1" s="1"/>
  <c r="J109" i="1"/>
  <c r="H109" i="1"/>
  <c r="G109" i="1"/>
  <c r="I122" i="1" s="1"/>
  <c r="N108" i="1"/>
  <c r="O108" i="1" s="1"/>
  <c r="J108" i="1"/>
  <c r="H108" i="1"/>
  <c r="G108" i="1"/>
  <c r="H112" i="1" s="1"/>
  <c r="N107" i="1"/>
  <c r="O107" i="1" s="1"/>
  <c r="J107" i="1"/>
  <c r="H107" i="1"/>
  <c r="G107" i="1"/>
  <c r="H111" i="1" s="1"/>
  <c r="N106" i="1"/>
  <c r="O106" i="1" s="1"/>
  <c r="J106" i="1"/>
  <c r="H106" i="1"/>
  <c r="G106" i="1"/>
  <c r="H110" i="1" s="1"/>
  <c r="N105" i="1"/>
  <c r="O105" i="1" s="1"/>
  <c r="J105" i="1"/>
  <c r="H105" i="1"/>
  <c r="G105" i="1"/>
  <c r="I118" i="1" s="1"/>
  <c r="N104" i="1"/>
  <c r="O104" i="1" s="1"/>
  <c r="J104" i="1"/>
  <c r="H104" i="1"/>
  <c r="G104" i="1"/>
  <c r="I117" i="1" s="1"/>
  <c r="N103" i="1"/>
  <c r="O103" i="1" s="1"/>
  <c r="J103" i="1"/>
  <c r="H103" i="1"/>
  <c r="G103" i="1"/>
  <c r="I116" i="1" s="1"/>
  <c r="N102" i="1"/>
  <c r="O102" i="1" s="1"/>
  <c r="J102" i="1"/>
  <c r="H102" i="1"/>
  <c r="G102" i="1"/>
  <c r="I115" i="1" s="1"/>
  <c r="N101" i="1"/>
  <c r="O101" i="1" s="1"/>
  <c r="J101" i="1"/>
  <c r="H101" i="1"/>
  <c r="G101" i="1"/>
  <c r="I114" i="1" s="1"/>
  <c r="N100" i="1"/>
  <c r="O100" i="1" s="1"/>
  <c r="J100" i="1"/>
  <c r="H100" i="1"/>
  <c r="G100" i="1"/>
  <c r="I113" i="1" s="1"/>
  <c r="N99" i="1"/>
  <c r="O99" i="1" s="1"/>
  <c r="J99" i="1"/>
  <c r="H99" i="1"/>
  <c r="G99" i="1"/>
  <c r="I112" i="1" s="1"/>
  <c r="N98" i="1"/>
  <c r="O98" i="1" s="1"/>
  <c r="J98" i="1"/>
  <c r="H98" i="1"/>
  <c r="G98" i="1"/>
  <c r="I111" i="1" s="1"/>
  <c r="N97" i="1"/>
  <c r="O97" i="1" s="1"/>
  <c r="J97" i="1"/>
  <c r="H97" i="1"/>
  <c r="G97" i="1"/>
  <c r="I110" i="1" s="1"/>
  <c r="N96" i="1"/>
  <c r="O96" i="1" s="1"/>
  <c r="J96" i="1"/>
  <c r="H96" i="1"/>
  <c r="G96" i="1"/>
  <c r="I109" i="1" s="1"/>
  <c r="N95" i="1"/>
  <c r="O95" i="1" s="1"/>
  <c r="J95" i="1"/>
  <c r="H95" i="1"/>
  <c r="G95" i="1"/>
  <c r="I108" i="1" s="1"/>
  <c r="N94" i="1"/>
  <c r="O94" i="1" s="1"/>
  <c r="J94" i="1"/>
  <c r="H94" i="1"/>
  <c r="G94" i="1"/>
  <c r="I107" i="1" s="1"/>
  <c r="N93" i="1"/>
  <c r="O93" i="1" s="1"/>
  <c r="J93" i="1"/>
  <c r="H93" i="1"/>
  <c r="G93" i="1"/>
  <c r="I106" i="1" s="1"/>
  <c r="N92" i="1"/>
  <c r="O92" i="1" s="1"/>
  <c r="J92" i="1"/>
  <c r="H92" i="1"/>
  <c r="G92" i="1"/>
  <c r="I105" i="1" s="1"/>
  <c r="N91" i="1"/>
  <c r="O91" i="1" s="1"/>
  <c r="J91" i="1"/>
  <c r="H91" i="1"/>
  <c r="G91" i="1"/>
  <c r="I104" i="1" s="1"/>
  <c r="N90" i="1"/>
  <c r="O90" i="1" s="1"/>
  <c r="J90" i="1"/>
  <c r="H90" i="1"/>
  <c r="G90" i="1"/>
  <c r="I103" i="1" s="1"/>
  <c r="N89" i="1"/>
  <c r="O89" i="1" s="1"/>
  <c r="J89" i="1"/>
  <c r="H89" i="1"/>
  <c r="G89" i="1"/>
  <c r="I102" i="1" s="1"/>
  <c r="N88" i="1"/>
  <c r="O88" i="1" s="1"/>
  <c r="J88" i="1"/>
  <c r="H88" i="1"/>
  <c r="G88" i="1"/>
  <c r="I101" i="1" s="1"/>
  <c r="N87" i="1"/>
  <c r="O87" i="1" s="1"/>
  <c r="J87" i="1"/>
  <c r="H87" i="1"/>
  <c r="G87" i="1"/>
  <c r="I100" i="1" s="1"/>
  <c r="N86" i="1"/>
  <c r="O86" i="1" s="1"/>
  <c r="J86" i="1"/>
  <c r="H86" i="1"/>
  <c r="G86" i="1"/>
  <c r="I99" i="1" s="1"/>
  <c r="N85" i="1"/>
  <c r="O85" i="1" s="1"/>
  <c r="J85" i="1"/>
  <c r="H85" i="1"/>
  <c r="G85" i="1"/>
  <c r="I98" i="1" s="1"/>
  <c r="N84" i="1"/>
  <c r="O84" i="1" s="1"/>
  <c r="J84" i="1"/>
  <c r="H84" i="1"/>
  <c r="G84" i="1"/>
  <c r="I97" i="1" s="1"/>
  <c r="N83" i="1"/>
  <c r="O83" i="1" s="1"/>
  <c r="J83" i="1"/>
  <c r="H83" i="1"/>
  <c r="G83" i="1"/>
  <c r="I96" i="1" s="1"/>
  <c r="N82" i="1"/>
  <c r="O82" i="1" s="1"/>
  <c r="J82" i="1"/>
  <c r="H82" i="1"/>
  <c r="G82" i="1"/>
  <c r="I95" i="1" s="1"/>
  <c r="N81" i="1"/>
  <c r="O81" i="1" s="1"/>
  <c r="J81" i="1"/>
  <c r="H81" i="1"/>
  <c r="G81" i="1"/>
  <c r="I94" i="1" s="1"/>
  <c r="N80" i="1"/>
  <c r="O80" i="1" s="1"/>
  <c r="J80" i="1"/>
  <c r="H80" i="1"/>
  <c r="G80" i="1"/>
  <c r="I93" i="1" s="1"/>
  <c r="N79" i="1"/>
  <c r="O79" i="1" s="1"/>
  <c r="J79" i="1"/>
  <c r="G79" i="1"/>
  <c r="I92" i="1" s="1"/>
  <c r="N78" i="1"/>
  <c r="O78" i="1" s="1"/>
  <c r="J78" i="1"/>
  <c r="G78" i="1"/>
  <c r="I91" i="1" s="1"/>
  <c r="N77" i="1"/>
  <c r="O77" i="1" s="1"/>
  <c r="J77" i="1"/>
  <c r="G77" i="1"/>
  <c r="I90" i="1" s="1"/>
  <c r="N76" i="1"/>
  <c r="O76" i="1" s="1"/>
  <c r="J76" i="1"/>
  <c r="G76" i="1"/>
  <c r="I89" i="1" s="1"/>
  <c r="N75" i="1"/>
  <c r="O75" i="1" s="1"/>
  <c r="J75" i="1"/>
  <c r="G75" i="1"/>
  <c r="I88" i="1" s="1"/>
  <c r="N74" i="1"/>
  <c r="O74" i="1" s="1"/>
  <c r="J74" i="1"/>
  <c r="G74" i="1"/>
  <c r="I87" i="1" s="1"/>
  <c r="N73" i="1"/>
  <c r="O73" i="1" s="1"/>
  <c r="J73" i="1"/>
  <c r="G73" i="1"/>
  <c r="I86" i="1" s="1"/>
  <c r="N72" i="1"/>
  <c r="O72" i="1" s="1"/>
  <c r="J72" i="1"/>
  <c r="H72" i="1"/>
  <c r="G72" i="1"/>
  <c r="N71" i="1"/>
  <c r="O71" i="1" s="1"/>
  <c r="K71" i="1"/>
  <c r="J71" i="1"/>
  <c r="G71" i="1"/>
  <c r="H74" i="1" s="1"/>
  <c r="N70" i="1"/>
  <c r="O70" i="1" s="1"/>
  <c r="J70" i="1"/>
  <c r="L76" i="1" s="1"/>
  <c r="H70" i="1"/>
  <c r="G70" i="1"/>
  <c r="N69" i="1"/>
  <c r="O69" i="1" s="1"/>
  <c r="J69" i="1"/>
  <c r="H69" i="1"/>
  <c r="G69" i="1"/>
  <c r="N68" i="1"/>
  <c r="O68" i="1" s="1"/>
  <c r="J68" i="1"/>
  <c r="G68" i="1"/>
  <c r="O67" i="1"/>
  <c r="N67" i="1"/>
  <c r="J67" i="1"/>
  <c r="G67" i="1"/>
  <c r="N66" i="1"/>
  <c r="O66" i="1" s="1"/>
  <c r="J66" i="1"/>
  <c r="L71" i="1" s="1"/>
  <c r="G66" i="1"/>
  <c r="N65" i="1"/>
  <c r="O65" i="1" s="1"/>
  <c r="J65" i="1"/>
  <c r="K69" i="1" s="1"/>
  <c r="G65" i="1"/>
  <c r="N64" i="1"/>
  <c r="O64" i="1" s="1"/>
  <c r="J64" i="1"/>
  <c r="L69" i="1" s="1"/>
  <c r="G64" i="1"/>
  <c r="N63" i="1"/>
  <c r="O63" i="1" s="1"/>
  <c r="M63" i="1"/>
  <c r="J63" i="1"/>
  <c r="G63" i="1"/>
  <c r="H67" i="1" s="1"/>
  <c r="N62" i="1"/>
  <c r="O62" i="1" s="1"/>
  <c r="K62" i="1"/>
  <c r="J62" i="1"/>
  <c r="G62" i="1"/>
  <c r="O61" i="1"/>
  <c r="N61" i="1"/>
  <c r="J61" i="1"/>
  <c r="G61" i="1"/>
  <c r="H65" i="1" s="1"/>
  <c r="N60" i="1"/>
  <c r="O60" i="1" s="1"/>
  <c r="M60" i="1"/>
  <c r="J60" i="1"/>
  <c r="L66" i="1" s="1"/>
  <c r="G60" i="1"/>
  <c r="I73" i="1" s="1"/>
  <c r="O59" i="1"/>
  <c r="N59" i="1"/>
  <c r="K59" i="1"/>
  <c r="J59" i="1"/>
  <c r="K63" i="1" s="1"/>
  <c r="G59" i="1"/>
  <c r="O58" i="1"/>
  <c r="N58" i="1"/>
  <c r="J58" i="1"/>
  <c r="G58" i="1"/>
  <c r="N57" i="1"/>
  <c r="O57" i="1" s="1"/>
  <c r="M57" i="1"/>
  <c r="J57" i="1"/>
  <c r="L63" i="1" s="1"/>
  <c r="G57" i="1"/>
  <c r="H61" i="1" s="1"/>
  <c r="N56" i="1"/>
  <c r="O56" i="1" s="1"/>
  <c r="K56" i="1"/>
  <c r="J56" i="1"/>
  <c r="K60" i="1" s="1"/>
  <c r="G56" i="1"/>
  <c r="O55" i="1"/>
  <c r="N55" i="1"/>
  <c r="J55" i="1"/>
  <c r="M68" i="1" s="1"/>
  <c r="G55" i="1"/>
  <c r="I68" i="1" s="1"/>
  <c r="N54" i="1"/>
  <c r="O54" i="1" s="1"/>
  <c r="J54" i="1"/>
  <c r="G54" i="1"/>
  <c r="H56" i="1" s="1"/>
  <c r="N53" i="1"/>
  <c r="O53" i="1" s="1"/>
  <c r="K53" i="1"/>
  <c r="J53" i="1"/>
  <c r="K57" i="1" s="1"/>
  <c r="G53" i="1"/>
  <c r="I66" i="1" s="1"/>
  <c r="O52" i="1"/>
  <c r="N52" i="1"/>
  <c r="J52" i="1"/>
  <c r="M65" i="1" s="1"/>
  <c r="G52" i="1"/>
  <c r="N51" i="1"/>
  <c r="O51" i="1" s="1"/>
  <c r="J51" i="1"/>
  <c r="L57" i="1" s="1"/>
  <c r="G51" i="1"/>
  <c r="H55" i="1" s="1"/>
  <c r="N50" i="1"/>
  <c r="O50" i="1" s="1"/>
  <c r="K50" i="1"/>
  <c r="J50" i="1"/>
  <c r="K54" i="1" s="1"/>
  <c r="G50" i="1"/>
  <c r="I63" i="1" s="1"/>
  <c r="O49" i="1"/>
  <c r="N49" i="1"/>
  <c r="J49" i="1"/>
  <c r="L55" i="1" s="1"/>
  <c r="G49" i="1"/>
  <c r="I62" i="1" s="1"/>
  <c r="N48" i="1"/>
  <c r="O48" i="1" s="1"/>
  <c r="J48" i="1"/>
  <c r="K52" i="1" s="1"/>
  <c r="G48" i="1"/>
  <c r="I61" i="1" s="1"/>
  <c r="N47" i="1"/>
  <c r="O47" i="1" s="1"/>
  <c r="J47" i="1"/>
  <c r="K51" i="1" s="1"/>
  <c r="G47" i="1"/>
  <c r="I60" i="1" s="1"/>
  <c r="O46" i="1"/>
  <c r="N46" i="1"/>
  <c r="J46" i="1"/>
  <c r="L52" i="1" s="1"/>
  <c r="G46" i="1"/>
  <c r="I59" i="1" s="1"/>
  <c r="N45" i="1"/>
  <c r="O45" i="1" s="1"/>
  <c r="J45" i="1"/>
  <c r="L51" i="1" s="1"/>
  <c r="G45" i="1"/>
  <c r="H49" i="1" s="1"/>
  <c r="N44" i="1"/>
  <c r="O44" i="1" s="1"/>
  <c r="J44" i="1"/>
  <c r="K48" i="1" s="1"/>
  <c r="G44" i="1"/>
  <c r="I57" i="1" s="1"/>
  <c r="N43" i="1"/>
  <c r="O43" i="1" s="1"/>
  <c r="J43" i="1"/>
  <c r="K47" i="1" s="1"/>
  <c r="G43" i="1"/>
  <c r="I56" i="1" s="1"/>
  <c r="N42" i="1"/>
  <c r="O42" i="1" s="1"/>
  <c r="J42" i="1"/>
  <c r="K46" i="1" s="1"/>
  <c r="H42" i="1"/>
  <c r="G42" i="1"/>
  <c r="I55" i="1" s="1"/>
  <c r="N41" i="1"/>
  <c r="O41" i="1" s="1"/>
  <c r="J41" i="1"/>
  <c r="K45" i="1" s="1"/>
  <c r="H41" i="1"/>
  <c r="G41" i="1"/>
  <c r="I54" i="1" s="1"/>
  <c r="N40" i="1"/>
  <c r="O40" i="1" s="1"/>
  <c r="J40" i="1"/>
  <c r="K44" i="1" s="1"/>
  <c r="H40" i="1"/>
  <c r="G40" i="1"/>
  <c r="I53" i="1" s="1"/>
  <c r="N39" i="1"/>
  <c r="O39" i="1" s="1"/>
  <c r="J39" i="1"/>
  <c r="L45" i="1" s="1"/>
  <c r="H39" i="1"/>
  <c r="G39" i="1"/>
  <c r="H43" i="1" s="1"/>
  <c r="N38" i="1"/>
  <c r="O38" i="1" s="1"/>
  <c r="J38" i="1"/>
  <c r="M51" i="1" s="1"/>
  <c r="H38" i="1"/>
  <c r="G38" i="1"/>
  <c r="I51" i="1" s="1"/>
  <c r="N37" i="1"/>
  <c r="O37" i="1" s="1"/>
  <c r="J37" i="1"/>
  <c r="K41" i="1" s="1"/>
  <c r="H37" i="1"/>
  <c r="G37" i="1"/>
  <c r="I50" i="1" s="1"/>
  <c r="N36" i="1"/>
  <c r="O36" i="1" s="1"/>
  <c r="J36" i="1"/>
  <c r="K40" i="1" s="1"/>
  <c r="H36" i="1"/>
  <c r="G36" i="1"/>
  <c r="I49" i="1" s="1"/>
  <c r="N35" i="1"/>
  <c r="O35" i="1" s="1"/>
  <c r="J35" i="1"/>
  <c r="K39" i="1" s="1"/>
  <c r="H35" i="1"/>
  <c r="G35" i="1"/>
  <c r="I48" i="1" s="1"/>
  <c r="N34" i="1"/>
  <c r="O34" i="1" s="1"/>
  <c r="J34" i="1"/>
  <c r="K38" i="1" s="1"/>
  <c r="H34" i="1"/>
  <c r="G34" i="1"/>
  <c r="I47" i="1" s="1"/>
  <c r="N33" i="1"/>
  <c r="O33" i="1" s="1"/>
  <c r="J33" i="1"/>
  <c r="L39" i="1" s="1"/>
  <c r="H33" i="1"/>
  <c r="G33" i="1"/>
  <c r="I46" i="1" s="1"/>
  <c r="N32" i="1"/>
  <c r="O32" i="1" s="1"/>
  <c r="J32" i="1"/>
  <c r="M45" i="1" s="1"/>
  <c r="H32" i="1"/>
  <c r="G32" i="1"/>
  <c r="I45" i="1" s="1"/>
  <c r="N31" i="1"/>
  <c r="O31" i="1" s="1"/>
  <c r="J31" i="1"/>
  <c r="K35" i="1" s="1"/>
  <c r="H31" i="1"/>
  <c r="G31" i="1"/>
  <c r="I44" i="1" s="1"/>
  <c r="N30" i="1"/>
  <c r="O30" i="1" s="1"/>
  <c r="J30" i="1"/>
  <c r="K34" i="1" s="1"/>
  <c r="H30" i="1"/>
  <c r="G30" i="1"/>
  <c r="I43" i="1" s="1"/>
  <c r="N29" i="1"/>
  <c r="O29" i="1" s="1"/>
  <c r="J29" i="1"/>
  <c r="K33" i="1" s="1"/>
  <c r="H29" i="1"/>
  <c r="G29" i="1"/>
  <c r="I42" i="1" s="1"/>
  <c r="N28" i="1"/>
  <c r="O28" i="1" s="1"/>
  <c r="J28" i="1"/>
  <c r="K32" i="1" s="1"/>
  <c r="H28" i="1"/>
  <c r="G28" i="1"/>
  <c r="I41" i="1" s="1"/>
  <c r="N27" i="1"/>
  <c r="O27" i="1" s="1"/>
  <c r="J27" i="1"/>
  <c r="L33" i="1" s="1"/>
  <c r="H27" i="1"/>
  <c r="G27" i="1"/>
  <c r="I40" i="1" s="1"/>
  <c r="N26" i="1"/>
  <c r="O26" i="1" s="1"/>
  <c r="J26" i="1"/>
  <c r="M39" i="1" s="1"/>
  <c r="G26" i="1"/>
  <c r="I39" i="1" s="1"/>
  <c r="N25" i="1"/>
  <c r="O25" i="1" s="1"/>
  <c r="J25" i="1"/>
  <c r="K29" i="1" s="1"/>
  <c r="G25" i="1"/>
  <c r="I38" i="1" s="1"/>
  <c r="N24" i="1"/>
  <c r="O24" i="1" s="1"/>
  <c r="J24" i="1"/>
  <c r="K28" i="1" s="1"/>
  <c r="G24" i="1"/>
  <c r="I37" i="1" s="1"/>
  <c r="N23" i="1"/>
  <c r="O23" i="1" s="1"/>
  <c r="J23" i="1"/>
  <c r="K27" i="1" s="1"/>
  <c r="G23" i="1"/>
  <c r="I36" i="1" s="1"/>
  <c r="D23" i="1"/>
  <c r="O22" i="1"/>
  <c r="N22" i="1"/>
  <c r="J22" i="1"/>
  <c r="K26" i="1" s="1"/>
  <c r="G22" i="1"/>
  <c r="H25" i="1" s="1"/>
  <c r="D22" i="1"/>
  <c r="N21" i="1"/>
  <c r="O21" i="1" s="1"/>
  <c r="J21" i="1"/>
  <c r="M33" i="1" s="1"/>
  <c r="G21" i="1"/>
  <c r="D21" i="1"/>
  <c r="O20" i="1"/>
  <c r="N20" i="1"/>
  <c r="J20" i="1"/>
  <c r="K24" i="1" s="1"/>
  <c r="G20" i="1"/>
  <c r="I33" i="1" s="1"/>
  <c r="D20" i="1"/>
  <c r="N19" i="1"/>
  <c r="O19" i="1" s="1"/>
  <c r="J19" i="1"/>
  <c r="K22" i="1" s="1"/>
  <c r="G19" i="1"/>
  <c r="I32" i="1" s="1"/>
  <c r="D19" i="1"/>
  <c r="O18" i="1"/>
  <c r="N18" i="1"/>
  <c r="J18" i="1"/>
  <c r="M31" i="1" s="1"/>
  <c r="G18" i="1"/>
  <c r="I31" i="1" s="1"/>
  <c r="D18" i="1"/>
  <c r="N17" i="1"/>
  <c r="O17" i="1" s="1"/>
  <c r="J17" i="1"/>
  <c r="K20" i="1" s="1"/>
  <c r="H17" i="1"/>
  <c r="G17" i="1"/>
  <c r="I30" i="1" s="1"/>
  <c r="D17" i="1"/>
  <c r="O16" i="1"/>
  <c r="N16" i="1"/>
  <c r="J16" i="1"/>
  <c r="M29" i="1" s="1"/>
  <c r="H16" i="1"/>
  <c r="G16" i="1"/>
  <c r="H20" i="1" s="1"/>
  <c r="F16" i="1"/>
  <c r="D16" i="1"/>
  <c r="N15" i="1"/>
  <c r="O15" i="1" s="1"/>
  <c r="J15" i="1"/>
  <c r="K18" i="1" s="1"/>
  <c r="G15" i="1"/>
  <c r="I28" i="1" s="1"/>
  <c r="F15" i="1"/>
  <c r="D15" i="1"/>
  <c r="N14" i="1"/>
  <c r="O14" i="1" s="1"/>
  <c r="J14" i="1"/>
  <c r="M27" i="1" s="1"/>
  <c r="G14" i="1"/>
  <c r="I27" i="1" s="1"/>
  <c r="F14" i="1"/>
  <c r="D14" i="1"/>
  <c r="N13" i="1"/>
  <c r="O13" i="1" s="1"/>
  <c r="J13" i="1"/>
  <c r="K17" i="1" s="1"/>
  <c r="G13" i="1"/>
  <c r="I26" i="1" s="1"/>
  <c r="F13" i="1"/>
  <c r="D13" i="1"/>
  <c r="N12" i="1"/>
  <c r="O12" i="1" s="1"/>
  <c r="J12" i="1"/>
  <c r="L18" i="1" s="1"/>
  <c r="G12" i="1"/>
  <c r="I25" i="1" s="1"/>
  <c r="F12" i="1"/>
  <c r="D12" i="1"/>
  <c r="N11" i="1"/>
  <c r="O11" i="1" s="1"/>
  <c r="J11" i="1"/>
  <c r="M24" i="1" s="1"/>
  <c r="G11" i="1"/>
  <c r="I24" i="1" s="1"/>
  <c r="F11" i="1"/>
  <c r="D11" i="1"/>
  <c r="O10" i="1"/>
  <c r="N10" i="1"/>
  <c r="J10" i="1"/>
  <c r="K14" i="1" s="1"/>
  <c r="G10" i="1"/>
  <c r="I23" i="1" s="1"/>
  <c r="F10" i="1"/>
  <c r="D10" i="1"/>
  <c r="N9" i="1"/>
  <c r="O9" i="1" s="1"/>
  <c r="J9" i="1"/>
  <c r="K13" i="1" s="1"/>
  <c r="G9" i="1"/>
  <c r="I22" i="1" s="1"/>
  <c r="F9" i="1"/>
  <c r="D9" i="1"/>
  <c r="O8" i="1"/>
  <c r="N8" i="1"/>
  <c r="J8" i="1"/>
  <c r="M20" i="1" s="1"/>
  <c r="G8" i="1"/>
  <c r="I21" i="1" s="1"/>
  <c r="F8" i="1"/>
  <c r="D8" i="1"/>
  <c r="N7" i="1"/>
  <c r="O7" i="1" s="1"/>
  <c r="J7" i="1"/>
  <c r="G7" i="1"/>
  <c r="I20" i="1" s="1"/>
  <c r="F7" i="1"/>
  <c r="D7" i="1"/>
  <c r="O6" i="1"/>
  <c r="N6" i="1"/>
  <c r="J6" i="1"/>
  <c r="M19" i="1" s="1"/>
  <c r="G6" i="1"/>
  <c r="I19" i="1" s="1"/>
  <c r="F6" i="1"/>
  <c r="D6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N5" i="1"/>
  <c r="O5" i="1" s="1"/>
  <c r="J5" i="1"/>
  <c r="G5" i="1"/>
  <c r="I18" i="1" s="1"/>
  <c r="F5" i="1"/>
  <c r="D5" i="1"/>
  <c r="A5" i="1"/>
  <c r="O4" i="1"/>
  <c r="N4" i="1"/>
  <c r="J4" i="1"/>
  <c r="M17" i="1" s="1"/>
  <c r="G4" i="1"/>
  <c r="I17" i="1" s="1"/>
  <c r="F4" i="1"/>
  <c r="D4" i="1"/>
  <c r="M190" i="1" l="1"/>
  <c r="M188" i="1"/>
  <c r="K188" i="1"/>
  <c r="M194" i="1"/>
  <c r="L193" i="1"/>
  <c r="L192" i="1"/>
  <c r="L17" i="1"/>
  <c r="M18" i="1"/>
  <c r="H24" i="1"/>
  <c r="L26" i="1"/>
  <c r="L32" i="1"/>
  <c r="L38" i="1"/>
  <c r="L44" i="1"/>
  <c r="H48" i="1"/>
  <c r="L50" i="1"/>
  <c r="H54" i="1"/>
  <c r="L56" i="1"/>
  <c r="H60" i="1"/>
  <c r="M74" i="1"/>
  <c r="L62" i="1"/>
  <c r="I78" i="1"/>
  <c r="M82" i="1"/>
  <c r="K73" i="1"/>
  <c r="K76" i="1"/>
  <c r="M85" i="1"/>
  <c r="K114" i="1"/>
  <c r="L116" i="1"/>
  <c r="M123" i="1"/>
  <c r="K25" i="1"/>
  <c r="M26" i="1"/>
  <c r="K31" i="1"/>
  <c r="M32" i="1"/>
  <c r="K37" i="1"/>
  <c r="M38" i="1"/>
  <c r="K43" i="1"/>
  <c r="M44" i="1"/>
  <c r="K49" i="1"/>
  <c r="M50" i="1"/>
  <c r="K55" i="1"/>
  <c r="M56" i="1"/>
  <c r="I72" i="1"/>
  <c r="K61" i="1"/>
  <c r="M62" i="1"/>
  <c r="M66" i="1"/>
  <c r="I81" i="1"/>
  <c r="L72" i="1"/>
  <c r="H76" i="1"/>
  <c r="L110" i="1"/>
  <c r="K16" i="1"/>
  <c r="H23" i="1"/>
  <c r="L25" i="1"/>
  <c r="L31" i="1"/>
  <c r="L37" i="1"/>
  <c r="L43" i="1"/>
  <c r="H47" i="1"/>
  <c r="L49" i="1"/>
  <c r="H53" i="1"/>
  <c r="M67" i="1"/>
  <c r="H59" i="1"/>
  <c r="K64" i="1"/>
  <c r="M73" i="1"/>
  <c r="L61" i="1"/>
  <c r="M78" i="1"/>
  <c r="H68" i="1"/>
  <c r="I84" i="1"/>
  <c r="M72" i="1"/>
  <c r="K78" i="1"/>
  <c r="M87" i="1"/>
  <c r="I76" i="1"/>
  <c r="H78" i="1"/>
  <c r="H22" i="1"/>
  <c r="M25" i="1"/>
  <c r="I29" i="1"/>
  <c r="K30" i="1"/>
  <c r="I35" i="1"/>
  <c r="K36" i="1"/>
  <c r="M37" i="1"/>
  <c r="K42" i="1"/>
  <c r="M43" i="1"/>
  <c r="M49" i="1"/>
  <c r="I65" i="1"/>
  <c r="M55" i="1"/>
  <c r="I71" i="1"/>
  <c r="M61" i="1"/>
  <c r="I77" i="1"/>
  <c r="K65" i="1"/>
  <c r="H71" i="1"/>
  <c r="L74" i="1"/>
  <c r="M89" i="1"/>
  <c r="K80" i="1"/>
  <c r="K82" i="1"/>
  <c r="M91" i="1"/>
  <c r="K84" i="1"/>
  <c r="M93" i="1"/>
  <c r="M95" i="1"/>
  <c r="K86" i="1"/>
  <c r="K88" i="1"/>
  <c r="M97" i="1"/>
  <c r="K90" i="1"/>
  <c r="M99" i="1"/>
  <c r="M101" i="1"/>
  <c r="K92" i="1"/>
  <c r="K94" i="1"/>
  <c r="M103" i="1"/>
  <c r="K96" i="1"/>
  <c r="M105" i="1"/>
  <c r="M107" i="1"/>
  <c r="K98" i="1"/>
  <c r="K100" i="1"/>
  <c r="M109" i="1"/>
  <c r="K102" i="1"/>
  <c r="M111" i="1"/>
  <c r="M113" i="1"/>
  <c r="K104" i="1"/>
  <c r="K106" i="1"/>
  <c r="M115" i="1"/>
  <c r="K108" i="1"/>
  <c r="M117" i="1"/>
  <c r="L112" i="1"/>
  <c r="M119" i="1"/>
  <c r="K110" i="1"/>
  <c r="K112" i="1"/>
  <c r="L114" i="1"/>
  <c r="M121" i="1"/>
  <c r="H21" i="1"/>
  <c r="L24" i="1"/>
  <c r="L30" i="1"/>
  <c r="L36" i="1"/>
  <c r="L42" i="1"/>
  <c r="H46" i="1"/>
  <c r="L48" i="1"/>
  <c r="H52" i="1"/>
  <c r="L54" i="1"/>
  <c r="H58" i="1"/>
  <c r="L60" i="1"/>
  <c r="H64" i="1"/>
  <c r="L65" i="1"/>
  <c r="I80" i="1"/>
  <c r="K72" i="1"/>
  <c r="M81" i="1"/>
  <c r="K75" i="1"/>
  <c r="M84" i="1"/>
  <c r="L78" i="1"/>
  <c r="L80" i="1"/>
  <c r="L82" i="1"/>
  <c r="L84" i="1"/>
  <c r="L86" i="1"/>
  <c r="L88" i="1"/>
  <c r="L90" i="1"/>
  <c r="L92" i="1"/>
  <c r="L94" i="1"/>
  <c r="L96" i="1"/>
  <c r="L98" i="1"/>
  <c r="L100" i="1"/>
  <c r="L102" i="1"/>
  <c r="L104" i="1"/>
  <c r="L106" i="1"/>
  <c r="L108" i="1"/>
  <c r="K12" i="1"/>
  <c r="K15" i="1"/>
  <c r="K23" i="1"/>
  <c r="M30" i="1"/>
  <c r="I34" i="1"/>
  <c r="M36" i="1"/>
  <c r="M42" i="1"/>
  <c r="M48" i="1"/>
  <c r="I52" i="1"/>
  <c r="M54" i="1"/>
  <c r="I58" i="1"/>
  <c r="I64" i="1"/>
  <c r="K68" i="1"/>
  <c r="L111" i="1"/>
  <c r="H19" i="1"/>
  <c r="L23" i="1"/>
  <c r="L29" i="1"/>
  <c r="L35" i="1"/>
  <c r="L41" i="1"/>
  <c r="H45" i="1"/>
  <c r="L47" i="1"/>
  <c r="H51" i="1"/>
  <c r="L53" i="1"/>
  <c r="H57" i="1"/>
  <c r="M71" i="1"/>
  <c r="L59" i="1"/>
  <c r="H63" i="1"/>
  <c r="M77" i="1"/>
  <c r="I67" i="1"/>
  <c r="L68" i="1"/>
  <c r="I83" i="1"/>
  <c r="H73" i="1"/>
  <c r="H18" i="1"/>
  <c r="K21" i="1"/>
  <c r="L22" i="1"/>
  <c r="M23" i="1"/>
  <c r="M35" i="1"/>
  <c r="M41" i="1"/>
  <c r="M47" i="1"/>
  <c r="M53" i="1"/>
  <c r="I69" i="1"/>
  <c r="K58" i="1"/>
  <c r="M59" i="1"/>
  <c r="I75" i="1"/>
  <c r="L64" i="1"/>
  <c r="M80" i="1"/>
  <c r="K77" i="1"/>
  <c r="M86" i="1"/>
  <c r="H75" i="1"/>
  <c r="L21" i="1"/>
  <c r="M22" i="1"/>
  <c r="H26" i="1"/>
  <c r="L28" i="1"/>
  <c r="L34" i="1"/>
  <c r="L40" i="1"/>
  <c r="H44" i="1"/>
  <c r="L46" i="1"/>
  <c r="H50" i="1"/>
  <c r="L58" i="1"/>
  <c r="H62" i="1"/>
  <c r="M76" i="1"/>
  <c r="M64" i="1"/>
  <c r="I79" i="1"/>
  <c r="K67" i="1"/>
  <c r="I70" i="1"/>
  <c r="L73" i="1"/>
  <c r="M88" i="1"/>
  <c r="K79" i="1"/>
  <c r="H77" i="1"/>
  <c r="H79" i="1"/>
  <c r="K113" i="1"/>
  <c r="L115" i="1"/>
  <c r="M122" i="1"/>
  <c r="K19" i="1"/>
  <c r="L20" i="1"/>
  <c r="M21" i="1"/>
  <c r="M28" i="1"/>
  <c r="M34" i="1"/>
  <c r="M40" i="1"/>
  <c r="M46" i="1"/>
  <c r="M52" i="1"/>
  <c r="M58" i="1"/>
  <c r="I74" i="1"/>
  <c r="H66" i="1"/>
  <c r="L67" i="1"/>
  <c r="M83" i="1"/>
  <c r="K74" i="1"/>
  <c r="L75" i="1"/>
  <c r="K81" i="1"/>
  <c r="M90" i="1"/>
  <c r="K83" i="1"/>
  <c r="M92" i="1"/>
  <c r="M94" i="1"/>
  <c r="K85" i="1"/>
  <c r="K87" i="1"/>
  <c r="M96" i="1"/>
  <c r="K89" i="1"/>
  <c r="M98" i="1"/>
  <c r="M100" i="1"/>
  <c r="K91" i="1"/>
  <c r="K93" i="1"/>
  <c r="M102" i="1"/>
  <c r="K95" i="1"/>
  <c r="M104" i="1"/>
  <c r="M106" i="1"/>
  <c r="K97" i="1"/>
  <c r="K99" i="1"/>
  <c r="M108" i="1"/>
  <c r="K101" i="1"/>
  <c r="M110" i="1"/>
  <c r="M112" i="1"/>
  <c r="K103" i="1"/>
  <c r="K105" i="1"/>
  <c r="M114" i="1"/>
  <c r="K107" i="1"/>
  <c r="M116" i="1"/>
  <c r="M118" i="1"/>
  <c r="K109" i="1"/>
  <c r="K111" i="1"/>
  <c r="L113" i="1"/>
  <c r="M120" i="1"/>
  <c r="L109" i="1"/>
  <c r="L19" i="1"/>
  <c r="L27" i="1"/>
  <c r="M69" i="1"/>
  <c r="K66" i="1"/>
  <c r="M75" i="1"/>
  <c r="I82" i="1"/>
  <c r="L70" i="1"/>
  <c r="I85" i="1"/>
  <c r="L77" i="1"/>
  <c r="L79" i="1"/>
  <c r="L81" i="1"/>
  <c r="L83" i="1"/>
  <c r="L85" i="1"/>
  <c r="L87" i="1"/>
  <c r="L89" i="1"/>
  <c r="L91" i="1"/>
  <c r="L93" i="1"/>
  <c r="L95" i="1"/>
  <c r="L97" i="1"/>
  <c r="L99" i="1"/>
  <c r="L101" i="1"/>
  <c r="L103" i="1"/>
  <c r="L105" i="1"/>
  <c r="L107" i="1"/>
  <c r="K70" i="1"/>
  <c r="M79" i="1"/>
  <c r="M70" i="1"/>
  <c r="H115" i="1"/>
  <c r="L117" i="1"/>
  <c r="H121" i="1"/>
  <c r="L123" i="1"/>
  <c r="H127" i="1"/>
  <c r="L134" i="1"/>
  <c r="L129" i="1"/>
  <c r="H133" i="1"/>
  <c r="K134" i="1"/>
  <c r="K138" i="1"/>
  <c r="L139" i="1"/>
  <c r="H151" i="1"/>
  <c r="I148" i="1"/>
  <c r="K150" i="1"/>
  <c r="L151" i="1"/>
  <c r="M152" i="1"/>
  <c r="H163" i="1"/>
  <c r="I160" i="1"/>
  <c r="K162" i="1"/>
  <c r="L163" i="1"/>
  <c r="M164" i="1"/>
  <c r="H175" i="1"/>
  <c r="I172" i="1"/>
  <c r="K174" i="1"/>
  <c r="L175" i="1"/>
  <c r="M176" i="1"/>
  <c r="H187" i="1"/>
  <c r="I184" i="1"/>
  <c r="K185" i="1"/>
  <c r="M186" i="1"/>
  <c r="I190" i="1"/>
  <c r="K191" i="1"/>
  <c r="M192" i="1"/>
  <c r="I196" i="1"/>
  <c r="K197" i="1"/>
  <c r="M198" i="1"/>
  <c r="K203" i="1"/>
  <c r="M204" i="1"/>
  <c r="K209" i="1"/>
  <c r="M210" i="1"/>
  <c r="K215" i="1"/>
  <c r="M216" i="1"/>
  <c r="K221" i="1"/>
  <c r="M222" i="1"/>
  <c r="H238" i="1"/>
  <c r="M254" i="1"/>
  <c r="K245" i="1"/>
  <c r="L247" i="1"/>
  <c r="I243" i="1"/>
  <c r="H249" i="1"/>
  <c r="I247" i="1"/>
  <c r="I260" i="1"/>
  <c r="K116" i="1"/>
  <c r="I121" i="1"/>
  <c r="K122" i="1"/>
  <c r="I127" i="1"/>
  <c r="K128" i="1"/>
  <c r="M129" i="1"/>
  <c r="I133" i="1"/>
  <c r="M134" i="1"/>
  <c r="K137" i="1"/>
  <c r="L138" i="1"/>
  <c r="M139" i="1"/>
  <c r="H150" i="1"/>
  <c r="I147" i="1"/>
  <c r="K149" i="1"/>
  <c r="L150" i="1"/>
  <c r="M151" i="1"/>
  <c r="H162" i="1"/>
  <c r="I159" i="1"/>
  <c r="K161" i="1"/>
  <c r="L162" i="1"/>
  <c r="M163" i="1"/>
  <c r="H174" i="1"/>
  <c r="I171" i="1"/>
  <c r="K173" i="1"/>
  <c r="L174" i="1"/>
  <c r="M175" i="1"/>
  <c r="H186" i="1"/>
  <c r="I183" i="1"/>
  <c r="L185" i="1"/>
  <c r="H193" i="1"/>
  <c r="L191" i="1"/>
  <c r="H199" i="1"/>
  <c r="L197" i="1"/>
  <c r="H205" i="1"/>
  <c r="L203" i="1"/>
  <c r="H211" i="1"/>
  <c r="L209" i="1"/>
  <c r="H217" i="1"/>
  <c r="M227" i="1"/>
  <c r="L215" i="1"/>
  <c r="M233" i="1"/>
  <c r="L226" i="1"/>
  <c r="L221" i="1"/>
  <c r="M226" i="1"/>
  <c r="M242" i="1"/>
  <c r="K233" i="1"/>
  <c r="M232" i="1"/>
  <c r="H253" i="1"/>
  <c r="I266" i="1"/>
  <c r="H114" i="1"/>
  <c r="H120" i="1"/>
  <c r="H126" i="1"/>
  <c r="L133" i="1"/>
  <c r="L128" i="1"/>
  <c r="H132" i="1"/>
  <c r="H140" i="1"/>
  <c r="L137" i="1"/>
  <c r="M138" i="1"/>
  <c r="H149" i="1"/>
  <c r="K148" i="1"/>
  <c r="L149" i="1"/>
  <c r="M150" i="1"/>
  <c r="H161" i="1"/>
  <c r="I158" i="1"/>
  <c r="K160" i="1"/>
  <c r="L161" i="1"/>
  <c r="M162" i="1"/>
  <c r="H173" i="1"/>
  <c r="I170" i="1"/>
  <c r="K172" i="1"/>
  <c r="L173" i="1"/>
  <c r="M174" i="1"/>
  <c r="H185" i="1"/>
  <c r="I182" i="1"/>
  <c r="K184" i="1"/>
  <c r="M185" i="1"/>
  <c r="K190" i="1"/>
  <c r="M191" i="1"/>
  <c r="I195" i="1"/>
  <c r="K196" i="1"/>
  <c r="M197" i="1"/>
  <c r="K202" i="1"/>
  <c r="M203" i="1"/>
  <c r="K208" i="1"/>
  <c r="M209" i="1"/>
  <c r="K214" i="1"/>
  <c r="M215" i="1"/>
  <c r="K220" i="1"/>
  <c r="M221" i="1"/>
  <c r="H228" i="1"/>
  <c r="I236" i="1"/>
  <c r="I237" i="1"/>
  <c r="L230" i="1"/>
  <c r="K229" i="1"/>
  <c r="M238" i="1"/>
  <c r="I241" i="1"/>
  <c r="H232" i="1"/>
  <c r="L229" i="1"/>
  <c r="I249" i="1"/>
  <c r="I272" i="1"/>
  <c r="K115" i="1"/>
  <c r="I120" i="1"/>
  <c r="K121" i="1"/>
  <c r="I126" i="1"/>
  <c r="K127" i="1"/>
  <c r="M128" i="1"/>
  <c r="I132" i="1"/>
  <c r="K133" i="1"/>
  <c r="H136" i="1"/>
  <c r="M137" i="1"/>
  <c r="K147" i="1"/>
  <c r="L148" i="1"/>
  <c r="M149" i="1"/>
  <c r="I157" i="1"/>
  <c r="K159" i="1"/>
  <c r="L160" i="1"/>
  <c r="M161" i="1"/>
  <c r="I169" i="1"/>
  <c r="K171" i="1"/>
  <c r="L172" i="1"/>
  <c r="M173" i="1"/>
  <c r="H184" i="1"/>
  <c r="I181" i="1"/>
  <c r="K183" i="1"/>
  <c r="L184" i="1"/>
  <c r="H192" i="1"/>
  <c r="L190" i="1"/>
  <c r="H198" i="1"/>
  <c r="L196" i="1"/>
  <c r="H204" i="1"/>
  <c r="L202" i="1"/>
  <c r="H210" i="1"/>
  <c r="L208" i="1"/>
  <c r="H216" i="1"/>
  <c r="I225" i="1"/>
  <c r="L214" i="1"/>
  <c r="I231" i="1"/>
  <c r="H222" i="1"/>
  <c r="L220" i="1"/>
  <c r="I224" i="1"/>
  <c r="L225" i="1"/>
  <c r="I228" i="1"/>
  <c r="H231" i="1"/>
  <c r="M234" i="1"/>
  <c r="H242" i="1"/>
  <c r="I250" i="1"/>
  <c r="I251" i="1"/>
  <c r="H113" i="1"/>
  <c r="H119" i="1"/>
  <c r="L121" i="1"/>
  <c r="H125" i="1"/>
  <c r="L127" i="1"/>
  <c r="H131" i="1"/>
  <c r="M133" i="1"/>
  <c r="H147" i="1"/>
  <c r="I144" i="1"/>
  <c r="K146" i="1"/>
  <c r="M148" i="1"/>
  <c r="H159" i="1"/>
  <c r="I156" i="1"/>
  <c r="K158" i="1"/>
  <c r="M160" i="1"/>
  <c r="H171" i="1"/>
  <c r="I168" i="1"/>
  <c r="K170" i="1"/>
  <c r="M172" i="1"/>
  <c r="H183" i="1"/>
  <c r="I180" i="1"/>
  <c r="L183" i="1"/>
  <c r="K189" i="1"/>
  <c r="I194" i="1"/>
  <c r="M196" i="1"/>
  <c r="I200" i="1"/>
  <c r="K201" i="1"/>
  <c r="M202" i="1"/>
  <c r="I206" i="1"/>
  <c r="K207" i="1"/>
  <c r="M208" i="1"/>
  <c r="K213" i="1"/>
  <c r="M214" i="1"/>
  <c r="I218" i="1"/>
  <c r="K219" i="1"/>
  <c r="M220" i="1"/>
  <c r="M237" i="1"/>
  <c r="M225" i="1"/>
  <c r="L234" i="1"/>
  <c r="M244" i="1"/>
  <c r="K235" i="1"/>
  <c r="L237" i="1"/>
  <c r="M236" i="1"/>
  <c r="H244" i="1"/>
  <c r="I252" i="1"/>
  <c r="H246" i="1"/>
  <c r="H259" i="1"/>
  <c r="I119" i="1"/>
  <c r="I125" i="1"/>
  <c r="I131" i="1"/>
  <c r="I143" i="1"/>
  <c r="K145" i="1"/>
  <c r="L146" i="1"/>
  <c r="M147" i="1"/>
  <c r="I155" i="1"/>
  <c r="K157" i="1"/>
  <c r="L158" i="1"/>
  <c r="M159" i="1"/>
  <c r="I167" i="1"/>
  <c r="K169" i="1"/>
  <c r="L170" i="1"/>
  <c r="M171" i="1"/>
  <c r="I179" i="1"/>
  <c r="K181" i="1"/>
  <c r="L182" i="1"/>
  <c r="M183" i="1"/>
  <c r="L189" i="1"/>
  <c r="L195" i="1"/>
  <c r="H203" i="1"/>
  <c r="L207" i="1"/>
  <c r="L219" i="1"/>
  <c r="K224" i="1"/>
  <c r="I259" i="1"/>
  <c r="H250" i="1"/>
  <c r="I255" i="1"/>
  <c r="H130" i="1"/>
  <c r="K136" i="1"/>
  <c r="H145" i="1"/>
  <c r="K144" i="1"/>
  <c r="L145" i="1"/>
  <c r="M146" i="1"/>
  <c r="H157" i="1"/>
  <c r="I154" i="1"/>
  <c r="K156" i="1"/>
  <c r="L157" i="1"/>
  <c r="H169" i="1"/>
  <c r="I166" i="1"/>
  <c r="K168" i="1"/>
  <c r="H181" i="1"/>
  <c r="I178" i="1"/>
  <c r="K180" i="1"/>
  <c r="L181" i="1"/>
  <c r="M189" i="1"/>
  <c r="I193" i="1"/>
  <c r="M195" i="1"/>
  <c r="M201" i="1"/>
  <c r="M207" i="1"/>
  <c r="M213" i="1"/>
  <c r="K218" i="1"/>
  <c r="M219" i="1"/>
  <c r="H223" i="1"/>
  <c r="L224" i="1"/>
  <c r="H233" i="1"/>
  <c r="H234" i="1"/>
  <c r="L246" i="1"/>
  <c r="H248" i="1"/>
  <c r="H252" i="1"/>
  <c r="I261" i="1"/>
  <c r="M126" i="1"/>
  <c r="K131" i="1"/>
  <c r="M132" i="1"/>
  <c r="M136" i="1"/>
  <c r="H144" i="1"/>
  <c r="L144" i="1"/>
  <c r="M145" i="1"/>
  <c r="H156" i="1"/>
  <c r="I153" i="1"/>
  <c r="K155" i="1"/>
  <c r="L156" i="1"/>
  <c r="H168" i="1"/>
  <c r="I165" i="1"/>
  <c r="K167" i="1"/>
  <c r="L168" i="1"/>
  <c r="H180" i="1"/>
  <c r="I177" i="1"/>
  <c r="K179" i="1"/>
  <c r="L180" i="1"/>
  <c r="H190" i="1"/>
  <c r="L188" i="1"/>
  <c r="H196" i="1"/>
  <c r="L194" i="1"/>
  <c r="H202" i="1"/>
  <c r="L200" i="1"/>
  <c r="H208" i="1"/>
  <c r="L206" i="1"/>
  <c r="I223" i="1"/>
  <c r="H214" i="1"/>
  <c r="L212" i="1"/>
  <c r="I229" i="1"/>
  <c r="H220" i="1"/>
  <c r="L218" i="1"/>
  <c r="H226" i="1"/>
  <c r="I235" i="1"/>
  <c r="K227" i="1"/>
  <c r="M224" i="1"/>
  <c r="H227" i="1"/>
  <c r="I230" i="1"/>
  <c r="M246" i="1"/>
  <c r="K236" i="1"/>
  <c r="L238" i="1"/>
  <c r="K237" i="1"/>
  <c r="L239" i="1"/>
  <c r="K242" i="1"/>
  <c r="I248" i="1"/>
  <c r="I284" i="1"/>
  <c r="H275" i="1"/>
  <c r="L119" i="1"/>
  <c r="H129" i="1"/>
  <c r="L136" i="1"/>
  <c r="H138" i="1"/>
  <c r="H143" i="1"/>
  <c r="K142" i="1"/>
  <c r="H155" i="1"/>
  <c r="I152" i="1"/>
  <c r="H167" i="1"/>
  <c r="I164" i="1"/>
  <c r="H179" i="1"/>
  <c r="I176" i="1"/>
  <c r="K178" i="1"/>
  <c r="I192" i="1"/>
  <c r="M200" i="1"/>
  <c r="M206" i="1"/>
  <c r="I210" i="1"/>
  <c r="I216" i="1"/>
  <c r="M218" i="1"/>
  <c r="K231" i="1"/>
  <c r="M240" i="1"/>
  <c r="L236" i="1"/>
  <c r="L233" i="1"/>
  <c r="K244" i="1"/>
  <c r="H254" i="1"/>
  <c r="I265" i="1"/>
  <c r="H256" i="1"/>
  <c r="I290" i="1"/>
  <c r="H281" i="1"/>
  <c r="M125" i="1"/>
  <c r="K130" i="1"/>
  <c r="M131" i="1"/>
  <c r="H142" i="1"/>
  <c r="L142" i="1"/>
  <c r="M143" i="1"/>
  <c r="H154" i="1"/>
  <c r="I151" i="1"/>
  <c r="K153" i="1"/>
  <c r="L154" i="1"/>
  <c r="M155" i="1"/>
  <c r="H166" i="1"/>
  <c r="I163" i="1"/>
  <c r="K165" i="1"/>
  <c r="L166" i="1"/>
  <c r="M167" i="1"/>
  <c r="H178" i="1"/>
  <c r="I175" i="1"/>
  <c r="L178" i="1"/>
  <c r="M179" i="1"/>
  <c r="H189" i="1"/>
  <c r="H195" i="1"/>
  <c r="H213" i="1"/>
  <c r="H219" i="1"/>
  <c r="M229" i="1"/>
  <c r="I234" i="1"/>
  <c r="M235" i="1"/>
  <c r="L228" i="1"/>
  <c r="L223" i="1"/>
  <c r="I239" i="1"/>
  <c r="H230" i="1"/>
  <c r="L227" i="1"/>
  <c r="K230" i="1"/>
  <c r="I244" i="1"/>
  <c r="H258" i="1"/>
  <c r="I267" i="1"/>
  <c r="H128" i="1"/>
  <c r="L135" i="1"/>
  <c r="H141" i="1"/>
  <c r="K140" i="1"/>
  <c r="L141" i="1"/>
  <c r="M142" i="1"/>
  <c r="H153" i="1"/>
  <c r="I150" i="1"/>
  <c r="H165" i="1"/>
  <c r="I162" i="1"/>
  <c r="K164" i="1"/>
  <c r="H177" i="1"/>
  <c r="I174" i="1"/>
  <c r="K176" i="1"/>
  <c r="L177" i="1"/>
  <c r="I191" i="1"/>
  <c r="M193" i="1"/>
  <c r="M199" i="1"/>
  <c r="M205" i="1"/>
  <c r="M211" i="1"/>
  <c r="I215" i="1"/>
  <c r="K216" i="1"/>
  <c r="M217" i="1"/>
  <c r="I221" i="1"/>
  <c r="K222" i="1"/>
  <c r="I226" i="1"/>
  <c r="L235" i="1"/>
  <c r="H237" i="1"/>
  <c r="H243" i="1"/>
  <c r="H245" i="1"/>
  <c r="I254" i="1"/>
  <c r="H137" i="1"/>
  <c r="M141" i="1"/>
  <c r="H152" i="1"/>
  <c r="I149" i="1"/>
  <c r="H164" i="1"/>
  <c r="I161" i="1"/>
  <c r="H176" i="1"/>
  <c r="I173" i="1"/>
  <c r="H188" i="1"/>
  <c r="H194" i="1"/>
  <c r="H200" i="1"/>
  <c r="I227" i="1"/>
  <c r="H218" i="1"/>
  <c r="I233" i="1"/>
  <c r="H224" i="1"/>
  <c r="L222" i="1"/>
  <c r="M252" i="1"/>
  <c r="K240" i="1"/>
  <c r="L241" i="1"/>
  <c r="I246" i="1"/>
  <c r="I258" i="1"/>
  <c r="I264" i="1"/>
  <c r="I270" i="1"/>
  <c r="I276" i="1"/>
  <c r="I282" i="1"/>
  <c r="I288" i="1"/>
  <c r="I294" i="1"/>
  <c r="H236" i="1"/>
  <c r="M251" i="1"/>
  <c r="K239" i="1"/>
  <c r="M241" i="1"/>
  <c r="M259" i="1"/>
  <c r="M265" i="1"/>
  <c r="L253" i="1"/>
  <c r="M271" i="1"/>
  <c r="L259" i="1"/>
  <c r="M277" i="1"/>
  <c r="L265" i="1"/>
  <c r="M283" i="1"/>
  <c r="L271" i="1"/>
  <c r="M289" i="1"/>
  <c r="L277" i="1"/>
  <c r="M295" i="1"/>
  <c r="L283" i="1"/>
  <c r="H287" i="1"/>
  <c r="L289" i="1"/>
  <c r="L295" i="1"/>
  <c r="H235" i="1"/>
  <c r="M250" i="1"/>
  <c r="I245" i="1"/>
  <c r="I257" i="1"/>
  <c r="I263" i="1"/>
  <c r="I269" i="1"/>
  <c r="I275" i="1"/>
  <c r="I281" i="1"/>
  <c r="I287" i="1"/>
  <c r="I293" i="1"/>
  <c r="M249" i="1"/>
  <c r="M239" i="1"/>
  <c r="M258" i="1"/>
  <c r="M264" i="1"/>
  <c r="L252" i="1"/>
  <c r="M270" i="1"/>
  <c r="L258" i="1"/>
  <c r="H262" i="1"/>
  <c r="M276" i="1"/>
  <c r="L264" i="1"/>
  <c r="H268" i="1"/>
  <c r="M282" i="1"/>
  <c r="L270" i="1"/>
  <c r="H274" i="1"/>
  <c r="M288" i="1"/>
  <c r="L276" i="1"/>
  <c r="H280" i="1"/>
  <c r="M294" i="1"/>
  <c r="L282" i="1"/>
  <c r="H286" i="1"/>
  <c r="L288" i="1"/>
  <c r="L294" i="1"/>
  <c r="M248" i="1"/>
  <c r="I256" i="1"/>
  <c r="I262" i="1"/>
  <c r="I268" i="1"/>
  <c r="I274" i="1"/>
  <c r="I280" i="1"/>
  <c r="I286" i="1"/>
  <c r="I292" i="1"/>
  <c r="M247" i="1"/>
  <c r="M257" i="1"/>
  <c r="L245" i="1"/>
  <c r="M263" i="1"/>
  <c r="L251" i="1"/>
  <c r="M269" i="1"/>
  <c r="L257" i="1"/>
  <c r="M275" i="1"/>
  <c r="L263" i="1"/>
  <c r="M281" i="1"/>
  <c r="L269" i="1"/>
  <c r="M287" i="1"/>
  <c r="L275" i="1"/>
  <c r="M293" i="1"/>
  <c r="L281" i="1"/>
  <c r="L287" i="1"/>
  <c r="L293" i="1"/>
  <c r="I273" i="1"/>
  <c r="I279" i="1"/>
  <c r="I285" i="1"/>
  <c r="I291" i="1"/>
  <c r="I297" i="1"/>
  <c r="M245" i="1"/>
  <c r="M256" i="1"/>
  <c r="L244" i="1"/>
  <c r="M262" i="1"/>
  <c r="L250" i="1"/>
  <c r="M268" i="1"/>
  <c r="L256" i="1"/>
  <c r="M274" i="1"/>
  <c r="L262" i="1"/>
  <c r="M280" i="1"/>
  <c r="L268" i="1"/>
  <c r="M286" i="1"/>
  <c r="L274" i="1"/>
  <c r="M292" i="1"/>
  <c r="L280" i="1"/>
  <c r="L286" i="1"/>
  <c r="K297" i="1"/>
  <c r="M243" i="1"/>
  <c r="M255" i="1"/>
  <c r="L243" i="1"/>
  <c r="M261" i="1"/>
  <c r="L249" i="1"/>
  <c r="M267" i="1"/>
  <c r="L255" i="1"/>
  <c r="M273" i="1"/>
  <c r="L261" i="1"/>
  <c r="M279" i="1"/>
  <c r="L267" i="1"/>
  <c r="M285" i="1"/>
  <c r="L273" i="1"/>
  <c r="M291" i="1"/>
  <c r="L279" i="1"/>
  <c r="M297" i="1"/>
  <c r="L285" i="1"/>
  <c r="L291" i="1"/>
  <c r="L297" i="1"/>
  <c r="M253" i="1"/>
  <c r="K241" i="1"/>
  <c r="L242" i="1"/>
  <c r="L248" i="1"/>
  <c r="L254" i="1"/>
  <c r="L260" i="1"/>
  <c r="L266" i="1"/>
  <c r="L272" i="1"/>
  <c r="L278" i="1"/>
  <c r="L28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Washburn, Thuy T</author>
  </authors>
  <commentList>
    <comment ref="B96" authorId="0" shapeId="0" xr:uid="{091D8A2C-047E-49A8-89D0-AFD991049F90}">
      <text>
        <r>
          <rPr>
            <b/>
            <sz val="9"/>
            <color indexed="81"/>
            <rFont val="Tahoma"/>
            <family val="2"/>
          </rPr>
          <t>Washburn, Thuy T:</t>
        </r>
        <r>
          <rPr>
            <sz val="9"/>
            <color indexed="81"/>
            <rFont val="Tahoma"/>
            <family val="2"/>
          </rPr>
          <t xml:space="preserve">
Excess with Restriction for OMR flow</t>
        </r>
      </text>
    </comment>
    <comment ref="B125" authorId="0" shapeId="0" xr:uid="{2C91CB42-1673-469B-9A33-B5A1EDF6400C}">
      <text>
        <r>
          <rPr>
            <b/>
            <sz val="9"/>
            <color indexed="81"/>
            <rFont val="Tahoma"/>
            <family val="2"/>
          </rPr>
          <t>Washburn, Thuy T:</t>
        </r>
        <r>
          <rPr>
            <sz val="9"/>
            <color indexed="81"/>
            <rFont val="Tahoma"/>
            <family val="2"/>
          </rPr>
          <t xml:space="preserve">
Excess with restriction Delta Outflow</t>
        </r>
      </text>
    </comment>
    <comment ref="B128" authorId="0" shapeId="0" xr:uid="{218FCCD1-3E9F-44A2-BF3E-F017F6437B7D}">
      <text>
        <r>
          <rPr>
            <b/>
            <sz val="9"/>
            <color indexed="81"/>
            <rFont val="Tahoma"/>
            <family val="2"/>
          </rPr>
          <t>Washburn, Thuy T:</t>
        </r>
        <r>
          <rPr>
            <sz val="9"/>
            <color indexed="81"/>
            <rFont val="Tahoma"/>
            <family val="2"/>
          </rPr>
          <t xml:space="preserve">
Exces with restriction for OMR flow</t>
        </r>
      </text>
    </comment>
  </commentList>
</comments>
</file>

<file path=xl/sharedStrings.xml><?xml version="1.0" encoding="utf-8"?>
<sst xmlns="http://schemas.openxmlformats.org/spreadsheetml/2006/main" count="653" uniqueCount="53">
  <si>
    <t>2025 CVP Operations &amp; Delta Conditions</t>
  </si>
  <si>
    <t>Date</t>
  </si>
  <si>
    <t>Delta Status</t>
  </si>
  <si>
    <t># Jones Units</t>
  </si>
  <si>
    <t>Jones PP  (cfs)</t>
  </si>
  <si>
    <t>DCC</t>
  </si>
  <si>
    <t>CCF (cfs)</t>
  </si>
  <si>
    <t>USGS Tidally Filtered OMR (cfs)</t>
  </si>
  <si>
    <t>OMR Index Calculation (cfs)</t>
  </si>
  <si>
    <t>Controlling / Notes</t>
  </si>
  <si>
    <t>Daily</t>
  </si>
  <si>
    <t>5 Day</t>
  </si>
  <si>
    <t>14 Day</t>
  </si>
  <si>
    <t>7 Day</t>
  </si>
  <si>
    <t>Total San Luis Storage Volume (af)</t>
  </si>
  <si>
    <t>San Luis Elevation (ft)</t>
  </si>
  <si>
    <t>B</t>
  </si>
  <si>
    <t>O</t>
  </si>
  <si>
    <t>C</t>
  </si>
  <si>
    <t>5-4</t>
  </si>
  <si>
    <t>1-3</t>
  </si>
  <si>
    <t>3-4</t>
  </si>
  <si>
    <t>4</t>
  </si>
  <si>
    <t>E</t>
  </si>
  <si>
    <t>E/R</t>
  </si>
  <si>
    <t>1/10: 8.4.2 triggered, -5000 on 7 day average</t>
  </si>
  <si>
    <t>1/11: Recommendation for -3500 on 7 day average</t>
  </si>
  <si>
    <t>1/14: SWP enacted proportional share of -3500 on 7 day (for 1/11 recommendation 8.4.2)</t>
  </si>
  <si>
    <t>1/16: Salmon triggered (8.6.3)</t>
  </si>
  <si>
    <t xml:space="preserve">1/18: SWP enacted proportional share of -3500 on a 5 day average (for 1/16 8.6.3)  1/18: Recommendation for -5000 on 7 day  8.4.2 </t>
  </si>
  <si>
    <t>1/19: Enact 1/18 recommendation 8.4.2 ?? Confirm</t>
  </si>
  <si>
    <t>1/21 Trigger IEWPP based on FPT</t>
  </si>
  <si>
    <t xml:space="preserve">1/22: salmon trigger end at the end of the day (for 1/16 8.6.3)   </t>
  </si>
  <si>
    <t xml:space="preserve">1/23: Combined Projects enact IEWPP -2000 cfs OMRI on 14 day average </t>
  </si>
  <si>
    <t>1 then 4</t>
  </si>
  <si>
    <t>OMR -6250 cfs (Storm Flex Start)</t>
  </si>
  <si>
    <t xml:space="preserve">OMR -5000 cfs (Storm Flex End) - Turbidity rose above 12 FNU condition at OSJ </t>
  </si>
  <si>
    <t>Additional Secchi depth survey completed by State on 3/10 resulting in greater than 1 meter, continuing to pump at OMR -5000 cfs</t>
  </si>
  <si>
    <t>OMR -3500 cfs (Chinook Salmon Triggers)</t>
  </si>
  <si>
    <t>OMR -5000 cfs (Directors Decision)</t>
  </si>
  <si>
    <t xml:space="preserve">Holding 4 units due to DCI work limiting pumping </t>
  </si>
  <si>
    <t>4 units operation due to nonalignment with State and prohibited use of DCI</t>
  </si>
  <si>
    <t>D-1641 SWP/CVP Export limit to 1,500 cfs or 100% or 3-day avg. Vernalis flow, 1 pump scheduled at 900 cfs with 2 pumps on every 3rd day</t>
  </si>
  <si>
    <t>2 units operational but not for full day</t>
  </si>
  <si>
    <t>4 units pumping to 60% share of OMR -5000</t>
  </si>
  <si>
    <t>3 units pumping, reduction to pay back some of 10i account</t>
  </si>
  <si>
    <t>Vernalis flows forcasted low, stayed at 3 units pumping</t>
  </si>
  <si>
    <t>4 units pumping to 65% share of OMR -5000</t>
  </si>
  <si>
    <t>Suisun marsh gate operation begun according to CVP/SWP morning call</t>
  </si>
  <si>
    <t xml:space="preserve">Change order issuded 06/26/25 to go from 4 to 5 units targeting 4200 cfs however email from controllers on 06/29/25 indicated issue at DCI plant and Tracy requested 4 units targeting 3500 to 3700 cfs. </t>
  </si>
  <si>
    <t>Controllers notified through email on 06/30/25 that Tracy was successful at time of 1215 in starting up again and running 5 units again targeting 4200 cfs. OMR seasons restrictions ended.</t>
  </si>
  <si>
    <t xml:space="preserve">Tracy intake was clogged with high head differential on track racks. Units were reduced to 3 units, then 2 units, then 1 unit. </t>
  </si>
  <si>
    <t xml:space="preserve">1 unit operation continued until about 0600 on 07/06 and then 5 unit operation resumed.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</si>
</sst>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20"/>
      <name val="Arial"/>
      <family val="2"/>
    </font>
    <font>
      <sz val="2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color rgb="FF000000"/>
      <name val="Aptos Narrow"/>
      <family val="2"/>
    </font>
    <font>
      <sz val="8"/>
      <name val="Arial"/>
      <family val="2"/>
    </font>
    <font>
      <b/>
      <sz val="10"/>
      <color indexed="60"/>
      <name val="Arial"/>
      <family val="2"/>
    </font>
    <font>
      <sz val="10"/>
      <color indexed="4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8" fillId="0" borderId="0"/>
  </cellStyleXfs>
  <cellXfs count="43">
    <xf numFmtId="0" fontId="0" fillId="0" borderId="0" xfId="0"/>
    <xf numFmtId="0" fontId="4" fillId="2" borderId="0" xfId="2" applyFont="1" applyFill="1"/>
    <xf numFmtId="0" fontId="2" fillId="2" borderId="0" xfId="2" applyFill="1"/>
    <xf numFmtId="0" fontId="5" fillId="2" borderId="0" xfId="2" applyFont="1" applyFill="1" applyAlignment="1">
      <alignment horizontal="center" wrapText="1"/>
    </xf>
    <xf numFmtId="3" fontId="5" fillId="2" borderId="0" xfId="2" applyNumberFormat="1" applyFont="1" applyFill="1" applyAlignment="1">
      <alignment horizontal="center" wrapText="1"/>
    </xf>
    <xf numFmtId="14" fontId="2" fillId="0" borderId="0" xfId="2" applyNumberFormat="1" applyAlignment="1">
      <alignment horizontal="center"/>
    </xf>
    <xf numFmtId="14" fontId="5" fillId="0" borderId="0" xfId="2" applyNumberFormat="1" applyFont="1" applyAlignment="1">
      <alignment horizontal="center"/>
    </xf>
    <xf numFmtId="0" fontId="2" fillId="0" borderId="0" xfId="2" applyAlignment="1">
      <alignment horizontal="center"/>
    </xf>
    <xf numFmtId="1" fontId="2" fillId="0" borderId="0" xfId="2" applyNumberFormat="1" applyAlignment="1">
      <alignment horizontal="center"/>
    </xf>
    <xf numFmtId="0" fontId="5" fillId="0" borderId="0" xfId="2" applyFont="1" applyAlignment="1">
      <alignment horizontal="center"/>
    </xf>
    <xf numFmtId="1" fontId="5" fillId="0" borderId="0" xfId="2" applyNumberFormat="1" applyFont="1" applyAlignment="1">
      <alignment horizontal="center"/>
    </xf>
    <xf numFmtId="1" fontId="5" fillId="0" borderId="0" xfId="2" quotePrefix="1" applyNumberFormat="1" applyFont="1" applyAlignment="1">
      <alignment horizontal="center"/>
    </xf>
    <xf numFmtId="1" fontId="2" fillId="0" borderId="0" xfId="2" quotePrefix="1" applyNumberFormat="1"/>
    <xf numFmtId="3" fontId="2" fillId="0" borderId="0" xfId="1" applyNumberFormat="1" applyFont="1" applyBorder="1" applyAlignment="1">
      <alignment horizontal="center"/>
    </xf>
    <xf numFmtId="1" fontId="2" fillId="0" borderId="0" xfId="2" applyNumberFormat="1"/>
    <xf numFmtId="0" fontId="2" fillId="0" borderId="0" xfId="2"/>
    <xf numFmtId="0" fontId="7" fillId="0" borderId="0" xfId="0" applyFont="1"/>
    <xf numFmtId="0" fontId="2" fillId="0" borderId="0" xfId="2" quotePrefix="1" applyAlignment="1">
      <alignment horizontal="center"/>
    </xf>
    <xf numFmtId="16" fontId="2" fillId="0" borderId="0" xfId="2" quotePrefix="1" applyNumberFormat="1" applyAlignment="1">
      <alignment horizontal="center"/>
    </xf>
    <xf numFmtId="49" fontId="2" fillId="0" borderId="0" xfId="2" quotePrefix="1" applyNumberFormat="1" applyAlignment="1">
      <alignment horizontal="center"/>
    </xf>
    <xf numFmtId="1" fontId="2" fillId="0" borderId="0" xfId="2" quotePrefix="1" applyNumberFormat="1" applyAlignment="1">
      <alignment horizontal="center"/>
    </xf>
    <xf numFmtId="0" fontId="2" fillId="0" borderId="2" xfId="2" applyBorder="1"/>
    <xf numFmtId="0" fontId="2" fillId="0" borderId="3" xfId="2" applyBorder="1"/>
    <xf numFmtId="0" fontId="7" fillId="0" borderId="0" xfId="0" applyFont="1" applyAlignment="1">
      <alignment vertical="center"/>
    </xf>
    <xf numFmtId="0" fontId="2" fillId="0" borderId="0" xfId="3" applyFont="1" applyAlignment="1">
      <alignment horizontal="left" vertical="center" wrapText="1"/>
    </xf>
    <xf numFmtId="3" fontId="2" fillId="0" borderId="0" xfId="1" applyNumberFormat="1" applyFont="1" applyBorder="1" applyAlignment="1">
      <alignment horizontal="center" vertical="center"/>
    </xf>
    <xf numFmtId="14" fontId="5" fillId="3" borderId="0" xfId="2" applyNumberFormat="1" applyFont="1" applyFill="1" applyAlignment="1">
      <alignment horizontal="center"/>
    </xf>
    <xf numFmtId="1" fontId="2" fillId="3" borderId="0" xfId="2" quotePrefix="1" applyNumberFormat="1" applyFill="1" applyAlignment="1">
      <alignment horizontal="center"/>
    </xf>
    <xf numFmtId="1" fontId="2" fillId="3" borderId="0" xfId="2" applyNumberFormat="1" applyFill="1" applyAlignment="1">
      <alignment horizontal="center"/>
    </xf>
    <xf numFmtId="0" fontId="5" fillId="3" borderId="0" xfId="2" applyFont="1" applyFill="1" applyAlignment="1">
      <alignment horizontal="center"/>
    </xf>
    <xf numFmtId="1" fontId="5" fillId="3" borderId="0" xfId="2" applyNumberFormat="1" applyFont="1" applyFill="1" applyAlignment="1">
      <alignment horizontal="center"/>
    </xf>
    <xf numFmtId="1" fontId="5" fillId="3" borderId="0" xfId="2" quotePrefix="1" applyNumberFormat="1" applyFont="1" applyFill="1" applyAlignment="1">
      <alignment horizontal="center"/>
    </xf>
    <xf numFmtId="3" fontId="2" fillId="3" borderId="0" xfId="1" applyNumberFormat="1" applyFont="1" applyFill="1" applyBorder="1" applyAlignment="1">
      <alignment horizontal="center"/>
    </xf>
    <xf numFmtId="0" fontId="2" fillId="3" borderId="0" xfId="2" applyFill="1" applyAlignment="1">
      <alignment horizontal="center"/>
    </xf>
    <xf numFmtId="0" fontId="9" fillId="0" borderId="0" xfId="2" applyFont="1" applyAlignment="1">
      <alignment horizontal="center"/>
    </xf>
    <xf numFmtId="0" fontId="10" fillId="0" borderId="0" xfId="2" applyFont="1" applyAlignment="1">
      <alignment horizontal="center"/>
    </xf>
    <xf numFmtId="3" fontId="2" fillId="0" borderId="0" xfId="2" applyNumberFormat="1" applyAlignment="1">
      <alignment horizontal="center"/>
    </xf>
    <xf numFmtId="0" fontId="6" fillId="2" borderId="0" xfId="2" applyFont="1" applyFill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3" fillId="2" borderId="0" xfId="2" applyFont="1" applyFill="1" applyAlignment="1">
      <alignment horizontal="center" vertical="center"/>
    </xf>
    <xf numFmtId="0" fontId="5" fillId="2" borderId="0" xfId="2" applyFont="1" applyFill="1" applyAlignment="1">
      <alignment horizontal="center"/>
    </xf>
    <xf numFmtId="0" fontId="5" fillId="2" borderId="0" xfId="2" applyFont="1" applyFill="1" applyAlignment="1">
      <alignment horizontal="center" textRotation="90" wrapText="1"/>
    </xf>
    <xf numFmtId="0" fontId="5" fillId="2" borderId="0" xfId="2" applyFont="1" applyFill="1" applyAlignment="1">
      <alignment horizontal="center" wrapText="1"/>
    </xf>
  </cellXfs>
  <cellStyles count="4">
    <cellStyle name="Comma" xfId="1" builtinId="3"/>
    <cellStyle name="Normal" xfId="0" builtinId="0"/>
    <cellStyle name="Normal 2" xfId="2" xr:uid="{70400678-D417-414A-B0C8-CBAF31E28A68}"/>
    <cellStyle name="Normal 6" xfId="3" xr:uid="{2594463B-EE56-4664-8067-DBFCD11EEC87}"/>
  </cellStyles>
  <dxfs count="2">
    <dxf>
      <fill>
        <patternFill>
          <bgColor rgb="FFFFFF99"/>
        </patternFill>
      </fill>
    </dxf>
    <dxf>
      <fill>
        <patternFill>
          <bgColor rgb="FF8080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WASHB~1\AppData\Local\Temp\1\MicrosoftEdgeDownloads\db83fc24-3ba3-4966-814e-37f29361a200\WY%202025%20Delta%20Operations.xlsm" TargetMode="External"/><Relationship Id="rId1" Type="http://schemas.openxmlformats.org/officeDocument/2006/relationships/externalLinkPath" Target="/Users/TWASHB~1/AppData/Local/Temp/1/MicrosoftEdgeDownloads/db83fc24-3ba3-4966-814e-37f29361a200/WY%202025%20Delta%20Operation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ndard Tracking"/>
      <sheetName val="OMR USGS Calc"/>
      <sheetName val="OMR Index Calc"/>
      <sheetName val="SW"/>
      <sheetName val="DATA"/>
      <sheetName val="COA"/>
      <sheetName val="10i"/>
      <sheetName val="X2 Calc"/>
      <sheetName val="X2 Data"/>
      <sheetName val="X2 Chart"/>
      <sheetName val="Turbidity"/>
      <sheetName val="Rio Vista"/>
      <sheetName val="SNL Storage"/>
      <sheetName val="OMR Chart"/>
      <sheetName val="Catch Indices"/>
      <sheetName val="Fpt Flow"/>
      <sheetName val="Fpt turb"/>
      <sheetName val="OBI"/>
      <sheetName val="SJJ"/>
      <sheetName val="Table 1 WIIN Encl C"/>
      <sheetName val="Vernalis Pulse"/>
      <sheetName val="1 USGS Web Query (Daily)"/>
      <sheetName val="3 OMR PDF Table"/>
      <sheetName val="AccDep"/>
      <sheetName val="Freeport Forecast"/>
      <sheetName val="Graphs for DOSS"/>
      <sheetName val="Hist ACC_DEP"/>
      <sheetName val="HAR_Data"/>
      <sheetName val="GDEPL"/>
      <sheetName val="SanLuis ACT"/>
    </sheetNames>
    <sheetDataSet>
      <sheetData sheetId="0" refreshError="1"/>
      <sheetData sheetId="1" refreshError="1">
        <row r="20">
          <cell r="B20">
            <v>-11520</v>
          </cell>
        </row>
        <row r="21">
          <cell r="B21">
            <v>-11780</v>
          </cell>
        </row>
        <row r="22">
          <cell r="B22">
            <v>-11660</v>
          </cell>
        </row>
        <row r="23">
          <cell r="B23">
            <v>-11340</v>
          </cell>
        </row>
        <row r="24">
          <cell r="B24">
            <v>-10710</v>
          </cell>
        </row>
        <row r="25">
          <cell r="B25">
            <v>-10020</v>
          </cell>
        </row>
        <row r="26">
          <cell r="B26">
            <v>-9910</v>
          </cell>
        </row>
        <row r="27">
          <cell r="B27">
            <v>-8220</v>
          </cell>
        </row>
        <row r="28">
          <cell r="B28">
            <v>-4780</v>
          </cell>
        </row>
        <row r="29">
          <cell r="B29">
            <v>-3080</v>
          </cell>
        </row>
        <row r="30">
          <cell r="B30">
            <v>-3250</v>
          </cell>
        </row>
        <row r="31">
          <cell r="B31">
            <v>-2710</v>
          </cell>
        </row>
        <row r="32">
          <cell r="B32">
            <v>-3500</v>
          </cell>
        </row>
        <row r="33">
          <cell r="B33">
            <v>-7440</v>
          </cell>
        </row>
        <row r="34">
          <cell r="B34">
            <v>-9620</v>
          </cell>
        </row>
        <row r="35">
          <cell r="B35">
            <v>-10190</v>
          </cell>
        </row>
        <row r="36">
          <cell r="B36">
            <v>-10650</v>
          </cell>
        </row>
        <row r="37">
          <cell r="B37">
            <v>0</v>
          </cell>
        </row>
        <row r="38">
          <cell r="B38">
            <v>0</v>
          </cell>
        </row>
        <row r="39">
          <cell r="B39">
            <v>0</v>
          </cell>
        </row>
        <row r="40">
          <cell r="B40">
            <v>0</v>
          </cell>
        </row>
        <row r="41">
          <cell r="B41">
            <v>0</v>
          </cell>
        </row>
        <row r="42">
          <cell r="B42">
            <v>0</v>
          </cell>
        </row>
        <row r="43"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3">
          <cell r="B73">
            <v>0</v>
          </cell>
        </row>
        <row r="74">
          <cell r="B74">
            <v>0</v>
          </cell>
        </row>
        <row r="75">
          <cell r="B75">
            <v>0</v>
          </cell>
        </row>
        <row r="76">
          <cell r="B76">
            <v>0</v>
          </cell>
        </row>
        <row r="77">
          <cell r="B77">
            <v>0</v>
          </cell>
        </row>
        <row r="78">
          <cell r="B78">
            <v>0</v>
          </cell>
        </row>
        <row r="79">
          <cell r="B79">
            <v>0</v>
          </cell>
        </row>
        <row r="80">
          <cell r="B80">
            <v>0</v>
          </cell>
        </row>
        <row r="81">
          <cell r="B81">
            <v>0</v>
          </cell>
        </row>
        <row r="82">
          <cell r="B82">
            <v>0</v>
          </cell>
        </row>
        <row r="83">
          <cell r="B83">
            <v>0</v>
          </cell>
        </row>
        <row r="84">
          <cell r="B84">
            <v>0</v>
          </cell>
        </row>
        <row r="85">
          <cell r="B85">
            <v>0</v>
          </cell>
        </row>
        <row r="86">
          <cell r="B86">
            <v>0</v>
          </cell>
        </row>
        <row r="87">
          <cell r="B87">
            <v>0</v>
          </cell>
        </row>
        <row r="88">
          <cell r="B88">
            <v>0</v>
          </cell>
        </row>
        <row r="89">
          <cell r="B89">
            <v>0</v>
          </cell>
        </row>
        <row r="90">
          <cell r="B90">
            <v>-10190</v>
          </cell>
        </row>
        <row r="91">
          <cell r="B91">
            <v>-10400</v>
          </cell>
        </row>
        <row r="92">
          <cell r="B92">
            <v>-10120</v>
          </cell>
        </row>
        <row r="93">
          <cell r="B93">
            <v>-10240</v>
          </cell>
        </row>
        <row r="94">
          <cell r="B94">
            <v>-10130</v>
          </cell>
        </row>
        <row r="95">
          <cell r="B95">
            <v>-8610</v>
          </cell>
        </row>
        <row r="96">
          <cell r="B96">
            <v>-8050</v>
          </cell>
        </row>
        <row r="97">
          <cell r="B97">
            <v>-9040</v>
          </cell>
        </row>
        <row r="98">
          <cell r="B98">
            <v>-9590</v>
          </cell>
        </row>
        <row r="99">
          <cell r="B99">
            <v>-9660</v>
          </cell>
        </row>
        <row r="100">
          <cell r="B100">
            <v>-9790</v>
          </cell>
        </row>
        <row r="101">
          <cell r="B101">
            <v>-10150</v>
          </cell>
        </row>
        <row r="102">
          <cell r="B102">
            <v>-9950</v>
          </cell>
        </row>
        <row r="103">
          <cell r="B103">
            <v>-9970</v>
          </cell>
        </row>
        <row r="104">
          <cell r="B104">
            <v>-10880</v>
          </cell>
        </row>
        <row r="105">
          <cell r="B105">
            <v>-10880</v>
          </cell>
        </row>
        <row r="106">
          <cell r="B106">
            <v>-10040</v>
          </cell>
        </row>
        <row r="107">
          <cell r="B107">
            <v>-10890</v>
          </cell>
        </row>
        <row r="108">
          <cell r="B108">
            <v>-9660</v>
          </cell>
        </row>
        <row r="109">
          <cell r="B109">
            <v>-10560</v>
          </cell>
        </row>
        <row r="110">
          <cell r="B110">
            <v>-10030</v>
          </cell>
        </row>
        <row r="111">
          <cell r="B111">
            <v>-8650</v>
          </cell>
        </row>
        <row r="112">
          <cell r="B112">
            <v>-4610</v>
          </cell>
        </row>
        <row r="113">
          <cell r="B113">
            <v>-2860</v>
          </cell>
        </row>
        <row r="114">
          <cell r="B114">
            <v>-2730</v>
          </cell>
        </row>
        <row r="115">
          <cell r="B115">
            <v>-2490</v>
          </cell>
        </row>
        <row r="116">
          <cell r="B116">
            <v>-2990</v>
          </cell>
        </row>
        <row r="117">
          <cell r="B117">
            <v>-2870</v>
          </cell>
        </row>
        <row r="118">
          <cell r="B118">
            <v>-2478</v>
          </cell>
        </row>
        <row r="119">
          <cell r="B119">
            <v>-3190</v>
          </cell>
        </row>
        <row r="120">
          <cell r="B120">
            <v>-3260</v>
          </cell>
        </row>
        <row r="121">
          <cell r="B121">
            <v>-2820</v>
          </cell>
        </row>
        <row r="122">
          <cell r="B122">
            <v>-3020</v>
          </cell>
        </row>
        <row r="123">
          <cell r="B123">
            <v>-2510</v>
          </cell>
        </row>
        <row r="124">
          <cell r="B124">
            <v>-2960</v>
          </cell>
        </row>
        <row r="125">
          <cell r="B125">
            <v>-3450</v>
          </cell>
        </row>
        <row r="126">
          <cell r="B126">
            <v>-4810</v>
          </cell>
        </row>
        <row r="127">
          <cell r="B127">
            <v>-5800</v>
          </cell>
        </row>
        <row r="128">
          <cell r="B128">
            <v>-5180</v>
          </cell>
        </row>
        <row r="129">
          <cell r="B129">
            <v>-5310</v>
          </cell>
        </row>
        <row r="130">
          <cell r="B130">
            <v>-5730</v>
          </cell>
        </row>
        <row r="131">
          <cell r="B131">
            <v>-5790</v>
          </cell>
        </row>
        <row r="132">
          <cell r="B132">
            <v>-6340</v>
          </cell>
        </row>
        <row r="133">
          <cell r="B133">
            <v>-6550</v>
          </cell>
        </row>
        <row r="134">
          <cell r="B134">
            <v>-6200</v>
          </cell>
        </row>
        <row r="135">
          <cell r="B135">
            <v>-6120</v>
          </cell>
        </row>
        <row r="136">
          <cell r="B136">
            <v>-5870</v>
          </cell>
        </row>
        <row r="137">
          <cell r="B137">
            <v>-5550</v>
          </cell>
        </row>
        <row r="138">
          <cell r="B138">
            <v>-5550</v>
          </cell>
        </row>
        <row r="139">
          <cell r="B139">
            <v>-4790</v>
          </cell>
        </row>
        <row r="140">
          <cell r="B140">
            <v>-4550</v>
          </cell>
        </row>
        <row r="141">
          <cell r="B141">
            <v>-4960</v>
          </cell>
        </row>
        <row r="142">
          <cell r="B142">
            <v>-4560</v>
          </cell>
        </row>
        <row r="143">
          <cell r="B143">
            <v>-4450</v>
          </cell>
        </row>
        <row r="144">
          <cell r="B144">
            <v>-3920</v>
          </cell>
        </row>
        <row r="145">
          <cell r="B145">
            <v>-4100</v>
          </cell>
        </row>
        <row r="146">
          <cell r="B146">
            <v>-4380</v>
          </cell>
        </row>
        <row r="147">
          <cell r="B147">
            <v>-4110</v>
          </cell>
        </row>
        <row r="148">
          <cell r="B148">
            <v>-4470</v>
          </cell>
        </row>
        <row r="149">
          <cell r="B149">
            <v>-4240</v>
          </cell>
        </row>
        <row r="150">
          <cell r="B150">
            <v>-4180</v>
          </cell>
        </row>
        <row r="151">
          <cell r="B151">
            <v>-5320</v>
          </cell>
        </row>
        <row r="152">
          <cell r="B152">
            <v>-5580</v>
          </cell>
        </row>
        <row r="153">
          <cell r="B153">
            <v>-5530</v>
          </cell>
        </row>
        <row r="154">
          <cell r="B154">
            <v>-5510</v>
          </cell>
        </row>
        <row r="155">
          <cell r="B155">
            <v>-6110</v>
          </cell>
        </row>
        <row r="156">
          <cell r="B156">
            <v>-6260</v>
          </cell>
        </row>
        <row r="157">
          <cell r="B157">
            <v>-6360</v>
          </cell>
        </row>
        <row r="158">
          <cell r="B158">
            <v>-7100</v>
          </cell>
        </row>
        <row r="159">
          <cell r="B159">
            <v>-8120</v>
          </cell>
        </row>
        <row r="160">
          <cell r="B160">
            <v>-6930</v>
          </cell>
        </row>
        <row r="161">
          <cell r="B161">
            <v>-8120</v>
          </cell>
        </row>
        <row r="162">
          <cell r="B162">
            <v>-7930</v>
          </cell>
        </row>
        <row r="163">
          <cell r="B163">
            <v>-6950</v>
          </cell>
        </row>
        <row r="164">
          <cell r="B164">
            <v>-7160</v>
          </cell>
        </row>
        <row r="165">
          <cell r="B165">
            <v>-6520</v>
          </cell>
        </row>
        <row r="166">
          <cell r="B166">
            <v>-6290</v>
          </cell>
        </row>
        <row r="167">
          <cell r="B167">
            <v>-6530</v>
          </cell>
        </row>
        <row r="168">
          <cell r="B168">
            <v>-7440</v>
          </cell>
        </row>
        <row r="169">
          <cell r="B169">
            <v>-4800</v>
          </cell>
        </row>
        <row r="170">
          <cell r="B170">
            <v>-4850</v>
          </cell>
        </row>
        <row r="171">
          <cell r="B171">
            <v>-5960</v>
          </cell>
        </row>
        <row r="172">
          <cell r="B172">
            <v>-5320</v>
          </cell>
        </row>
        <row r="173">
          <cell r="B173">
            <v>-5000</v>
          </cell>
        </row>
        <row r="174">
          <cell r="B174">
            <v>-5200</v>
          </cell>
        </row>
        <row r="175">
          <cell r="B175">
            <v>-5230</v>
          </cell>
        </row>
        <row r="176">
          <cell r="B176">
            <v>-5300</v>
          </cell>
        </row>
        <row r="177">
          <cell r="B177">
            <v>-5320</v>
          </cell>
        </row>
        <row r="178">
          <cell r="B178">
            <v>-5620</v>
          </cell>
        </row>
        <row r="179">
          <cell r="B179">
            <v>-5610</v>
          </cell>
        </row>
        <row r="180">
          <cell r="B180">
            <v>-5780</v>
          </cell>
        </row>
        <row r="181">
          <cell r="B181">
            <v>-5880</v>
          </cell>
        </row>
        <row r="182">
          <cell r="B182">
            <v>-6040</v>
          </cell>
        </row>
        <row r="183">
          <cell r="B183">
            <v>-6470</v>
          </cell>
        </row>
        <row r="184">
          <cell r="B184">
            <v>-6360</v>
          </cell>
        </row>
        <row r="185">
          <cell r="B185">
            <v>-5880</v>
          </cell>
        </row>
        <row r="186">
          <cell r="B186">
            <v>-5430</v>
          </cell>
        </row>
        <row r="187">
          <cell r="B187">
            <v>-5870</v>
          </cell>
        </row>
        <row r="188">
          <cell r="B188">
            <v>-6510</v>
          </cell>
        </row>
        <row r="189">
          <cell r="B189">
            <v>-5560</v>
          </cell>
        </row>
        <row r="190">
          <cell r="B190">
            <v>-4720</v>
          </cell>
        </row>
        <row r="191">
          <cell r="B191">
            <v>-5330</v>
          </cell>
        </row>
        <row r="192">
          <cell r="B192">
            <v>-6000</v>
          </cell>
        </row>
        <row r="193">
          <cell r="B193">
            <v>-6320</v>
          </cell>
        </row>
        <row r="194">
          <cell r="B194">
            <v>-6440</v>
          </cell>
        </row>
        <row r="195">
          <cell r="B195">
            <v>-6550</v>
          </cell>
        </row>
        <row r="196">
          <cell r="B196">
            <v>-5810</v>
          </cell>
        </row>
        <row r="197">
          <cell r="B197">
            <v>-5660</v>
          </cell>
        </row>
        <row r="198">
          <cell r="B198">
            <v>-5560</v>
          </cell>
        </row>
        <row r="199">
          <cell r="B199">
            <v>-6190</v>
          </cell>
        </row>
        <row r="200">
          <cell r="B200">
            <v>-5820</v>
          </cell>
        </row>
        <row r="201">
          <cell r="B201">
            <v>-4910</v>
          </cell>
        </row>
        <row r="202">
          <cell r="B202">
            <v>-5750</v>
          </cell>
        </row>
        <row r="203">
          <cell r="B203">
            <v>-5280</v>
          </cell>
        </row>
        <row r="204">
          <cell r="B204">
            <v>-4460</v>
          </cell>
        </row>
        <row r="205">
          <cell r="B205">
            <v>-3970</v>
          </cell>
        </row>
        <row r="206">
          <cell r="B206">
            <v>-3700</v>
          </cell>
        </row>
        <row r="207">
          <cell r="B207">
            <v>-4160</v>
          </cell>
        </row>
        <row r="208">
          <cell r="B208">
            <v>-5220</v>
          </cell>
        </row>
        <row r="209">
          <cell r="B209">
            <v>-5210</v>
          </cell>
        </row>
        <row r="210">
          <cell r="B210">
            <v>-4240</v>
          </cell>
        </row>
        <row r="211">
          <cell r="B211">
            <v>-4600</v>
          </cell>
        </row>
        <row r="212">
          <cell r="B212">
            <v>-4820</v>
          </cell>
        </row>
        <row r="213">
          <cell r="B213">
            <v>-5440</v>
          </cell>
        </row>
        <row r="214">
          <cell r="B214">
            <v>-5170</v>
          </cell>
        </row>
        <row r="215">
          <cell r="B215">
            <v>-5040</v>
          </cell>
        </row>
        <row r="216">
          <cell r="B216">
            <v>-4820</v>
          </cell>
        </row>
        <row r="217">
          <cell r="B217">
            <v>-5440</v>
          </cell>
        </row>
        <row r="218">
          <cell r="B218">
            <v>-5690</v>
          </cell>
        </row>
        <row r="219">
          <cell r="B219">
            <v>-5500</v>
          </cell>
        </row>
        <row r="220">
          <cell r="B220">
            <v>-5520</v>
          </cell>
        </row>
        <row r="221">
          <cell r="B221">
            <v>-6450</v>
          </cell>
        </row>
        <row r="222">
          <cell r="B222">
            <v>-6840</v>
          </cell>
        </row>
        <row r="223">
          <cell r="B223">
            <v>-5950</v>
          </cell>
        </row>
        <row r="224">
          <cell r="B224">
            <v>-5160</v>
          </cell>
        </row>
        <row r="225">
          <cell r="B225">
            <v>-5030</v>
          </cell>
        </row>
        <row r="226">
          <cell r="B226">
            <v>-4700</v>
          </cell>
        </row>
        <row r="227">
          <cell r="B227">
            <v>-4750</v>
          </cell>
        </row>
        <row r="228">
          <cell r="B228">
            <v>-5350</v>
          </cell>
        </row>
        <row r="229">
          <cell r="B229">
            <v>-5310</v>
          </cell>
        </row>
        <row r="230">
          <cell r="B230">
            <v>-4740</v>
          </cell>
        </row>
        <row r="231">
          <cell r="B231">
            <v>-4010</v>
          </cell>
        </row>
        <row r="232">
          <cell r="B232">
            <v>-2668</v>
          </cell>
        </row>
        <row r="233">
          <cell r="B233">
            <v>-1948</v>
          </cell>
        </row>
        <row r="234">
          <cell r="B234">
            <v>-2166</v>
          </cell>
        </row>
        <row r="235">
          <cell r="B235">
            <v>-2171</v>
          </cell>
        </row>
        <row r="236">
          <cell r="B236">
            <v>-2334</v>
          </cell>
        </row>
        <row r="237">
          <cell r="B237">
            <v>-2352</v>
          </cell>
        </row>
        <row r="238">
          <cell r="B238">
            <v>-2980</v>
          </cell>
        </row>
        <row r="239">
          <cell r="B239">
            <v>-3610</v>
          </cell>
        </row>
        <row r="240">
          <cell r="B240">
            <v>-3110</v>
          </cell>
        </row>
        <row r="241">
          <cell r="B241">
            <v>-2232</v>
          </cell>
        </row>
        <row r="242">
          <cell r="B242">
            <v>-2430</v>
          </cell>
        </row>
        <row r="243">
          <cell r="B243">
            <v>-2600</v>
          </cell>
        </row>
        <row r="244">
          <cell r="B244">
            <v>-2780</v>
          </cell>
        </row>
        <row r="245">
          <cell r="B245">
            <v>-2395</v>
          </cell>
        </row>
        <row r="246">
          <cell r="B246">
            <v>-1942</v>
          </cell>
        </row>
        <row r="247">
          <cell r="B247">
            <v>-1810</v>
          </cell>
        </row>
        <row r="248">
          <cell r="B248">
            <v>-1599</v>
          </cell>
        </row>
        <row r="249">
          <cell r="B249">
            <v>-2391</v>
          </cell>
        </row>
        <row r="250">
          <cell r="B250">
            <v>-3390</v>
          </cell>
        </row>
        <row r="251">
          <cell r="B251">
            <v>-2213</v>
          </cell>
        </row>
        <row r="252">
          <cell r="B252">
            <v>-1882</v>
          </cell>
        </row>
        <row r="253">
          <cell r="B253">
            <v>-2542</v>
          </cell>
        </row>
        <row r="254">
          <cell r="B254">
            <v>-2890</v>
          </cell>
        </row>
        <row r="255">
          <cell r="B255">
            <v>-2730</v>
          </cell>
        </row>
        <row r="256">
          <cell r="B256">
            <v>-2545</v>
          </cell>
        </row>
        <row r="257">
          <cell r="B257">
            <v>-2104</v>
          </cell>
        </row>
        <row r="258">
          <cell r="B258">
            <v>-2047</v>
          </cell>
        </row>
        <row r="259">
          <cell r="B259">
            <v>-2484</v>
          </cell>
        </row>
        <row r="260">
          <cell r="B260">
            <v>-2552</v>
          </cell>
        </row>
        <row r="261">
          <cell r="B261">
            <v>-1777</v>
          </cell>
        </row>
        <row r="262">
          <cell r="B262">
            <v>-949.3</v>
          </cell>
        </row>
        <row r="263">
          <cell r="B263">
            <v>-1988</v>
          </cell>
        </row>
        <row r="264">
          <cell r="B264">
            <v>-3790</v>
          </cell>
        </row>
        <row r="265">
          <cell r="B265">
            <v>-4840</v>
          </cell>
        </row>
        <row r="266">
          <cell r="B266">
            <v>-5270</v>
          </cell>
        </row>
        <row r="267">
          <cell r="B267">
            <v>-5270</v>
          </cell>
        </row>
        <row r="268">
          <cell r="B268">
            <v>-5290</v>
          </cell>
        </row>
        <row r="269">
          <cell r="B269">
            <v>-5050</v>
          </cell>
        </row>
        <row r="270">
          <cell r="B270">
            <v>-4690</v>
          </cell>
        </row>
        <row r="271">
          <cell r="B271">
            <v>-4980</v>
          </cell>
        </row>
        <row r="272">
          <cell r="B272">
            <v>-4720</v>
          </cell>
        </row>
        <row r="273">
          <cell r="B273">
            <v>-4370</v>
          </cell>
        </row>
        <row r="274">
          <cell r="B274">
            <v>-4210</v>
          </cell>
        </row>
        <row r="275">
          <cell r="B275">
            <v>-4800</v>
          </cell>
        </row>
        <row r="276">
          <cell r="B276">
            <v>-5750</v>
          </cell>
        </row>
        <row r="277">
          <cell r="B277">
            <v>-5950</v>
          </cell>
        </row>
        <row r="278">
          <cell r="B278">
            <v>-6300</v>
          </cell>
        </row>
        <row r="279">
          <cell r="B279">
            <v>-6690</v>
          </cell>
        </row>
        <row r="280">
          <cell r="B280">
            <v>-6610</v>
          </cell>
        </row>
        <row r="281">
          <cell r="B281">
            <v>-6230</v>
          </cell>
        </row>
        <row r="282">
          <cell r="B282">
            <v>-6410</v>
          </cell>
        </row>
        <row r="283">
          <cell r="B283">
            <v>-6300</v>
          </cell>
        </row>
        <row r="284">
          <cell r="B284">
            <v>-6140</v>
          </cell>
        </row>
        <row r="285">
          <cell r="B285">
            <v>-5810</v>
          </cell>
        </row>
        <row r="286">
          <cell r="B286">
            <v>-5410</v>
          </cell>
        </row>
        <row r="287">
          <cell r="B287">
            <v>-5810</v>
          </cell>
        </row>
        <row r="288">
          <cell r="B288">
            <v>-5780</v>
          </cell>
        </row>
        <row r="289">
          <cell r="B289">
            <v>-5630</v>
          </cell>
        </row>
        <row r="290">
          <cell r="B290">
            <v>-2530</v>
          </cell>
        </row>
        <row r="291">
          <cell r="B291">
            <v>-2600</v>
          </cell>
        </row>
        <row r="292">
          <cell r="B292">
            <v>-2920</v>
          </cell>
        </row>
        <row r="293">
          <cell r="B293">
            <v>-3050</v>
          </cell>
        </row>
        <row r="294">
          <cell r="B294">
            <v>-6400</v>
          </cell>
        </row>
        <row r="295">
          <cell r="B295">
            <v>-6610</v>
          </cell>
        </row>
        <row r="296">
          <cell r="B296">
            <v>-6420</v>
          </cell>
        </row>
        <row r="297">
          <cell r="B297">
            <v>-6600</v>
          </cell>
        </row>
        <row r="298">
          <cell r="B298">
            <v>-6960</v>
          </cell>
        </row>
        <row r="299">
          <cell r="B299">
            <v>-6820</v>
          </cell>
        </row>
        <row r="300">
          <cell r="B300">
            <v>-6680</v>
          </cell>
        </row>
        <row r="301">
          <cell r="B301">
            <v>-6190</v>
          </cell>
        </row>
        <row r="302">
          <cell r="B302">
            <v>-5490</v>
          </cell>
        </row>
        <row r="303">
          <cell r="B303">
            <v>-5480</v>
          </cell>
        </row>
        <row r="304">
          <cell r="B304">
            <v>-5580</v>
          </cell>
        </row>
        <row r="305">
          <cell r="B305">
            <v>-5600</v>
          </cell>
        </row>
        <row r="306">
          <cell r="B306">
            <v>-6610</v>
          </cell>
        </row>
        <row r="307">
          <cell r="B307">
            <v>-7410</v>
          </cell>
        </row>
        <row r="308">
          <cell r="B308">
            <v>-7670</v>
          </cell>
        </row>
        <row r="309">
          <cell r="B309">
            <v>-9720</v>
          </cell>
        </row>
        <row r="310">
          <cell r="B310">
            <v>-10250</v>
          </cell>
        </row>
        <row r="311">
          <cell r="B311">
            <v>-10890</v>
          </cell>
        </row>
      </sheetData>
      <sheetData sheetId="2" refreshError="1">
        <row r="29">
          <cell r="B29">
            <v>-10238.602166120496</v>
          </cell>
        </row>
        <row r="30">
          <cell r="B30">
            <v>-10254.269050163852</v>
          </cell>
        </row>
        <row r="31">
          <cell r="B31">
            <v>-10258.763410637763</v>
          </cell>
        </row>
        <row r="32">
          <cell r="B32">
            <v>-9622.8233166120499</v>
          </cell>
        </row>
        <row r="33">
          <cell r="B33">
            <v>-9628.4251381396516</v>
          </cell>
        </row>
        <row r="34">
          <cell r="B34">
            <v>-9622.6618870683124</v>
          </cell>
        </row>
        <row r="35">
          <cell r="B35">
            <v>-8592.1979006806141</v>
          </cell>
        </row>
        <row r="36">
          <cell r="B36">
            <v>-8197.8689314343319</v>
          </cell>
        </row>
        <row r="37">
          <cell r="B37">
            <v>-4293.9894996218809</v>
          </cell>
        </row>
        <row r="38">
          <cell r="B38">
            <v>-1397.4026470884801</v>
          </cell>
        </row>
        <row r="39">
          <cell r="B39">
            <v>-1421.9023677842197</v>
          </cell>
        </row>
        <row r="40">
          <cell r="B40">
            <v>-1395.4697159062262</v>
          </cell>
        </row>
        <row r="41">
          <cell r="B41">
            <v>-1338.4872677085959</v>
          </cell>
        </row>
        <row r="42">
          <cell r="B42">
            <v>-7873.8207701033534</v>
          </cell>
        </row>
        <row r="43">
          <cell r="B43">
            <v>-8778.1024645828074</v>
          </cell>
        </row>
        <row r="44">
          <cell r="B44">
            <v>-9104.4114557600205</v>
          </cell>
        </row>
        <row r="45">
          <cell r="B45">
            <v>-9455.5208384169382</v>
          </cell>
        </row>
        <row r="46">
          <cell r="B46">
            <v>-10107.790157297708</v>
          </cell>
        </row>
        <row r="47">
          <cell r="B47">
            <v>-9476.9059516007073</v>
          </cell>
        </row>
        <row r="48">
          <cell r="B48">
            <v>-8970.4609611797314</v>
          </cell>
        </row>
        <row r="49">
          <cell r="B49">
            <v>-8725.7191172170405</v>
          </cell>
        </row>
        <row r="50">
          <cell r="B50">
            <v>-8956.0775412150251</v>
          </cell>
        </row>
        <row r="51">
          <cell r="B51">
            <v>-8951.337905470129</v>
          </cell>
        </row>
        <row r="52">
          <cell r="B52">
            <v>-8908.659164608016</v>
          </cell>
        </row>
        <row r="53">
          <cell r="B53">
            <v>-8890.9943902193081</v>
          </cell>
        </row>
        <row r="54">
          <cell r="B54">
            <v>-4199.9947320393248</v>
          </cell>
        </row>
        <row r="55">
          <cell r="B55">
            <v>-3606.3141472145198</v>
          </cell>
        </row>
        <row r="56">
          <cell r="B56">
            <v>-3549.0043158558105</v>
          </cell>
        </row>
        <row r="57">
          <cell r="B57">
            <v>-3458.2047393496341</v>
          </cell>
        </row>
        <row r="58">
          <cell r="B58">
            <v>-4069.3063902193103</v>
          </cell>
        </row>
        <row r="59">
          <cell r="B59">
            <v>-5782.3024887824549</v>
          </cell>
        </row>
        <row r="60">
          <cell r="B60">
            <v>-5513.706867154021</v>
          </cell>
        </row>
        <row r="61">
          <cell r="B61">
            <v>-5402.3250736072605</v>
          </cell>
        </row>
        <row r="62">
          <cell r="B62">
            <v>-5475.2976359969743</v>
          </cell>
        </row>
        <row r="63">
          <cell r="B63">
            <v>-5546.6063493824049</v>
          </cell>
        </row>
        <row r="64">
          <cell r="B64">
            <v>-5720.661976556592</v>
          </cell>
        </row>
        <row r="65">
          <cell r="B65">
            <v>-5490.0817222082178</v>
          </cell>
        </row>
        <row r="66">
          <cell r="B66">
            <v>-4955.1363473657675</v>
          </cell>
        </row>
        <row r="67">
          <cell r="B67">
            <v>-5228.6096062515753</v>
          </cell>
        </row>
        <row r="68">
          <cell r="B68">
            <v>-5221.60828711873</v>
          </cell>
        </row>
        <row r="69">
          <cell r="B69">
            <v>-5534.9688792538454</v>
          </cell>
        </row>
        <row r="70">
          <cell r="B70">
            <v>-5486.0618724476935</v>
          </cell>
        </row>
        <row r="71">
          <cell r="B71">
            <v>-6200.6060647844724</v>
          </cell>
        </row>
        <row r="72">
          <cell r="B72">
            <v>-6006.4022271237709</v>
          </cell>
        </row>
        <row r="73">
          <cell r="B73">
            <v>-4654.0461759516002</v>
          </cell>
        </row>
        <row r="74">
          <cell r="B74">
            <v>-3994.2482896395268</v>
          </cell>
        </row>
        <row r="75">
          <cell r="B75">
            <v>-4162.4312288883284</v>
          </cell>
        </row>
        <row r="76">
          <cell r="B76">
            <v>-2901.4135621376354</v>
          </cell>
        </row>
        <row r="77">
          <cell r="B77">
            <v>-4071.1179284093778</v>
          </cell>
        </row>
        <row r="78">
          <cell r="B78">
            <v>-4675.5182288883288</v>
          </cell>
        </row>
        <row r="79">
          <cell r="B79">
            <v>-4532.724318880767</v>
          </cell>
        </row>
        <row r="80">
          <cell r="B80">
            <v>-4441.0039247542218</v>
          </cell>
        </row>
        <row r="81">
          <cell r="B81">
            <v>-3956.0004415175199</v>
          </cell>
        </row>
        <row r="82">
          <cell r="B82">
            <v>-3774.5621654902952</v>
          </cell>
        </row>
        <row r="83">
          <cell r="B83">
            <v>-3613.7185925132344</v>
          </cell>
        </row>
        <row r="84">
          <cell r="B84">
            <v>-3422.0803790017644</v>
          </cell>
        </row>
        <row r="85">
          <cell r="B85">
            <v>-3800.3766189815988</v>
          </cell>
        </row>
        <row r="86">
          <cell r="B86">
            <v>-4204.6102680867161</v>
          </cell>
        </row>
        <row r="87">
          <cell r="B87">
            <v>-3989.4439372321663</v>
          </cell>
        </row>
        <row r="88">
          <cell r="B88">
            <v>-4008.5790153768589</v>
          </cell>
        </row>
        <row r="89">
          <cell r="B89">
            <v>-3811.3226231409126</v>
          </cell>
        </row>
        <row r="90">
          <cell r="B90">
            <v>-3487.1506657423738</v>
          </cell>
        </row>
        <row r="91">
          <cell r="B91">
            <v>-4240.9819236198637</v>
          </cell>
        </row>
        <row r="92">
          <cell r="B92">
            <v>-4144.7618156037306</v>
          </cell>
        </row>
        <row r="93">
          <cell r="B93">
            <v>-4687.0302416183513</v>
          </cell>
        </row>
        <row r="94">
          <cell r="B94">
            <v>-6725.0651778421989</v>
          </cell>
        </row>
        <row r="95">
          <cell r="B95">
            <v>-8421.3517767834637</v>
          </cell>
        </row>
        <row r="96">
          <cell r="B96">
            <v>-7532.9674528611049</v>
          </cell>
        </row>
        <row r="97">
          <cell r="B97">
            <v>-8785.0026924628201</v>
          </cell>
        </row>
        <row r="98">
          <cell r="B98">
            <v>-9493.3920816738082</v>
          </cell>
        </row>
        <row r="99">
          <cell r="B99">
            <v>-9529.8581402823293</v>
          </cell>
        </row>
        <row r="100">
          <cell r="B100">
            <v>-9498.4694978573243</v>
          </cell>
        </row>
        <row r="101">
          <cell r="B101">
            <v>-9563.0581555331482</v>
          </cell>
        </row>
        <row r="102">
          <cell r="B102">
            <v>-9598.7999091252859</v>
          </cell>
        </row>
        <row r="103">
          <cell r="B103">
            <v>-9618.529471641039</v>
          </cell>
        </row>
        <row r="104">
          <cell r="B104">
            <v>-7336.9266478447189</v>
          </cell>
        </row>
        <row r="105">
          <cell r="B105">
            <v>-7326.5761199899171</v>
          </cell>
        </row>
        <row r="106">
          <cell r="B106">
            <v>-9675.3195519284091</v>
          </cell>
        </row>
        <row r="107">
          <cell r="B107">
            <v>-9676.195295437361</v>
          </cell>
        </row>
        <row r="108">
          <cell r="B108">
            <v>-9675.5628482480479</v>
          </cell>
        </row>
        <row r="109">
          <cell r="B109">
            <v>-9689.9010321401565</v>
          </cell>
        </row>
        <row r="110">
          <cell r="B110">
            <v>-9730.7148365263402</v>
          </cell>
        </row>
        <row r="111">
          <cell r="B111">
            <v>-9688.6636951096552</v>
          </cell>
        </row>
        <row r="112">
          <cell r="B112">
            <v>-9149.5623879505911</v>
          </cell>
        </row>
        <row r="113">
          <cell r="B113">
            <v>-9310.789396773378</v>
          </cell>
        </row>
        <row r="114">
          <cell r="B114">
            <v>-9098.603780942778</v>
          </cell>
        </row>
        <row r="115">
          <cell r="B115">
            <v>-9072.7926864129076</v>
          </cell>
        </row>
        <row r="116">
          <cell r="B116">
            <v>-9011.0291343584577</v>
          </cell>
        </row>
        <row r="117">
          <cell r="B117">
            <v>-9464.5452036803636</v>
          </cell>
        </row>
        <row r="118">
          <cell r="B118">
            <v>-9447.5067501890589</v>
          </cell>
        </row>
        <row r="119">
          <cell r="B119">
            <v>-9384.1526052432564</v>
          </cell>
        </row>
        <row r="120">
          <cell r="B120">
            <v>-9358.9886973783723</v>
          </cell>
        </row>
        <row r="121">
          <cell r="B121">
            <v>-2046.5682940509196</v>
          </cell>
        </row>
        <row r="122">
          <cell r="B122">
            <v>-2033.2746172170405</v>
          </cell>
        </row>
        <row r="123">
          <cell r="B123">
            <v>-1945.1950173934965</v>
          </cell>
        </row>
        <row r="124">
          <cell r="B124">
            <v>-1955.6755180236955</v>
          </cell>
        </row>
        <row r="125">
          <cell r="B125">
            <v>-1929.102069952105</v>
          </cell>
        </row>
        <row r="126">
          <cell r="B126">
            <v>-1951.6040165112177</v>
          </cell>
        </row>
        <row r="127">
          <cell r="B127">
            <v>-1950.255205192841</v>
          </cell>
        </row>
        <row r="128">
          <cell r="B128">
            <v>-1902.7477693471135</v>
          </cell>
        </row>
        <row r="129">
          <cell r="B129">
            <v>-1888.5278271993955</v>
          </cell>
        </row>
        <row r="130">
          <cell r="B130">
            <v>-1900.4128582051928</v>
          </cell>
        </row>
        <row r="131">
          <cell r="B131">
            <v>-2008.2376526342323</v>
          </cell>
        </row>
        <row r="132">
          <cell r="B132">
            <v>-2093.1625867154016</v>
          </cell>
        </row>
        <row r="133">
          <cell r="B133">
            <v>-1877.5195449962189</v>
          </cell>
        </row>
        <row r="134">
          <cell r="B134">
            <v>-1945.8677078396777</v>
          </cell>
        </row>
        <row r="135">
          <cell r="B135">
            <v>-4785.9058435845727</v>
          </cell>
        </row>
        <row r="136">
          <cell r="B136">
            <v>-4947.3231169649607</v>
          </cell>
        </row>
        <row r="137">
          <cell r="B137">
            <v>-4873.2640039072348</v>
          </cell>
        </row>
        <row r="138">
          <cell r="B138">
            <v>-4828.1155515502887</v>
          </cell>
        </row>
        <row r="139">
          <cell r="B139">
            <v>-4826.8161289387454</v>
          </cell>
        </row>
        <row r="140">
          <cell r="B140">
            <v>-4905.3732679606755</v>
          </cell>
        </row>
        <row r="141">
          <cell r="B141">
            <v>-5042.5383375346619</v>
          </cell>
        </row>
        <row r="142">
          <cell r="B142">
            <v>-5089.3227687169147</v>
          </cell>
        </row>
        <row r="143">
          <cell r="B143">
            <v>-5103.1718147214515</v>
          </cell>
        </row>
        <row r="144">
          <cell r="B144">
            <v>-5036.9551855306272</v>
          </cell>
        </row>
        <row r="145">
          <cell r="B145">
            <v>-4853.5262869926901</v>
          </cell>
        </row>
        <row r="146">
          <cell r="B146">
            <v>-4864.2677082177961</v>
          </cell>
        </row>
        <row r="147">
          <cell r="B147">
            <v>-4866.6634550037807</v>
          </cell>
        </row>
        <row r="148">
          <cell r="B148">
            <v>-3455.8367847239724</v>
          </cell>
        </row>
        <row r="149">
          <cell r="B149">
            <v>-3491.0407077136383</v>
          </cell>
        </row>
        <row r="150">
          <cell r="B150">
            <v>-4348.6616267960671</v>
          </cell>
        </row>
        <row r="151">
          <cell r="B151">
            <v>-4086.3242288883284</v>
          </cell>
        </row>
        <row r="152">
          <cell r="B152">
            <v>-3803.8000925132337</v>
          </cell>
        </row>
        <row r="153">
          <cell r="B153">
            <v>-3529.058839173179</v>
          </cell>
        </row>
        <row r="154">
          <cell r="B154">
            <v>-3586.3481677590121</v>
          </cell>
        </row>
        <row r="155">
          <cell r="B155">
            <v>-3558.4192527098562</v>
          </cell>
        </row>
        <row r="156">
          <cell r="B156">
            <v>-3235.6910998235444</v>
          </cell>
        </row>
        <row r="157">
          <cell r="B157">
            <v>-3407.988567179229</v>
          </cell>
        </row>
        <row r="158">
          <cell r="B158">
            <v>-3296.0921736828841</v>
          </cell>
        </row>
        <row r="159">
          <cell r="B159">
            <v>-3312.0437224602974</v>
          </cell>
        </row>
        <row r="160">
          <cell r="B160">
            <v>-4746.6192075875979</v>
          </cell>
        </row>
        <row r="161">
          <cell r="B161">
            <v>-5107.8533336274268</v>
          </cell>
        </row>
        <row r="162">
          <cell r="B162">
            <v>-5017.308834761785</v>
          </cell>
        </row>
        <row r="163">
          <cell r="B163">
            <v>-5017.6112695991942</v>
          </cell>
        </row>
        <row r="164">
          <cell r="B164">
            <v>-4972.2191552810691</v>
          </cell>
        </row>
        <row r="165">
          <cell r="B165">
            <v>-4961.7636869170656</v>
          </cell>
        </row>
        <row r="166">
          <cell r="B166">
            <v>-5061.759243256869</v>
          </cell>
        </row>
        <row r="167">
          <cell r="B167">
            <v>-5965.0082919082433</v>
          </cell>
        </row>
        <row r="168">
          <cell r="B168">
            <v>-6141.3172228384165</v>
          </cell>
        </row>
        <row r="169">
          <cell r="B169">
            <v>-6081.3575238215271</v>
          </cell>
        </row>
        <row r="170">
          <cell r="B170">
            <v>-6065.5688142172939</v>
          </cell>
        </row>
        <row r="171">
          <cell r="B171">
            <v>-6077.4809251323413</v>
          </cell>
        </row>
        <row r="172">
          <cell r="B172">
            <v>-6108.4381661204943</v>
          </cell>
        </row>
        <row r="173">
          <cell r="B173">
            <v>-6091.4017401058736</v>
          </cell>
        </row>
        <row r="174">
          <cell r="B174">
            <v>-5007.635645702042</v>
          </cell>
        </row>
        <row r="175">
          <cell r="B175">
            <v>-5023.0266431812461</v>
          </cell>
        </row>
        <row r="176">
          <cell r="B176">
            <v>-5022.2720371817504</v>
          </cell>
        </row>
        <row r="177">
          <cell r="B177">
            <v>-4927.7312857322922</v>
          </cell>
        </row>
        <row r="178">
          <cell r="B178">
            <v>-4900.409886438114</v>
          </cell>
        </row>
        <row r="179">
          <cell r="B179">
            <v>-4990.2071191076384</v>
          </cell>
        </row>
        <row r="180">
          <cell r="B180">
            <v>-4988.2451707839682</v>
          </cell>
        </row>
        <row r="181">
          <cell r="B181">
            <v>-4896.1704689942026</v>
          </cell>
        </row>
        <row r="182">
          <cell r="B182">
            <v>-4849.232568565666</v>
          </cell>
        </row>
        <row r="183">
          <cell r="B183">
            <v>-4879.9465241996477</v>
          </cell>
        </row>
        <row r="184">
          <cell r="B184">
            <v>-4825.3113346357441</v>
          </cell>
        </row>
        <row r="185">
          <cell r="B185">
            <v>-4929.1669952104858</v>
          </cell>
        </row>
        <row r="186">
          <cell r="B186">
            <v>-5300.3785288631207</v>
          </cell>
        </row>
        <row r="187">
          <cell r="B187">
            <v>-5235.6218406856569</v>
          </cell>
        </row>
        <row r="188">
          <cell r="B188">
            <v>-4923.3065197882534</v>
          </cell>
        </row>
        <row r="189">
          <cell r="B189">
            <v>-5041.354126291908</v>
          </cell>
        </row>
        <row r="190">
          <cell r="B190">
            <v>-5018.8241247794294</v>
          </cell>
        </row>
        <row r="191">
          <cell r="B191">
            <v>-5042.1647010335273</v>
          </cell>
        </row>
        <row r="192">
          <cell r="B192">
            <v>-4951.592187547265</v>
          </cell>
        </row>
        <row r="193">
          <cell r="B193">
            <v>-5009.1237709856314</v>
          </cell>
        </row>
        <row r="194">
          <cell r="B194">
            <v>-4938.6354073607254</v>
          </cell>
        </row>
        <row r="195">
          <cell r="B195">
            <v>-4961.8540836904458</v>
          </cell>
        </row>
        <row r="196">
          <cell r="B196">
            <v>-4865.7776758255604</v>
          </cell>
        </row>
        <row r="197">
          <cell r="B197">
            <v>-4808.7591092765306</v>
          </cell>
        </row>
        <row r="198">
          <cell r="B198">
            <v>-4812.1946121754472</v>
          </cell>
        </row>
        <row r="199">
          <cell r="B199">
            <v>-4837.0624760524333</v>
          </cell>
        </row>
        <row r="200">
          <cell r="B200">
            <v>-5101.8864572724979</v>
          </cell>
        </row>
        <row r="201">
          <cell r="B201">
            <v>-4786.8009503403082</v>
          </cell>
        </row>
        <row r="202">
          <cell r="B202">
            <v>-4993.9389011847752</v>
          </cell>
        </row>
        <row r="203">
          <cell r="B203">
            <v>-5046.90177148979</v>
          </cell>
        </row>
        <row r="204">
          <cell r="B204">
            <v>-5011.0303754726492</v>
          </cell>
        </row>
        <row r="205">
          <cell r="B205">
            <v>-5044.6511278043863</v>
          </cell>
        </row>
        <row r="206">
          <cell r="B206">
            <v>-4953.0407528358965</v>
          </cell>
        </row>
        <row r="207">
          <cell r="B207">
            <v>-4992.9103515250836</v>
          </cell>
        </row>
        <row r="208">
          <cell r="B208">
            <v>-4831.1414998739601</v>
          </cell>
        </row>
        <row r="209">
          <cell r="B209">
            <v>-4921.9154221073859</v>
          </cell>
        </row>
        <row r="210">
          <cell r="B210">
            <v>-4960.9389401310809</v>
          </cell>
        </row>
        <row r="211">
          <cell r="B211">
            <v>-5218.7927244769353</v>
          </cell>
        </row>
        <row r="212">
          <cell r="B212">
            <v>-4876.6227688429553</v>
          </cell>
        </row>
        <row r="213">
          <cell r="B213">
            <v>-3494.673809553819</v>
          </cell>
        </row>
        <row r="214">
          <cell r="B214">
            <v>-3501.7860607511984</v>
          </cell>
        </row>
        <row r="215">
          <cell r="B215">
            <v>-3497.2048802621634</v>
          </cell>
        </row>
        <row r="216">
          <cell r="B216">
            <v>-3481.7793966473419</v>
          </cell>
        </row>
        <row r="217">
          <cell r="B217">
            <v>-3514.0807611545247</v>
          </cell>
        </row>
        <row r="218">
          <cell r="B218">
            <v>-3549.0328704310564</v>
          </cell>
        </row>
        <row r="219">
          <cell r="B219">
            <v>-3421.7541240231913</v>
          </cell>
        </row>
        <row r="220">
          <cell r="B220">
            <v>-3437.5903033778673</v>
          </cell>
        </row>
        <row r="221">
          <cell r="B221">
            <v>-3381.5610434837408</v>
          </cell>
        </row>
        <row r="222">
          <cell r="B222">
            <v>-3394.9598390471392</v>
          </cell>
        </row>
        <row r="223">
          <cell r="B223">
            <v>-3391.6749576506177</v>
          </cell>
        </row>
        <row r="224">
          <cell r="B224">
            <v>-3453.4568922359458</v>
          </cell>
        </row>
        <row r="225">
          <cell r="B225">
            <v>-3661.6074412654389</v>
          </cell>
        </row>
        <row r="226">
          <cell r="B226">
            <v>-4292.1166209982366</v>
          </cell>
        </row>
        <row r="227">
          <cell r="B227">
            <v>-5012.9641885555839</v>
          </cell>
        </row>
        <row r="228">
          <cell r="B228">
            <v>-4960.9408275775149</v>
          </cell>
        </row>
        <row r="229">
          <cell r="B229">
            <v>-4967.6753579531141</v>
          </cell>
        </row>
        <row r="230">
          <cell r="B230">
            <v>-4999.7996102848492</v>
          </cell>
        </row>
        <row r="231">
          <cell r="B231">
            <v>-5038.3008947567432</v>
          </cell>
        </row>
        <row r="232">
          <cell r="B232">
            <v>-5023.0846827577534</v>
          </cell>
        </row>
        <row r="233">
          <cell r="B233">
            <v>-3246.5283200151252</v>
          </cell>
        </row>
        <row r="234">
          <cell r="B234">
            <v>-3276.2481634736578</v>
          </cell>
        </row>
        <row r="235">
          <cell r="B235">
            <v>-3260.4566699016882</v>
          </cell>
        </row>
        <row r="236">
          <cell r="B236">
            <v>-3240.4888200151249</v>
          </cell>
        </row>
        <row r="237">
          <cell r="B237">
            <v>-3213.7263614822282</v>
          </cell>
        </row>
        <row r="238">
          <cell r="B238">
            <v>-3255.4722639274014</v>
          </cell>
        </row>
        <row r="239">
          <cell r="B239">
            <v>-3314.6426009579027</v>
          </cell>
        </row>
        <row r="240">
          <cell r="B240">
            <v>-3323.1180355432316</v>
          </cell>
        </row>
        <row r="241">
          <cell r="B241">
            <v>-970.83816889337049</v>
          </cell>
        </row>
        <row r="242">
          <cell r="B242">
            <v>-952.05028106881764</v>
          </cell>
        </row>
        <row r="243">
          <cell r="B243">
            <v>-1647.8522697252326</v>
          </cell>
        </row>
        <row r="244">
          <cell r="B244">
            <v>-671.41416914545039</v>
          </cell>
        </row>
        <row r="245">
          <cell r="B245">
            <v>-710.14596143181279</v>
          </cell>
        </row>
        <row r="246">
          <cell r="B246">
            <v>-825.05799168137128</v>
          </cell>
        </row>
        <row r="247">
          <cell r="B247">
            <v>-890.18035026468397</v>
          </cell>
        </row>
        <row r="248">
          <cell r="B248">
            <v>-1785.7377752709858</v>
          </cell>
        </row>
        <row r="249">
          <cell r="B249">
            <v>-1436.0967256112931</v>
          </cell>
        </row>
        <row r="250">
          <cell r="B250">
            <v>-681.28464318124543</v>
          </cell>
        </row>
        <row r="251">
          <cell r="B251">
            <v>-574.90283690446176</v>
          </cell>
        </row>
        <row r="252">
          <cell r="B252">
            <v>-731.53665187799334</v>
          </cell>
        </row>
        <row r="253">
          <cell r="B253">
            <v>-911.67567103604767</v>
          </cell>
        </row>
        <row r="254">
          <cell r="B254">
            <v>-1056.3544285354174</v>
          </cell>
        </row>
        <row r="255">
          <cell r="B255">
            <v>-1406.3441814973535</v>
          </cell>
        </row>
        <row r="256">
          <cell r="B256">
            <v>-1432.5066396521306</v>
          </cell>
        </row>
        <row r="257">
          <cell r="B257">
            <v>-1331.3518663977823</v>
          </cell>
        </row>
        <row r="258">
          <cell r="B258">
            <v>-1141.3278321149485</v>
          </cell>
        </row>
        <row r="259">
          <cell r="B259">
            <v>-1066.0669795815479</v>
          </cell>
        </row>
        <row r="260">
          <cell r="B260">
            <v>-861.6845728510209</v>
          </cell>
        </row>
        <row r="261">
          <cell r="B261">
            <v>-1042.4202106125535</v>
          </cell>
        </row>
        <row r="262">
          <cell r="B262">
            <v>-1147.2517327955636</v>
          </cell>
        </row>
        <row r="263">
          <cell r="B263">
            <v>-1181.7332513234187</v>
          </cell>
        </row>
        <row r="264">
          <cell r="B264">
            <v>-1388.3428153516511</v>
          </cell>
        </row>
        <row r="265">
          <cell r="B265">
            <v>-1170.213897907739</v>
          </cell>
        </row>
        <row r="266">
          <cell r="B266">
            <v>-752.01919384925668</v>
          </cell>
        </row>
        <row r="267">
          <cell r="B267">
            <v>-912.09090988152252</v>
          </cell>
        </row>
        <row r="268">
          <cell r="B268">
            <v>-1124.0856855306283</v>
          </cell>
        </row>
        <row r="269">
          <cell r="B269">
            <v>-1274.3318351399039</v>
          </cell>
        </row>
        <row r="270">
          <cell r="B270">
            <v>-1132.852148348878</v>
          </cell>
        </row>
        <row r="271">
          <cell r="B271">
            <v>-930.05645664229928</v>
          </cell>
        </row>
        <row r="272">
          <cell r="B272">
            <v>-820.44242828333768</v>
          </cell>
        </row>
        <row r="273">
          <cell r="B273">
            <v>-3338.272516637257</v>
          </cell>
        </row>
        <row r="274">
          <cell r="B274">
            <v>-3495.6376134358452</v>
          </cell>
        </row>
        <row r="275">
          <cell r="B275">
            <v>-3444.5978348878252</v>
          </cell>
        </row>
        <row r="276">
          <cell r="B276">
            <v>-3355.0099426518791</v>
          </cell>
        </row>
        <row r="277">
          <cell r="B277">
            <v>-3281.4934345853294</v>
          </cell>
        </row>
        <row r="278">
          <cell r="B278">
            <v>-3151.8043555583563</v>
          </cell>
        </row>
        <row r="279">
          <cell r="B279">
            <v>-3006.531743256869</v>
          </cell>
        </row>
        <row r="280">
          <cell r="B280">
            <v>-2976.1624066044869</v>
          </cell>
        </row>
        <row r="281">
          <cell r="B281">
            <v>-3056.8066701537691</v>
          </cell>
        </row>
        <row r="282">
          <cell r="B282">
            <v>-3301.4962092261158</v>
          </cell>
        </row>
        <row r="283">
          <cell r="B283">
            <v>-3309.1673842954374</v>
          </cell>
        </row>
        <row r="284">
          <cell r="B284">
            <v>-3331.2351857827084</v>
          </cell>
        </row>
        <row r="285">
          <cell r="B285">
            <v>-5050.5046845223096</v>
          </cell>
        </row>
        <row r="286">
          <cell r="B286">
            <v>-4756.9754769347119</v>
          </cell>
        </row>
        <row r="287">
          <cell r="B287">
            <v>-5008.4264480715919</v>
          </cell>
        </row>
        <row r="288">
          <cell r="B288">
            <v>-5115.4582240988157</v>
          </cell>
        </row>
        <row r="289">
          <cell r="B289">
            <v>-5025.9477722460297</v>
          </cell>
        </row>
        <row r="290">
          <cell r="B290">
            <v>-5080.1988376607005</v>
          </cell>
        </row>
        <row r="291">
          <cell r="B291">
            <v>-4839.0358675321404</v>
          </cell>
        </row>
        <row r="292">
          <cell r="B292">
            <v>-4956.0481578018662</v>
          </cell>
        </row>
        <row r="293">
          <cell r="B293">
            <v>-4923.2160765061763</v>
          </cell>
        </row>
        <row r="294">
          <cell r="B294">
            <v>-4395.3202911520038</v>
          </cell>
        </row>
        <row r="295">
          <cell r="B295">
            <v>-4275.1291266700282</v>
          </cell>
        </row>
        <row r="296">
          <cell r="B296">
            <v>-4295.5340627678343</v>
          </cell>
        </row>
        <row r="297">
          <cell r="B297">
            <v>-4196.9883108142176</v>
          </cell>
        </row>
        <row r="298">
          <cell r="B298">
            <v>-5141.0446017141421</v>
          </cell>
        </row>
        <row r="299">
          <cell r="B299">
            <v>-4298.8082898916055</v>
          </cell>
        </row>
        <row r="300">
          <cell r="B300">
            <v>-4466.2317416183514</v>
          </cell>
        </row>
        <row r="301">
          <cell r="B301">
            <v>-5196.2170282329225</v>
          </cell>
        </row>
        <row r="302">
          <cell r="B302">
            <v>-5191.9506082682128</v>
          </cell>
        </row>
        <row r="303">
          <cell r="B303">
            <v>-4889.6105520544497</v>
          </cell>
        </row>
        <row r="304">
          <cell r="B304">
            <v>-4814.6353617343093</v>
          </cell>
        </row>
        <row r="305">
          <cell r="B305">
            <v>-4892.5594754222329</v>
          </cell>
        </row>
        <row r="306">
          <cell r="B306">
            <v>-4811.0668510209225</v>
          </cell>
        </row>
        <row r="307">
          <cell r="B307">
            <v>-4864.934879253844</v>
          </cell>
        </row>
        <row r="308">
          <cell r="B308">
            <v>-4992.8936599445433</v>
          </cell>
        </row>
        <row r="309">
          <cell r="B309">
            <v>-5129.3721935971771</v>
          </cell>
        </row>
        <row r="310">
          <cell r="B310">
            <v>-4968.317267960676</v>
          </cell>
        </row>
        <row r="311">
          <cell r="B311">
            <v>-4946.5931338542978</v>
          </cell>
        </row>
        <row r="312">
          <cell r="B312">
            <v>-4778.5953322409878</v>
          </cell>
        </row>
        <row r="313">
          <cell r="B313">
            <v>-5081.2479042097302</v>
          </cell>
        </row>
        <row r="314">
          <cell r="B314">
            <v>-4337.3441671288119</v>
          </cell>
        </row>
        <row r="315">
          <cell r="B315">
            <v>-4643.7809909251318</v>
          </cell>
        </row>
        <row r="316">
          <cell r="B316">
            <v>-6505.4873803882028</v>
          </cell>
        </row>
        <row r="317">
          <cell r="B317">
            <v>-5950.5055228132078</v>
          </cell>
        </row>
        <row r="318">
          <cell r="B318">
            <v>-9782.0130983110666</v>
          </cell>
        </row>
        <row r="319">
          <cell r="B319">
            <v>-8486.5931394000527</v>
          </cell>
        </row>
        <row r="320">
          <cell r="B320">
            <v>-9228.0291867910255</v>
          </cell>
        </row>
        <row r="321">
          <cell r="B321">
            <v>-10351.736687169147</v>
          </cell>
        </row>
        <row r="322">
          <cell r="B322">
            <v>-10995.930287622888</v>
          </cell>
        </row>
      </sheetData>
      <sheetData sheetId="3" refreshError="1"/>
      <sheetData sheetId="4" refreshError="1">
        <row r="6596">
          <cell r="T6596">
            <v>13233</v>
          </cell>
          <cell r="U6596">
            <v>8368</v>
          </cell>
          <cell r="AK6596">
            <v>1024281</v>
          </cell>
        </row>
        <row r="6597">
          <cell r="T6597">
            <v>13181</v>
          </cell>
          <cell r="U6597">
            <v>8422</v>
          </cell>
          <cell r="AK6597">
            <v>1028622</v>
          </cell>
        </row>
        <row r="6598">
          <cell r="T6598">
            <v>13240</v>
          </cell>
          <cell r="U6598">
            <v>8466</v>
          </cell>
          <cell r="AK6598">
            <v>1034285</v>
          </cell>
        </row>
        <row r="6599">
          <cell r="T6599">
            <v>11901</v>
          </cell>
          <cell r="U6599">
            <v>8474</v>
          </cell>
          <cell r="AK6599">
            <v>1039654</v>
          </cell>
        </row>
        <row r="6600">
          <cell r="T6600">
            <v>11892</v>
          </cell>
          <cell r="U6600">
            <v>8437</v>
          </cell>
          <cell r="AK6600">
            <v>1045844</v>
          </cell>
        </row>
        <row r="6601">
          <cell r="T6601">
            <v>11887</v>
          </cell>
          <cell r="U6601">
            <v>8358</v>
          </cell>
          <cell r="AK6601">
            <v>1052759</v>
          </cell>
        </row>
        <row r="6602">
          <cell r="T6602">
            <v>9909</v>
          </cell>
          <cell r="U6602">
            <v>8359</v>
          </cell>
          <cell r="AK6602">
            <v>1056732</v>
          </cell>
        </row>
        <row r="6603">
          <cell r="T6603">
            <v>9914</v>
          </cell>
          <cell r="U6603">
            <v>7541</v>
          </cell>
          <cell r="AK6603">
            <v>1061322</v>
          </cell>
        </row>
        <row r="6604">
          <cell r="T6604">
            <v>1969</v>
          </cell>
          <cell r="U6604">
            <v>7036</v>
          </cell>
          <cell r="AK6604">
            <v>1054287</v>
          </cell>
        </row>
        <row r="6605">
          <cell r="T6605">
            <v>978</v>
          </cell>
          <cell r="U6605">
            <v>1850</v>
          </cell>
          <cell r="AK6605">
            <v>1046047</v>
          </cell>
        </row>
        <row r="6606">
          <cell r="T6606">
            <v>986</v>
          </cell>
          <cell r="U6606">
            <v>1801</v>
          </cell>
          <cell r="AK6606">
            <v>1032767</v>
          </cell>
        </row>
        <row r="6607">
          <cell r="T6607">
            <v>990</v>
          </cell>
          <cell r="U6607">
            <v>1801</v>
          </cell>
          <cell r="AK6607">
            <v>1021760</v>
          </cell>
        </row>
        <row r="6608">
          <cell r="T6608">
            <v>979</v>
          </cell>
          <cell r="U6608">
            <v>1801</v>
          </cell>
          <cell r="AK6608">
            <v>1011194</v>
          </cell>
        </row>
        <row r="6609">
          <cell r="U6609">
            <v>3656</v>
          </cell>
          <cell r="AK6609">
            <v>1013304</v>
          </cell>
        </row>
        <row r="6610">
          <cell r="U6610">
            <v>5593</v>
          </cell>
          <cell r="AK6610">
            <v>1016523</v>
          </cell>
        </row>
        <row r="6611">
          <cell r="U6611">
            <v>6239</v>
          </cell>
          <cell r="AK6611">
            <v>1019543</v>
          </cell>
        </row>
        <row r="6612">
          <cell r="U6612">
            <v>6922</v>
          </cell>
          <cell r="AK6612">
            <v>1022768</v>
          </cell>
        </row>
        <row r="6613">
          <cell r="U6613">
            <v>8306</v>
          </cell>
          <cell r="AK6613">
            <v>1033172</v>
          </cell>
        </row>
        <row r="6614">
          <cell r="U6614">
            <v>8338</v>
          </cell>
          <cell r="AK6614">
            <v>1042697</v>
          </cell>
        </row>
        <row r="6615">
          <cell r="U6615">
            <v>8370</v>
          </cell>
          <cell r="AK6615">
            <v>1048690</v>
          </cell>
        </row>
        <row r="6616">
          <cell r="AK6616">
            <v>1053166</v>
          </cell>
        </row>
        <row r="6617">
          <cell r="AK6617">
            <v>1057140</v>
          </cell>
        </row>
        <row r="6618">
          <cell r="AK6618">
            <v>1060914</v>
          </cell>
        </row>
        <row r="6619">
          <cell r="AK6619">
            <v>1063875</v>
          </cell>
        </row>
        <row r="6620">
          <cell r="AK6620">
            <v>1068782</v>
          </cell>
        </row>
        <row r="6621">
          <cell r="AK6621">
            <v>1065816</v>
          </cell>
        </row>
        <row r="6622">
          <cell r="AK6622">
            <v>1059791</v>
          </cell>
        </row>
        <row r="6623">
          <cell r="AK6623">
            <v>1055000</v>
          </cell>
        </row>
        <row r="6624">
          <cell r="AK6624">
            <v>1049096</v>
          </cell>
        </row>
        <row r="6625">
          <cell r="AK6625">
            <v>1043001</v>
          </cell>
        </row>
        <row r="6626">
          <cell r="AK6626">
            <v>1036209</v>
          </cell>
        </row>
        <row r="6627">
          <cell r="AK6627">
            <v>1036918</v>
          </cell>
        </row>
        <row r="6628">
          <cell r="AK6628">
            <v>1034285</v>
          </cell>
        </row>
        <row r="6629">
          <cell r="AK6629">
            <v>1039451</v>
          </cell>
        </row>
        <row r="6630">
          <cell r="AK6630">
            <v>1044727</v>
          </cell>
        </row>
        <row r="6631">
          <cell r="AK6631">
            <v>1047775</v>
          </cell>
        </row>
        <row r="6632">
          <cell r="AK6632">
            <v>1052759</v>
          </cell>
        </row>
        <row r="6633">
          <cell r="AK6633">
            <v>1056630</v>
          </cell>
        </row>
        <row r="6634">
          <cell r="AK6634">
            <v>1061016</v>
          </cell>
        </row>
        <row r="6635">
          <cell r="AK6635">
            <v>1063364</v>
          </cell>
        </row>
        <row r="6636">
          <cell r="AK6636">
            <v>1063773</v>
          </cell>
        </row>
        <row r="6637">
          <cell r="AK6637">
            <v>1063364</v>
          </cell>
        </row>
        <row r="6638">
          <cell r="AK6638">
            <v>1063160</v>
          </cell>
        </row>
        <row r="6639">
          <cell r="AK6639">
            <v>1061118</v>
          </cell>
        </row>
        <row r="6640">
          <cell r="AK6640">
            <v>1057140</v>
          </cell>
        </row>
        <row r="6641">
          <cell r="AK6641">
            <v>1056019</v>
          </cell>
        </row>
        <row r="6642">
          <cell r="AK6642">
            <v>1055815</v>
          </cell>
        </row>
        <row r="6643">
          <cell r="AK6643">
            <v>1055509</v>
          </cell>
        </row>
        <row r="6644">
          <cell r="AK6644">
            <v>1058363</v>
          </cell>
        </row>
        <row r="6645">
          <cell r="AK6645">
            <v>1056732</v>
          </cell>
        </row>
        <row r="6646">
          <cell r="AK6646">
            <v>1053879</v>
          </cell>
        </row>
        <row r="6647">
          <cell r="AK6647">
            <v>1054185</v>
          </cell>
        </row>
        <row r="6648">
          <cell r="AK6648">
            <v>1053370</v>
          </cell>
        </row>
        <row r="6649">
          <cell r="AK6649">
            <v>1050317</v>
          </cell>
        </row>
        <row r="6650">
          <cell r="AK6650">
            <v>1046860</v>
          </cell>
        </row>
        <row r="6651">
          <cell r="AK6651">
            <v>1044524</v>
          </cell>
        </row>
        <row r="6652">
          <cell r="AK6652">
            <v>1044016</v>
          </cell>
        </row>
        <row r="6653">
          <cell r="AK6653">
            <v>1045133</v>
          </cell>
        </row>
        <row r="6654">
          <cell r="AK6654">
            <v>1047572</v>
          </cell>
        </row>
        <row r="6655">
          <cell r="AK6655">
            <v>1049503</v>
          </cell>
        </row>
        <row r="6656">
          <cell r="AK6656">
            <v>1050826</v>
          </cell>
        </row>
        <row r="6657">
          <cell r="AK6657">
            <v>1051131</v>
          </cell>
        </row>
        <row r="6658">
          <cell r="AK6658">
            <v>1052250</v>
          </cell>
        </row>
        <row r="6659">
          <cell r="AK6659">
            <v>1054287</v>
          </cell>
        </row>
        <row r="6660">
          <cell r="AK6660">
            <v>1056019</v>
          </cell>
        </row>
        <row r="6661">
          <cell r="AK6661">
            <v>1061322</v>
          </cell>
        </row>
        <row r="6662">
          <cell r="AK6662">
            <v>1069805</v>
          </cell>
        </row>
        <row r="6663">
          <cell r="AK6663">
            <v>1083959</v>
          </cell>
        </row>
        <row r="6664">
          <cell r="AK6664">
            <v>1097244</v>
          </cell>
        </row>
        <row r="6665">
          <cell r="AK6665">
            <v>1109028</v>
          </cell>
        </row>
        <row r="6666">
          <cell r="AK6666">
            <v>1123972</v>
          </cell>
        </row>
        <row r="6667">
          <cell r="AK6667">
            <v>1140862</v>
          </cell>
        </row>
        <row r="6668">
          <cell r="AK6668">
            <v>1155943</v>
          </cell>
        </row>
        <row r="6669">
          <cell r="AK6669">
            <v>1171931</v>
          </cell>
        </row>
        <row r="6670">
          <cell r="AK6670">
            <v>1187142</v>
          </cell>
        </row>
        <row r="6671">
          <cell r="AK6671">
            <v>1198485</v>
          </cell>
        </row>
        <row r="6672">
          <cell r="AK6672">
            <v>1209756</v>
          </cell>
        </row>
        <row r="6673">
          <cell r="AK6673">
            <v>1225978</v>
          </cell>
        </row>
        <row r="6674">
          <cell r="AK6674">
            <v>1241860</v>
          </cell>
        </row>
        <row r="6675">
          <cell r="AK6675">
            <v>1256723</v>
          </cell>
        </row>
        <row r="6676">
          <cell r="AK6676">
            <v>1271211</v>
          </cell>
        </row>
        <row r="6677">
          <cell r="AK6677">
            <v>1286842</v>
          </cell>
        </row>
        <row r="6678">
          <cell r="AK6678">
            <v>1301445</v>
          </cell>
        </row>
        <row r="6679">
          <cell r="AK6679">
            <v>1316102</v>
          </cell>
        </row>
        <row r="6680">
          <cell r="AK6680">
            <v>1329274</v>
          </cell>
        </row>
        <row r="6681">
          <cell r="AK6681">
            <v>1342600</v>
          </cell>
        </row>
        <row r="6682">
          <cell r="AK6682">
            <v>1353426</v>
          </cell>
        </row>
        <row r="6683">
          <cell r="AK6683">
            <v>1366056</v>
          </cell>
        </row>
        <row r="6684">
          <cell r="AK6684">
            <v>1379727</v>
          </cell>
        </row>
        <row r="6685">
          <cell r="AK6685">
            <v>1393556</v>
          </cell>
        </row>
        <row r="6686">
          <cell r="AK6686">
            <v>1404182</v>
          </cell>
        </row>
        <row r="6687">
          <cell r="AK6687">
            <v>1414386</v>
          </cell>
        </row>
        <row r="6688">
          <cell r="AK6688">
            <v>1413600</v>
          </cell>
        </row>
        <row r="6689">
          <cell r="AK6689">
            <v>1413039</v>
          </cell>
        </row>
        <row r="6690">
          <cell r="AK6690">
            <v>1412365</v>
          </cell>
        </row>
        <row r="6691">
          <cell r="AK6691">
            <v>1411580</v>
          </cell>
        </row>
        <row r="6692">
          <cell r="AK6692">
            <v>1410458</v>
          </cell>
        </row>
        <row r="6693">
          <cell r="AK6693">
            <v>1408664</v>
          </cell>
        </row>
        <row r="6694">
          <cell r="AK6694">
            <v>1407431</v>
          </cell>
        </row>
        <row r="6695">
          <cell r="AK6695">
            <v>1406758</v>
          </cell>
        </row>
        <row r="6696">
          <cell r="AK6696">
            <v>1407767</v>
          </cell>
        </row>
        <row r="6697">
          <cell r="AK6697">
            <v>1407431</v>
          </cell>
        </row>
        <row r="6698">
          <cell r="AK6698">
            <v>1407207</v>
          </cell>
        </row>
        <row r="6699">
          <cell r="AK6699">
            <v>1408103</v>
          </cell>
        </row>
        <row r="6700">
          <cell r="AK6700">
            <v>1408327</v>
          </cell>
        </row>
        <row r="6701">
          <cell r="AK6701">
            <v>1408440</v>
          </cell>
        </row>
        <row r="6702">
          <cell r="AK6702">
            <v>1412029</v>
          </cell>
        </row>
        <row r="6703">
          <cell r="AK6703">
            <v>1418429</v>
          </cell>
        </row>
        <row r="6704">
          <cell r="AK6704">
            <v>1424277</v>
          </cell>
        </row>
        <row r="6705">
          <cell r="AK6705">
            <v>1430696</v>
          </cell>
        </row>
        <row r="6706">
          <cell r="AK6706">
            <v>1437012</v>
          </cell>
        </row>
        <row r="6707">
          <cell r="AK6707">
            <v>1445486</v>
          </cell>
        </row>
        <row r="6708">
          <cell r="AK6708">
            <v>1452957</v>
          </cell>
        </row>
        <row r="6709">
          <cell r="AK6709">
            <v>1461008</v>
          </cell>
        </row>
        <row r="6710">
          <cell r="AK6710">
            <v>1467824</v>
          </cell>
        </row>
        <row r="6711">
          <cell r="AK6711">
            <v>1474992</v>
          </cell>
        </row>
        <row r="6712">
          <cell r="AK6712">
            <v>1480917</v>
          </cell>
        </row>
        <row r="6713">
          <cell r="AK6713">
            <v>1487079</v>
          </cell>
        </row>
        <row r="6714">
          <cell r="AK6714">
            <v>1491077</v>
          </cell>
        </row>
        <row r="6715">
          <cell r="AK6715">
            <v>1492563</v>
          </cell>
        </row>
        <row r="6716">
          <cell r="AK6716">
            <v>1494164</v>
          </cell>
        </row>
        <row r="6717">
          <cell r="AK6717">
            <v>1496109</v>
          </cell>
        </row>
        <row r="6718">
          <cell r="AK6718">
            <v>1500917</v>
          </cell>
        </row>
        <row r="6719">
          <cell r="AK6719">
            <v>1505502</v>
          </cell>
        </row>
        <row r="6720">
          <cell r="AK6720">
            <v>1508943</v>
          </cell>
        </row>
        <row r="6721">
          <cell r="AK6721">
            <v>1510206</v>
          </cell>
        </row>
        <row r="6722">
          <cell r="AK6722">
            <v>1512387</v>
          </cell>
        </row>
        <row r="6723">
          <cell r="AK6723">
            <v>1513306</v>
          </cell>
        </row>
        <row r="6724">
          <cell r="AK6724">
            <v>1514225</v>
          </cell>
        </row>
        <row r="6725">
          <cell r="AK6725">
            <v>1517098</v>
          </cell>
        </row>
        <row r="6726">
          <cell r="AK6726">
            <v>1521124</v>
          </cell>
        </row>
        <row r="6727">
          <cell r="AK6727">
            <v>1525153</v>
          </cell>
        </row>
        <row r="6728">
          <cell r="AK6728">
            <v>1529647</v>
          </cell>
        </row>
        <row r="6729">
          <cell r="AK6729">
            <v>1535762</v>
          </cell>
        </row>
        <row r="6730">
          <cell r="T6730">
            <v>4953</v>
          </cell>
          <cell r="AK6730">
            <v>1538995</v>
          </cell>
          <cell r="BD6730">
            <v>3455.507940509201</v>
          </cell>
        </row>
        <row r="6731">
          <cell r="T6731">
            <v>4943</v>
          </cell>
          <cell r="AK6731">
            <v>1543619</v>
          </cell>
          <cell r="BD6731">
            <v>3425.7625409629441</v>
          </cell>
        </row>
        <row r="6732">
          <cell r="T6732">
            <v>4937</v>
          </cell>
          <cell r="AK6732">
            <v>1548247</v>
          </cell>
          <cell r="BD6732">
            <v>3426.7708595916311</v>
          </cell>
        </row>
        <row r="6733">
          <cell r="T6733">
            <v>3548</v>
          </cell>
          <cell r="AK6733">
            <v>1555198</v>
          </cell>
          <cell r="BD6733">
            <v>4220.3176203680359</v>
          </cell>
        </row>
        <row r="6734">
          <cell r="T6734">
            <v>5536</v>
          </cell>
          <cell r="AK6734">
            <v>1561464</v>
          </cell>
          <cell r="BD6734">
            <v>4238.4673556843964</v>
          </cell>
        </row>
        <row r="6735">
          <cell r="T6735">
            <v>5947</v>
          </cell>
          <cell r="AK6735">
            <v>1568435</v>
          </cell>
          <cell r="BD6735">
            <v>4243.0047895134858</v>
          </cell>
        </row>
        <row r="6736">
          <cell r="T6736">
            <v>5947</v>
          </cell>
          <cell r="AK6736">
            <v>1573787</v>
          </cell>
          <cell r="BD6736">
            <v>4196.6221325938996</v>
          </cell>
        </row>
        <row r="6737">
          <cell r="T6737">
            <v>5948</v>
          </cell>
          <cell r="AK6737">
            <v>1579145</v>
          </cell>
          <cell r="BD6737">
            <v>4201.1595664229899</v>
          </cell>
        </row>
        <row r="6738">
          <cell r="T6738">
            <v>5946</v>
          </cell>
          <cell r="AK6738">
            <v>1583693</v>
          </cell>
          <cell r="BD6738">
            <v>4209.2261154524831</v>
          </cell>
        </row>
        <row r="6739">
          <cell r="T6739">
            <v>5939</v>
          </cell>
          <cell r="AK6739">
            <v>1586027</v>
          </cell>
          <cell r="BD6739">
            <v>4249.0547012856059</v>
          </cell>
        </row>
        <row r="6740">
          <cell r="T6740">
            <v>5947</v>
          </cell>
          <cell r="AK6740">
            <v>1592451</v>
          </cell>
          <cell r="BD6740">
            <v>4219.3093017393494</v>
          </cell>
        </row>
        <row r="6741">
          <cell r="T6741">
            <v>3563</v>
          </cell>
          <cell r="AK6741">
            <v>1599352</v>
          </cell>
          <cell r="BD6741">
            <v>4239.9798336274262</v>
          </cell>
        </row>
        <row r="6742">
          <cell r="T6742">
            <v>3568</v>
          </cell>
          <cell r="AK6742">
            <v>1600874</v>
          </cell>
          <cell r="BD6742">
            <v>4248.5505419712626</v>
          </cell>
        </row>
        <row r="6743">
          <cell r="T6743">
            <v>3564</v>
          </cell>
          <cell r="AK6743">
            <v>1602162</v>
          </cell>
          <cell r="BD6743">
            <v>4251.5754978573232</v>
          </cell>
        </row>
        <row r="6744">
          <cell r="T6744">
            <v>3559</v>
          </cell>
          <cell r="AK6744">
            <v>1605326</v>
          </cell>
          <cell r="BD6744">
            <v>4158.3060247038065</v>
          </cell>
        </row>
        <row r="6745">
          <cell r="T6745">
            <v>3555</v>
          </cell>
          <cell r="AK6745">
            <v>1606967</v>
          </cell>
          <cell r="BD6745">
            <v>4183.5139904209727</v>
          </cell>
        </row>
        <row r="6746">
          <cell r="T6746">
            <v>3954</v>
          </cell>
          <cell r="AK6746">
            <v>1611190</v>
          </cell>
          <cell r="BD6746">
            <v>4202.1678850516764</v>
          </cell>
        </row>
        <row r="6747">
          <cell r="T6747">
            <v>4756</v>
          </cell>
          <cell r="AK6747">
            <v>1616239</v>
          </cell>
          <cell r="BD6747">
            <v>4217.7968237963196</v>
          </cell>
        </row>
        <row r="6748">
          <cell r="T6748">
            <v>4951</v>
          </cell>
          <cell r="AK6748">
            <v>1622352</v>
          </cell>
          <cell r="BD6748">
            <v>4207.7136375094533</v>
          </cell>
        </row>
        <row r="6749">
          <cell r="T6749">
            <v>6145</v>
          </cell>
          <cell r="AK6749">
            <v>1628472</v>
          </cell>
          <cell r="BD6749">
            <v>3473.1535165112173</v>
          </cell>
        </row>
        <row r="6750">
          <cell r="T6750">
            <v>6122</v>
          </cell>
          <cell r="AK6750">
            <v>1635545</v>
          </cell>
          <cell r="BD6750">
            <v>3474.1618351399043</v>
          </cell>
        </row>
        <row r="6751">
          <cell r="T6751">
            <v>4946</v>
          </cell>
          <cell r="AK6751">
            <v>1639321</v>
          </cell>
          <cell r="BD6751">
            <v>3893.6223846735566</v>
          </cell>
        </row>
        <row r="6752">
          <cell r="T6752">
            <v>4346</v>
          </cell>
          <cell r="AK6752">
            <v>1643809</v>
          </cell>
          <cell r="BD6752">
            <v>4148.2228384169393</v>
          </cell>
        </row>
        <row r="6753">
          <cell r="T6753">
            <v>4746</v>
          </cell>
          <cell r="AK6753">
            <v>1648183</v>
          </cell>
          <cell r="BD6753">
            <v>4260.1462062011597</v>
          </cell>
        </row>
        <row r="6754">
          <cell r="T6754">
            <v>4562</v>
          </cell>
          <cell r="AK6754">
            <v>1654100</v>
          </cell>
          <cell r="BD6754">
            <v>4212.2510713385427</v>
          </cell>
        </row>
        <row r="6755">
          <cell r="T6755">
            <v>3749</v>
          </cell>
          <cell r="AK6755">
            <v>1659550</v>
          </cell>
          <cell r="BD6755">
            <v>4234.9382404839926</v>
          </cell>
        </row>
        <row r="6756">
          <cell r="T6756">
            <v>3952</v>
          </cell>
          <cell r="AK6756">
            <v>1661685</v>
          </cell>
          <cell r="BD6756">
            <v>4244.0131081421732</v>
          </cell>
        </row>
        <row r="6757">
          <cell r="T6757">
            <v>3958</v>
          </cell>
          <cell r="AK6757">
            <v>1662278</v>
          </cell>
          <cell r="BD6757">
            <v>4199.6470884799592</v>
          </cell>
        </row>
        <row r="6758">
          <cell r="T6758">
            <v>3954</v>
          </cell>
          <cell r="AK6758">
            <v>1663701</v>
          </cell>
          <cell r="BD6758">
            <v>4207.7136375094533</v>
          </cell>
        </row>
        <row r="6759">
          <cell r="T6759">
            <v>3755</v>
          </cell>
          <cell r="AK6759">
            <v>1665244</v>
          </cell>
          <cell r="BD6759">
            <v>4205.192840937736</v>
          </cell>
        </row>
        <row r="6760">
          <cell r="T6760">
            <v>3715</v>
          </cell>
          <cell r="AK6760">
            <v>1669162</v>
          </cell>
          <cell r="BD6760">
            <v>4272.246029745399</v>
          </cell>
        </row>
        <row r="6761">
          <cell r="T6761">
            <v>3558</v>
          </cell>
          <cell r="AK6761">
            <v>1674154</v>
          </cell>
          <cell r="BD6761">
            <v>4242.5006301991425</v>
          </cell>
        </row>
        <row r="6762">
          <cell r="T6762">
            <v>3556</v>
          </cell>
          <cell r="AK6762">
            <v>1678794</v>
          </cell>
          <cell r="BD6762">
            <v>4222.8384169397532</v>
          </cell>
        </row>
        <row r="6763">
          <cell r="T6763">
            <v>3368</v>
          </cell>
          <cell r="AK6763">
            <v>1684867</v>
          </cell>
          <cell r="BD6763">
            <v>4212.755230652886</v>
          </cell>
        </row>
        <row r="6764">
          <cell r="T6764">
            <v>3170</v>
          </cell>
          <cell r="AK6764">
            <v>1690949</v>
          </cell>
          <cell r="BD6764">
            <v>4235.4423997983358</v>
          </cell>
        </row>
        <row r="6765">
          <cell r="T6765">
            <v>3171</v>
          </cell>
          <cell r="AK6765">
            <v>1694291</v>
          </cell>
          <cell r="BD6765">
            <v>4253.5921351146962</v>
          </cell>
        </row>
        <row r="6766">
          <cell r="T6766">
            <v>3356</v>
          </cell>
          <cell r="AK6766">
            <v>1699906</v>
          </cell>
          <cell r="BD6766">
            <v>4245.525586085203</v>
          </cell>
        </row>
        <row r="6767">
          <cell r="T6767">
            <v>3953</v>
          </cell>
          <cell r="AK6767">
            <v>1708639</v>
          </cell>
          <cell r="BD6767">
            <v>4247.0380640282328</v>
          </cell>
        </row>
        <row r="6768">
          <cell r="T6768">
            <v>3792</v>
          </cell>
          <cell r="AK6768">
            <v>1717149</v>
          </cell>
          <cell r="BD6768">
            <v>4060.4991177212</v>
          </cell>
        </row>
        <row r="6769">
          <cell r="T6769">
            <v>3962</v>
          </cell>
          <cell r="AK6769">
            <v>1725192</v>
          </cell>
          <cell r="BD6769">
            <v>4273.7585076884297</v>
          </cell>
        </row>
        <row r="6770">
          <cell r="T6770">
            <v>4160</v>
          </cell>
          <cell r="AK6770">
            <v>1732285</v>
          </cell>
          <cell r="BD6770">
            <v>4253.5921351146962</v>
          </cell>
        </row>
        <row r="6771">
          <cell r="T6771">
            <v>4144</v>
          </cell>
          <cell r="AK6771">
            <v>1741678</v>
          </cell>
          <cell r="BD6771">
            <v>4224.350894882783</v>
          </cell>
        </row>
        <row r="6772">
          <cell r="T6772">
            <v>4151</v>
          </cell>
          <cell r="AK6772">
            <v>1749278</v>
          </cell>
          <cell r="BD6772">
            <v>4232.9216032266195</v>
          </cell>
        </row>
        <row r="6773">
          <cell r="T6773">
            <v>3965</v>
          </cell>
          <cell r="AK6773">
            <v>1756526</v>
          </cell>
          <cell r="BD6773">
            <v>4222.3342576254099</v>
          </cell>
        </row>
        <row r="6774">
          <cell r="T6774">
            <v>4144</v>
          </cell>
          <cell r="AK6774">
            <v>1761849</v>
          </cell>
          <cell r="BD6774">
            <v>4226.3675321401561</v>
          </cell>
        </row>
        <row r="6775">
          <cell r="T6775">
            <v>4163</v>
          </cell>
          <cell r="AK6775">
            <v>1766813</v>
          </cell>
          <cell r="BD6775">
            <v>4270.229392488026</v>
          </cell>
        </row>
        <row r="6776">
          <cell r="T6776">
            <v>4753</v>
          </cell>
          <cell r="AK6776">
            <v>1774571</v>
          </cell>
          <cell r="BD6776">
            <v>4245.0214267708598</v>
          </cell>
        </row>
        <row r="6777">
          <cell r="T6777">
            <v>5347</v>
          </cell>
          <cell r="AK6777">
            <v>1780155</v>
          </cell>
          <cell r="BD6777">
            <v>4227.8800100831859</v>
          </cell>
        </row>
        <row r="6778">
          <cell r="T6778">
            <v>6136</v>
          </cell>
          <cell r="AK6778">
            <v>1787204</v>
          </cell>
          <cell r="BD6778">
            <v>4234.4340811696493</v>
          </cell>
        </row>
        <row r="6779">
          <cell r="T6779">
            <v>6336</v>
          </cell>
          <cell r="AK6779">
            <v>1793410</v>
          </cell>
          <cell r="BD6779">
            <v>4224.8550541971263</v>
          </cell>
        </row>
        <row r="6780">
          <cell r="T6780">
            <v>3562</v>
          </cell>
          <cell r="AK6780">
            <v>1798161</v>
          </cell>
          <cell r="BD6780">
            <v>4228.8883287118724</v>
          </cell>
        </row>
        <row r="6781">
          <cell r="T6781">
            <v>4760</v>
          </cell>
          <cell r="AK6781">
            <v>1802916</v>
          </cell>
          <cell r="BD6781">
            <v>3525.5860852029241</v>
          </cell>
        </row>
        <row r="6782">
          <cell r="T6782">
            <v>4744</v>
          </cell>
          <cell r="AK6782">
            <v>1810119</v>
          </cell>
          <cell r="BD6782">
            <v>3528.1068817746409</v>
          </cell>
        </row>
        <row r="6783">
          <cell r="T6783">
            <v>4550</v>
          </cell>
          <cell r="AK6783">
            <v>1814518</v>
          </cell>
          <cell r="BD6783">
            <v>3515.5028989160573</v>
          </cell>
        </row>
        <row r="6784">
          <cell r="T6784">
            <v>4354</v>
          </cell>
          <cell r="AK6784">
            <v>1816230</v>
          </cell>
          <cell r="BD6784">
            <v>3534.1567935467606</v>
          </cell>
        </row>
        <row r="6785">
          <cell r="T6785">
            <v>3963</v>
          </cell>
          <cell r="AK6785">
            <v>1816230</v>
          </cell>
          <cell r="BD6785">
            <v>3556.8439626922109</v>
          </cell>
        </row>
        <row r="6786">
          <cell r="T6786">
            <v>3364</v>
          </cell>
          <cell r="AK6786">
            <v>1816719</v>
          </cell>
          <cell r="BD6786">
            <v>3551.8023695487773</v>
          </cell>
        </row>
        <row r="6787">
          <cell r="T6787">
            <v>3172</v>
          </cell>
          <cell r="AK6787">
            <v>1813418</v>
          </cell>
          <cell r="BD6787">
            <v>3540.710864633224</v>
          </cell>
        </row>
        <row r="6788">
          <cell r="T6788">
            <v>2963</v>
          </cell>
          <cell r="AK6788">
            <v>1814640</v>
          </cell>
          <cell r="BD6788">
            <v>3538.6942273758509</v>
          </cell>
        </row>
        <row r="6789">
          <cell r="T6789">
            <v>2965</v>
          </cell>
          <cell r="AK6789">
            <v>1816352</v>
          </cell>
          <cell r="BD6789">
            <v>3527.0985631459539</v>
          </cell>
        </row>
        <row r="6790">
          <cell r="T6790">
            <v>2757</v>
          </cell>
          <cell r="AK6790">
            <v>1817698</v>
          </cell>
          <cell r="BD6790">
            <v>3540.710864633224</v>
          </cell>
        </row>
        <row r="6791">
          <cell r="T6791">
            <v>2559</v>
          </cell>
          <cell r="AK6791">
            <v>1817086</v>
          </cell>
          <cell r="BD6791">
            <v>3541.7191832619105</v>
          </cell>
        </row>
        <row r="6792">
          <cell r="T6792">
            <v>2773</v>
          </cell>
          <cell r="AK6792">
            <v>1818554</v>
          </cell>
          <cell r="BD6792">
            <v>3547.2649357196874</v>
          </cell>
        </row>
        <row r="6793">
          <cell r="T6793">
            <v>3962</v>
          </cell>
          <cell r="AK6793">
            <v>1818554</v>
          </cell>
          <cell r="BD6793">
            <v>3540.710864633224</v>
          </cell>
        </row>
        <row r="6794">
          <cell r="T6794">
            <v>5339</v>
          </cell>
          <cell r="AK6794">
            <v>1821002</v>
          </cell>
          <cell r="BD6794">
            <v>3532.6443156037308</v>
          </cell>
        </row>
        <row r="6795">
          <cell r="T6795">
            <v>5342</v>
          </cell>
          <cell r="AK6795">
            <v>1826635</v>
          </cell>
          <cell r="BD6795">
            <v>3513.9904209730275</v>
          </cell>
        </row>
        <row r="6796">
          <cell r="T6796">
            <v>5345</v>
          </cell>
          <cell r="AK6796">
            <v>1834852</v>
          </cell>
          <cell r="BD6796">
            <v>3504.9155533148473</v>
          </cell>
        </row>
        <row r="6797">
          <cell r="T6797">
            <v>5347</v>
          </cell>
          <cell r="AK6797">
            <v>1841361</v>
          </cell>
          <cell r="BD6797">
            <v>3511.4696244013107</v>
          </cell>
        </row>
        <row r="6798">
          <cell r="T6798">
            <v>5340</v>
          </cell>
          <cell r="AK6798">
            <v>1839518</v>
          </cell>
          <cell r="BD6798">
            <v>3487.7741366271739</v>
          </cell>
        </row>
        <row r="6799">
          <cell r="T6799">
            <v>5144</v>
          </cell>
          <cell r="AK6799">
            <v>1836079</v>
          </cell>
          <cell r="BD6799">
            <v>3459.0370557096044</v>
          </cell>
        </row>
        <row r="6800">
          <cell r="T6800">
            <v>1178</v>
          </cell>
          <cell r="AK6800">
            <v>1832643</v>
          </cell>
          <cell r="BD6800">
            <v>3464.0786488530375</v>
          </cell>
        </row>
        <row r="6801">
          <cell r="T6801">
            <v>1178</v>
          </cell>
          <cell r="AK6801">
            <v>1827984</v>
          </cell>
          <cell r="BD6801">
            <v>3461.0536929669775</v>
          </cell>
        </row>
        <row r="6802">
          <cell r="T6802">
            <v>1167</v>
          </cell>
          <cell r="AK6802">
            <v>1822593</v>
          </cell>
          <cell r="BD6802">
            <v>3455.507940509201</v>
          </cell>
        </row>
        <row r="6803">
          <cell r="T6803">
            <v>1170</v>
          </cell>
          <cell r="AK6803">
            <v>1819043</v>
          </cell>
          <cell r="BD6803">
            <v>3458.5328963952607</v>
          </cell>
        </row>
        <row r="6804">
          <cell r="T6804">
            <v>1189</v>
          </cell>
          <cell r="AK6804">
            <v>1813907</v>
          </cell>
          <cell r="BD6804">
            <v>3465.5911267960673</v>
          </cell>
        </row>
        <row r="6805">
          <cell r="T6805">
            <v>1177</v>
          </cell>
          <cell r="AK6805">
            <v>1805235</v>
          </cell>
          <cell r="BD6805">
            <v>3514.4945802873708</v>
          </cell>
        </row>
        <row r="6806">
          <cell r="T6806">
            <v>1183</v>
          </cell>
          <cell r="AK6806">
            <v>1801453</v>
          </cell>
          <cell r="BD6806">
            <v>3523.5694479455506</v>
          </cell>
        </row>
        <row r="6807">
          <cell r="T6807">
            <v>1188</v>
          </cell>
          <cell r="AK6807">
            <v>1798161</v>
          </cell>
          <cell r="BD6807">
            <v>3496.3448449710108</v>
          </cell>
        </row>
        <row r="6808">
          <cell r="T6808">
            <v>1177</v>
          </cell>
          <cell r="AK6808">
            <v>1790489</v>
          </cell>
          <cell r="BD6808">
            <v>913.03251827577515</v>
          </cell>
        </row>
        <row r="6809">
          <cell r="T6809">
            <v>1171</v>
          </cell>
          <cell r="AK6809">
            <v>1781127</v>
          </cell>
          <cell r="BD6809">
            <v>911.52004033274511</v>
          </cell>
        </row>
        <row r="6810">
          <cell r="T6810">
            <v>1175</v>
          </cell>
          <cell r="AK6810">
            <v>1778334</v>
          </cell>
          <cell r="BD6810">
            <v>1830.6024703806402</v>
          </cell>
        </row>
        <row r="6811">
          <cell r="T6811">
            <v>1173</v>
          </cell>
          <cell r="AK6811">
            <v>1773843</v>
          </cell>
          <cell r="BD6811">
            <v>911.01588101840184</v>
          </cell>
        </row>
        <row r="6812">
          <cell r="T6812">
            <v>1175</v>
          </cell>
          <cell r="AK6812">
            <v>1762212</v>
          </cell>
          <cell r="BD6812">
            <v>910.51172170405846</v>
          </cell>
        </row>
        <row r="6813">
          <cell r="T6813">
            <v>1189</v>
          </cell>
          <cell r="AK6813">
            <v>1749157</v>
          </cell>
          <cell r="BD6813">
            <v>908.99924376102842</v>
          </cell>
        </row>
        <row r="6814">
          <cell r="T6814">
            <v>1182</v>
          </cell>
          <cell r="AK6814">
            <v>1735174</v>
          </cell>
          <cell r="BD6814">
            <v>906.98260650365512</v>
          </cell>
        </row>
        <row r="6815">
          <cell r="T6815">
            <v>1176</v>
          </cell>
          <cell r="AK6815">
            <v>1723750</v>
          </cell>
          <cell r="BD6815">
            <v>1824.5525586085203</v>
          </cell>
        </row>
        <row r="6816">
          <cell r="T6816">
            <v>1173</v>
          </cell>
          <cell r="AK6816">
            <v>1716309</v>
          </cell>
          <cell r="BD6816">
            <v>1524.5777665742373</v>
          </cell>
        </row>
        <row r="6817">
          <cell r="T6817">
            <v>1183</v>
          </cell>
          <cell r="AK6817">
            <v>1710556</v>
          </cell>
          <cell r="BD6817">
            <v>921.09906730526848</v>
          </cell>
        </row>
        <row r="6818">
          <cell r="T6818">
            <v>1176</v>
          </cell>
          <cell r="AK6818">
            <v>1702536</v>
          </cell>
          <cell r="BD6818">
            <v>920.09074867658182</v>
          </cell>
        </row>
        <row r="6819">
          <cell r="T6819">
            <v>1186</v>
          </cell>
          <cell r="AK6819">
            <v>1693694</v>
          </cell>
          <cell r="BD6819">
            <v>921.60322661961175</v>
          </cell>
        </row>
        <row r="6820">
          <cell r="T6820">
            <v>1179</v>
          </cell>
          <cell r="AK6820">
            <v>1679984</v>
          </cell>
          <cell r="BD6820">
            <v>923.61986387698516</v>
          </cell>
        </row>
        <row r="6821">
          <cell r="T6821">
            <v>1185</v>
          </cell>
          <cell r="AK6821">
            <v>1665600</v>
          </cell>
          <cell r="BD6821">
            <v>926.64481976304512</v>
          </cell>
        </row>
        <row r="6822">
          <cell r="T6822">
            <v>1174</v>
          </cell>
          <cell r="AK6822">
            <v>1655048</v>
          </cell>
          <cell r="BD6822">
            <v>1295.1852785480212</v>
          </cell>
        </row>
        <row r="6823">
          <cell r="T6823">
            <v>1182</v>
          </cell>
          <cell r="AK6823">
            <v>1650904</v>
          </cell>
          <cell r="BD6823">
            <v>1465.0869674817243</v>
          </cell>
        </row>
        <row r="6824">
          <cell r="T6824">
            <v>1181</v>
          </cell>
          <cell r="AK6824">
            <v>1645227</v>
          </cell>
          <cell r="BD6824">
            <v>1628.434585328964</v>
          </cell>
        </row>
        <row r="6825">
          <cell r="T6825">
            <v>1180</v>
          </cell>
          <cell r="AK6825">
            <v>1638022</v>
          </cell>
          <cell r="BD6825">
            <v>1629.4429039576505</v>
          </cell>
        </row>
        <row r="6826">
          <cell r="T6826">
            <v>1177</v>
          </cell>
          <cell r="AK6826">
            <v>1625058</v>
          </cell>
          <cell r="BD6826">
            <v>1369.8008570708344</v>
          </cell>
        </row>
        <row r="6827">
          <cell r="T6827">
            <v>1170</v>
          </cell>
          <cell r="AK6827">
            <v>1609195</v>
          </cell>
          <cell r="BD6827">
            <v>902.44517267456513</v>
          </cell>
        </row>
        <row r="6828">
          <cell r="T6828">
            <v>1178</v>
          </cell>
          <cell r="AK6828">
            <v>1592100</v>
          </cell>
          <cell r="BD6828">
            <v>898.91605747416179</v>
          </cell>
        </row>
        <row r="6829">
          <cell r="T6829">
            <v>1183</v>
          </cell>
          <cell r="AK6829">
            <v>1575883</v>
          </cell>
          <cell r="BD6829">
            <v>899.42021678850517</v>
          </cell>
        </row>
        <row r="6830">
          <cell r="T6830">
            <v>1187</v>
          </cell>
          <cell r="AK6830">
            <v>1562160</v>
          </cell>
          <cell r="BD6830">
            <v>900.42853541719182</v>
          </cell>
        </row>
        <row r="6831">
          <cell r="T6831">
            <v>1190</v>
          </cell>
          <cell r="AK6831">
            <v>1550679</v>
          </cell>
          <cell r="BD6831">
            <v>1265.9440383161079</v>
          </cell>
        </row>
        <row r="6832">
          <cell r="T6832">
            <v>1171</v>
          </cell>
          <cell r="AK6832">
            <v>1537725</v>
          </cell>
          <cell r="BD6832">
            <v>1267.9606755734812</v>
          </cell>
        </row>
        <row r="6833">
          <cell r="T6833">
            <v>1187</v>
          </cell>
          <cell r="AK6833">
            <v>1523426</v>
          </cell>
          <cell r="BD6833">
            <v>905.97428787496847</v>
          </cell>
        </row>
        <row r="6834">
          <cell r="T6834">
            <v>1182</v>
          </cell>
          <cell r="AK6834">
            <v>1509402</v>
          </cell>
          <cell r="BD6834">
            <v>905.47012856062508</v>
          </cell>
        </row>
        <row r="6835">
          <cell r="T6835">
            <v>1188</v>
          </cell>
          <cell r="AK6835">
            <v>1495537</v>
          </cell>
          <cell r="BD6835">
            <v>903.95765061759516</v>
          </cell>
        </row>
        <row r="6836">
          <cell r="T6836">
            <v>1172</v>
          </cell>
          <cell r="AK6836">
            <v>1480575</v>
          </cell>
          <cell r="BD6836">
            <v>906.47844718931185</v>
          </cell>
        </row>
        <row r="6837">
          <cell r="T6837">
            <v>1173</v>
          </cell>
          <cell r="AK6837">
            <v>1466687</v>
          </cell>
          <cell r="BD6837">
            <v>908.99924376102842</v>
          </cell>
        </row>
        <row r="6838">
          <cell r="T6838">
            <v>1170</v>
          </cell>
          <cell r="AK6838">
            <v>1456470</v>
          </cell>
          <cell r="BD6838">
            <v>906.47844718931185</v>
          </cell>
        </row>
        <row r="6839">
          <cell r="T6839">
            <v>1171</v>
          </cell>
          <cell r="AK6839">
            <v>1442207</v>
          </cell>
          <cell r="BD6839">
            <v>902.94933198890851</v>
          </cell>
        </row>
        <row r="6840">
          <cell r="T6840">
            <v>1187</v>
          </cell>
          <cell r="AK6840">
            <v>1427204</v>
          </cell>
          <cell r="BD6840">
            <v>3555.3314847491806</v>
          </cell>
        </row>
        <row r="6841">
          <cell r="T6841">
            <v>1183</v>
          </cell>
          <cell r="AK6841">
            <v>1413824</v>
          </cell>
          <cell r="BD6841">
            <v>3503.9072346861608</v>
          </cell>
        </row>
        <row r="6842">
          <cell r="T6842">
            <v>1177</v>
          </cell>
          <cell r="AK6842">
            <v>1400487</v>
          </cell>
          <cell r="BD6842">
            <v>3310.8142172926646</v>
          </cell>
        </row>
        <row r="6843">
          <cell r="T6843">
            <v>1180</v>
          </cell>
          <cell r="AK6843">
            <v>1387082</v>
          </cell>
          <cell r="BD6843">
            <v>3200.4033274514745</v>
          </cell>
        </row>
        <row r="6844">
          <cell r="T6844">
            <v>1180</v>
          </cell>
          <cell r="AK6844">
            <v>1376834</v>
          </cell>
          <cell r="BD6844">
            <v>3202.4199647088481</v>
          </cell>
        </row>
        <row r="6845">
          <cell r="T6845">
            <v>1174</v>
          </cell>
          <cell r="AK6845">
            <v>1367721</v>
          </cell>
          <cell r="BD6845">
            <v>3203.4282833375346</v>
          </cell>
        </row>
        <row r="6846">
          <cell r="T6846">
            <v>1168</v>
          </cell>
          <cell r="AK6846">
            <v>1359847</v>
          </cell>
          <cell r="BD6846">
            <v>3199.8991681371313</v>
          </cell>
        </row>
        <row r="6847">
          <cell r="T6847">
            <v>1175</v>
          </cell>
          <cell r="AK6847">
            <v>1351325</v>
          </cell>
          <cell r="BD6847">
            <v>3214.0156289387446</v>
          </cell>
        </row>
        <row r="6848">
          <cell r="T6848">
            <v>1180</v>
          </cell>
          <cell r="AK6848">
            <v>1339292</v>
          </cell>
          <cell r="BD6848">
            <v>3218.5530627678345</v>
          </cell>
        </row>
        <row r="6849">
          <cell r="T6849">
            <v>1171</v>
          </cell>
          <cell r="AK6849">
            <v>1325757</v>
          </cell>
          <cell r="BD6849">
            <v>3440.3831610789007</v>
          </cell>
        </row>
        <row r="6850">
          <cell r="T6850">
            <v>1185</v>
          </cell>
          <cell r="AK6850">
            <v>1314130</v>
          </cell>
          <cell r="BD6850">
            <v>3435.8457272498108</v>
          </cell>
        </row>
        <row r="6851">
          <cell r="T6851">
            <v>1184</v>
          </cell>
          <cell r="AK6851">
            <v>1302209</v>
          </cell>
          <cell r="BD6851">
            <v>3437.3582051928411</v>
          </cell>
        </row>
        <row r="6852">
          <cell r="T6852">
            <v>5152</v>
          </cell>
          <cell r="AK6852">
            <v>1296644</v>
          </cell>
          <cell r="BD6852">
            <v>3425.7625409629441</v>
          </cell>
        </row>
        <row r="6853">
          <cell r="T6853">
            <v>4952</v>
          </cell>
          <cell r="AK6853">
            <v>1291740</v>
          </cell>
          <cell r="BD6853">
            <v>3221.0738593395513</v>
          </cell>
        </row>
        <row r="6854">
          <cell r="T6854">
            <v>5337</v>
          </cell>
          <cell r="AK6854">
            <v>1283472</v>
          </cell>
          <cell r="BD6854">
            <v>3217.0405848248047</v>
          </cell>
        </row>
        <row r="6855">
          <cell r="T6855">
            <v>6340</v>
          </cell>
          <cell r="AK6855">
            <v>1275547</v>
          </cell>
          <cell r="BD6855">
            <v>2687.1691454499623</v>
          </cell>
        </row>
        <row r="6856">
          <cell r="T6856">
            <v>5938</v>
          </cell>
          <cell r="AK6856">
            <v>1261690</v>
          </cell>
          <cell r="BD6856">
            <v>2695.7398537937988</v>
          </cell>
        </row>
        <row r="6857">
          <cell r="T6857">
            <v>5934</v>
          </cell>
          <cell r="AK6857">
            <v>1249069</v>
          </cell>
          <cell r="BD6857">
            <v>2696.7481724224854</v>
          </cell>
        </row>
        <row r="6858">
          <cell r="T6858">
            <v>5342</v>
          </cell>
          <cell r="AK6858">
            <v>1238403</v>
          </cell>
          <cell r="BD6858">
            <v>2698.7648096798589</v>
          </cell>
        </row>
        <row r="6859">
          <cell r="T6859">
            <v>5554</v>
          </cell>
          <cell r="AK6859">
            <v>1230900</v>
          </cell>
          <cell r="BD6859">
            <v>2704.3105621376353</v>
          </cell>
        </row>
        <row r="6860">
          <cell r="T6860">
            <v>5539</v>
          </cell>
          <cell r="AK6860">
            <v>1222664</v>
          </cell>
          <cell r="BD6860">
            <v>2707.8396773380387</v>
          </cell>
        </row>
        <row r="6861">
          <cell r="T6861">
            <v>4348</v>
          </cell>
          <cell r="AK6861">
            <v>1213805</v>
          </cell>
          <cell r="BD6861">
            <v>2720.9478195109655</v>
          </cell>
        </row>
        <row r="6862">
          <cell r="T6862">
            <v>3951</v>
          </cell>
          <cell r="AK6862">
            <v>1200503</v>
          </cell>
          <cell r="BD6862">
            <v>2705.3188807663223</v>
          </cell>
        </row>
        <row r="6863">
          <cell r="T6863">
            <v>3957</v>
          </cell>
          <cell r="AK6863">
            <v>1186930</v>
          </cell>
          <cell r="BD6863">
            <v>2715.9062263675319</v>
          </cell>
        </row>
        <row r="6864">
          <cell r="T6864">
            <v>1969</v>
          </cell>
          <cell r="AK6864">
            <v>1170982</v>
          </cell>
          <cell r="BD6864">
            <v>3242.7527098563146</v>
          </cell>
        </row>
        <row r="6865">
          <cell r="T6865">
            <v>3942</v>
          </cell>
          <cell r="AK6865">
            <v>1161299</v>
          </cell>
          <cell r="BD6865">
            <v>3224.6029745399546</v>
          </cell>
        </row>
        <row r="6866">
          <cell r="T6866">
            <v>1971</v>
          </cell>
          <cell r="AK6866">
            <v>1150175</v>
          </cell>
          <cell r="BD6866">
            <v>3232.1653642551046</v>
          </cell>
        </row>
        <row r="6867">
          <cell r="T6867">
            <v>1969</v>
          </cell>
          <cell r="AK6867">
            <v>1138668</v>
          </cell>
          <cell r="BD6867">
            <v>3319.8890849508443</v>
          </cell>
        </row>
        <row r="6868">
          <cell r="T6868">
            <v>3363</v>
          </cell>
          <cell r="AK6868">
            <v>1123972</v>
          </cell>
          <cell r="BD6868">
            <v>3329.4681119233678</v>
          </cell>
        </row>
        <row r="6869">
          <cell r="T6869">
            <v>3364</v>
          </cell>
          <cell r="AK6869">
            <v>1109236</v>
          </cell>
          <cell r="BD6869">
            <v>3217.0405848248047</v>
          </cell>
        </row>
        <row r="6870">
          <cell r="T6870">
            <v>2957</v>
          </cell>
          <cell r="AK6870">
            <v>1095903</v>
          </cell>
          <cell r="BD6870">
            <v>3206.9573985379379</v>
          </cell>
        </row>
        <row r="6871">
          <cell r="T6871">
            <v>2962</v>
          </cell>
          <cell r="AK6871">
            <v>1083445</v>
          </cell>
          <cell r="BD6871">
            <v>3158.0539450466345</v>
          </cell>
        </row>
        <row r="6872">
          <cell r="T6872">
            <v>2971</v>
          </cell>
          <cell r="AK6872">
            <v>1074106</v>
          </cell>
          <cell r="BD6872">
            <v>3205.9490799092514</v>
          </cell>
        </row>
        <row r="6873">
          <cell r="T6873">
            <v>2570</v>
          </cell>
          <cell r="AK6873">
            <v>1066839</v>
          </cell>
          <cell r="BD6873">
            <v>3207.9657171666245</v>
          </cell>
        </row>
        <row r="6874">
          <cell r="T6874">
            <v>2566</v>
          </cell>
          <cell r="AK6874">
            <v>1055713</v>
          </cell>
          <cell r="BD6874">
            <v>3216.0322661961177</v>
          </cell>
        </row>
        <row r="6875">
          <cell r="T6875">
            <v>2760</v>
          </cell>
          <cell r="AK6875">
            <v>1041581</v>
          </cell>
          <cell r="BD6875">
            <v>3216.0322661961177</v>
          </cell>
        </row>
        <row r="6876">
          <cell r="T6876">
            <v>2973</v>
          </cell>
          <cell r="AK6876">
            <v>1027107</v>
          </cell>
          <cell r="BD6876">
            <v>3217.544744139148</v>
          </cell>
        </row>
        <row r="6877">
          <cell r="T6877">
            <v>2768</v>
          </cell>
          <cell r="AK6877">
            <v>1012601</v>
          </cell>
          <cell r="BD6877">
            <v>3206.4532392235947</v>
          </cell>
        </row>
        <row r="6878">
          <cell r="T6878">
            <v>2770</v>
          </cell>
          <cell r="AK6878">
            <v>1000464</v>
          </cell>
          <cell r="BD6878">
            <v>3235.1903201411646</v>
          </cell>
        </row>
        <row r="6879">
          <cell r="T6879">
            <v>2558</v>
          </cell>
          <cell r="AK6879">
            <v>989473</v>
          </cell>
          <cell r="BD6879">
            <v>3203.4282833375346</v>
          </cell>
        </row>
        <row r="6880">
          <cell r="T6880">
            <v>1178</v>
          </cell>
          <cell r="AK6880">
            <v>983694</v>
          </cell>
          <cell r="BD6880">
            <v>4211.7469120241994</v>
          </cell>
        </row>
        <row r="6881">
          <cell r="T6881">
            <v>0</v>
          </cell>
          <cell r="AK6881">
            <v>972567</v>
          </cell>
          <cell r="BD6881">
            <v>3929.9218553062765</v>
          </cell>
        </row>
        <row r="6882">
          <cell r="T6882">
            <v>0</v>
          </cell>
          <cell r="AK6882">
            <v>955659</v>
          </cell>
          <cell r="BD6882">
            <v>4209.7302747668264</v>
          </cell>
        </row>
        <row r="6883">
          <cell r="T6883">
            <v>3965</v>
          </cell>
          <cell r="AK6883">
            <v>940517</v>
          </cell>
          <cell r="BD6883">
            <v>4206.7053188807658</v>
          </cell>
        </row>
        <row r="6884">
          <cell r="T6884">
            <v>2653</v>
          </cell>
          <cell r="AK6884">
            <v>926140</v>
          </cell>
          <cell r="BD6884">
            <v>4206.2011595664226</v>
          </cell>
        </row>
        <row r="6885">
          <cell r="T6885">
            <v>10893</v>
          </cell>
          <cell r="AK6885">
            <v>921267</v>
          </cell>
          <cell r="BD6885">
            <v>4181.4973531635997</v>
          </cell>
        </row>
        <row r="6886">
          <cell r="T6886">
            <v>10905</v>
          </cell>
          <cell r="AK6886">
            <v>915722</v>
          </cell>
          <cell r="BD6886">
            <v>2755.7348122006551</v>
          </cell>
        </row>
        <row r="6887">
          <cell r="T6887">
            <v>10905</v>
          </cell>
          <cell r="AK6887">
            <v>910479</v>
          </cell>
          <cell r="BD6887">
            <v>3555.8356440635239</v>
          </cell>
        </row>
        <row r="6888">
          <cell r="T6888">
            <v>11892</v>
          </cell>
          <cell r="AK6888">
            <v>906118</v>
          </cell>
          <cell r="BD6888">
            <v>4281.3208974035797</v>
          </cell>
        </row>
        <row r="6889">
          <cell r="T6889">
            <v>13244</v>
          </cell>
          <cell r="AK6889">
            <v>901183</v>
          </cell>
          <cell r="BD6889">
            <v>4270.7335518023692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>
        <row r="4">
          <cell r="B4">
            <v>1</v>
          </cell>
          <cell r="C4">
            <v>1E-3</v>
          </cell>
          <cell r="D4">
            <v>2E-3</v>
          </cell>
          <cell r="E4">
            <v>270</v>
          </cell>
        </row>
        <row r="5">
          <cell r="B5">
            <v>2</v>
          </cell>
          <cell r="C5">
            <v>2E-3</v>
          </cell>
          <cell r="D5">
            <v>5.0000000000000001E-3</v>
          </cell>
          <cell r="E5">
            <v>271</v>
          </cell>
        </row>
        <row r="6">
          <cell r="B6">
            <v>5</v>
          </cell>
          <cell r="C6">
            <v>5.0000000000000001E-3</v>
          </cell>
          <cell r="D6">
            <v>8.0000000000000002E-3</v>
          </cell>
          <cell r="E6">
            <v>272</v>
          </cell>
        </row>
        <row r="7">
          <cell r="B7">
            <v>8</v>
          </cell>
          <cell r="C7">
            <v>8.0000000000000002E-3</v>
          </cell>
          <cell r="D7">
            <v>1.2999999999999999E-2</v>
          </cell>
          <cell r="E7">
            <v>273</v>
          </cell>
        </row>
        <row r="8">
          <cell r="B8">
            <v>13</v>
          </cell>
          <cell r="C8">
            <v>1.2999999999999999E-2</v>
          </cell>
          <cell r="D8">
            <v>1.7999999999999999E-2</v>
          </cell>
          <cell r="E8">
            <v>274</v>
          </cell>
        </row>
        <row r="9">
          <cell r="B9">
            <v>18</v>
          </cell>
          <cell r="C9">
            <v>1.7999999999999999E-2</v>
          </cell>
          <cell r="D9">
            <v>0.03</v>
          </cell>
          <cell r="E9">
            <v>275</v>
          </cell>
        </row>
        <row r="10">
          <cell r="B10">
            <v>30</v>
          </cell>
          <cell r="C10">
            <v>0.03</v>
          </cell>
          <cell r="D10">
            <v>5.8999999999999997E-2</v>
          </cell>
          <cell r="E10">
            <v>276</v>
          </cell>
        </row>
        <row r="11">
          <cell r="B11">
            <v>59</v>
          </cell>
          <cell r="C11">
            <v>5.8999999999999997E-2</v>
          </cell>
          <cell r="D11">
            <v>0.127</v>
          </cell>
          <cell r="E11">
            <v>277</v>
          </cell>
        </row>
        <row r="12">
          <cell r="B12">
            <v>127</v>
          </cell>
          <cell r="C12">
            <v>0.127</v>
          </cell>
          <cell r="D12">
            <v>0.26600000000000001</v>
          </cell>
          <cell r="E12">
            <v>278</v>
          </cell>
        </row>
        <row r="13">
          <cell r="B13">
            <v>266</v>
          </cell>
          <cell r="C13">
            <v>0.26600000000000001</v>
          </cell>
          <cell r="D13">
            <v>0.53600000000000003</v>
          </cell>
          <cell r="E13">
            <v>279</v>
          </cell>
        </row>
        <row r="14">
          <cell r="B14">
            <v>536</v>
          </cell>
          <cell r="C14">
            <v>0.53600000000000003</v>
          </cell>
          <cell r="D14">
            <v>0.90400000000000003</v>
          </cell>
          <cell r="E14">
            <v>280</v>
          </cell>
        </row>
        <row r="15">
          <cell r="B15">
            <v>904</v>
          </cell>
          <cell r="C15">
            <v>0.90400000000000003</v>
          </cell>
          <cell r="D15">
            <v>1.3009999999999999</v>
          </cell>
          <cell r="E15">
            <v>281</v>
          </cell>
        </row>
        <row r="16">
          <cell r="B16">
            <v>1301</v>
          </cell>
          <cell r="C16">
            <v>1.3009999999999999</v>
          </cell>
          <cell r="D16">
            <v>1.726</v>
          </cell>
          <cell r="E16">
            <v>282</v>
          </cell>
        </row>
        <row r="17">
          <cell r="B17">
            <v>1726</v>
          </cell>
          <cell r="C17">
            <v>1.726</v>
          </cell>
          <cell r="D17">
            <v>2.181</v>
          </cell>
          <cell r="E17">
            <v>283</v>
          </cell>
        </row>
        <row r="18">
          <cell r="B18">
            <v>2181</v>
          </cell>
          <cell r="C18">
            <v>2.181</v>
          </cell>
          <cell r="D18">
            <v>2.6640000000000001</v>
          </cell>
          <cell r="E18">
            <v>284</v>
          </cell>
        </row>
        <row r="19">
          <cell r="B19">
            <v>2664</v>
          </cell>
          <cell r="C19">
            <v>2.6640000000000001</v>
          </cell>
          <cell r="D19">
            <v>3.1789999999999998</v>
          </cell>
          <cell r="E19">
            <v>285</v>
          </cell>
        </row>
        <row r="20">
          <cell r="B20">
            <v>3179</v>
          </cell>
          <cell r="C20">
            <v>3.1789999999999998</v>
          </cell>
          <cell r="D20">
            <v>37.332000000000001</v>
          </cell>
          <cell r="E20">
            <v>286</v>
          </cell>
        </row>
        <row r="21">
          <cell r="B21">
            <v>37332</v>
          </cell>
          <cell r="C21">
            <v>37.332000000000001</v>
          </cell>
          <cell r="D21">
            <v>4.3230000000000004</v>
          </cell>
          <cell r="E21">
            <v>287</v>
          </cell>
        </row>
        <row r="22">
          <cell r="B22">
            <v>4323</v>
          </cell>
          <cell r="C22">
            <v>4.3230000000000004</v>
          </cell>
          <cell r="D22">
            <v>4.351</v>
          </cell>
          <cell r="E22">
            <v>288</v>
          </cell>
        </row>
        <row r="23">
          <cell r="B23">
            <v>4351</v>
          </cell>
          <cell r="C23">
            <v>4.351</v>
          </cell>
          <cell r="D23">
            <v>5.6180000000000003</v>
          </cell>
          <cell r="E23">
            <v>289</v>
          </cell>
        </row>
        <row r="24">
          <cell r="B24">
            <v>5618</v>
          </cell>
          <cell r="C24">
            <v>5.6180000000000003</v>
          </cell>
          <cell r="D24">
            <v>6.335</v>
          </cell>
          <cell r="E24">
            <v>290</v>
          </cell>
        </row>
        <row r="25">
          <cell r="B25">
            <v>6335</v>
          </cell>
          <cell r="C25">
            <v>6.335</v>
          </cell>
          <cell r="D25">
            <v>7.1150000000000002</v>
          </cell>
          <cell r="E25">
            <v>291</v>
          </cell>
        </row>
        <row r="26">
          <cell r="B26">
            <v>7115</v>
          </cell>
          <cell r="C26">
            <v>7.1150000000000002</v>
          </cell>
          <cell r="D26">
            <v>7.9589999999999996</v>
          </cell>
          <cell r="E26">
            <v>292</v>
          </cell>
        </row>
        <row r="27">
          <cell r="B27">
            <v>7959</v>
          </cell>
          <cell r="C27">
            <v>7.9589999999999996</v>
          </cell>
          <cell r="D27">
            <v>8.8710000000000004</v>
          </cell>
          <cell r="E27">
            <v>293</v>
          </cell>
        </row>
        <row r="28">
          <cell r="B28">
            <v>8871</v>
          </cell>
          <cell r="C28">
            <v>8.8710000000000004</v>
          </cell>
          <cell r="D28">
            <v>9.8520000000000003</v>
          </cell>
          <cell r="E28">
            <v>294</v>
          </cell>
        </row>
        <row r="29">
          <cell r="B29">
            <v>9852</v>
          </cell>
          <cell r="C29">
            <v>9.8520000000000003</v>
          </cell>
          <cell r="D29">
            <v>10.897</v>
          </cell>
          <cell r="E29">
            <v>295</v>
          </cell>
        </row>
        <row r="30">
          <cell r="B30">
            <v>10897</v>
          </cell>
          <cell r="C30">
            <v>10.897</v>
          </cell>
          <cell r="D30">
            <v>11.999000000000001</v>
          </cell>
          <cell r="E30">
            <v>296</v>
          </cell>
        </row>
        <row r="31">
          <cell r="B31">
            <v>11999</v>
          </cell>
          <cell r="C31">
            <v>11.999000000000001</v>
          </cell>
          <cell r="D31">
            <v>13.159000000000001</v>
          </cell>
          <cell r="E31">
            <v>297</v>
          </cell>
        </row>
        <row r="32">
          <cell r="B32">
            <v>13159</v>
          </cell>
          <cell r="C32">
            <v>13.159000000000001</v>
          </cell>
          <cell r="D32">
            <v>14.379</v>
          </cell>
          <cell r="E32">
            <v>298</v>
          </cell>
        </row>
        <row r="33">
          <cell r="B33">
            <v>14379</v>
          </cell>
          <cell r="C33">
            <v>14.379</v>
          </cell>
          <cell r="D33">
            <v>15.657999999999999</v>
          </cell>
          <cell r="E33">
            <v>299</v>
          </cell>
        </row>
        <row r="34">
          <cell r="B34">
            <v>15658</v>
          </cell>
          <cell r="C34">
            <v>15.657999999999999</v>
          </cell>
          <cell r="D34">
            <v>17.012</v>
          </cell>
          <cell r="E34">
            <v>300</v>
          </cell>
        </row>
        <row r="35">
          <cell r="B35">
            <v>17012</v>
          </cell>
          <cell r="C35">
            <v>17.012</v>
          </cell>
          <cell r="D35">
            <v>18.456</v>
          </cell>
          <cell r="E35">
            <v>301</v>
          </cell>
        </row>
        <row r="36">
          <cell r="B36">
            <v>18456</v>
          </cell>
          <cell r="C36">
            <v>18.456</v>
          </cell>
          <cell r="D36">
            <v>19.994</v>
          </cell>
          <cell r="E36">
            <v>302</v>
          </cell>
        </row>
        <row r="37">
          <cell r="B37">
            <v>19994</v>
          </cell>
          <cell r="C37">
            <v>19.994</v>
          </cell>
          <cell r="D37">
            <v>21.626999999999999</v>
          </cell>
          <cell r="E37">
            <v>303</v>
          </cell>
        </row>
        <row r="38">
          <cell r="B38">
            <v>21627</v>
          </cell>
          <cell r="C38">
            <v>21.626999999999999</v>
          </cell>
          <cell r="D38">
            <v>23.36</v>
          </cell>
          <cell r="E38">
            <v>304</v>
          </cell>
        </row>
        <row r="39">
          <cell r="B39">
            <v>23360</v>
          </cell>
          <cell r="C39">
            <v>23.36</v>
          </cell>
          <cell r="D39">
            <v>25.181000000000001</v>
          </cell>
          <cell r="E39">
            <v>305</v>
          </cell>
        </row>
        <row r="40">
          <cell r="B40">
            <v>25181</v>
          </cell>
          <cell r="C40">
            <v>25.181000000000001</v>
          </cell>
          <cell r="D40">
            <v>27.079000000000001</v>
          </cell>
          <cell r="E40">
            <v>306</v>
          </cell>
        </row>
        <row r="41">
          <cell r="B41">
            <v>27079</v>
          </cell>
          <cell r="C41">
            <v>27.079000000000001</v>
          </cell>
          <cell r="D41">
            <v>29.053000000000001</v>
          </cell>
          <cell r="E41">
            <v>307</v>
          </cell>
        </row>
        <row r="42">
          <cell r="B42">
            <v>29053</v>
          </cell>
          <cell r="C42">
            <v>29.053000000000001</v>
          </cell>
          <cell r="D42">
            <v>31.106000000000002</v>
          </cell>
          <cell r="E42">
            <v>308</v>
          </cell>
        </row>
        <row r="43">
          <cell r="B43">
            <v>31106</v>
          </cell>
          <cell r="C43">
            <v>31.106000000000002</v>
          </cell>
          <cell r="D43">
            <v>33.238</v>
          </cell>
          <cell r="E43">
            <v>309</v>
          </cell>
        </row>
        <row r="44">
          <cell r="B44">
            <v>33238</v>
          </cell>
          <cell r="C44">
            <v>33.238</v>
          </cell>
          <cell r="D44">
            <v>35.448</v>
          </cell>
          <cell r="E44">
            <v>310</v>
          </cell>
        </row>
        <row r="45">
          <cell r="B45">
            <v>35448</v>
          </cell>
          <cell r="C45">
            <v>35.448</v>
          </cell>
          <cell r="D45">
            <v>37.734999999999999</v>
          </cell>
          <cell r="E45">
            <v>311</v>
          </cell>
        </row>
        <row r="46">
          <cell r="B46">
            <v>37735</v>
          </cell>
          <cell r="C46">
            <v>37.734999999999999</v>
          </cell>
          <cell r="D46">
            <v>40.101999999999997</v>
          </cell>
          <cell r="E46">
            <v>312</v>
          </cell>
        </row>
        <row r="47">
          <cell r="B47">
            <v>40102</v>
          </cell>
          <cell r="C47">
            <v>40.101999999999997</v>
          </cell>
          <cell r="D47">
            <v>42.545999999999999</v>
          </cell>
          <cell r="E47">
            <v>313</v>
          </cell>
        </row>
        <row r="48">
          <cell r="B48">
            <v>42546</v>
          </cell>
          <cell r="C48">
            <v>42.545999999999999</v>
          </cell>
          <cell r="D48">
            <v>45.07</v>
          </cell>
          <cell r="E48">
            <v>314</v>
          </cell>
        </row>
        <row r="49">
          <cell r="B49">
            <v>45070</v>
          </cell>
          <cell r="C49">
            <v>45.07</v>
          </cell>
          <cell r="D49">
            <v>47.685000000000002</v>
          </cell>
          <cell r="E49">
            <v>315</v>
          </cell>
        </row>
        <row r="50">
          <cell r="B50">
            <v>47685</v>
          </cell>
          <cell r="C50">
            <v>47.685000000000002</v>
          </cell>
          <cell r="D50">
            <v>50.4</v>
          </cell>
          <cell r="E50">
            <v>316</v>
          </cell>
        </row>
        <row r="51">
          <cell r="B51">
            <v>50400</v>
          </cell>
          <cell r="C51">
            <v>50.4</v>
          </cell>
          <cell r="D51">
            <v>53.219000000000001</v>
          </cell>
          <cell r="E51">
            <v>317</v>
          </cell>
        </row>
        <row r="52">
          <cell r="B52">
            <v>53219</v>
          </cell>
          <cell r="C52">
            <v>53.219000000000001</v>
          </cell>
          <cell r="D52">
            <v>56.140999999999998</v>
          </cell>
          <cell r="E52">
            <v>318</v>
          </cell>
        </row>
        <row r="53">
          <cell r="B53">
            <v>56141</v>
          </cell>
          <cell r="C53">
            <v>56.140999999999998</v>
          </cell>
          <cell r="D53">
            <v>59.17</v>
          </cell>
          <cell r="E53">
            <v>319</v>
          </cell>
        </row>
        <row r="54">
          <cell r="B54">
            <v>59170</v>
          </cell>
          <cell r="C54">
            <v>59.17</v>
          </cell>
          <cell r="D54">
            <v>62.295999999999999</v>
          </cell>
          <cell r="E54">
            <v>320</v>
          </cell>
        </row>
        <row r="55">
          <cell r="B55">
            <v>62296</v>
          </cell>
          <cell r="C55">
            <v>62.295999999999999</v>
          </cell>
          <cell r="D55">
            <v>65.507999999999996</v>
          </cell>
          <cell r="E55">
            <v>321</v>
          </cell>
        </row>
        <row r="56">
          <cell r="B56">
            <v>65508</v>
          </cell>
          <cell r="C56">
            <v>65.507999999999996</v>
          </cell>
          <cell r="D56">
            <v>68.808000000000007</v>
          </cell>
          <cell r="E56">
            <v>322</v>
          </cell>
        </row>
        <row r="57">
          <cell r="B57">
            <v>68808</v>
          </cell>
          <cell r="C57">
            <v>68.808000000000007</v>
          </cell>
          <cell r="D57">
            <v>72.195999999999998</v>
          </cell>
          <cell r="E57">
            <v>323</v>
          </cell>
        </row>
        <row r="58">
          <cell r="B58">
            <v>72196</v>
          </cell>
          <cell r="C58">
            <v>72.195999999999998</v>
          </cell>
          <cell r="D58">
            <v>75.674000000000007</v>
          </cell>
          <cell r="E58">
            <v>324</v>
          </cell>
        </row>
        <row r="59">
          <cell r="B59">
            <v>75674</v>
          </cell>
          <cell r="C59">
            <v>75.674000000000007</v>
          </cell>
          <cell r="D59">
            <v>79.230999999999995</v>
          </cell>
          <cell r="E59">
            <v>325</v>
          </cell>
        </row>
        <row r="60">
          <cell r="B60">
            <v>79231</v>
          </cell>
          <cell r="C60">
            <v>79.230999999999995</v>
          </cell>
          <cell r="D60">
            <v>82.861000000000004</v>
          </cell>
          <cell r="E60">
            <v>326</v>
          </cell>
        </row>
        <row r="61">
          <cell r="B61">
            <v>82861</v>
          </cell>
          <cell r="C61">
            <v>82.861000000000004</v>
          </cell>
          <cell r="D61">
            <v>86.561999999999998</v>
          </cell>
          <cell r="E61">
            <v>327</v>
          </cell>
        </row>
        <row r="62">
          <cell r="B62">
            <v>86562</v>
          </cell>
          <cell r="C62">
            <v>86.561999999999998</v>
          </cell>
          <cell r="D62">
            <v>90.335999999999999</v>
          </cell>
          <cell r="E62">
            <v>328</v>
          </cell>
        </row>
        <row r="63">
          <cell r="B63">
            <v>90336</v>
          </cell>
          <cell r="C63">
            <v>90.335999999999999</v>
          </cell>
          <cell r="D63">
            <v>94.182000000000002</v>
          </cell>
          <cell r="E63">
            <v>329</v>
          </cell>
        </row>
        <row r="64">
          <cell r="B64">
            <v>94182</v>
          </cell>
          <cell r="C64">
            <v>94.182000000000002</v>
          </cell>
          <cell r="D64">
            <v>98.102999999999994</v>
          </cell>
          <cell r="E64">
            <v>330</v>
          </cell>
        </row>
        <row r="65">
          <cell r="B65">
            <v>98103</v>
          </cell>
          <cell r="C65">
            <v>98.102999999999994</v>
          </cell>
          <cell r="D65">
            <v>102.10299999999999</v>
          </cell>
          <cell r="E65">
            <v>331</v>
          </cell>
        </row>
        <row r="66">
          <cell r="B66">
            <v>102103</v>
          </cell>
          <cell r="C66">
            <v>102.10299999999999</v>
          </cell>
          <cell r="D66">
            <v>106.181</v>
          </cell>
          <cell r="E66">
            <v>332</v>
          </cell>
        </row>
        <row r="67">
          <cell r="B67">
            <v>106181</v>
          </cell>
          <cell r="C67">
            <v>106.181</v>
          </cell>
          <cell r="D67">
            <v>110.33799999999999</v>
          </cell>
          <cell r="E67">
            <v>333</v>
          </cell>
        </row>
        <row r="68">
          <cell r="B68">
            <v>110338</v>
          </cell>
          <cell r="C68">
            <v>110.33799999999999</v>
          </cell>
          <cell r="D68">
            <v>114.574</v>
          </cell>
          <cell r="E68">
            <v>334</v>
          </cell>
        </row>
        <row r="69">
          <cell r="B69">
            <v>114574</v>
          </cell>
          <cell r="C69">
            <v>114.574</v>
          </cell>
          <cell r="D69">
            <v>118.889</v>
          </cell>
          <cell r="E69">
            <v>335</v>
          </cell>
        </row>
        <row r="70">
          <cell r="B70">
            <v>118889</v>
          </cell>
          <cell r="C70">
            <v>118.889</v>
          </cell>
          <cell r="D70">
            <v>123.283</v>
          </cell>
          <cell r="E70">
            <v>336</v>
          </cell>
        </row>
        <row r="71">
          <cell r="B71">
            <v>123283</v>
          </cell>
          <cell r="C71">
            <v>123.283</v>
          </cell>
          <cell r="D71">
            <v>127.75700000000001</v>
          </cell>
          <cell r="E71">
            <v>337</v>
          </cell>
        </row>
        <row r="72">
          <cell r="B72">
            <v>127757</v>
          </cell>
          <cell r="C72">
            <v>127.75700000000001</v>
          </cell>
          <cell r="D72">
            <v>132.31</v>
          </cell>
          <cell r="E72">
            <v>338</v>
          </cell>
        </row>
        <row r="73">
          <cell r="B73">
            <v>132310</v>
          </cell>
          <cell r="C73">
            <v>132.31</v>
          </cell>
          <cell r="D73">
            <v>136.94300000000001</v>
          </cell>
          <cell r="E73">
            <v>339</v>
          </cell>
        </row>
        <row r="74">
          <cell r="B74">
            <v>136943</v>
          </cell>
          <cell r="C74">
            <v>136.94300000000001</v>
          </cell>
          <cell r="D74">
            <v>141.65</v>
          </cell>
          <cell r="E74">
            <v>340</v>
          </cell>
        </row>
        <row r="75">
          <cell r="B75">
            <v>141650</v>
          </cell>
          <cell r="C75">
            <v>141.65</v>
          </cell>
          <cell r="D75">
            <v>146.428</v>
          </cell>
          <cell r="E75">
            <v>341</v>
          </cell>
        </row>
        <row r="76">
          <cell r="B76">
            <v>146428</v>
          </cell>
          <cell r="C76">
            <v>146.428</v>
          </cell>
          <cell r="D76">
            <v>151.27500000000001</v>
          </cell>
          <cell r="E76">
            <v>342</v>
          </cell>
        </row>
        <row r="77">
          <cell r="B77">
            <v>151275</v>
          </cell>
          <cell r="C77">
            <v>151.27500000000001</v>
          </cell>
          <cell r="D77">
            <v>156.19300000000001</v>
          </cell>
          <cell r="E77">
            <v>343</v>
          </cell>
        </row>
        <row r="78">
          <cell r="B78">
            <v>156193</v>
          </cell>
          <cell r="C78">
            <v>156.19300000000001</v>
          </cell>
          <cell r="D78">
            <v>161.18</v>
          </cell>
          <cell r="E78">
            <v>344</v>
          </cell>
        </row>
        <row r="79">
          <cell r="B79">
            <v>161180</v>
          </cell>
          <cell r="C79">
            <v>161.18</v>
          </cell>
          <cell r="D79">
            <v>166.233</v>
          </cell>
          <cell r="E79">
            <v>345</v>
          </cell>
        </row>
        <row r="80">
          <cell r="B80">
            <v>166233</v>
          </cell>
          <cell r="C80">
            <v>166.233</v>
          </cell>
          <cell r="D80">
            <v>171.346</v>
          </cell>
          <cell r="E80">
            <v>346</v>
          </cell>
        </row>
        <row r="81">
          <cell r="B81">
            <v>171346</v>
          </cell>
          <cell r="C81">
            <v>171.346</v>
          </cell>
          <cell r="D81">
            <v>176.51900000000001</v>
          </cell>
          <cell r="E81">
            <v>347</v>
          </cell>
        </row>
        <row r="82">
          <cell r="B82">
            <v>176519</v>
          </cell>
          <cell r="C82">
            <v>176.51900000000001</v>
          </cell>
          <cell r="D82">
            <v>181.75299999999999</v>
          </cell>
          <cell r="E82">
            <v>348</v>
          </cell>
        </row>
        <row r="83">
          <cell r="B83">
            <v>181753</v>
          </cell>
          <cell r="C83">
            <v>181.75299999999999</v>
          </cell>
          <cell r="D83">
            <v>187.047</v>
          </cell>
          <cell r="E83">
            <v>349</v>
          </cell>
        </row>
        <row r="84">
          <cell r="B84">
            <v>187047</v>
          </cell>
          <cell r="C84">
            <v>187.047</v>
          </cell>
          <cell r="D84">
            <v>192.40199999999999</v>
          </cell>
          <cell r="E84">
            <v>350</v>
          </cell>
        </row>
        <row r="85">
          <cell r="B85">
            <v>192402</v>
          </cell>
          <cell r="C85">
            <v>192.40199999999999</v>
          </cell>
          <cell r="D85">
            <v>197.81800000000001</v>
          </cell>
          <cell r="E85">
            <v>351</v>
          </cell>
        </row>
        <row r="86">
          <cell r="B86">
            <v>197818</v>
          </cell>
          <cell r="C86">
            <v>197.81800000000001</v>
          </cell>
          <cell r="D86">
            <v>203.29499999999999</v>
          </cell>
          <cell r="E86">
            <v>352</v>
          </cell>
        </row>
        <row r="87">
          <cell r="B87">
            <v>203295</v>
          </cell>
          <cell r="C87">
            <v>203.29499999999999</v>
          </cell>
          <cell r="D87">
            <v>208.833</v>
          </cell>
          <cell r="E87">
            <v>353</v>
          </cell>
        </row>
        <row r="88">
          <cell r="B88">
            <v>208833</v>
          </cell>
          <cell r="C88">
            <v>208.833</v>
          </cell>
          <cell r="D88">
            <v>214.43199999999999</v>
          </cell>
          <cell r="E88">
            <v>354</v>
          </cell>
        </row>
        <row r="89">
          <cell r="B89">
            <v>214432</v>
          </cell>
          <cell r="C89">
            <v>214.43199999999999</v>
          </cell>
          <cell r="D89">
            <v>220.09100000000001</v>
          </cell>
          <cell r="E89">
            <v>355</v>
          </cell>
        </row>
        <row r="90">
          <cell r="B90">
            <v>220091</v>
          </cell>
          <cell r="C90">
            <v>220.09100000000001</v>
          </cell>
          <cell r="D90">
            <v>225.81100000000001</v>
          </cell>
          <cell r="E90">
            <v>356</v>
          </cell>
        </row>
        <row r="91">
          <cell r="B91">
            <v>225811</v>
          </cell>
          <cell r="C91">
            <v>225.81100000000001</v>
          </cell>
          <cell r="D91">
            <v>231.59</v>
          </cell>
          <cell r="E91">
            <v>357</v>
          </cell>
        </row>
        <row r="92">
          <cell r="B92">
            <v>231590</v>
          </cell>
          <cell r="C92">
            <v>231.59</v>
          </cell>
          <cell r="D92">
            <v>237.428</v>
          </cell>
          <cell r="E92">
            <v>358</v>
          </cell>
        </row>
        <row r="93">
          <cell r="B93">
            <v>237428</v>
          </cell>
          <cell r="C93">
            <v>237.428</v>
          </cell>
          <cell r="D93">
            <v>243.327</v>
          </cell>
          <cell r="E93">
            <v>359</v>
          </cell>
        </row>
        <row r="94">
          <cell r="B94">
            <v>243327</v>
          </cell>
          <cell r="C94">
            <v>243.327</v>
          </cell>
          <cell r="D94">
            <v>249.28299999999999</v>
          </cell>
          <cell r="E94">
            <v>360</v>
          </cell>
        </row>
        <row r="95">
          <cell r="B95">
            <v>249283</v>
          </cell>
          <cell r="C95">
            <v>249.28299999999999</v>
          </cell>
          <cell r="D95">
            <v>255.297</v>
          </cell>
          <cell r="E95">
            <v>361</v>
          </cell>
        </row>
        <row r="96">
          <cell r="B96">
            <v>255297</v>
          </cell>
          <cell r="C96">
            <v>255.297</v>
          </cell>
          <cell r="D96">
            <v>261.36799999999999</v>
          </cell>
          <cell r="E96">
            <v>362</v>
          </cell>
        </row>
        <row r="97">
          <cell r="B97">
            <v>261368</v>
          </cell>
          <cell r="C97">
            <v>261.36799999999999</v>
          </cell>
          <cell r="D97">
            <v>267.495</v>
          </cell>
          <cell r="E97">
            <v>363</v>
          </cell>
        </row>
        <row r="98">
          <cell r="B98">
            <v>267495</v>
          </cell>
          <cell r="C98">
            <v>267.495</v>
          </cell>
          <cell r="D98">
            <v>273.67899999999997</v>
          </cell>
          <cell r="E98">
            <v>364</v>
          </cell>
        </row>
        <row r="99">
          <cell r="B99">
            <v>273679</v>
          </cell>
          <cell r="C99">
            <v>273.67899999999997</v>
          </cell>
          <cell r="D99">
            <v>279.91899999999998</v>
          </cell>
          <cell r="E99">
            <v>365</v>
          </cell>
        </row>
        <row r="100">
          <cell r="B100">
            <v>279919</v>
          </cell>
          <cell r="C100">
            <v>279.91899999999998</v>
          </cell>
          <cell r="D100">
            <v>286.214</v>
          </cell>
          <cell r="E100">
            <v>366</v>
          </cell>
        </row>
        <row r="101">
          <cell r="B101">
            <v>286214</v>
          </cell>
          <cell r="C101">
            <v>286.214</v>
          </cell>
          <cell r="D101">
            <v>292.56400000000002</v>
          </cell>
          <cell r="E101">
            <v>367</v>
          </cell>
        </row>
        <row r="102">
          <cell r="B102">
            <v>292564</v>
          </cell>
          <cell r="C102">
            <v>292.56400000000002</v>
          </cell>
          <cell r="D102">
            <v>298.96899999999999</v>
          </cell>
          <cell r="E102">
            <v>368</v>
          </cell>
        </row>
        <row r="103">
          <cell r="B103">
            <v>298969</v>
          </cell>
          <cell r="C103">
            <v>298.96899999999999</v>
          </cell>
          <cell r="D103">
            <v>305.43900000000002</v>
          </cell>
          <cell r="E103">
            <v>369</v>
          </cell>
        </row>
        <row r="104">
          <cell r="B104">
            <v>305439</v>
          </cell>
          <cell r="C104">
            <v>305.43900000000002</v>
          </cell>
          <cell r="D104">
            <v>311.94499999999999</v>
          </cell>
          <cell r="E104">
            <v>370</v>
          </cell>
        </row>
        <row r="105">
          <cell r="B105">
            <v>311945</v>
          </cell>
          <cell r="C105">
            <v>311.94499999999999</v>
          </cell>
          <cell r="D105">
            <v>318.51900000000001</v>
          </cell>
          <cell r="E105">
            <v>371</v>
          </cell>
        </row>
        <row r="106">
          <cell r="B106">
            <v>318519</v>
          </cell>
          <cell r="C106">
            <v>318.51900000000001</v>
          </cell>
          <cell r="D106">
            <v>325.15100000000001</v>
          </cell>
          <cell r="E106">
            <v>372</v>
          </cell>
        </row>
        <row r="107">
          <cell r="B107">
            <v>325151</v>
          </cell>
          <cell r="C107">
            <v>325.15100000000001</v>
          </cell>
          <cell r="D107">
            <v>331.84100000000001</v>
          </cell>
          <cell r="E107">
            <v>373</v>
          </cell>
        </row>
        <row r="108">
          <cell r="B108">
            <v>331841</v>
          </cell>
          <cell r="C108">
            <v>331.84100000000001</v>
          </cell>
          <cell r="D108">
            <v>338.59</v>
          </cell>
          <cell r="E108">
            <v>374</v>
          </cell>
        </row>
        <row r="109">
          <cell r="B109">
            <v>338590</v>
          </cell>
          <cell r="C109">
            <v>338.59</v>
          </cell>
          <cell r="D109">
            <v>345.39100000000002</v>
          </cell>
          <cell r="E109">
            <v>375</v>
          </cell>
        </row>
        <row r="110">
          <cell r="B110">
            <v>345391</v>
          </cell>
          <cell r="C110">
            <v>345.39100000000002</v>
          </cell>
          <cell r="D110">
            <v>352.24200000000002</v>
          </cell>
          <cell r="E110">
            <v>376</v>
          </cell>
        </row>
        <row r="111">
          <cell r="B111">
            <v>352242</v>
          </cell>
          <cell r="C111">
            <v>352.24200000000002</v>
          </cell>
          <cell r="D111">
            <v>359.142</v>
          </cell>
          <cell r="E111">
            <v>377</v>
          </cell>
        </row>
        <row r="112">
          <cell r="B112">
            <v>359142</v>
          </cell>
          <cell r="C112">
            <v>359.142</v>
          </cell>
          <cell r="D112">
            <v>366.09100000000001</v>
          </cell>
          <cell r="E112">
            <v>378</v>
          </cell>
        </row>
        <row r="113">
          <cell r="B113">
            <v>366091</v>
          </cell>
          <cell r="C113">
            <v>366.09100000000001</v>
          </cell>
          <cell r="D113">
            <v>373.089</v>
          </cell>
          <cell r="E113">
            <v>379</v>
          </cell>
        </row>
        <row r="114">
          <cell r="B114">
            <v>373089</v>
          </cell>
          <cell r="C114">
            <v>373.089</v>
          </cell>
          <cell r="D114">
            <v>380.13600000000002</v>
          </cell>
          <cell r="E114">
            <v>380</v>
          </cell>
        </row>
        <row r="115">
          <cell r="B115">
            <v>380136</v>
          </cell>
          <cell r="C115">
            <v>380.13600000000002</v>
          </cell>
          <cell r="D115">
            <v>387.23</v>
          </cell>
          <cell r="E115">
            <v>381</v>
          </cell>
        </row>
        <row r="116">
          <cell r="B116">
            <v>387230</v>
          </cell>
          <cell r="C116">
            <v>387.23</v>
          </cell>
          <cell r="D116">
            <v>394.37200000000001</v>
          </cell>
          <cell r="E116">
            <v>382</v>
          </cell>
        </row>
        <row r="117">
          <cell r="B117">
            <v>394372</v>
          </cell>
          <cell r="C117">
            <v>394.37200000000001</v>
          </cell>
          <cell r="D117">
            <v>401.56200000000001</v>
          </cell>
          <cell r="E117">
            <v>383</v>
          </cell>
        </row>
        <row r="118">
          <cell r="B118">
            <v>401562</v>
          </cell>
          <cell r="C118">
            <v>401.56200000000001</v>
          </cell>
          <cell r="D118">
            <v>408.8</v>
          </cell>
          <cell r="E118">
            <v>384</v>
          </cell>
        </row>
        <row r="119">
          <cell r="B119">
            <v>408800</v>
          </cell>
          <cell r="C119">
            <v>408.8</v>
          </cell>
          <cell r="D119">
            <v>416.084</v>
          </cell>
          <cell r="E119">
            <v>385</v>
          </cell>
        </row>
        <row r="120">
          <cell r="B120">
            <v>416084</v>
          </cell>
          <cell r="C120">
            <v>416.084</v>
          </cell>
          <cell r="D120">
            <v>423.41399999999999</v>
          </cell>
          <cell r="E120">
            <v>386</v>
          </cell>
        </row>
        <row r="121">
          <cell r="B121">
            <v>423414</v>
          </cell>
          <cell r="C121">
            <v>423.41399999999999</v>
          </cell>
          <cell r="D121">
            <v>430.78899999999999</v>
          </cell>
          <cell r="E121">
            <v>387</v>
          </cell>
        </row>
        <row r="122">
          <cell r="B122">
            <v>430789</v>
          </cell>
          <cell r="C122">
            <v>430.78899999999999</v>
          </cell>
          <cell r="D122">
            <v>438.209</v>
          </cell>
          <cell r="E122">
            <v>388</v>
          </cell>
        </row>
        <row r="123">
          <cell r="B123">
            <v>438209</v>
          </cell>
          <cell r="C123">
            <v>438.209</v>
          </cell>
          <cell r="D123">
            <v>445.67500000000001</v>
          </cell>
          <cell r="E123">
            <v>389</v>
          </cell>
        </row>
        <row r="124">
          <cell r="B124">
            <v>445675</v>
          </cell>
          <cell r="C124">
            <v>445.67500000000001</v>
          </cell>
          <cell r="D124">
            <v>453.18700000000001</v>
          </cell>
          <cell r="E124">
            <v>390</v>
          </cell>
        </row>
        <row r="125">
          <cell r="B125">
            <v>453187</v>
          </cell>
          <cell r="C125">
            <v>453.18700000000001</v>
          </cell>
          <cell r="D125">
            <v>460.74799999999999</v>
          </cell>
          <cell r="E125">
            <v>391</v>
          </cell>
        </row>
        <row r="126">
          <cell r="B126">
            <v>460748</v>
          </cell>
          <cell r="C126">
            <v>460.74799999999999</v>
          </cell>
          <cell r="D126">
            <v>468.35700000000003</v>
          </cell>
          <cell r="E126">
            <v>392</v>
          </cell>
        </row>
        <row r="127">
          <cell r="B127">
            <v>468357</v>
          </cell>
          <cell r="C127">
            <v>468.35700000000003</v>
          </cell>
          <cell r="D127">
            <v>476.01299999999998</v>
          </cell>
          <cell r="E127">
            <v>393</v>
          </cell>
        </row>
        <row r="128">
          <cell r="B128">
            <v>476013</v>
          </cell>
          <cell r="C128">
            <v>476.01299999999998</v>
          </cell>
          <cell r="D128">
            <v>483.71800000000002</v>
          </cell>
          <cell r="E128">
            <v>394</v>
          </cell>
        </row>
        <row r="129">
          <cell r="B129">
            <v>483718</v>
          </cell>
          <cell r="C129">
            <v>483.71800000000002</v>
          </cell>
          <cell r="D129">
            <v>491.46800000000002</v>
          </cell>
          <cell r="E129">
            <v>395</v>
          </cell>
        </row>
        <row r="130">
          <cell r="B130">
            <v>491468</v>
          </cell>
          <cell r="C130">
            <v>491.46800000000002</v>
          </cell>
          <cell r="D130">
            <v>499.262</v>
          </cell>
          <cell r="E130">
            <v>396</v>
          </cell>
        </row>
        <row r="131">
          <cell r="B131">
            <v>499262</v>
          </cell>
          <cell r="C131">
            <v>499.262</v>
          </cell>
          <cell r="D131">
            <v>507.09899999999999</v>
          </cell>
          <cell r="E131">
            <v>397</v>
          </cell>
        </row>
        <row r="132">
          <cell r="B132">
            <v>507099</v>
          </cell>
          <cell r="C132">
            <v>507.09899999999999</v>
          </cell>
          <cell r="D132">
            <v>514.97900000000004</v>
          </cell>
          <cell r="E132">
            <v>398</v>
          </cell>
        </row>
        <row r="133">
          <cell r="B133">
            <v>514979</v>
          </cell>
          <cell r="C133">
            <v>514.97900000000004</v>
          </cell>
          <cell r="D133">
            <v>522.90099999999995</v>
          </cell>
          <cell r="E133">
            <v>399</v>
          </cell>
        </row>
        <row r="134">
          <cell r="B134">
            <v>522901</v>
          </cell>
          <cell r="C134">
            <v>522.90099999999995</v>
          </cell>
          <cell r="D134">
            <v>530.86900000000003</v>
          </cell>
          <cell r="E134">
            <v>400</v>
          </cell>
        </row>
        <row r="135">
          <cell r="B135">
            <v>530869</v>
          </cell>
          <cell r="C135">
            <v>530.86900000000003</v>
          </cell>
          <cell r="D135">
            <v>538.88400000000001</v>
          </cell>
          <cell r="E135">
            <v>401</v>
          </cell>
        </row>
        <row r="136">
          <cell r="B136">
            <v>538884</v>
          </cell>
          <cell r="C136">
            <v>538.88400000000001</v>
          </cell>
          <cell r="D136">
            <v>546.94600000000003</v>
          </cell>
          <cell r="E136">
            <v>402</v>
          </cell>
        </row>
        <row r="137">
          <cell r="B137">
            <v>546946</v>
          </cell>
          <cell r="C137">
            <v>546.94600000000003</v>
          </cell>
          <cell r="D137">
            <v>555.05399999999997</v>
          </cell>
          <cell r="E137">
            <v>403</v>
          </cell>
        </row>
        <row r="138">
          <cell r="B138">
            <v>555054</v>
          </cell>
          <cell r="C138">
            <v>555.05399999999997</v>
          </cell>
          <cell r="D138">
            <v>563.20899999999995</v>
          </cell>
          <cell r="E138">
            <v>404</v>
          </cell>
        </row>
        <row r="139">
          <cell r="B139">
            <v>563209</v>
          </cell>
          <cell r="C139">
            <v>563.20899999999995</v>
          </cell>
          <cell r="D139">
            <v>571.40899999999999</v>
          </cell>
          <cell r="E139">
            <v>405</v>
          </cell>
        </row>
        <row r="140">
          <cell r="B140">
            <v>571409</v>
          </cell>
          <cell r="C140">
            <v>571.40899999999999</v>
          </cell>
          <cell r="D140">
            <v>579.65300000000002</v>
          </cell>
          <cell r="E140">
            <v>406</v>
          </cell>
        </row>
        <row r="141">
          <cell r="B141">
            <v>579653</v>
          </cell>
          <cell r="C141">
            <v>579.65300000000002</v>
          </cell>
          <cell r="D141">
            <v>587.93899999999996</v>
          </cell>
          <cell r="E141">
            <v>407</v>
          </cell>
        </row>
        <row r="142">
          <cell r="B142">
            <v>587939</v>
          </cell>
          <cell r="C142">
            <v>587.93899999999996</v>
          </cell>
          <cell r="D142">
            <v>596.26800000000003</v>
          </cell>
          <cell r="E142">
            <v>408</v>
          </cell>
        </row>
        <row r="143">
          <cell r="B143">
            <v>596268</v>
          </cell>
          <cell r="C143">
            <v>596.26800000000003</v>
          </cell>
          <cell r="D143">
            <v>604.64099999999996</v>
          </cell>
          <cell r="E143">
            <v>409</v>
          </cell>
        </row>
        <row r="144">
          <cell r="B144">
            <v>604641</v>
          </cell>
          <cell r="C144">
            <v>604.64099999999996</v>
          </cell>
          <cell r="D144">
            <v>613.05600000000004</v>
          </cell>
          <cell r="E144">
            <v>410</v>
          </cell>
        </row>
        <row r="145">
          <cell r="B145">
            <v>613056</v>
          </cell>
          <cell r="C145">
            <v>613.05600000000004</v>
          </cell>
          <cell r="D145">
            <v>621.51499999999999</v>
          </cell>
          <cell r="E145">
            <v>411</v>
          </cell>
        </row>
        <row r="146">
          <cell r="B146">
            <v>621515</v>
          </cell>
          <cell r="C146">
            <v>621.51499999999999</v>
          </cell>
          <cell r="D146">
            <v>630.01700000000005</v>
          </cell>
          <cell r="E146">
            <v>412</v>
          </cell>
        </row>
        <row r="147">
          <cell r="B147">
            <v>630017</v>
          </cell>
          <cell r="C147">
            <v>630.01700000000005</v>
          </cell>
          <cell r="D147">
            <v>638.56200000000001</v>
          </cell>
          <cell r="E147">
            <v>413</v>
          </cell>
        </row>
        <row r="148">
          <cell r="B148">
            <v>638562</v>
          </cell>
          <cell r="C148">
            <v>638.56200000000001</v>
          </cell>
          <cell r="D148">
            <v>647.15</v>
          </cell>
          <cell r="E148">
            <v>414</v>
          </cell>
        </row>
        <row r="149">
          <cell r="B149">
            <v>647150</v>
          </cell>
          <cell r="C149">
            <v>647.15</v>
          </cell>
          <cell r="D149">
            <v>655.78099999999995</v>
          </cell>
          <cell r="E149">
            <v>415</v>
          </cell>
        </row>
        <row r="150">
          <cell r="B150">
            <v>655781</v>
          </cell>
          <cell r="C150">
            <v>655.78099999999995</v>
          </cell>
          <cell r="D150">
            <v>664.45500000000004</v>
          </cell>
          <cell r="E150">
            <v>416</v>
          </cell>
        </row>
        <row r="151">
          <cell r="B151">
            <v>664455</v>
          </cell>
          <cell r="C151">
            <v>664.45500000000004</v>
          </cell>
          <cell r="D151">
            <v>673.17100000000005</v>
          </cell>
          <cell r="E151">
            <v>417</v>
          </cell>
        </row>
        <row r="152">
          <cell r="B152">
            <v>673171</v>
          </cell>
          <cell r="C152">
            <v>673.17100000000005</v>
          </cell>
          <cell r="D152">
            <v>681.93</v>
          </cell>
          <cell r="E152">
            <v>418</v>
          </cell>
        </row>
        <row r="153">
          <cell r="B153">
            <v>681930</v>
          </cell>
          <cell r="C153">
            <v>681.93</v>
          </cell>
          <cell r="D153">
            <v>690.73199999999997</v>
          </cell>
          <cell r="E153">
            <v>419</v>
          </cell>
        </row>
        <row r="154">
          <cell r="B154">
            <v>690732</v>
          </cell>
          <cell r="C154">
            <v>690.73199999999997</v>
          </cell>
          <cell r="D154">
            <v>699.57500000000005</v>
          </cell>
          <cell r="E154">
            <v>420</v>
          </cell>
        </row>
        <row r="155">
          <cell r="B155">
            <v>699575</v>
          </cell>
          <cell r="C155">
            <v>699.57500000000005</v>
          </cell>
          <cell r="D155">
            <v>708.46</v>
          </cell>
          <cell r="E155">
            <v>421</v>
          </cell>
        </row>
        <row r="156">
          <cell r="B156">
            <v>708460</v>
          </cell>
          <cell r="C156">
            <v>708.46</v>
          </cell>
          <cell r="D156">
            <v>717.38599999999997</v>
          </cell>
          <cell r="E156">
            <v>422</v>
          </cell>
        </row>
        <row r="157">
          <cell r="B157">
            <v>717386</v>
          </cell>
          <cell r="C157">
            <v>717.38599999999997</v>
          </cell>
          <cell r="D157">
            <v>726.35199999999998</v>
          </cell>
          <cell r="E157">
            <v>423</v>
          </cell>
        </row>
        <row r="158">
          <cell r="B158">
            <v>726352</v>
          </cell>
          <cell r="C158">
            <v>726.35199999999998</v>
          </cell>
          <cell r="D158">
            <v>735.36</v>
          </cell>
          <cell r="E158">
            <v>424</v>
          </cell>
        </row>
        <row r="159">
          <cell r="B159">
            <v>735360</v>
          </cell>
          <cell r="C159">
            <v>735.36</v>
          </cell>
          <cell r="D159">
            <v>744.40499999999997</v>
          </cell>
          <cell r="E159">
            <v>425</v>
          </cell>
        </row>
        <row r="160">
          <cell r="B160">
            <v>744405</v>
          </cell>
          <cell r="C160">
            <v>744.40499999999997</v>
          </cell>
          <cell r="D160">
            <v>753.48699999999997</v>
          </cell>
          <cell r="E160">
            <v>426</v>
          </cell>
        </row>
        <row r="161">
          <cell r="B161">
            <v>753487</v>
          </cell>
          <cell r="C161">
            <v>753.48699999999997</v>
          </cell>
          <cell r="D161">
            <v>762.35199999999998</v>
          </cell>
          <cell r="E161">
            <v>427</v>
          </cell>
        </row>
        <row r="162">
          <cell r="B162">
            <v>762352</v>
          </cell>
          <cell r="C162">
            <v>762.35199999999998</v>
          </cell>
          <cell r="D162">
            <v>771.755</v>
          </cell>
          <cell r="E162">
            <v>428</v>
          </cell>
        </row>
        <row r="163">
          <cell r="B163">
            <v>771755</v>
          </cell>
          <cell r="C163">
            <v>771.755</v>
          </cell>
          <cell r="D163">
            <v>780.94200000000001</v>
          </cell>
          <cell r="E163">
            <v>429</v>
          </cell>
        </row>
        <row r="164">
          <cell r="B164">
            <v>780942</v>
          </cell>
          <cell r="C164">
            <v>780.94200000000001</v>
          </cell>
          <cell r="D164">
            <v>790.16499999999996</v>
          </cell>
          <cell r="E164">
            <v>430</v>
          </cell>
        </row>
        <row r="165">
          <cell r="B165">
            <v>790165</v>
          </cell>
          <cell r="C165">
            <v>790.16499999999996</v>
          </cell>
          <cell r="D165">
            <v>799.42399999999998</v>
          </cell>
          <cell r="E165">
            <v>431</v>
          </cell>
        </row>
        <row r="166">
          <cell r="B166">
            <v>799424</v>
          </cell>
          <cell r="C166">
            <v>799.42399999999998</v>
          </cell>
          <cell r="D166">
            <v>808.71900000000005</v>
          </cell>
          <cell r="E166">
            <v>432</v>
          </cell>
        </row>
        <row r="167">
          <cell r="B167">
            <v>808719</v>
          </cell>
          <cell r="C167">
            <v>808.71900000000005</v>
          </cell>
          <cell r="D167">
            <v>818.05100000000004</v>
          </cell>
          <cell r="E167">
            <v>433</v>
          </cell>
        </row>
        <row r="168">
          <cell r="B168">
            <v>818051</v>
          </cell>
          <cell r="C168">
            <v>818.05100000000004</v>
          </cell>
          <cell r="D168">
            <v>827.41800000000001</v>
          </cell>
          <cell r="E168">
            <v>434</v>
          </cell>
        </row>
        <row r="169">
          <cell r="B169">
            <v>827418</v>
          </cell>
          <cell r="C169">
            <v>827.41800000000001</v>
          </cell>
          <cell r="D169">
            <v>836.822</v>
          </cell>
          <cell r="E169">
            <v>435</v>
          </cell>
        </row>
        <row r="170">
          <cell r="B170">
            <v>836822</v>
          </cell>
          <cell r="C170">
            <v>836.822</v>
          </cell>
          <cell r="D170">
            <v>846.26400000000001</v>
          </cell>
          <cell r="E170">
            <v>436</v>
          </cell>
        </row>
        <row r="171">
          <cell r="B171">
            <v>846264</v>
          </cell>
          <cell r="C171">
            <v>846.26400000000001</v>
          </cell>
          <cell r="D171">
            <v>855.74199999999996</v>
          </cell>
          <cell r="E171">
            <v>437</v>
          </cell>
        </row>
        <row r="172">
          <cell r="B172">
            <v>855742</v>
          </cell>
          <cell r="C172">
            <v>855.74199999999996</v>
          </cell>
          <cell r="D172">
            <v>865.25699999999995</v>
          </cell>
          <cell r="E172">
            <v>438</v>
          </cell>
        </row>
        <row r="173">
          <cell r="B173">
            <v>865257</v>
          </cell>
          <cell r="C173">
            <v>865.25699999999995</v>
          </cell>
          <cell r="D173">
            <v>874.80899999999997</v>
          </cell>
          <cell r="E173">
            <v>439</v>
          </cell>
        </row>
        <row r="174">
          <cell r="B174">
            <v>874809</v>
          </cell>
          <cell r="C174">
            <v>874.80899999999997</v>
          </cell>
          <cell r="D174">
            <v>884.39800000000002</v>
          </cell>
          <cell r="E174">
            <v>440</v>
          </cell>
        </row>
        <row r="175">
          <cell r="B175">
            <v>884398</v>
          </cell>
          <cell r="C175">
            <v>884.39800000000002</v>
          </cell>
          <cell r="D175">
            <v>894.02200000000005</v>
          </cell>
          <cell r="E175">
            <v>441</v>
          </cell>
        </row>
        <row r="176">
          <cell r="B176">
            <v>894022</v>
          </cell>
          <cell r="C176">
            <v>894.02200000000005</v>
          </cell>
          <cell r="D176">
            <v>903.68200000000002</v>
          </cell>
          <cell r="E176">
            <v>442</v>
          </cell>
        </row>
        <row r="177">
          <cell r="B177">
            <v>903682</v>
          </cell>
          <cell r="C177">
            <v>903.68200000000002</v>
          </cell>
          <cell r="D177">
            <v>913.37699999999995</v>
          </cell>
          <cell r="E177">
            <v>443</v>
          </cell>
        </row>
        <row r="178">
          <cell r="B178">
            <v>913377</v>
          </cell>
          <cell r="C178">
            <v>913.37699999999995</v>
          </cell>
          <cell r="D178">
            <v>923.10799999999995</v>
          </cell>
          <cell r="E178">
            <v>444</v>
          </cell>
        </row>
        <row r="179">
          <cell r="B179">
            <v>923108</v>
          </cell>
          <cell r="C179">
            <v>923.10799999999995</v>
          </cell>
          <cell r="D179">
            <v>932.87400000000002</v>
          </cell>
          <cell r="E179">
            <v>445</v>
          </cell>
        </row>
        <row r="180">
          <cell r="B180">
            <v>932874</v>
          </cell>
          <cell r="C180">
            <v>932.87400000000002</v>
          </cell>
          <cell r="D180">
            <v>942.67399999999998</v>
          </cell>
          <cell r="E180">
            <v>446</v>
          </cell>
        </row>
        <row r="181">
          <cell r="B181">
            <v>942674</v>
          </cell>
          <cell r="C181">
            <v>942.67399999999998</v>
          </cell>
          <cell r="D181">
            <v>952.50800000000004</v>
          </cell>
          <cell r="E181">
            <v>447</v>
          </cell>
        </row>
        <row r="182">
          <cell r="B182">
            <v>952508</v>
          </cell>
          <cell r="C182">
            <v>952.50800000000004</v>
          </cell>
          <cell r="D182">
            <v>962.37599999999998</v>
          </cell>
          <cell r="E182">
            <v>448</v>
          </cell>
        </row>
        <row r="183">
          <cell r="B183">
            <v>962376</v>
          </cell>
          <cell r="C183">
            <v>962.37599999999998</v>
          </cell>
          <cell r="D183">
            <v>972.37800000000004</v>
          </cell>
          <cell r="E183">
            <v>449</v>
          </cell>
        </row>
        <row r="184">
          <cell r="B184">
            <v>972378</v>
          </cell>
          <cell r="C184">
            <v>972.37800000000004</v>
          </cell>
          <cell r="D184">
            <v>982.21299999999997</v>
          </cell>
          <cell r="E184">
            <v>450</v>
          </cell>
        </row>
        <row r="185">
          <cell r="B185">
            <v>982213</v>
          </cell>
          <cell r="C185">
            <v>982.21299999999997</v>
          </cell>
          <cell r="D185">
            <v>992.18</v>
          </cell>
          <cell r="E185">
            <v>451</v>
          </cell>
        </row>
        <row r="186">
          <cell r="B186">
            <v>992180</v>
          </cell>
          <cell r="C186">
            <v>992.18</v>
          </cell>
          <cell r="D186">
            <v>1002.179</v>
          </cell>
          <cell r="E186">
            <v>452</v>
          </cell>
        </row>
        <row r="187">
          <cell r="B187">
            <v>1002179</v>
          </cell>
          <cell r="C187">
            <v>1002.179</v>
          </cell>
          <cell r="D187">
            <v>1012.21</v>
          </cell>
          <cell r="E187">
            <v>453</v>
          </cell>
        </row>
        <row r="188">
          <cell r="B188">
            <v>1012210</v>
          </cell>
          <cell r="C188">
            <v>1012.21</v>
          </cell>
          <cell r="D188">
            <v>1022.273</v>
          </cell>
          <cell r="E188">
            <v>454</v>
          </cell>
        </row>
        <row r="189">
          <cell r="B189">
            <v>1022273</v>
          </cell>
          <cell r="C189">
            <v>1022.273</v>
          </cell>
          <cell r="D189">
            <v>1032.3679999999999</v>
          </cell>
          <cell r="E189">
            <v>455</v>
          </cell>
        </row>
        <row r="190">
          <cell r="B190">
            <v>1032368</v>
          </cell>
          <cell r="C190">
            <v>1032.3679999999999</v>
          </cell>
          <cell r="D190">
            <v>1042.4949999999999</v>
          </cell>
          <cell r="E190">
            <v>456</v>
          </cell>
        </row>
        <row r="191">
          <cell r="B191">
            <v>1042495</v>
          </cell>
          <cell r="C191">
            <v>1042.4949999999999</v>
          </cell>
          <cell r="D191">
            <v>1052.655</v>
          </cell>
          <cell r="E191">
            <v>457</v>
          </cell>
        </row>
        <row r="192">
          <cell r="B192">
            <v>1052655</v>
          </cell>
          <cell r="C192">
            <v>1052.655</v>
          </cell>
          <cell r="D192">
            <v>1062.848</v>
          </cell>
          <cell r="E192">
            <v>458</v>
          </cell>
        </row>
        <row r="193">
          <cell r="B193">
            <v>1062848</v>
          </cell>
          <cell r="C193">
            <v>1062.848</v>
          </cell>
          <cell r="D193">
            <v>1073.0719999999999</v>
          </cell>
          <cell r="E193">
            <v>459</v>
          </cell>
        </row>
        <row r="194">
          <cell r="B194">
            <v>1073072</v>
          </cell>
          <cell r="C194">
            <v>1073.0719999999999</v>
          </cell>
          <cell r="D194">
            <v>1083.329</v>
          </cell>
          <cell r="E194">
            <v>460</v>
          </cell>
        </row>
        <row r="195">
          <cell r="B195">
            <v>1083329</v>
          </cell>
          <cell r="C195">
            <v>1083.329</v>
          </cell>
          <cell r="D195">
            <v>1093.6189999999999</v>
          </cell>
          <cell r="E195">
            <v>461</v>
          </cell>
        </row>
        <row r="196">
          <cell r="B196">
            <v>1093619</v>
          </cell>
          <cell r="C196">
            <v>1093.6189999999999</v>
          </cell>
          <cell r="D196">
            <v>1103.941</v>
          </cell>
          <cell r="E196">
            <v>462</v>
          </cell>
        </row>
        <row r="197">
          <cell r="B197">
            <v>1103941</v>
          </cell>
          <cell r="C197">
            <v>1103.941</v>
          </cell>
          <cell r="D197">
            <v>1114.2950000000001</v>
          </cell>
          <cell r="E197">
            <v>463</v>
          </cell>
        </row>
        <row r="198">
          <cell r="B198">
            <v>1114295</v>
          </cell>
          <cell r="C198">
            <v>1114.2950000000001</v>
          </cell>
          <cell r="D198">
            <v>1124.681</v>
          </cell>
          <cell r="E198">
            <v>464</v>
          </cell>
        </row>
        <row r="199">
          <cell r="B199">
            <v>1124681</v>
          </cell>
          <cell r="C199">
            <v>1124.681</v>
          </cell>
          <cell r="D199">
            <v>1135.0989999999999</v>
          </cell>
          <cell r="E199">
            <v>465</v>
          </cell>
        </row>
        <row r="200">
          <cell r="B200">
            <v>1135099</v>
          </cell>
          <cell r="C200">
            <v>1135.0989999999999</v>
          </cell>
          <cell r="D200">
            <v>1145.549</v>
          </cell>
          <cell r="E200">
            <v>466</v>
          </cell>
        </row>
        <row r="201">
          <cell r="B201">
            <v>1145549</v>
          </cell>
          <cell r="C201">
            <v>1145.549</v>
          </cell>
          <cell r="D201">
            <v>1156.03</v>
          </cell>
          <cell r="E201">
            <v>467</v>
          </cell>
        </row>
        <row r="202">
          <cell r="B202">
            <v>1156030</v>
          </cell>
          <cell r="C202">
            <v>1156.03</v>
          </cell>
          <cell r="D202">
            <v>1166.5419999999999</v>
          </cell>
          <cell r="E202">
            <v>468</v>
          </cell>
        </row>
        <row r="203">
          <cell r="B203">
            <v>1166542</v>
          </cell>
          <cell r="C203">
            <v>1166.5419999999999</v>
          </cell>
          <cell r="D203">
            <v>1177.085</v>
          </cell>
          <cell r="E203">
            <v>469</v>
          </cell>
        </row>
        <row r="204">
          <cell r="B204">
            <v>1177085</v>
          </cell>
          <cell r="C204">
            <v>1177.085</v>
          </cell>
          <cell r="D204">
            <v>1187.6600000000001</v>
          </cell>
          <cell r="E204">
            <v>470</v>
          </cell>
        </row>
        <row r="205">
          <cell r="B205">
            <v>1187660</v>
          </cell>
          <cell r="C205">
            <v>1187.6600000000001</v>
          </cell>
          <cell r="D205">
            <v>1198.2660000000001</v>
          </cell>
          <cell r="E205">
            <v>471</v>
          </cell>
        </row>
        <row r="206">
          <cell r="B206">
            <v>1198266</v>
          </cell>
          <cell r="C206">
            <v>1198.2660000000001</v>
          </cell>
          <cell r="D206">
            <v>1230.27</v>
          </cell>
          <cell r="E206">
            <v>472</v>
          </cell>
        </row>
        <row r="207">
          <cell r="B207">
            <v>1230270</v>
          </cell>
          <cell r="C207">
            <v>1230.27</v>
          </cell>
          <cell r="D207">
            <v>1219.5709999999999</v>
          </cell>
          <cell r="E207">
            <v>473</v>
          </cell>
        </row>
        <row r="208">
          <cell r="B208">
            <v>1219571</v>
          </cell>
          <cell r="C208">
            <v>1219.5709999999999</v>
          </cell>
          <cell r="D208">
            <v>1230.27</v>
          </cell>
          <cell r="E208">
            <v>474</v>
          </cell>
        </row>
        <row r="209">
          <cell r="B209">
            <v>1230270</v>
          </cell>
          <cell r="C209">
            <v>1230.27</v>
          </cell>
          <cell r="D209">
            <v>1241</v>
          </cell>
          <cell r="E209">
            <v>475</v>
          </cell>
        </row>
        <row r="210">
          <cell r="B210">
            <v>1241000</v>
          </cell>
          <cell r="C210">
            <v>1241</v>
          </cell>
          <cell r="D210">
            <v>1251.7619999999999</v>
          </cell>
          <cell r="E210">
            <v>476</v>
          </cell>
        </row>
        <row r="211">
          <cell r="B211">
            <v>1251762</v>
          </cell>
          <cell r="C211">
            <v>1251.7619999999999</v>
          </cell>
          <cell r="D211">
            <v>1262.5550000000001</v>
          </cell>
          <cell r="E211">
            <v>477</v>
          </cell>
        </row>
        <row r="212">
          <cell r="B212">
            <v>1262555</v>
          </cell>
          <cell r="C212">
            <v>1262.5550000000001</v>
          </cell>
          <cell r="D212">
            <v>1273.3789999999999</v>
          </cell>
          <cell r="E212">
            <v>478</v>
          </cell>
        </row>
        <row r="213">
          <cell r="B213">
            <v>1273379</v>
          </cell>
          <cell r="C213">
            <v>1273.3789999999999</v>
          </cell>
          <cell r="D213">
            <v>1284.2349999999999</v>
          </cell>
          <cell r="E213">
            <v>479</v>
          </cell>
        </row>
        <row r="214">
          <cell r="B214">
            <v>1284235</v>
          </cell>
          <cell r="C214">
            <v>1284.2349999999999</v>
          </cell>
          <cell r="D214">
            <v>1295.1210000000001</v>
          </cell>
          <cell r="E214">
            <v>480</v>
          </cell>
        </row>
        <row r="215">
          <cell r="B215">
            <v>1295121</v>
          </cell>
          <cell r="C215">
            <v>1295.1210000000001</v>
          </cell>
          <cell r="D215">
            <v>1306.037</v>
          </cell>
          <cell r="E215">
            <v>481</v>
          </cell>
        </row>
        <row r="216">
          <cell r="B216">
            <v>1306037</v>
          </cell>
          <cell r="C216">
            <v>1306.037</v>
          </cell>
          <cell r="D216">
            <v>1316.982</v>
          </cell>
          <cell r="E216">
            <v>482</v>
          </cell>
        </row>
        <row r="217">
          <cell r="B217">
            <v>1316982</v>
          </cell>
          <cell r="C217">
            <v>1316.982</v>
          </cell>
          <cell r="D217">
            <v>1327.9559999999999</v>
          </cell>
          <cell r="E217">
            <v>483</v>
          </cell>
        </row>
        <row r="218">
          <cell r="B218">
            <v>1327956</v>
          </cell>
          <cell r="C218">
            <v>1327.9559999999999</v>
          </cell>
          <cell r="D218">
            <v>1338.96</v>
          </cell>
          <cell r="E218">
            <v>484</v>
          </cell>
        </row>
        <row r="219">
          <cell r="B219">
            <v>1338960</v>
          </cell>
          <cell r="C219">
            <v>1338.96</v>
          </cell>
          <cell r="D219">
            <v>1349.9939999999999</v>
          </cell>
          <cell r="E219">
            <v>485</v>
          </cell>
        </row>
        <row r="220">
          <cell r="B220">
            <v>1349994</v>
          </cell>
          <cell r="C220">
            <v>1349.9939999999999</v>
          </cell>
          <cell r="D220">
            <v>1361.059</v>
          </cell>
          <cell r="E220">
            <v>486</v>
          </cell>
        </row>
        <row r="221">
          <cell r="B221">
            <v>1361059</v>
          </cell>
          <cell r="C221">
            <v>1361.059</v>
          </cell>
          <cell r="D221">
            <v>1372.1559999999999</v>
          </cell>
          <cell r="E221">
            <v>487</v>
          </cell>
        </row>
        <row r="222">
          <cell r="B222">
            <v>1372156</v>
          </cell>
          <cell r="C222">
            <v>1372.1559999999999</v>
          </cell>
          <cell r="D222">
            <v>1383.2809999999999</v>
          </cell>
          <cell r="E222">
            <v>488</v>
          </cell>
        </row>
        <row r="223">
          <cell r="B223">
            <v>1383281</v>
          </cell>
          <cell r="C223">
            <v>1383.2809999999999</v>
          </cell>
          <cell r="D223">
            <v>1394.4380000000001</v>
          </cell>
          <cell r="E223">
            <v>489</v>
          </cell>
        </row>
        <row r="224">
          <cell r="B224">
            <v>1394438</v>
          </cell>
          <cell r="C224">
            <v>1394.4380000000001</v>
          </cell>
          <cell r="D224">
            <v>1405.625</v>
          </cell>
          <cell r="E224">
            <v>490</v>
          </cell>
        </row>
        <row r="225">
          <cell r="B225">
            <v>1405625</v>
          </cell>
          <cell r="C225">
            <v>1405.625</v>
          </cell>
          <cell r="D225">
            <v>1416.8430000000001</v>
          </cell>
          <cell r="E225">
            <v>491</v>
          </cell>
        </row>
        <row r="226">
          <cell r="B226">
            <v>1416843</v>
          </cell>
          <cell r="C226">
            <v>1416.8430000000001</v>
          </cell>
          <cell r="D226">
            <v>1428.09</v>
          </cell>
          <cell r="E226">
            <v>492</v>
          </cell>
        </row>
        <row r="227">
          <cell r="B227">
            <v>1428090</v>
          </cell>
          <cell r="C227">
            <v>1428.09</v>
          </cell>
          <cell r="D227">
            <v>1439.367</v>
          </cell>
          <cell r="E227">
            <v>493</v>
          </cell>
        </row>
        <row r="228">
          <cell r="B228">
            <v>1439367</v>
          </cell>
          <cell r="C228">
            <v>1439.367</v>
          </cell>
          <cell r="D228">
            <v>1450.674</v>
          </cell>
          <cell r="E228">
            <v>494</v>
          </cell>
        </row>
        <row r="229">
          <cell r="B229">
            <v>1450674</v>
          </cell>
          <cell r="C229">
            <v>1450.674</v>
          </cell>
          <cell r="D229">
            <v>1462.011</v>
          </cell>
          <cell r="E229">
            <v>495</v>
          </cell>
        </row>
        <row r="230">
          <cell r="B230">
            <v>1462011</v>
          </cell>
          <cell r="C230">
            <v>1462.011</v>
          </cell>
          <cell r="D230">
            <v>1473.3779999999999</v>
          </cell>
          <cell r="E230">
            <v>496</v>
          </cell>
        </row>
        <row r="231">
          <cell r="B231">
            <v>1473378</v>
          </cell>
          <cell r="C231">
            <v>1473.3779999999999</v>
          </cell>
          <cell r="D231">
            <v>1484.7750000000001</v>
          </cell>
          <cell r="E231">
            <v>497</v>
          </cell>
        </row>
        <row r="232">
          <cell r="B232">
            <v>1484775</v>
          </cell>
          <cell r="C232">
            <v>1484.7750000000001</v>
          </cell>
          <cell r="D232">
            <v>1496.203</v>
          </cell>
          <cell r="E232">
            <v>498</v>
          </cell>
        </row>
        <row r="233">
          <cell r="B233">
            <v>1496203</v>
          </cell>
          <cell r="C233">
            <v>1496.203</v>
          </cell>
          <cell r="D233">
            <v>1507.6610000000001</v>
          </cell>
          <cell r="E233">
            <v>499</v>
          </cell>
        </row>
        <row r="234">
          <cell r="B234">
            <v>1507661</v>
          </cell>
          <cell r="C234">
            <v>1507.6610000000001</v>
          </cell>
          <cell r="D234">
            <v>1519.15</v>
          </cell>
          <cell r="E234">
            <v>500</v>
          </cell>
        </row>
        <row r="235">
          <cell r="B235">
            <v>1519150</v>
          </cell>
          <cell r="C235">
            <v>1519.15</v>
          </cell>
          <cell r="D235">
            <v>1530.6690000000001</v>
          </cell>
          <cell r="E235">
            <v>501</v>
          </cell>
        </row>
        <row r="236">
          <cell r="B236">
            <v>1530669</v>
          </cell>
          <cell r="C236">
            <v>1530.6690000000001</v>
          </cell>
          <cell r="D236">
            <v>1542.22</v>
          </cell>
          <cell r="E236">
            <v>502</v>
          </cell>
        </row>
        <row r="237">
          <cell r="B237">
            <v>1542220</v>
          </cell>
          <cell r="C237">
            <v>1542.22</v>
          </cell>
          <cell r="D237">
            <v>1553.8019999999999</v>
          </cell>
          <cell r="E237">
            <v>503</v>
          </cell>
        </row>
        <row r="238">
          <cell r="B238">
            <v>1553802</v>
          </cell>
          <cell r="C238">
            <v>1553.8019999999999</v>
          </cell>
          <cell r="D238">
            <v>1565.414</v>
          </cell>
          <cell r="E238">
            <v>504</v>
          </cell>
        </row>
        <row r="239">
          <cell r="B239">
            <v>1565414</v>
          </cell>
          <cell r="C239">
            <v>1565.414</v>
          </cell>
          <cell r="D239">
            <v>1577.056</v>
          </cell>
          <cell r="E239">
            <v>505</v>
          </cell>
        </row>
        <row r="240">
          <cell r="B240">
            <v>1577056</v>
          </cell>
          <cell r="C240">
            <v>1577.056</v>
          </cell>
          <cell r="D240">
            <v>1588.7270000000001</v>
          </cell>
          <cell r="E240">
            <v>506</v>
          </cell>
        </row>
        <row r="241">
          <cell r="B241">
            <v>1588727</v>
          </cell>
          <cell r="C241">
            <v>1588.7270000000001</v>
          </cell>
          <cell r="D241">
            <v>1600.4259999999999</v>
          </cell>
          <cell r="E241">
            <v>507</v>
          </cell>
        </row>
        <row r="242">
          <cell r="B242">
            <v>1600426</v>
          </cell>
          <cell r="C242">
            <v>1600.4259999999999</v>
          </cell>
          <cell r="D242">
            <v>1612.15</v>
          </cell>
          <cell r="E242">
            <v>508</v>
          </cell>
        </row>
        <row r="243">
          <cell r="B243">
            <v>1612150</v>
          </cell>
          <cell r="C243">
            <v>1612.15</v>
          </cell>
          <cell r="D243">
            <v>1623.9090000000001</v>
          </cell>
          <cell r="E243">
            <v>509</v>
          </cell>
        </row>
        <row r="244">
          <cell r="B244">
            <v>1623909</v>
          </cell>
          <cell r="C244">
            <v>1623.9090000000001</v>
          </cell>
          <cell r="D244">
            <v>1635.694</v>
          </cell>
          <cell r="E244">
            <v>510</v>
          </cell>
        </row>
        <row r="245">
          <cell r="B245">
            <v>1635694</v>
          </cell>
          <cell r="C245">
            <v>1635.694</v>
          </cell>
          <cell r="D245">
            <v>1647.5060000000001</v>
          </cell>
          <cell r="E245">
            <v>511</v>
          </cell>
        </row>
        <row r="246">
          <cell r="B246">
            <v>1647506</v>
          </cell>
          <cell r="C246">
            <v>1647.5060000000001</v>
          </cell>
          <cell r="D246">
            <v>1659.347</v>
          </cell>
          <cell r="E246">
            <v>512</v>
          </cell>
        </row>
        <row r="247">
          <cell r="B247">
            <v>1659347</v>
          </cell>
          <cell r="C247">
            <v>1659.347</v>
          </cell>
          <cell r="D247">
            <v>1671.2159999999999</v>
          </cell>
          <cell r="E247">
            <v>513</v>
          </cell>
        </row>
        <row r="248">
          <cell r="B248">
            <v>1671216</v>
          </cell>
          <cell r="C248">
            <v>1671.2159999999999</v>
          </cell>
          <cell r="D248">
            <v>1683.1130000000001</v>
          </cell>
          <cell r="E248">
            <v>514</v>
          </cell>
        </row>
        <row r="249">
          <cell r="B249">
            <v>1683113</v>
          </cell>
          <cell r="C249">
            <v>1683.1130000000001</v>
          </cell>
          <cell r="D249">
            <v>1695.039</v>
          </cell>
          <cell r="E249">
            <v>515</v>
          </cell>
        </row>
        <row r="250">
          <cell r="B250">
            <v>1695039</v>
          </cell>
          <cell r="C250">
            <v>1695.039</v>
          </cell>
          <cell r="D250">
            <v>1706.992</v>
          </cell>
          <cell r="E250">
            <v>516</v>
          </cell>
        </row>
        <row r="251">
          <cell r="B251">
            <v>1706992</v>
          </cell>
          <cell r="C251">
            <v>1706.992</v>
          </cell>
          <cell r="D251">
            <v>1718.972</v>
          </cell>
          <cell r="E251">
            <v>517</v>
          </cell>
        </row>
        <row r="252">
          <cell r="B252">
            <v>1718972</v>
          </cell>
          <cell r="C252">
            <v>1718.972</v>
          </cell>
          <cell r="D252">
            <v>1730.981</v>
          </cell>
          <cell r="E252">
            <v>518</v>
          </cell>
        </row>
        <row r="253">
          <cell r="B253">
            <v>1730981</v>
          </cell>
          <cell r="C253">
            <v>1730.981</v>
          </cell>
          <cell r="D253">
            <v>1743.0170000000001</v>
          </cell>
          <cell r="E253">
            <v>519</v>
          </cell>
        </row>
        <row r="254">
          <cell r="B254">
            <v>1743017</v>
          </cell>
          <cell r="C254">
            <v>1743.0170000000001</v>
          </cell>
          <cell r="D254">
            <v>1755.0809999999999</v>
          </cell>
          <cell r="E254">
            <v>520</v>
          </cell>
        </row>
        <row r="255">
          <cell r="B255">
            <v>1755081</v>
          </cell>
          <cell r="C255">
            <v>1755.0809999999999</v>
          </cell>
          <cell r="D255">
            <v>1767.174</v>
          </cell>
          <cell r="E255">
            <v>521</v>
          </cell>
        </row>
        <row r="256">
          <cell r="B256">
            <v>1767174</v>
          </cell>
          <cell r="C256">
            <v>1767.174</v>
          </cell>
          <cell r="D256">
            <v>1779.2950000000001</v>
          </cell>
          <cell r="E256">
            <v>522</v>
          </cell>
        </row>
        <row r="257">
          <cell r="B257">
            <v>1779295</v>
          </cell>
          <cell r="C257">
            <v>1779.2950000000001</v>
          </cell>
          <cell r="D257">
            <v>1791.4449999999999</v>
          </cell>
          <cell r="E257">
            <v>523</v>
          </cell>
        </row>
        <row r="258">
          <cell r="B258">
            <v>1791445</v>
          </cell>
          <cell r="C258">
            <v>1791.4449999999999</v>
          </cell>
          <cell r="D258">
            <v>1803.624</v>
          </cell>
          <cell r="E258">
            <v>524</v>
          </cell>
        </row>
        <row r="259">
          <cell r="B259">
            <v>1803624</v>
          </cell>
          <cell r="C259">
            <v>1803.624</v>
          </cell>
          <cell r="D259">
            <v>1815.8320000000001</v>
          </cell>
          <cell r="E259">
            <v>525</v>
          </cell>
        </row>
        <row r="260">
          <cell r="B260">
            <v>1815832</v>
          </cell>
          <cell r="C260">
            <v>1815.8320000000001</v>
          </cell>
          <cell r="D260">
            <v>1828.0709999999999</v>
          </cell>
          <cell r="E260">
            <v>526</v>
          </cell>
        </row>
        <row r="261">
          <cell r="B261">
            <v>1828071</v>
          </cell>
          <cell r="C261">
            <v>1828.0709999999999</v>
          </cell>
          <cell r="D261">
            <v>1840.3389999999999</v>
          </cell>
          <cell r="E261">
            <v>527</v>
          </cell>
        </row>
        <row r="262">
          <cell r="B262">
            <v>1840339</v>
          </cell>
          <cell r="C262">
            <v>1840.3389999999999</v>
          </cell>
          <cell r="D262">
            <v>1852.6379999999999</v>
          </cell>
          <cell r="E262">
            <v>528</v>
          </cell>
        </row>
        <row r="263">
          <cell r="B263">
            <v>1852638</v>
          </cell>
          <cell r="C263">
            <v>1852.6379999999999</v>
          </cell>
          <cell r="D263">
            <v>1864.9680000000001</v>
          </cell>
          <cell r="E263">
            <v>529</v>
          </cell>
        </row>
        <row r="264">
          <cell r="B264">
            <v>1864968</v>
          </cell>
          <cell r="C264">
            <v>1864.9680000000001</v>
          </cell>
          <cell r="D264">
            <v>1877.326</v>
          </cell>
          <cell r="E264">
            <v>530</v>
          </cell>
        </row>
        <row r="265">
          <cell r="B265">
            <v>1877326</v>
          </cell>
          <cell r="C265">
            <v>1877.326</v>
          </cell>
          <cell r="D265">
            <v>1889.7139999999999</v>
          </cell>
          <cell r="E265">
            <v>531</v>
          </cell>
        </row>
        <row r="266">
          <cell r="B266">
            <v>1889714</v>
          </cell>
          <cell r="C266">
            <v>1889.7139999999999</v>
          </cell>
          <cell r="D266">
            <v>1902.1310000000001</v>
          </cell>
          <cell r="E266">
            <v>532</v>
          </cell>
        </row>
        <row r="267">
          <cell r="B267">
            <v>1902131</v>
          </cell>
          <cell r="C267">
            <v>1902.1310000000001</v>
          </cell>
          <cell r="D267">
            <v>1914.576</v>
          </cell>
          <cell r="E267">
            <v>533</v>
          </cell>
        </row>
        <row r="268">
          <cell r="B268">
            <v>1914576</v>
          </cell>
          <cell r="C268">
            <v>1914.576</v>
          </cell>
          <cell r="D268">
            <v>1927.05</v>
          </cell>
          <cell r="E268">
            <v>534</v>
          </cell>
        </row>
        <row r="269">
          <cell r="B269">
            <v>1927050</v>
          </cell>
          <cell r="C269">
            <v>1927.05</v>
          </cell>
          <cell r="D269">
            <v>1939.5519999999999</v>
          </cell>
          <cell r="E269">
            <v>535</v>
          </cell>
        </row>
        <row r="270">
          <cell r="B270">
            <v>1939552</v>
          </cell>
          <cell r="C270">
            <v>1939.5519999999999</v>
          </cell>
          <cell r="D270">
            <v>1952.0820000000001</v>
          </cell>
          <cell r="E270">
            <v>536</v>
          </cell>
        </row>
        <row r="271">
          <cell r="B271">
            <v>1952082</v>
          </cell>
          <cell r="C271">
            <v>1952.0820000000001</v>
          </cell>
          <cell r="D271">
            <v>1964.6389999999999</v>
          </cell>
          <cell r="E271">
            <v>537</v>
          </cell>
        </row>
        <row r="272">
          <cell r="B272">
            <v>1964639</v>
          </cell>
          <cell r="C272">
            <v>1964.6389999999999</v>
          </cell>
          <cell r="D272">
            <v>1977.2239999999999</v>
          </cell>
          <cell r="E272">
            <v>538</v>
          </cell>
        </row>
        <row r="273">
          <cell r="B273">
            <v>1977224</v>
          </cell>
          <cell r="C273">
            <v>1977.2239999999999</v>
          </cell>
          <cell r="D273">
            <v>1989.836</v>
          </cell>
          <cell r="E273">
            <v>539</v>
          </cell>
        </row>
        <row r="274">
          <cell r="B274">
            <v>1989836</v>
          </cell>
          <cell r="C274">
            <v>1989.836</v>
          </cell>
          <cell r="D274">
            <v>2002.4760000000001</v>
          </cell>
          <cell r="E274">
            <v>540</v>
          </cell>
        </row>
        <row r="275">
          <cell r="B275">
            <v>2002476</v>
          </cell>
          <cell r="C275">
            <v>2002.4760000000001</v>
          </cell>
          <cell r="D275">
            <v>2015.1410000000001</v>
          </cell>
          <cell r="E275">
            <v>541</v>
          </cell>
        </row>
        <row r="276">
          <cell r="B276">
            <v>2015141</v>
          </cell>
          <cell r="C276">
            <v>2015.1410000000001</v>
          </cell>
          <cell r="D276">
            <v>2027.8340000000001</v>
          </cell>
          <cell r="E276">
            <v>542</v>
          </cell>
        </row>
        <row r="277">
          <cell r="B277">
            <v>2027834</v>
          </cell>
          <cell r="C277">
            <v>2027.8340000000001</v>
          </cell>
          <cell r="D277">
            <v>2040.5519999999999</v>
          </cell>
          <cell r="E277">
            <v>543</v>
          </cell>
        </row>
        <row r="278">
          <cell r="B278">
            <v>2040552</v>
          </cell>
          <cell r="C278">
            <v>2040.5519999999999</v>
          </cell>
          <cell r="D278">
            <v>2053.297</v>
          </cell>
          <cell r="E278">
            <v>544</v>
          </cell>
        </row>
        <row r="279">
          <cell r="B279">
            <v>2053297</v>
          </cell>
          <cell r="C279">
            <v>2053.297</v>
          </cell>
          <cell r="D279">
            <v>2066.0700000000002</v>
          </cell>
          <cell r="E279">
            <v>545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C5DB2-CA53-4D9D-AC77-505E9A2A092F}">
  <dimension ref="A1:AT415"/>
  <sheetViews>
    <sheetView tabSelected="1" topLeftCell="A173" workbookViewId="0">
      <selection activeCell="K192" sqref="K192"/>
    </sheetView>
  </sheetViews>
  <sheetFormatPr defaultRowHeight="12.75" x14ac:dyDescent="0.2"/>
  <cols>
    <col min="1" max="2" width="12.7109375" style="7" customWidth="1"/>
    <col min="3" max="3" width="19.140625" style="7" customWidth="1"/>
    <col min="4" max="4" width="26.5703125" style="7" customWidth="1"/>
    <col min="5" max="5" width="12.7109375" style="34" customWidth="1"/>
    <col min="6" max="6" width="12.7109375" style="35" customWidth="1"/>
    <col min="7" max="7" width="12.7109375" style="9" customWidth="1"/>
    <col min="8" max="9" width="12.7109375" style="7" customWidth="1"/>
    <col min="10" max="10" width="12.7109375" style="9" customWidth="1"/>
    <col min="11" max="13" width="12.7109375" style="15" customWidth="1"/>
    <col min="14" max="14" width="12.7109375" style="36" customWidth="1"/>
    <col min="15" max="15" width="12.7109375" style="7" customWidth="1"/>
    <col min="16" max="16" width="51.42578125" style="15" customWidth="1"/>
    <col min="17" max="18" width="9.140625" style="15"/>
    <col min="19" max="19" width="10.42578125" style="15" bestFit="1" customWidth="1"/>
    <col min="20" max="252" width="9.140625" style="15"/>
    <col min="253" max="253" width="11.42578125" style="15" customWidth="1"/>
    <col min="254" max="254" width="4.5703125" style="15" customWidth="1"/>
    <col min="255" max="255" width="5.42578125" style="15" customWidth="1"/>
    <col min="256" max="256" width="9.42578125" style="15" customWidth="1"/>
    <col min="257" max="257" width="5.42578125" style="15" customWidth="1"/>
    <col min="258" max="259" width="4.5703125" style="15" customWidth="1"/>
    <col min="260" max="260" width="3.5703125" style="15" customWidth="1"/>
    <col min="261" max="261" width="6.5703125" style="15" customWidth="1"/>
    <col min="262" max="262" width="4" style="15" customWidth="1"/>
    <col min="263" max="263" width="41.42578125" style="15" customWidth="1"/>
    <col min="264" max="269" width="10.5703125" style="15" customWidth="1"/>
    <col min="270" max="270" width="4" style="15" customWidth="1"/>
    <col min="271" max="508" width="9.140625" style="15"/>
    <col min="509" max="509" width="11.42578125" style="15" customWidth="1"/>
    <col min="510" max="510" width="4.5703125" style="15" customWidth="1"/>
    <col min="511" max="511" width="5.42578125" style="15" customWidth="1"/>
    <col min="512" max="512" width="9.42578125" style="15" customWidth="1"/>
    <col min="513" max="513" width="5.42578125" style="15" customWidth="1"/>
    <col min="514" max="515" width="4.5703125" style="15" customWidth="1"/>
    <col min="516" max="516" width="3.5703125" style="15" customWidth="1"/>
    <col min="517" max="517" width="6.5703125" style="15" customWidth="1"/>
    <col min="518" max="518" width="4" style="15" customWidth="1"/>
    <col min="519" max="519" width="41.42578125" style="15" customWidth="1"/>
    <col min="520" max="525" width="10.5703125" style="15" customWidth="1"/>
    <col min="526" max="526" width="4" style="15" customWidth="1"/>
    <col min="527" max="764" width="9.140625" style="15"/>
    <col min="765" max="765" width="11.42578125" style="15" customWidth="1"/>
    <col min="766" max="766" width="4.5703125" style="15" customWidth="1"/>
    <col min="767" max="767" width="5.42578125" style="15" customWidth="1"/>
    <col min="768" max="768" width="9.42578125" style="15" customWidth="1"/>
    <col min="769" max="769" width="5.42578125" style="15" customWidth="1"/>
    <col min="770" max="771" width="4.5703125" style="15" customWidth="1"/>
    <col min="772" max="772" width="3.5703125" style="15" customWidth="1"/>
    <col min="773" max="773" width="6.5703125" style="15" customWidth="1"/>
    <col min="774" max="774" width="4" style="15" customWidth="1"/>
    <col min="775" max="775" width="41.42578125" style="15" customWidth="1"/>
    <col min="776" max="781" width="10.5703125" style="15" customWidth="1"/>
    <col min="782" max="782" width="4" style="15" customWidth="1"/>
    <col min="783" max="1020" width="9.140625" style="15"/>
    <col min="1021" max="1021" width="11.42578125" style="15" customWidth="1"/>
    <col min="1022" max="1022" width="4.5703125" style="15" customWidth="1"/>
    <col min="1023" max="1023" width="5.42578125" style="15" customWidth="1"/>
    <col min="1024" max="1024" width="9.42578125" style="15" customWidth="1"/>
    <col min="1025" max="1025" width="5.42578125" style="15" customWidth="1"/>
    <col min="1026" max="1027" width="4.5703125" style="15" customWidth="1"/>
    <col min="1028" max="1028" width="3.5703125" style="15" customWidth="1"/>
    <col min="1029" max="1029" width="6.5703125" style="15" customWidth="1"/>
    <col min="1030" max="1030" width="4" style="15" customWidth="1"/>
    <col min="1031" max="1031" width="41.42578125" style="15" customWidth="1"/>
    <col min="1032" max="1037" width="10.5703125" style="15" customWidth="1"/>
    <col min="1038" max="1038" width="4" style="15" customWidth="1"/>
    <col min="1039" max="1276" width="9.140625" style="15"/>
    <col min="1277" max="1277" width="11.42578125" style="15" customWidth="1"/>
    <col min="1278" max="1278" width="4.5703125" style="15" customWidth="1"/>
    <col min="1279" max="1279" width="5.42578125" style="15" customWidth="1"/>
    <col min="1280" max="1280" width="9.42578125" style="15" customWidth="1"/>
    <col min="1281" max="1281" width="5.42578125" style="15" customWidth="1"/>
    <col min="1282" max="1283" width="4.5703125" style="15" customWidth="1"/>
    <col min="1284" max="1284" width="3.5703125" style="15" customWidth="1"/>
    <col min="1285" max="1285" width="6.5703125" style="15" customWidth="1"/>
    <col min="1286" max="1286" width="4" style="15" customWidth="1"/>
    <col min="1287" max="1287" width="41.42578125" style="15" customWidth="1"/>
    <col min="1288" max="1293" width="10.5703125" style="15" customWidth="1"/>
    <col min="1294" max="1294" width="4" style="15" customWidth="1"/>
    <col min="1295" max="1532" width="9.140625" style="15"/>
    <col min="1533" max="1533" width="11.42578125" style="15" customWidth="1"/>
    <col min="1534" max="1534" width="4.5703125" style="15" customWidth="1"/>
    <col min="1535" max="1535" width="5.42578125" style="15" customWidth="1"/>
    <col min="1536" max="1536" width="9.42578125" style="15" customWidth="1"/>
    <col min="1537" max="1537" width="5.42578125" style="15" customWidth="1"/>
    <col min="1538" max="1539" width="4.5703125" style="15" customWidth="1"/>
    <col min="1540" max="1540" width="3.5703125" style="15" customWidth="1"/>
    <col min="1541" max="1541" width="6.5703125" style="15" customWidth="1"/>
    <col min="1542" max="1542" width="4" style="15" customWidth="1"/>
    <col min="1543" max="1543" width="41.42578125" style="15" customWidth="1"/>
    <col min="1544" max="1549" width="10.5703125" style="15" customWidth="1"/>
    <col min="1550" max="1550" width="4" style="15" customWidth="1"/>
    <col min="1551" max="1788" width="9.140625" style="15"/>
    <col min="1789" max="1789" width="11.42578125" style="15" customWidth="1"/>
    <col min="1790" max="1790" width="4.5703125" style="15" customWidth="1"/>
    <col min="1791" max="1791" width="5.42578125" style="15" customWidth="1"/>
    <col min="1792" max="1792" width="9.42578125" style="15" customWidth="1"/>
    <col min="1793" max="1793" width="5.42578125" style="15" customWidth="1"/>
    <col min="1794" max="1795" width="4.5703125" style="15" customWidth="1"/>
    <col min="1796" max="1796" width="3.5703125" style="15" customWidth="1"/>
    <col min="1797" max="1797" width="6.5703125" style="15" customWidth="1"/>
    <col min="1798" max="1798" width="4" style="15" customWidth="1"/>
    <col min="1799" max="1799" width="41.42578125" style="15" customWidth="1"/>
    <col min="1800" max="1805" width="10.5703125" style="15" customWidth="1"/>
    <col min="1806" max="1806" width="4" style="15" customWidth="1"/>
    <col min="1807" max="2044" width="9.140625" style="15"/>
    <col min="2045" max="2045" width="11.42578125" style="15" customWidth="1"/>
    <col min="2046" max="2046" width="4.5703125" style="15" customWidth="1"/>
    <col min="2047" max="2047" width="5.42578125" style="15" customWidth="1"/>
    <col min="2048" max="2048" width="9.42578125" style="15" customWidth="1"/>
    <col min="2049" max="2049" width="5.42578125" style="15" customWidth="1"/>
    <col min="2050" max="2051" width="4.5703125" style="15" customWidth="1"/>
    <col min="2052" max="2052" width="3.5703125" style="15" customWidth="1"/>
    <col min="2053" max="2053" width="6.5703125" style="15" customWidth="1"/>
    <col min="2054" max="2054" width="4" style="15" customWidth="1"/>
    <col min="2055" max="2055" width="41.42578125" style="15" customWidth="1"/>
    <col min="2056" max="2061" width="10.5703125" style="15" customWidth="1"/>
    <col min="2062" max="2062" width="4" style="15" customWidth="1"/>
    <col min="2063" max="2300" width="9.140625" style="15"/>
    <col min="2301" max="2301" width="11.42578125" style="15" customWidth="1"/>
    <col min="2302" max="2302" width="4.5703125" style="15" customWidth="1"/>
    <col min="2303" max="2303" width="5.42578125" style="15" customWidth="1"/>
    <col min="2304" max="2304" width="9.42578125" style="15" customWidth="1"/>
    <col min="2305" max="2305" width="5.42578125" style="15" customWidth="1"/>
    <col min="2306" max="2307" width="4.5703125" style="15" customWidth="1"/>
    <col min="2308" max="2308" width="3.5703125" style="15" customWidth="1"/>
    <col min="2309" max="2309" width="6.5703125" style="15" customWidth="1"/>
    <col min="2310" max="2310" width="4" style="15" customWidth="1"/>
    <col min="2311" max="2311" width="41.42578125" style="15" customWidth="1"/>
    <col min="2312" max="2317" width="10.5703125" style="15" customWidth="1"/>
    <col min="2318" max="2318" width="4" style="15" customWidth="1"/>
    <col min="2319" max="2556" width="9.140625" style="15"/>
    <col min="2557" max="2557" width="11.42578125" style="15" customWidth="1"/>
    <col min="2558" max="2558" width="4.5703125" style="15" customWidth="1"/>
    <col min="2559" max="2559" width="5.42578125" style="15" customWidth="1"/>
    <col min="2560" max="2560" width="9.42578125" style="15" customWidth="1"/>
    <col min="2561" max="2561" width="5.42578125" style="15" customWidth="1"/>
    <col min="2562" max="2563" width="4.5703125" style="15" customWidth="1"/>
    <col min="2564" max="2564" width="3.5703125" style="15" customWidth="1"/>
    <col min="2565" max="2565" width="6.5703125" style="15" customWidth="1"/>
    <col min="2566" max="2566" width="4" style="15" customWidth="1"/>
    <col min="2567" max="2567" width="41.42578125" style="15" customWidth="1"/>
    <col min="2568" max="2573" width="10.5703125" style="15" customWidth="1"/>
    <col min="2574" max="2574" width="4" style="15" customWidth="1"/>
    <col min="2575" max="2812" width="9.140625" style="15"/>
    <col min="2813" max="2813" width="11.42578125" style="15" customWidth="1"/>
    <col min="2814" max="2814" width="4.5703125" style="15" customWidth="1"/>
    <col min="2815" max="2815" width="5.42578125" style="15" customWidth="1"/>
    <col min="2816" max="2816" width="9.42578125" style="15" customWidth="1"/>
    <col min="2817" max="2817" width="5.42578125" style="15" customWidth="1"/>
    <col min="2818" max="2819" width="4.5703125" style="15" customWidth="1"/>
    <col min="2820" max="2820" width="3.5703125" style="15" customWidth="1"/>
    <col min="2821" max="2821" width="6.5703125" style="15" customWidth="1"/>
    <col min="2822" max="2822" width="4" style="15" customWidth="1"/>
    <col min="2823" max="2823" width="41.42578125" style="15" customWidth="1"/>
    <col min="2824" max="2829" width="10.5703125" style="15" customWidth="1"/>
    <col min="2830" max="2830" width="4" style="15" customWidth="1"/>
    <col min="2831" max="3068" width="9.140625" style="15"/>
    <col min="3069" max="3069" width="11.42578125" style="15" customWidth="1"/>
    <col min="3070" max="3070" width="4.5703125" style="15" customWidth="1"/>
    <col min="3071" max="3071" width="5.42578125" style="15" customWidth="1"/>
    <col min="3072" max="3072" width="9.42578125" style="15" customWidth="1"/>
    <col min="3073" max="3073" width="5.42578125" style="15" customWidth="1"/>
    <col min="3074" max="3075" width="4.5703125" style="15" customWidth="1"/>
    <col min="3076" max="3076" width="3.5703125" style="15" customWidth="1"/>
    <col min="3077" max="3077" width="6.5703125" style="15" customWidth="1"/>
    <col min="3078" max="3078" width="4" style="15" customWidth="1"/>
    <col min="3079" max="3079" width="41.42578125" style="15" customWidth="1"/>
    <col min="3080" max="3085" width="10.5703125" style="15" customWidth="1"/>
    <col min="3086" max="3086" width="4" style="15" customWidth="1"/>
    <col min="3087" max="3324" width="9.140625" style="15"/>
    <col min="3325" max="3325" width="11.42578125" style="15" customWidth="1"/>
    <col min="3326" max="3326" width="4.5703125" style="15" customWidth="1"/>
    <col min="3327" max="3327" width="5.42578125" style="15" customWidth="1"/>
    <col min="3328" max="3328" width="9.42578125" style="15" customWidth="1"/>
    <col min="3329" max="3329" width="5.42578125" style="15" customWidth="1"/>
    <col min="3330" max="3331" width="4.5703125" style="15" customWidth="1"/>
    <col min="3332" max="3332" width="3.5703125" style="15" customWidth="1"/>
    <col min="3333" max="3333" width="6.5703125" style="15" customWidth="1"/>
    <col min="3334" max="3334" width="4" style="15" customWidth="1"/>
    <col min="3335" max="3335" width="41.42578125" style="15" customWidth="1"/>
    <col min="3336" max="3341" width="10.5703125" style="15" customWidth="1"/>
    <col min="3342" max="3342" width="4" style="15" customWidth="1"/>
    <col min="3343" max="3580" width="9.140625" style="15"/>
    <col min="3581" max="3581" width="11.42578125" style="15" customWidth="1"/>
    <col min="3582" max="3582" width="4.5703125" style="15" customWidth="1"/>
    <col min="3583" max="3583" width="5.42578125" style="15" customWidth="1"/>
    <col min="3584" max="3584" width="9.42578125" style="15" customWidth="1"/>
    <col min="3585" max="3585" width="5.42578125" style="15" customWidth="1"/>
    <col min="3586" max="3587" width="4.5703125" style="15" customWidth="1"/>
    <col min="3588" max="3588" width="3.5703125" style="15" customWidth="1"/>
    <col min="3589" max="3589" width="6.5703125" style="15" customWidth="1"/>
    <col min="3590" max="3590" width="4" style="15" customWidth="1"/>
    <col min="3591" max="3591" width="41.42578125" style="15" customWidth="1"/>
    <col min="3592" max="3597" width="10.5703125" style="15" customWidth="1"/>
    <col min="3598" max="3598" width="4" style="15" customWidth="1"/>
    <col min="3599" max="3836" width="9.140625" style="15"/>
    <col min="3837" max="3837" width="11.42578125" style="15" customWidth="1"/>
    <col min="3838" max="3838" width="4.5703125" style="15" customWidth="1"/>
    <col min="3839" max="3839" width="5.42578125" style="15" customWidth="1"/>
    <col min="3840" max="3840" width="9.42578125" style="15" customWidth="1"/>
    <col min="3841" max="3841" width="5.42578125" style="15" customWidth="1"/>
    <col min="3842" max="3843" width="4.5703125" style="15" customWidth="1"/>
    <col min="3844" max="3844" width="3.5703125" style="15" customWidth="1"/>
    <col min="3845" max="3845" width="6.5703125" style="15" customWidth="1"/>
    <col min="3846" max="3846" width="4" style="15" customWidth="1"/>
    <col min="3847" max="3847" width="41.42578125" style="15" customWidth="1"/>
    <col min="3848" max="3853" width="10.5703125" style="15" customWidth="1"/>
    <col min="3854" max="3854" width="4" style="15" customWidth="1"/>
    <col min="3855" max="4092" width="9.140625" style="15"/>
    <col min="4093" max="4093" width="11.42578125" style="15" customWidth="1"/>
    <col min="4094" max="4094" width="4.5703125" style="15" customWidth="1"/>
    <col min="4095" max="4095" width="5.42578125" style="15" customWidth="1"/>
    <col min="4096" max="4096" width="9.42578125" style="15" customWidth="1"/>
    <col min="4097" max="4097" width="5.42578125" style="15" customWidth="1"/>
    <col min="4098" max="4099" width="4.5703125" style="15" customWidth="1"/>
    <col min="4100" max="4100" width="3.5703125" style="15" customWidth="1"/>
    <col min="4101" max="4101" width="6.5703125" style="15" customWidth="1"/>
    <col min="4102" max="4102" width="4" style="15" customWidth="1"/>
    <col min="4103" max="4103" width="41.42578125" style="15" customWidth="1"/>
    <col min="4104" max="4109" width="10.5703125" style="15" customWidth="1"/>
    <col min="4110" max="4110" width="4" style="15" customWidth="1"/>
    <col min="4111" max="4348" width="9.140625" style="15"/>
    <col min="4349" max="4349" width="11.42578125" style="15" customWidth="1"/>
    <col min="4350" max="4350" width="4.5703125" style="15" customWidth="1"/>
    <col min="4351" max="4351" width="5.42578125" style="15" customWidth="1"/>
    <col min="4352" max="4352" width="9.42578125" style="15" customWidth="1"/>
    <col min="4353" max="4353" width="5.42578125" style="15" customWidth="1"/>
    <col min="4354" max="4355" width="4.5703125" style="15" customWidth="1"/>
    <col min="4356" max="4356" width="3.5703125" style="15" customWidth="1"/>
    <col min="4357" max="4357" width="6.5703125" style="15" customWidth="1"/>
    <col min="4358" max="4358" width="4" style="15" customWidth="1"/>
    <col min="4359" max="4359" width="41.42578125" style="15" customWidth="1"/>
    <col min="4360" max="4365" width="10.5703125" style="15" customWidth="1"/>
    <col min="4366" max="4366" width="4" style="15" customWidth="1"/>
    <col min="4367" max="4604" width="9.140625" style="15"/>
    <col min="4605" max="4605" width="11.42578125" style="15" customWidth="1"/>
    <col min="4606" max="4606" width="4.5703125" style="15" customWidth="1"/>
    <col min="4607" max="4607" width="5.42578125" style="15" customWidth="1"/>
    <col min="4608" max="4608" width="9.42578125" style="15" customWidth="1"/>
    <col min="4609" max="4609" width="5.42578125" style="15" customWidth="1"/>
    <col min="4610" max="4611" width="4.5703125" style="15" customWidth="1"/>
    <col min="4612" max="4612" width="3.5703125" style="15" customWidth="1"/>
    <col min="4613" max="4613" width="6.5703125" style="15" customWidth="1"/>
    <col min="4614" max="4614" width="4" style="15" customWidth="1"/>
    <col min="4615" max="4615" width="41.42578125" style="15" customWidth="1"/>
    <col min="4616" max="4621" width="10.5703125" style="15" customWidth="1"/>
    <col min="4622" max="4622" width="4" style="15" customWidth="1"/>
    <col min="4623" max="4860" width="9.140625" style="15"/>
    <col min="4861" max="4861" width="11.42578125" style="15" customWidth="1"/>
    <col min="4862" max="4862" width="4.5703125" style="15" customWidth="1"/>
    <col min="4863" max="4863" width="5.42578125" style="15" customWidth="1"/>
    <col min="4864" max="4864" width="9.42578125" style="15" customWidth="1"/>
    <col min="4865" max="4865" width="5.42578125" style="15" customWidth="1"/>
    <col min="4866" max="4867" width="4.5703125" style="15" customWidth="1"/>
    <col min="4868" max="4868" width="3.5703125" style="15" customWidth="1"/>
    <col min="4869" max="4869" width="6.5703125" style="15" customWidth="1"/>
    <col min="4870" max="4870" width="4" style="15" customWidth="1"/>
    <col min="4871" max="4871" width="41.42578125" style="15" customWidth="1"/>
    <col min="4872" max="4877" width="10.5703125" style="15" customWidth="1"/>
    <col min="4878" max="4878" width="4" style="15" customWidth="1"/>
    <col min="4879" max="5116" width="9.140625" style="15"/>
    <col min="5117" max="5117" width="11.42578125" style="15" customWidth="1"/>
    <col min="5118" max="5118" width="4.5703125" style="15" customWidth="1"/>
    <col min="5119" max="5119" width="5.42578125" style="15" customWidth="1"/>
    <col min="5120" max="5120" width="9.42578125" style="15" customWidth="1"/>
    <col min="5121" max="5121" width="5.42578125" style="15" customWidth="1"/>
    <col min="5122" max="5123" width="4.5703125" style="15" customWidth="1"/>
    <col min="5124" max="5124" width="3.5703125" style="15" customWidth="1"/>
    <col min="5125" max="5125" width="6.5703125" style="15" customWidth="1"/>
    <col min="5126" max="5126" width="4" style="15" customWidth="1"/>
    <col min="5127" max="5127" width="41.42578125" style="15" customWidth="1"/>
    <col min="5128" max="5133" width="10.5703125" style="15" customWidth="1"/>
    <col min="5134" max="5134" width="4" style="15" customWidth="1"/>
    <col min="5135" max="5372" width="9.140625" style="15"/>
    <col min="5373" max="5373" width="11.42578125" style="15" customWidth="1"/>
    <col min="5374" max="5374" width="4.5703125" style="15" customWidth="1"/>
    <col min="5375" max="5375" width="5.42578125" style="15" customWidth="1"/>
    <col min="5376" max="5376" width="9.42578125" style="15" customWidth="1"/>
    <col min="5377" max="5377" width="5.42578125" style="15" customWidth="1"/>
    <col min="5378" max="5379" width="4.5703125" style="15" customWidth="1"/>
    <col min="5380" max="5380" width="3.5703125" style="15" customWidth="1"/>
    <col min="5381" max="5381" width="6.5703125" style="15" customWidth="1"/>
    <col min="5382" max="5382" width="4" style="15" customWidth="1"/>
    <col min="5383" max="5383" width="41.42578125" style="15" customWidth="1"/>
    <col min="5384" max="5389" width="10.5703125" style="15" customWidth="1"/>
    <col min="5390" max="5390" width="4" style="15" customWidth="1"/>
    <col min="5391" max="5628" width="9.140625" style="15"/>
    <col min="5629" max="5629" width="11.42578125" style="15" customWidth="1"/>
    <col min="5630" max="5630" width="4.5703125" style="15" customWidth="1"/>
    <col min="5631" max="5631" width="5.42578125" style="15" customWidth="1"/>
    <col min="5632" max="5632" width="9.42578125" style="15" customWidth="1"/>
    <col min="5633" max="5633" width="5.42578125" style="15" customWidth="1"/>
    <col min="5634" max="5635" width="4.5703125" style="15" customWidth="1"/>
    <col min="5636" max="5636" width="3.5703125" style="15" customWidth="1"/>
    <col min="5637" max="5637" width="6.5703125" style="15" customWidth="1"/>
    <col min="5638" max="5638" width="4" style="15" customWidth="1"/>
    <col min="5639" max="5639" width="41.42578125" style="15" customWidth="1"/>
    <col min="5640" max="5645" width="10.5703125" style="15" customWidth="1"/>
    <col min="5646" max="5646" width="4" style="15" customWidth="1"/>
    <col min="5647" max="5884" width="9.140625" style="15"/>
    <col min="5885" max="5885" width="11.42578125" style="15" customWidth="1"/>
    <col min="5886" max="5886" width="4.5703125" style="15" customWidth="1"/>
    <col min="5887" max="5887" width="5.42578125" style="15" customWidth="1"/>
    <col min="5888" max="5888" width="9.42578125" style="15" customWidth="1"/>
    <col min="5889" max="5889" width="5.42578125" style="15" customWidth="1"/>
    <col min="5890" max="5891" width="4.5703125" style="15" customWidth="1"/>
    <col min="5892" max="5892" width="3.5703125" style="15" customWidth="1"/>
    <col min="5893" max="5893" width="6.5703125" style="15" customWidth="1"/>
    <col min="5894" max="5894" width="4" style="15" customWidth="1"/>
    <col min="5895" max="5895" width="41.42578125" style="15" customWidth="1"/>
    <col min="5896" max="5901" width="10.5703125" style="15" customWidth="1"/>
    <col min="5902" max="5902" width="4" style="15" customWidth="1"/>
    <col min="5903" max="6140" width="9.140625" style="15"/>
    <col min="6141" max="6141" width="11.42578125" style="15" customWidth="1"/>
    <col min="6142" max="6142" width="4.5703125" style="15" customWidth="1"/>
    <col min="6143" max="6143" width="5.42578125" style="15" customWidth="1"/>
    <col min="6144" max="6144" width="9.42578125" style="15" customWidth="1"/>
    <col min="6145" max="6145" width="5.42578125" style="15" customWidth="1"/>
    <col min="6146" max="6147" width="4.5703125" style="15" customWidth="1"/>
    <col min="6148" max="6148" width="3.5703125" style="15" customWidth="1"/>
    <col min="6149" max="6149" width="6.5703125" style="15" customWidth="1"/>
    <col min="6150" max="6150" width="4" style="15" customWidth="1"/>
    <col min="6151" max="6151" width="41.42578125" style="15" customWidth="1"/>
    <col min="6152" max="6157" width="10.5703125" style="15" customWidth="1"/>
    <col min="6158" max="6158" width="4" style="15" customWidth="1"/>
    <col min="6159" max="6396" width="9.140625" style="15"/>
    <col min="6397" max="6397" width="11.42578125" style="15" customWidth="1"/>
    <col min="6398" max="6398" width="4.5703125" style="15" customWidth="1"/>
    <col min="6399" max="6399" width="5.42578125" style="15" customWidth="1"/>
    <col min="6400" max="6400" width="9.42578125" style="15" customWidth="1"/>
    <col min="6401" max="6401" width="5.42578125" style="15" customWidth="1"/>
    <col min="6402" max="6403" width="4.5703125" style="15" customWidth="1"/>
    <col min="6404" max="6404" width="3.5703125" style="15" customWidth="1"/>
    <col min="6405" max="6405" width="6.5703125" style="15" customWidth="1"/>
    <col min="6406" max="6406" width="4" style="15" customWidth="1"/>
    <col min="6407" max="6407" width="41.42578125" style="15" customWidth="1"/>
    <col min="6408" max="6413" width="10.5703125" style="15" customWidth="1"/>
    <col min="6414" max="6414" width="4" style="15" customWidth="1"/>
    <col min="6415" max="6652" width="9.140625" style="15"/>
    <col min="6653" max="6653" width="11.42578125" style="15" customWidth="1"/>
    <col min="6654" max="6654" width="4.5703125" style="15" customWidth="1"/>
    <col min="6655" max="6655" width="5.42578125" style="15" customWidth="1"/>
    <col min="6656" max="6656" width="9.42578125" style="15" customWidth="1"/>
    <col min="6657" max="6657" width="5.42578125" style="15" customWidth="1"/>
    <col min="6658" max="6659" width="4.5703125" style="15" customWidth="1"/>
    <col min="6660" max="6660" width="3.5703125" style="15" customWidth="1"/>
    <col min="6661" max="6661" width="6.5703125" style="15" customWidth="1"/>
    <col min="6662" max="6662" width="4" style="15" customWidth="1"/>
    <col min="6663" max="6663" width="41.42578125" style="15" customWidth="1"/>
    <col min="6664" max="6669" width="10.5703125" style="15" customWidth="1"/>
    <col min="6670" max="6670" width="4" style="15" customWidth="1"/>
    <col min="6671" max="6908" width="9.140625" style="15"/>
    <col min="6909" max="6909" width="11.42578125" style="15" customWidth="1"/>
    <col min="6910" max="6910" width="4.5703125" style="15" customWidth="1"/>
    <col min="6911" max="6911" width="5.42578125" style="15" customWidth="1"/>
    <col min="6912" max="6912" width="9.42578125" style="15" customWidth="1"/>
    <col min="6913" max="6913" width="5.42578125" style="15" customWidth="1"/>
    <col min="6914" max="6915" width="4.5703125" style="15" customWidth="1"/>
    <col min="6916" max="6916" width="3.5703125" style="15" customWidth="1"/>
    <col min="6917" max="6917" width="6.5703125" style="15" customWidth="1"/>
    <col min="6918" max="6918" width="4" style="15" customWidth="1"/>
    <col min="6919" max="6919" width="41.42578125" style="15" customWidth="1"/>
    <col min="6920" max="6925" width="10.5703125" style="15" customWidth="1"/>
    <col min="6926" max="6926" width="4" style="15" customWidth="1"/>
    <col min="6927" max="7164" width="9.140625" style="15"/>
    <col min="7165" max="7165" width="11.42578125" style="15" customWidth="1"/>
    <col min="7166" max="7166" width="4.5703125" style="15" customWidth="1"/>
    <col min="7167" max="7167" width="5.42578125" style="15" customWidth="1"/>
    <col min="7168" max="7168" width="9.42578125" style="15" customWidth="1"/>
    <col min="7169" max="7169" width="5.42578125" style="15" customWidth="1"/>
    <col min="7170" max="7171" width="4.5703125" style="15" customWidth="1"/>
    <col min="7172" max="7172" width="3.5703125" style="15" customWidth="1"/>
    <col min="7173" max="7173" width="6.5703125" style="15" customWidth="1"/>
    <col min="7174" max="7174" width="4" style="15" customWidth="1"/>
    <col min="7175" max="7175" width="41.42578125" style="15" customWidth="1"/>
    <col min="7176" max="7181" width="10.5703125" style="15" customWidth="1"/>
    <col min="7182" max="7182" width="4" style="15" customWidth="1"/>
    <col min="7183" max="7420" width="9.140625" style="15"/>
    <col min="7421" max="7421" width="11.42578125" style="15" customWidth="1"/>
    <col min="7422" max="7422" width="4.5703125" style="15" customWidth="1"/>
    <col min="7423" max="7423" width="5.42578125" style="15" customWidth="1"/>
    <col min="7424" max="7424" width="9.42578125" style="15" customWidth="1"/>
    <col min="7425" max="7425" width="5.42578125" style="15" customWidth="1"/>
    <col min="7426" max="7427" width="4.5703125" style="15" customWidth="1"/>
    <col min="7428" max="7428" width="3.5703125" style="15" customWidth="1"/>
    <col min="7429" max="7429" width="6.5703125" style="15" customWidth="1"/>
    <col min="7430" max="7430" width="4" style="15" customWidth="1"/>
    <col min="7431" max="7431" width="41.42578125" style="15" customWidth="1"/>
    <col min="7432" max="7437" width="10.5703125" style="15" customWidth="1"/>
    <col min="7438" max="7438" width="4" style="15" customWidth="1"/>
    <col min="7439" max="7676" width="9.140625" style="15"/>
    <col min="7677" max="7677" width="11.42578125" style="15" customWidth="1"/>
    <col min="7678" max="7678" width="4.5703125" style="15" customWidth="1"/>
    <col min="7679" max="7679" width="5.42578125" style="15" customWidth="1"/>
    <col min="7680" max="7680" width="9.42578125" style="15" customWidth="1"/>
    <col min="7681" max="7681" width="5.42578125" style="15" customWidth="1"/>
    <col min="7682" max="7683" width="4.5703125" style="15" customWidth="1"/>
    <col min="7684" max="7684" width="3.5703125" style="15" customWidth="1"/>
    <col min="7685" max="7685" width="6.5703125" style="15" customWidth="1"/>
    <col min="7686" max="7686" width="4" style="15" customWidth="1"/>
    <col min="7687" max="7687" width="41.42578125" style="15" customWidth="1"/>
    <col min="7688" max="7693" width="10.5703125" style="15" customWidth="1"/>
    <col min="7694" max="7694" width="4" style="15" customWidth="1"/>
    <col min="7695" max="7932" width="9.140625" style="15"/>
    <col min="7933" max="7933" width="11.42578125" style="15" customWidth="1"/>
    <col min="7934" max="7934" width="4.5703125" style="15" customWidth="1"/>
    <col min="7935" max="7935" width="5.42578125" style="15" customWidth="1"/>
    <col min="7936" max="7936" width="9.42578125" style="15" customWidth="1"/>
    <col min="7937" max="7937" width="5.42578125" style="15" customWidth="1"/>
    <col min="7938" max="7939" width="4.5703125" style="15" customWidth="1"/>
    <col min="7940" max="7940" width="3.5703125" style="15" customWidth="1"/>
    <col min="7941" max="7941" width="6.5703125" style="15" customWidth="1"/>
    <col min="7942" max="7942" width="4" style="15" customWidth="1"/>
    <col min="7943" max="7943" width="41.42578125" style="15" customWidth="1"/>
    <col min="7944" max="7949" width="10.5703125" style="15" customWidth="1"/>
    <col min="7950" max="7950" width="4" style="15" customWidth="1"/>
    <col min="7951" max="8188" width="9.140625" style="15"/>
    <col min="8189" max="8189" width="11.42578125" style="15" customWidth="1"/>
    <col min="8190" max="8190" width="4.5703125" style="15" customWidth="1"/>
    <col min="8191" max="8191" width="5.42578125" style="15" customWidth="1"/>
    <col min="8192" max="8192" width="9.42578125" style="15" customWidth="1"/>
    <col min="8193" max="8193" width="5.42578125" style="15" customWidth="1"/>
    <col min="8194" max="8195" width="4.5703125" style="15" customWidth="1"/>
    <col min="8196" max="8196" width="3.5703125" style="15" customWidth="1"/>
    <col min="8197" max="8197" width="6.5703125" style="15" customWidth="1"/>
    <col min="8198" max="8198" width="4" style="15" customWidth="1"/>
    <col min="8199" max="8199" width="41.42578125" style="15" customWidth="1"/>
    <col min="8200" max="8205" width="10.5703125" style="15" customWidth="1"/>
    <col min="8206" max="8206" width="4" style="15" customWidth="1"/>
    <col min="8207" max="8444" width="9.140625" style="15"/>
    <col min="8445" max="8445" width="11.42578125" style="15" customWidth="1"/>
    <col min="8446" max="8446" width="4.5703125" style="15" customWidth="1"/>
    <col min="8447" max="8447" width="5.42578125" style="15" customWidth="1"/>
    <col min="8448" max="8448" width="9.42578125" style="15" customWidth="1"/>
    <col min="8449" max="8449" width="5.42578125" style="15" customWidth="1"/>
    <col min="8450" max="8451" width="4.5703125" style="15" customWidth="1"/>
    <col min="8452" max="8452" width="3.5703125" style="15" customWidth="1"/>
    <col min="8453" max="8453" width="6.5703125" style="15" customWidth="1"/>
    <col min="8454" max="8454" width="4" style="15" customWidth="1"/>
    <col min="8455" max="8455" width="41.42578125" style="15" customWidth="1"/>
    <col min="8456" max="8461" width="10.5703125" style="15" customWidth="1"/>
    <col min="8462" max="8462" width="4" style="15" customWidth="1"/>
    <col min="8463" max="8700" width="9.140625" style="15"/>
    <col min="8701" max="8701" width="11.42578125" style="15" customWidth="1"/>
    <col min="8702" max="8702" width="4.5703125" style="15" customWidth="1"/>
    <col min="8703" max="8703" width="5.42578125" style="15" customWidth="1"/>
    <col min="8704" max="8704" width="9.42578125" style="15" customWidth="1"/>
    <col min="8705" max="8705" width="5.42578125" style="15" customWidth="1"/>
    <col min="8706" max="8707" width="4.5703125" style="15" customWidth="1"/>
    <col min="8708" max="8708" width="3.5703125" style="15" customWidth="1"/>
    <col min="8709" max="8709" width="6.5703125" style="15" customWidth="1"/>
    <col min="8710" max="8710" width="4" style="15" customWidth="1"/>
    <col min="8711" max="8711" width="41.42578125" style="15" customWidth="1"/>
    <col min="8712" max="8717" width="10.5703125" style="15" customWidth="1"/>
    <col min="8718" max="8718" width="4" style="15" customWidth="1"/>
    <col min="8719" max="8956" width="9.140625" style="15"/>
    <col min="8957" max="8957" width="11.42578125" style="15" customWidth="1"/>
    <col min="8958" max="8958" width="4.5703125" style="15" customWidth="1"/>
    <col min="8959" max="8959" width="5.42578125" style="15" customWidth="1"/>
    <col min="8960" max="8960" width="9.42578125" style="15" customWidth="1"/>
    <col min="8961" max="8961" width="5.42578125" style="15" customWidth="1"/>
    <col min="8962" max="8963" width="4.5703125" style="15" customWidth="1"/>
    <col min="8964" max="8964" width="3.5703125" style="15" customWidth="1"/>
    <col min="8965" max="8965" width="6.5703125" style="15" customWidth="1"/>
    <col min="8966" max="8966" width="4" style="15" customWidth="1"/>
    <col min="8967" max="8967" width="41.42578125" style="15" customWidth="1"/>
    <col min="8968" max="8973" width="10.5703125" style="15" customWidth="1"/>
    <col min="8974" max="8974" width="4" style="15" customWidth="1"/>
    <col min="8975" max="9212" width="9.140625" style="15"/>
    <col min="9213" max="9213" width="11.42578125" style="15" customWidth="1"/>
    <col min="9214" max="9214" width="4.5703125" style="15" customWidth="1"/>
    <col min="9215" max="9215" width="5.42578125" style="15" customWidth="1"/>
    <col min="9216" max="9216" width="9.42578125" style="15" customWidth="1"/>
    <col min="9217" max="9217" width="5.42578125" style="15" customWidth="1"/>
    <col min="9218" max="9219" width="4.5703125" style="15" customWidth="1"/>
    <col min="9220" max="9220" width="3.5703125" style="15" customWidth="1"/>
    <col min="9221" max="9221" width="6.5703125" style="15" customWidth="1"/>
    <col min="9222" max="9222" width="4" style="15" customWidth="1"/>
    <col min="9223" max="9223" width="41.42578125" style="15" customWidth="1"/>
    <col min="9224" max="9229" width="10.5703125" style="15" customWidth="1"/>
    <col min="9230" max="9230" width="4" style="15" customWidth="1"/>
    <col min="9231" max="9468" width="9.140625" style="15"/>
    <col min="9469" max="9469" width="11.42578125" style="15" customWidth="1"/>
    <col min="9470" max="9470" width="4.5703125" style="15" customWidth="1"/>
    <col min="9471" max="9471" width="5.42578125" style="15" customWidth="1"/>
    <col min="9472" max="9472" width="9.42578125" style="15" customWidth="1"/>
    <col min="9473" max="9473" width="5.42578125" style="15" customWidth="1"/>
    <col min="9474" max="9475" width="4.5703125" style="15" customWidth="1"/>
    <col min="9476" max="9476" width="3.5703125" style="15" customWidth="1"/>
    <col min="9477" max="9477" width="6.5703125" style="15" customWidth="1"/>
    <col min="9478" max="9478" width="4" style="15" customWidth="1"/>
    <col min="9479" max="9479" width="41.42578125" style="15" customWidth="1"/>
    <col min="9480" max="9485" width="10.5703125" style="15" customWidth="1"/>
    <col min="9486" max="9486" width="4" style="15" customWidth="1"/>
    <col min="9487" max="9724" width="9.140625" style="15"/>
    <col min="9725" max="9725" width="11.42578125" style="15" customWidth="1"/>
    <col min="9726" max="9726" width="4.5703125" style="15" customWidth="1"/>
    <col min="9727" max="9727" width="5.42578125" style="15" customWidth="1"/>
    <col min="9728" max="9728" width="9.42578125" style="15" customWidth="1"/>
    <col min="9729" max="9729" width="5.42578125" style="15" customWidth="1"/>
    <col min="9730" max="9731" width="4.5703125" style="15" customWidth="1"/>
    <col min="9732" max="9732" width="3.5703125" style="15" customWidth="1"/>
    <col min="9733" max="9733" width="6.5703125" style="15" customWidth="1"/>
    <col min="9734" max="9734" width="4" style="15" customWidth="1"/>
    <col min="9735" max="9735" width="41.42578125" style="15" customWidth="1"/>
    <col min="9736" max="9741" width="10.5703125" style="15" customWidth="1"/>
    <col min="9742" max="9742" width="4" style="15" customWidth="1"/>
    <col min="9743" max="9980" width="9.140625" style="15"/>
    <col min="9981" max="9981" width="11.42578125" style="15" customWidth="1"/>
    <col min="9982" max="9982" width="4.5703125" style="15" customWidth="1"/>
    <col min="9983" max="9983" width="5.42578125" style="15" customWidth="1"/>
    <col min="9984" max="9984" width="9.42578125" style="15" customWidth="1"/>
    <col min="9985" max="9985" width="5.42578125" style="15" customWidth="1"/>
    <col min="9986" max="9987" width="4.5703125" style="15" customWidth="1"/>
    <col min="9988" max="9988" width="3.5703125" style="15" customWidth="1"/>
    <col min="9989" max="9989" width="6.5703125" style="15" customWidth="1"/>
    <col min="9990" max="9990" width="4" style="15" customWidth="1"/>
    <col min="9991" max="9991" width="41.42578125" style="15" customWidth="1"/>
    <col min="9992" max="9997" width="10.5703125" style="15" customWidth="1"/>
    <col min="9998" max="9998" width="4" style="15" customWidth="1"/>
    <col min="9999" max="10236" width="9.140625" style="15"/>
    <col min="10237" max="10237" width="11.42578125" style="15" customWidth="1"/>
    <col min="10238" max="10238" width="4.5703125" style="15" customWidth="1"/>
    <col min="10239" max="10239" width="5.42578125" style="15" customWidth="1"/>
    <col min="10240" max="10240" width="9.42578125" style="15" customWidth="1"/>
    <col min="10241" max="10241" width="5.42578125" style="15" customWidth="1"/>
    <col min="10242" max="10243" width="4.5703125" style="15" customWidth="1"/>
    <col min="10244" max="10244" width="3.5703125" style="15" customWidth="1"/>
    <col min="10245" max="10245" width="6.5703125" style="15" customWidth="1"/>
    <col min="10246" max="10246" width="4" style="15" customWidth="1"/>
    <col min="10247" max="10247" width="41.42578125" style="15" customWidth="1"/>
    <col min="10248" max="10253" width="10.5703125" style="15" customWidth="1"/>
    <col min="10254" max="10254" width="4" style="15" customWidth="1"/>
    <col min="10255" max="10492" width="9.140625" style="15"/>
    <col min="10493" max="10493" width="11.42578125" style="15" customWidth="1"/>
    <col min="10494" max="10494" width="4.5703125" style="15" customWidth="1"/>
    <col min="10495" max="10495" width="5.42578125" style="15" customWidth="1"/>
    <col min="10496" max="10496" width="9.42578125" style="15" customWidth="1"/>
    <col min="10497" max="10497" width="5.42578125" style="15" customWidth="1"/>
    <col min="10498" max="10499" width="4.5703125" style="15" customWidth="1"/>
    <col min="10500" max="10500" width="3.5703125" style="15" customWidth="1"/>
    <col min="10501" max="10501" width="6.5703125" style="15" customWidth="1"/>
    <col min="10502" max="10502" width="4" style="15" customWidth="1"/>
    <col min="10503" max="10503" width="41.42578125" style="15" customWidth="1"/>
    <col min="10504" max="10509" width="10.5703125" style="15" customWidth="1"/>
    <col min="10510" max="10510" width="4" style="15" customWidth="1"/>
    <col min="10511" max="10748" width="9.140625" style="15"/>
    <col min="10749" max="10749" width="11.42578125" style="15" customWidth="1"/>
    <col min="10750" max="10750" width="4.5703125" style="15" customWidth="1"/>
    <col min="10751" max="10751" width="5.42578125" style="15" customWidth="1"/>
    <col min="10752" max="10752" width="9.42578125" style="15" customWidth="1"/>
    <col min="10753" max="10753" width="5.42578125" style="15" customWidth="1"/>
    <col min="10754" max="10755" width="4.5703125" style="15" customWidth="1"/>
    <col min="10756" max="10756" width="3.5703125" style="15" customWidth="1"/>
    <col min="10757" max="10757" width="6.5703125" style="15" customWidth="1"/>
    <col min="10758" max="10758" width="4" style="15" customWidth="1"/>
    <col min="10759" max="10759" width="41.42578125" style="15" customWidth="1"/>
    <col min="10760" max="10765" width="10.5703125" style="15" customWidth="1"/>
    <col min="10766" max="10766" width="4" style="15" customWidth="1"/>
    <col min="10767" max="11004" width="9.140625" style="15"/>
    <col min="11005" max="11005" width="11.42578125" style="15" customWidth="1"/>
    <col min="11006" max="11006" width="4.5703125" style="15" customWidth="1"/>
    <col min="11007" max="11007" width="5.42578125" style="15" customWidth="1"/>
    <col min="11008" max="11008" width="9.42578125" style="15" customWidth="1"/>
    <col min="11009" max="11009" width="5.42578125" style="15" customWidth="1"/>
    <col min="11010" max="11011" width="4.5703125" style="15" customWidth="1"/>
    <col min="11012" max="11012" width="3.5703125" style="15" customWidth="1"/>
    <col min="11013" max="11013" width="6.5703125" style="15" customWidth="1"/>
    <col min="11014" max="11014" width="4" style="15" customWidth="1"/>
    <col min="11015" max="11015" width="41.42578125" style="15" customWidth="1"/>
    <col min="11016" max="11021" width="10.5703125" style="15" customWidth="1"/>
    <col min="11022" max="11022" width="4" style="15" customWidth="1"/>
    <col min="11023" max="11260" width="9.140625" style="15"/>
    <col min="11261" max="11261" width="11.42578125" style="15" customWidth="1"/>
    <col min="11262" max="11262" width="4.5703125" style="15" customWidth="1"/>
    <col min="11263" max="11263" width="5.42578125" style="15" customWidth="1"/>
    <col min="11264" max="11264" width="9.42578125" style="15" customWidth="1"/>
    <col min="11265" max="11265" width="5.42578125" style="15" customWidth="1"/>
    <col min="11266" max="11267" width="4.5703125" style="15" customWidth="1"/>
    <col min="11268" max="11268" width="3.5703125" style="15" customWidth="1"/>
    <col min="11269" max="11269" width="6.5703125" style="15" customWidth="1"/>
    <col min="11270" max="11270" width="4" style="15" customWidth="1"/>
    <col min="11271" max="11271" width="41.42578125" style="15" customWidth="1"/>
    <col min="11272" max="11277" width="10.5703125" style="15" customWidth="1"/>
    <col min="11278" max="11278" width="4" style="15" customWidth="1"/>
    <col min="11279" max="11516" width="9.140625" style="15"/>
    <col min="11517" max="11517" width="11.42578125" style="15" customWidth="1"/>
    <col min="11518" max="11518" width="4.5703125" style="15" customWidth="1"/>
    <col min="11519" max="11519" width="5.42578125" style="15" customWidth="1"/>
    <col min="11520" max="11520" width="9.42578125" style="15" customWidth="1"/>
    <col min="11521" max="11521" width="5.42578125" style="15" customWidth="1"/>
    <col min="11522" max="11523" width="4.5703125" style="15" customWidth="1"/>
    <col min="11524" max="11524" width="3.5703125" style="15" customWidth="1"/>
    <col min="11525" max="11525" width="6.5703125" style="15" customWidth="1"/>
    <col min="11526" max="11526" width="4" style="15" customWidth="1"/>
    <col min="11527" max="11527" width="41.42578125" style="15" customWidth="1"/>
    <col min="11528" max="11533" width="10.5703125" style="15" customWidth="1"/>
    <col min="11534" max="11534" width="4" style="15" customWidth="1"/>
    <col min="11535" max="11772" width="9.140625" style="15"/>
    <col min="11773" max="11773" width="11.42578125" style="15" customWidth="1"/>
    <col min="11774" max="11774" width="4.5703125" style="15" customWidth="1"/>
    <col min="11775" max="11775" width="5.42578125" style="15" customWidth="1"/>
    <col min="11776" max="11776" width="9.42578125" style="15" customWidth="1"/>
    <col min="11777" max="11777" width="5.42578125" style="15" customWidth="1"/>
    <col min="11778" max="11779" width="4.5703125" style="15" customWidth="1"/>
    <col min="11780" max="11780" width="3.5703125" style="15" customWidth="1"/>
    <col min="11781" max="11781" width="6.5703125" style="15" customWidth="1"/>
    <col min="11782" max="11782" width="4" style="15" customWidth="1"/>
    <col min="11783" max="11783" width="41.42578125" style="15" customWidth="1"/>
    <col min="11784" max="11789" width="10.5703125" style="15" customWidth="1"/>
    <col min="11790" max="11790" width="4" style="15" customWidth="1"/>
    <col min="11791" max="12028" width="9.140625" style="15"/>
    <col min="12029" max="12029" width="11.42578125" style="15" customWidth="1"/>
    <col min="12030" max="12030" width="4.5703125" style="15" customWidth="1"/>
    <col min="12031" max="12031" width="5.42578125" style="15" customWidth="1"/>
    <col min="12032" max="12032" width="9.42578125" style="15" customWidth="1"/>
    <col min="12033" max="12033" width="5.42578125" style="15" customWidth="1"/>
    <col min="12034" max="12035" width="4.5703125" style="15" customWidth="1"/>
    <col min="12036" max="12036" width="3.5703125" style="15" customWidth="1"/>
    <col min="12037" max="12037" width="6.5703125" style="15" customWidth="1"/>
    <col min="12038" max="12038" width="4" style="15" customWidth="1"/>
    <col min="12039" max="12039" width="41.42578125" style="15" customWidth="1"/>
    <col min="12040" max="12045" width="10.5703125" style="15" customWidth="1"/>
    <col min="12046" max="12046" width="4" style="15" customWidth="1"/>
    <col min="12047" max="12284" width="9.140625" style="15"/>
    <col min="12285" max="12285" width="11.42578125" style="15" customWidth="1"/>
    <col min="12286" max="12286" width="4.5703125" style="15" customWidth="1"/>
    <col min="12287" max="12287" width="5.42578125" style="15" customWidth="1"/>
    <col min="12288" max="12288" width="9.42578125" style="15" customWidth="1"/>
    <col min="12289" max="12289" width="5.42578125" style="15" customWidth="1"/>
    <col min="12290" max="12291" width="4.5703125" style="15" customWidth="1"/>
    <col min="12292" max="12292" width="3.5703125" style="15" customWidth="1"/>
    <col min="12293" max="12293" width="6.5703125" style="15" customWidth="1"/>
    <col min="12294" max="12294" width="4" style="15" customWidth="1"/>
    <col min="12295" max="12295" width="41.42578125" style="15" customWidth="1"/>
    <col min="12296" max="12301" width="10.5703125" style="15" customWidth="1"/>
    <col min="12302" max="12302" width="4" style="15" customWidth="1"/>
    <col min="12303" max="12540" width="9.140625" style="15"/>
    <col min="12541" max="12541" width="11.42578125" style="15" customWidth="1"/>
    <col min="12542" max="12542" width="4.5703125" style="15" customWidth="1"/>
    <col min="12543" max="12543" width="5.42578125" style="15" customWidth="1"/>
    <col min="12544" max="12544" width="9.42578125" style="15" customWidth="1"/>
    <col min="12545" max="12545" width="5.42578125" style="15" customWidth="1"/>
    <col min="12546" max="12547" width="4.5703125" style="15" customWidth="1"/>
    <col min="12548" max="12548" width="3.5703125" style="15" customWidth="1"/>
    <col min="12549" max="12549" width="6.5703125" style="15" customWidth="1"/>
    <col min="12550" max="12550" width="4" style="15" customWidth="1"/>
    <col min="12551" max="12551" width="41.42578125" style="15" customWidth="1"/>
    <col min="12552" max="12557" width="10.5703125" style="15" customWidth="1"/>
    <col min="12558" max="12558" width="4" style="15" customWidth="1"/>
    <col min="12559" max="12796" width="9.140625" style="15"/>
    <col min="12797" max="12797" width="11.42578125" style="15" customWidth="1"/>
    <col min="12798" max="12798" width="4.5703125" style="15" customWidth="1"/>
    <col min="12799" max="12799" width="5.42578125" style="15" customWidth="1"/>
    <col min="12800" max="12800" width="9.42578125" style="15" customWidth="1"/>
    <col min="12801" max="12801" width="5.42578125" style="15" customWidth="1"/>
    <col min="12802" max="12803" width="4.5703125" style="15" customWidth="1"/>
    <col min="12804" max="12804" width="3.5703125" style="15" customWidth="1"/>
    <col min="12805" max="12805" width="6.5703125" style="15" customWidth="1"/>
    <col min="12806" max="12806" width="4" style="15" customWidth="1"/>
    <col min="12807" max="12807" width="41.42578125" style="15" customWidth="1"/>
    <col min="12808" max="12813" width="10.5703125" style="15" customWidth="1"/>
    <col min="12814" max="12814" width="4" style="15" customWidth="1"/>
    <col min="12815" max="13052" width="9.140625" style="15"/>
    <col min="13053" max="13053" width="11.42578125" style="15" customWidth="1"/>
    <col min="13054" max="13054" width="4.5703125" style="15" customWidth="1"/>
    <col min="13055" max="13055" width="5.42578125" style="15" customWidth="1"/>
    <col min="13056" max="13056" width="9.42578125" style="15" customWidth="1"/>
    <col min="13057" max="13057" width="5.42578125" style="15" customWidth="1"/>
    <col min="13058" max="13059" width="4.5703125" style="15" customWidth="1"/>
    <col min="13060" max="13060" width="3.5703125" style="15" customWidth="1"/>
    <col min="13061" max="13061" width="6.5703125" style="15" customWidth="1"/>
    <col min="13062" max="13062" width="4" style="15" customWidth="1"/>
    <col min="13063" max="13063" width="41.42578125" style="15" customWidth="1"/>
    <col min="13064" max="13069" width="10.5703125" style="15" customWidth="1"/>
    <col min="13070" max="13070" width="4" style="15" customWidth="1"/>
    <col min="13071" max="13308" width="9.140625" style="15"/>
    <col min="13309" max="13309" width="11.42578125" style="15" customWidth="1"/>
    <col min="13310" max="13310" width="4.5703125" style="15" customWidth="1"/>
    <col min="13311" max="13311" width="5.42578125" style="15" customWidth="1"/>
    <col min="13312" max="13312" width="9.42578125" style="15" customWidth="1"/>
    <col min="13313" max="13313" width="5.42578125" style="15" customWidth="1"/>
    <col min="13314" max="13315" width="4.5703125" style="15" customWidth="1"/>
    <col min="13316" max="13316" width="3.5703125" style="15" customWidth="1"/>
    <col min="13317" max="13317" width="6.5703125" style="15" customWidth="1"/>
    <col min="13318" max="13318" width="4" style="15" customWidth="1"/>
    <col min="13319" max="13319" width="41.42578125" style="15" customWidth="1"/>
    <col min="13320" max="13325" width="10.5703125" style="15" customWidth="1"/>
    <col min="13326" max="13326" width="4" style="15" customWidth="1"/>
    <col min="13327" max="13564" width="9.140625" style="15"/>
    <col min="13565" max="13565" width="11.42578125" style="15" customWidth="1"/>
    <col min="13566" max="13566" width="4.5703125" style="15" customWidth="1"/>
    <col min="13567" max="13567" width="5.42578125" style="15" customWidth="1"/>
    <col min="13568" max="13568" width="9.42578125" style="15" customWidth="1"/>
    <col min="13569" max="13569" width="5.42578125" style="15" customWidth="1"/>
    <col min="13570" max="13571" width="4.5703125" style="15" customWidth="1"/>
    <col min="13572" max="13572" width="3.5703125" style="15" customWidth="1"/>
    <col min="13573" max="13573" width="6.5703125" style="15" customWidth="1"/>
    <col min="13574" max="13574" width="4" style="15" customWidth="1"/>
    <col min="13575" max="13575" width="41.42578125" style="15" customWidth="1"/>
    <col min="13576" max="13581" width="10.5703125" style="15" customWidth="1"/>
    <col min="13582" max="13582" width="4" style="15" customWidth="1"/>
    <col min="13583" max="13820" width="9.140625" style="15"/>
    <col min="13821" max="13821" width="11.42578125" style="15" customWidth="1"/>
    <col min="13822" max="13822" width="4.5703125" style="15" customWidth="1"/>
    <col min="13823" max="13823" width="5.42578125" style="15" customWidth="1"/>
    <col min="13824" max="13824" width="9.42578125" style="15" customWidth="1"/>
    <col min="13825" max="13825" width="5.42578125" style="15" customWidth="1"/>
    <col min="13826" max="13827" width="4.5703125" style="15" customWidth="1"/>
    <col min="13828" max="13828" width="3.5703125" style="15" customWidth="1"/>
    <col min="13829" max="13829" width="6.5703125" style="15" customWidth="1"/>
    <col min="13830" max="13830" width="4" style="15" customWidth="1"/>
    <col min="13831" max="13831" width="41.42578125" style="15" customWidth="1"/>
    <col min="13832" max="13837" width="10.5703125" style="15" customWidth="1"/>
    <col min="13838" max="13838" width="4" style="15" customWidth="1"/>
    <col min="13839" max="14076" width="9.140625" style="15"/>
    <col min="14077" max="14077" width="11.42578125" style="15" customWidth="1"/>
    <col min="14078" max="14078" width="4.5703125" style="15" customWidth="1"/>
    <col min="14079" max="14079" width="5.42578125" style="15" customWidth="1"/>
    <col min="14080" max="14080" width="9.42578125" style="15" customWidth="1"/>
    <col min="14081" max="14081" width="5.42578125" style="15" customWidth="1"/>
    <col min="14082" max="14083" width="4.5703125" style="15" customWidth="1"/>
    <col min="14084" max="14084" width="3.5703125" style="15" customWidth="1"/>
    <col min="14085" max="14085" width="6.5703125" style="15" customWidth="1"/>
    <col min="14086" max="14086" width="4" style="15" customWidth="1"/>
    <col min="14087" max="14087" width="41.42578125" style="15" customWidth="1"/>
    <col min="14088" max="14093" width="10.5703125" style="15" customWidth="1"/>
    <col min="14094" max="14094" width="4" style="15" customWidth="1"/>
    <col min="14095" max="14332" width="9.140625" style="15"/>
    <col min="14333" max="14333" width="11.42578125" style="15" customWidth="1"/>
    <col min="14334" max="14334" width="4.5703125" style="15" customWidth="1"/>
    <col min="14335" max="14335" width="5.42578125" style="15" customWidth="1"/>
    <col min="14336" max="14336" width="9.42578125" style="15" customWidth="1"/>
    <col min="14337" max="14337" width="5.42578125" style="15" customWidth="1"/>
    <col min="14338" max="14339" width="4.5703125" style="15" customWidth="1"/>
    <col min="14340" max="14340" width="3.5703125" style="15" customWidth="1"/>
    <col min="14341" max="14341" width="6.5703125" style="15" customWidth="1"/>
    <col min="14342" max="14342" width="4" style="15" customWidth="1"/>
    <col min="14343" max="14343" width="41.42578125" style="15" customWidth="1"/>
    <col min="14344" max="14349" width="10.5703125" style="15" customWidth="1"/>
    <col min="14350" max="14350" width="4" style="15" customWidth="1"/>
    <col min="14351" max="14588" width="9.140625" style="15"/>
    <col min="14589" max="14589" width="11.42578125" style="15" customWidth="1"/>
    <col min="14590" max="14590" width="4.5703125" style="15" customWidth="1"/>
    <col min="14591" max="14591" width="5.42578125" style="15" customWidth="1"/>
    <col min="14592" max="14592" width="9.42578125" style="15" customWidth="1"/>
    <col min="14593" max="14593" width="5.42578125" style="15" customWidth="1"/>
    <col min="14594" max="14595" width="4.5703125" style="15" customWidth="1"/>
    <col min="14596" max="14596" width="3.5703125" style="15" customWidth="1"/>
    <col min="14597" max="14597" width="6.5703125" style="15" customWidth="1"/>
    <col min="14598" max="14598" width="4" style="15" customWidth="1"/>
    <col min="14599" max="14599" width="41.42578125" style="15" customWidth="1"/>
    <col min="14600" max="14605" width="10.5703125" style="15" customWidth="1"/>
    <col min="14606" max="14606" width="4" style="15" customWidth="1"/>
    <col min="14607" max="14844" width="9.140625" style="15"/>
    <col min="14845" max="14845" width="11.42578125" style="15" customWidth="1"/>
    <col min="14846" max="14846" width="4.5703125" style="15" customWidth="1"/>
    <col min="14847" max="14847" width="5.42578125" style="15" customWidth="1"/>
    <col min="14848" max="14848" width="9.42578125" style="15" customWidth="1"/>
    <col min="14849" max="14849" width="5.42578125" style="15" customWidth="1"/>
    <col min="14850" max="14851" width="4.5703125" style="15" customWidth="1"/>
    <col min="14852" max="14852" width="3.5703125" style="15" customWidth="1"/>
    <col min="14853" max="14853" width="6.5703125" style="15" customWidth="1"/>
    <col min="14854" max="14854" width="4" style="15" customWidth="1"/>
    <col min="14855" max="14855" width="41.42578125" style="15" customWidth="1"/>
    <col min="14856" max="14861" width="10.5703125" style="15" customWidth="1"/>
    <col min="14862" max="14862" width="4" style="15" customWidth="1"/>
    <col min="14863" max="15100" width="9.140625" style="15"/>
    <col min="15101" max="15101" width="11.42578125" style="15" customWidth="1"/>
    <col min="15102" max="15102" width="4.5703125" style="15" customWidth="1"/>
    <col min="15103" max="15103" width="5.42578125" style="15" customWidth="1"/>
    <col min="15104" max="15104" width="9.42578125" style="15" customWidth="1"/>
    <col min="15105" max="15105" width="5.42578125" style="15" customWidth="1"/>
    <col min="15106" max="15107" width="4.5703125" style="15" customWidth="1"/>
    <col min="15108" max="15108" width="3.5703125" style="15" customWidth="1"/>
    <col min="15109" max="15109" width="6.5703125" style="15" customWidth="1"/>
    <col min="15110" max="15110" width="4" style="15" customWidth="1"/>
    <col min="15111" max="15111" width="41.42578125" style="15" customWidth="1"/>
    <col min="15112" max="15117" width="10.5703125" style="15" customWidth="1"/>
    <col min="15118" max="15118" width="4" style="15" customWidth="1"/>
    <col min="15119" max="15356" width="9.140625" style="15"/>
    <col min="15357" max="15357" width="11.42578125" style="15" customWidth="1"/>
    <col min="15358" max="15358" width="4.5703125" style="15" customWidth="1"/>
    <col min="15359" max="15359" width="5.42578125" style="15" customWidth="1"/>
    <col min="15360" max="15360" width="9.42578125" style="15" customWidth="1"/>
    <col min="15361" max="15361" width="5.42578125" style="15" customWidth="1"/>
    <col min="15362" max="15363" width="4.5703125" style="15" customWidth="1"/>
    <col min="15364" max="15364" width="3.5703125" style="15" customWidth="1"/>
    <col min="15365" max="15365" width="6.5703125" style="15" customWidth="1"/>
    <col min="15366" max="15366" width="4" style="15" customWidth="1"/>
    <col min="15367" max="15367" width="41.42578125" style="15" customWidth="1"/>
    <col min="15368" max="15373" width="10.5703125" style="15" customWidth="1"/>
    <col min="15374" max="15374" width="4" style="15" customWidth="1"/>
    <col min="15375" max="15612" width="9.140625" style="15"/>
    <col min="15613" max="15613" width="11.42578125" style="15" customWidth="1"/>
    <col min="15614" max="15614" width="4.5703125" style="15" customWidth="1"/>
    <col min="15615" max="15615" width="5.42578125" style="15" customWidth="1"/>
    <col min="15616" max="15616" width="9.42578125" style="15" customWidth="1"/>
    <col min="15617" max="15617" width="5.42578125" style="15" customWidth="1"/>
    <col min="15618" max="15619" width="4.5703125" style="15" customWidth="1"/>
    <col min="15620" max="15620" width="3.5703125" style="15" customWidth="1"/>
    <col min="15621" max="15621" width="6.5703125" style="15" customWidth="1"/>
    <col min="15622" max="15622" width="4" style="15" customWidth="1"/>
    <col min="15623" max="15623" width="41.42578125" style="15" customWidth="1"/>
    <col min="15624" max="15629" width="10.5703125" style="15" customWidth="1"/>
    <col min="15630" max="15630" width="4" style="15" customWidth="1"/>
    <col min="15631" max="15868" width="9.140625" style="15"/>
    <col min="15869" max="15869" width="11.42578125" style="15" customWidth="1"/>
    <col min="15870" max="15870" width="4.5703125" style="15" customWidth="1"/>
    <col min="15871" max="15871" width="5.42578125" style="15" customWidth="1"/>
    <col min="15872" max="15872" width="9.42578125" style="15" customWidth="1"/>
    <col min="15873" max="15873" width="5.42578125" style="15" customWidth="1"/>
    <col min="15874" max="15875" width="4.5703125" style="15" customWidth="1"/>
    <col min="15876" max="15876" width="3.5703125" style="15" customWidth="1"/>
    <col min="15877" max="15877" width="6.5703125" style="15" customWidth="1"/>
    <col min="15878" max="15878" width="4" style="15" customWidth="1"/>
    <col min="15879" max="15879" width="41.42578125" style="15" customWidth="1"/>
    <col min="15880" max="15885" width="10.5703125" style="15" customWidth="1"/>
    <col min="15886" max="15886" width="4" style="15" customWidth="1"/>
    <col min="15887" max="16124" width="9.140625" style="15"/>
    <col min="16125" max="16125" width="11.42578125" style="15" customWidth="1"/>
    <col min="16126" max="16126" width="4.5703125" style="15" customWidth="1"/>
    <col min="16127" max="16127" width="5.42578125" style="15" customWidth="1"/>
    <col min="16128" max="16128" width="9.42578125" style="15" customWidth="1"/>
    <col min="16129" max="16129" width="5.42578125" style="15" customWidth="1"/>
    <col min="16130" max="16131" width="4.5703125" style="15" customWidth="1"/>
    <col min="16132" max="16132" width="3.5703125" style="15" customWidth="1"/>
    <col min="16133" max="16133" width="6.5703125" style="15" customWidth="1"/>
    <col min="16134" max="16134" width="4" style="15" customWidth="1"/>
    <col min="16135" max="16135" width="41.42578125" style="15" customWidth="1"/>
    <col min="16136" max="16141" width="10.5703125" style="15" customWidth="1"/>
    <col min="16142" max="16142" width="4" style="15" customWidth="1"/>
    <col min="16143" max="16382" width="9.140625" style="15"/>
    <col min="16383" max="16384" width="9.42578125" style="15" customWidth="1"/>
  </cols>
  <sheetData>
    <row r="1" spans="1:17" s="2" customFormat="1" ht="49.9" customHeight="1" x14ac:dyDescent="0.4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1"/>
    </row>
    <row r="2" spans="1:17" s="2" customFormat="1" ht="36.75" customHeight="1" x14ac:dyDescent="0.2">
      <c r="A2" s="40" t="s">
        <v>1</v>
      </c>
      <c r="B2" s="41" t="s">
        <v>2</v>
      </c>
      <c r="C2" s="41" t="s">
        <v>3</v>
      </c>
      <c r="D2" s="41" t="s">
        <v>4</v>
      </c>
      <c r="E2" s="41" t="s">
        <v>5</v>
      </c>
      <c r="F2" s="41" t="s">
        <v>6</v>
      </c>
      <c r="G2" s="42" t="s">
        <v>7</v>
      </c>
      <c r="H2" s="42"/>
      <c r="I2" s="42"/>
      <c r="J2" s="42" t="s">
        <v>8</v>
      </c>
      <c r="K2" s="42"/>
      <c r="L2" s="42"/>
      <c r="M2" s="42"/>
      <c r="N2" s="42"/>
      <c r="O2" s="42"/>
      <c r="P2" s="37" t="s">
        <v>9</v>
      </c>
    </row>
    <row r="3" spans="1:17" s="2" customFormat="1" ht="38.25" x14ac:dyDescent="0.2">
      <c r="A3" s="40"/>
      <c r="B3" s="41"/>
      <c r="C3" s="41"/>
      <c r="D3" s="41"/>
      <c r="E3" s="41"/>
      <c r="F3" s="41"/>
      <c r="G3" s="3" t="s">
        <v>10</v>
      </c>
      <c r="H3" s="3" t="s">
        <v>11</v>
      </c>
      <c r="I3" s="3" t="s">
        <v>12</v>
      </c>
      <c r="J3" s="3" t="s">
        <v>10</v>
      </c>
      <c r="K3" s="3" t="s">
        <v>11</v>
      </c>
      <c r="L3" s="3" t="s">
        <v>13</v>
      </c>
      <c r="M3" s="3" t="s">
        <v>12</v>
      </c>
      <c r="N3" s="4" t="s">
        <v>14</v>
      </c>
      <c r="O3" s="3" t="s">
        <v>15</v>
      </c>
      <c r="P3" s="37"/>
    </row>
    <row r="4" spans="1:17" ht="15" customHeight="1" x14ac:dyDescent="0.2">
      <c r="A4" s="5">
        <v>45553</v>
      </c>
      <c r="B4" s="6" t="s">
        <v>16</v>
      </c>
      <c r="C4" s="7">
        <v>5</v>
      </c>
      <c r="D4" s="8">
        <f>[1]DATA!U6596/1.9835</f>
        <v>4218.8051424250061</v>
      </c>
      <c r="E4" s="9" t="s">
        <v>17</v>
      </c>
      <c r="F4" s="8">
        <f>[1]DATA!T6596/1.9835</f>
        <v>6671.5402067053192</v>
      </c>
      <c r="G4" s="10">
        <f>'[1]OMR USGS Calc'!B20</f>
        <v>-11520</v>
      </c>
      <c r="H4" s="8"/>
      <c r="I4" s="8"/>
      <c r="J4" s="11">
        <f>'[1]OMR Index Calc'!B29</f>
        <v>-10238.602166120496</v>
      </c>
      <c r="K4" s="12"/>
      <c r="L4" s="12"/>
      <c r="M4" s="12"/>
      <c r="N4" s="13">
        <f>[1]DATA!AK6596</f>
        <v>1024281</v>
      </c>
      <c r="O4" s="7">
        <f>VLOOKUP(N4,'[1]SanLuis ACT'!$B$4:$E$279,4)</f>
        <v>455</v>
      </c>
      <c r="P4" s="14"/>
      <c r="Q4" s="14"/>
    </row>
    <row r="5" spans="1:17" ht="15" customHeight="1" x14ac:dyDescent="0.2">
      <c r="A5" s="5">
        <f t="shared" ref="A5:A17" si="0">A4+1</f>
        <v>45554</v>
      </c>
      <c r="B5" s="6" t="s">
        <v>16</v>
      </c>
      <c r="C5" s="7">
        <v>5</v>
      </c>
      <c r="D5" s="8">
        <f>[1]DATA!U6597/1.9835</f>
        <v>4246.0297453995463</v>
      </c>
      <c r="E5" s="9" t="s">
        <v>17</v>
      </c>
      <c r="F5" s="8">
        <f>[1]DATA!T6597/1.9835</f>
        <v>6645.3239223594655</v>
      </c>
      <c r="G5" s="10">
        <f>'[1]OMR USGS Calc'!B21</f>
        <v>-11780</v>
      </c>
      <c r="H5" s="8"/>
      <c r="I5" s="8"/>
      <c r="J5" s="11">
        <f>'[1]OMR Index Calc'!B30</f>
        <v>-10254.269050163852</v>
      </c>
      <c r="K5" s="12"/>
      <c r="L5" s="12"/>
      <c r="M5" s="12"/>
      <c r="N5" s="13">
        <f>[1]DATA!AK6597</f>
        <v>1028622</v>
      </c>
      <c r="O5" s="7">
        <f>VLOOKUP(N5,'[1]SanLuis ACT'!$B$4:$E$279,4)</f>
        <v>455</v>
      </c>
      <c r="P5" s="14"/>
      <c r="Q5" s="14"/>
    </row>
    <row r="6" spans="1:17" ht="15" customHeight="1" x14ac:dyDescent="0.2">
      <c r="A6" s="5">
        <f t="shared" si="0"/>
        <v>45555</v>
      </c>
      <c r="B6" s="6" t="s">
        <v>16</v>
      </c>
      <c r="C6" s="7">
        <v>5</v>
      </c>
      <c r="D6" s="8">
        <f>[1]DATA!U6598/1.9835</f>
        <v>4268.2127552306529</v>
      </c>
      <c r="E6" s="9" t="s">
        <v>17</v>
      </c>
      <c r="F6" s="8">
        <f>[1]DATA!T6598/1.9835</f>
        <v>6675.0693219057221</v>
      </c>
      <c r="G6" s="10">
        <f>'[1]OMR USGS Calc'!B22</f>
        <v>-11660</v>
      </c>
      <c r="H6" s="8"/>
      <c r="I6" s="8"/>
      <c r="J6" s="11">
        <f>'[1]OMR Index Calc'!B31</f>
        <v>-10258.763410637763</v>
      </c>
      <c r="K6" s="12"/>
      <c r="L6" s="12"/>
      <c r="M6" s="12"/>
      <c r="N6" s="13">
        <f>[1]DATA!AK6598</f>
        <v>1034285</v>
      </c>
      <c r="O6" s="7">
        <f>VLOOKUP(N6,'[1]SanLuis ACT'!$B$4:$E$279,4)</f>
        <v>456</v>
      </c>
      <c r="P6" s="14"/>
      <c r="Q6" s="14"/>
    </row>
    <row r="7" spans="1:17" ht="15" customHeight="1" x14ac:dyDescent="0.2">
      <c r="A7" s="5">
        <f t="shared" si="0"/>
        <v>45556</v>
      </c>
      <c r="B7" s="6" t="s">
        <v>16</v>
      </c>
      <c r="C7" s="7">
        <v>5</v>
      </c>
      <c r="D7" s="8">
        <f>[1]DATA!U6599/1.9835</f>
        <v>4272.246029745399</v>
      </c>
      <c r="E7" s="9" t="s">
        <v>17</v>
      </c>
      <c r="F7" s="8">
        <f>[1]DATA!T6599/1.9835</f>
        <v>6000</v>
      </c>
      <c r="G7" s="10">
        <f>'[1]OMR USGS Calc'!B23</f>
        <v>-11340</v>
      </c>
      <c r="H7" s="8"/>
      <c r="I7" s="8"/>
      <c r="J7" s="11">
        <f>'[1]OMR Index Calc'!B32</f>
        <v>-9622.8233166120499</v>
      </c>
      <c r="K7" s="12"/>
      <c r="L7" s="12"/>
      <c r="M7" s="12"/>
      <c r="N7" s="13">
        <f>[1]DATA!AK6599</f>
        <v>1039654</v>
      </c>
      <c r="O7" s="7">
        <f>VLOOKUP(N7,'[1]SanLuis ACT'!$B$4:$E$279,4)</f>
        <v>456</v>
      </c>
      <c r="P7" s="14"/>
      <c r="Q7" s="14"/>
    </row>
    <row r="8" spans="1:17" ht="15" customHeight="1" x14ac:dyDescent="0.2">
      <c r="A8" s="5">
        <f t="shared" si="0"/>
        <v>45557</v>
      </c>
      <c r="B8" s="6" t="s">
        <v>16</v>
      </c>
      <c r="C8" s="7">
        <v>5</v>
      </c>
      <c r="D8" s="8">
        <f>[1]DATA!U6600/1.9835</f>
        <v>4253.5921351146962</v>
      </c>
      <c r="E8" s="9" t="s">
        <v>17</v>
      </c>
      <c r="F8" s="8">
        <f>[1]DATA!T6600/1.9835</f>
        <v>5995.4625661709097</v>
      </c>
      <c r="G8" s="10">
        <f>'[1]OMR USGS Calc'!B24</f>
        <v>-10710</v>
      </c>
      <c r="H8" s="8"/>
      <c r="I8" s="8"/>
      <c r="J8" s="11">
        <f>'[1]OMR Index Calc'!B33</f>
        <v>-9628.4251381396516</v>
      </c>
      <c r="K8" s="8"/>
      <c r="L8" s="12"/>
      <c r="M8" s="12"/>
      <c r="N8" s="13">
        <f>[1]DATA!AK6600</f>
        <v>1045844</v>
      </c>
      <c r="O8" s="7">
        <f>VLOOKUP(N8,'[1]SanLuis ACT'!$B$4:$E$279,4)</f>
        <v>457</v>
      </c>
      <c r="P8" s="14"/>
      <c r="Q8" s="14"/>
    </row>
    <row r="9" spans="1:17" ht="15" customHeight="1" x14ac:dyDescent="0.2">
      <c r="A9" s="5">
        <f t="shared" si="0"/>
        <v>45558</v>
      </c>
      <c r="B9" s="6" t="s">
        <v>16</v>
      </c>
      <c r="C9" s="7">
        <v>5</v>
      </c>
      <c r="D9" s="8">
        <f>[1]DATA!U6601/1.9835</f>
        <v>4213.7635492815725</v>
      </c>
      <c r="E9" s="9" t="s">
        <v>17</v>
      </c>
      <c r="F9" s="8">
        <f>[1]DATA!T6601/1.9835</f>
        <v>5992.9417695991933</v>
      </c>
      <c r="G9" s="10">
        <f>'[1]OMR USGS Calc'!B25</f>
        <v>-10020</v>
      </c>
      <c r="H9" s="8"/>
      <c r="I9" s="8"/>
      <c r="J9" s="11">
        <f>'[1]OMR Index Calc'!B34</f>
        <v>-9622.6618870683124</v>
      </c>
      <c r="K9" s="8"/>
      <c r="L9" s="12"/>
      <c r="M9" s="12"/>
      <c r="N9" s="13">
        <f>[1]DATA!AK6601</f>
        <v>1052759</v>
      </c>
      <c r="O9" s="7">
        <f>VLOOKUP(N9,'[1]SanLuis ACT'!$B$4:$E$279,4)</f>
        <v>458</v>
      </c>
      <c r="P9" s="14"/>
      <c r="Q9" s="14"/>
    </row>
    <row r="10" spans="1:17" ht="15" customHeight="1" x14ac:dyDescent="0.2">
      <c r="A10" s="5">
        <f t="shared" si="0"/>
        <v>45559</v>
      </c>
      <c r="B10" s="6" t="s">
        <v>16</v>
      </c>
      <c r="C10" s="7">
        <v>5</v>
      </c>
      <c r="D10" s="8">
        <f>[1]DATA!U6602/1.9835</f>
        <v>4214.2677085959158</v>
      </c>
      <c r="E10" s="9" t="s">
        <v>18</v>
      </c>
      <c r="F10" s="8">
        <f>[1]DATA!T6602/1.9835</f>
        <v>4995.7146458280813</v>
      </c>
      <c r="G10" s="10">
        <f>'[1]OMR USGS Calc'!B26</f>
        <v>-9910</v>
      </c>
      <c r="H10" s="8"/>
      <c r="I10" s="8"/>
      <c r="J10" s="11">
        <f>'[1]OMR Index Calc'!B35</f>
        <v>-8592.1979006806141</v>
      </c>
      <c r="K10" s="8"/>
      <c r="L10" s="12"/>
      <c r="M10" s="12"/>
      <c r="N10" s="13">
        <f>[1]DATA!AK6602</f>
        <v>1056732</v>
      </c>
      <c r="O10" s="7">
        <f>VLOOKUP(N10,'[1]SanLuis ACT'!$B$4:$E$279,4)</f>
        <v>458</v>
      </c>
      <c r="P10" s="14"/>
      <c r="Q10" s="14"/>
    </row>
    <row r="11" spans="1:17" ht="15" customHeight="1" x14ac:dyDescent="0.2">
      <c r="A11" s="5">
        <f t="shared" si="0"/>
        <v>45560</v>
      </c>
      <c r="B11" s="6" t="s">
        <v>16</v>
      </c>
      <c r="C11" s="7" t="s">
        <v>19</v>
      </c>
      <c r="D11" s="8">
        <f>[1]DATA!U6603/1.9835</f>
        <v>3801.8653894630702</v>
      </c>
      <c r="E11" s="9" t="s">
        <v>18</v>
      </c>
      <c r="F11" s="8">
        <f>[1]DATA!T6603/1.9835</f>
        <v>4998.2354423997986</v>
      </c>
      <c r="G11" s="10">
        <f>'[1]OMR USGS Calc'!B27</f>
        <v>-8220</v>
      </c>
      <c r="H11" s="8"/>
      <c r="I11" s="8"/>
      <c r="J11" s="11">
        <f>'[1]OMR Index Calc'!B36</f>
        <v>-8197.8689314343319</v>
      </c>
      <c r="K11" s="8"/>
      <c r="L11" s="12"/>
      <c r="M11" s="12"/>
      <c r="N11" s="13">
        <f>[1]DATA!AK6603</f>
        <v>1061322</v>
      </c>
      <c r="O11" s="7">
        <f>VLOOKUP(N11,'[1]SanLuis ACT'!$B$4:$E$279,4)</f>
        <v>458</v>
      </c>
      <c r="P11" s="14"/>
      <c r="Q11" s="14"/>
    </row>
    <row r="12" spans="1:17" ht="15" customHeight="1" x14ac:dyDescent="0.2">
      <c r="A12" s="5">
        <f t="shared" si="0"/>
        <v>45561</v>
      </c>
      <c r="B12" s="6" t="s">
        <v>16</v>
      </c>
      <c r="C12" s="7">
        <v>4</v>
      </c>
      <c r="D12" s="8">
        <f>[1]DATA!U6604/1.9835</f>
        <v>3547.2649357196874</v>
      </c>
      <c r="E12" s="9" t="s">
        <v>18</v>
      </c>
      <c r="F12" s="8">
        <f>[1]DATA!T6604/1.9835</f>
        <v>992.68968994202169</v>
      </c>
      <c r="G12" s="10">
        <f>'[1]OMR USGS Calc'!B28</f>
        <v>-4780</v>
      </c>
      <c r="H12" s="8"/>
      <c r="I12" s="8"/>
      <c r="J12" s="11">
        <f>'[1]OMR Index Calc'!B37</f>
        <v>-4293.9894996218809</v>
      </c>
      <c r="K12" s="8">
        <f t="shared" ref="K12:K65" si="1">ROUND(AVERAGE(J8:J12),-1)</f>
        <v>-8070</v>
      </c>
      <c r="L12" s="12"/>
      <c r="M12" s="12"/>
      <c r="N12" s="13">
        <f>[1]DATA!AK6604</f>
        <v>1054287</v>
      </c>
      <c r="O12" s="7">
        <f>VLOOKUP(N12,'[1]SanLuis ACT'!$B$4:$E$279,4)</f>
        <v>458</v>
      </c>
      <c r="P12" s="14"/>
      <c r="Q12" s="14"/>
    </row>
    <row r="13" spans="1:17" ht="15" customHeight="1" x14ac:dyDescent="0.2">
      <c r="A13" s="5">
        <f t="shared" si="0"/>
        <v>45562</v>
      </c>
      <c r="B13" s="6" t="s">
        <v>16</v>
      </c>
      <c r="C13" s="7">
        <v>1</v>
      </c>
      <c r="D13" s="8">
        <f>[1]DATA!U6605/1.9835</f>
        <v>932.69473153516515</v>
      </c>
      <c r="E13" s="9" t="s">
        <v>18</v>
      </c>
      <c r="F13" s="8">
        <f>[1]DATA!T6605/1.9835</f>
        <v>493.0678094277792</v>
      </c>
      <c r="G13" s="10">
        <f>'[1]OMR USGS Calc'!B29</f>
        <v>-3080</v>
      </c>
      <c r="H13" s="8"/>
      <c r="I13" s="8"/>
      <c r="J13" s="11">
        <f>'[1]OMR Index Calc'!B38</f>
        <v>-1397.4026470884801</v>
      </c>
      <c r="K13" s="8">
        <f t="shared" si="1"/>
        <v>-6420</v>
      </c>
      <c r="L13" s="12"/>
      <c r="M13" s="12"/>
      <c r="N13" s="13">
        <f>[1]DATA!AK6605</f>
        <v>1046047</v>
      </c>
      <c r="O13" s="7">
        <f>VLOOKUP(N13,'[1]SanLuis ACT'!$B$4:$E$279,4)</f>
        <v>457</v>
      </c>
      <c r="P13" s="14"/>
      <c r="Q13" s="14"/>
    </row>
    <row r="14" spans="1:17" ht="15" customHeight="1" x14ac:dyDescent="0.2">
      <c r="A14" s="5">
        <f t="shared" si="0"/>
        <v>45563</v>
      </c>
      <c r="B14" s="6" t="s">
        <v>16</v>
      </c>
      <c r="C14" s="7">
        <v>1</v>
      </c>
      <c r="D14" s="8">
        <f>[1]DATA!U6606/1.9835</f>
        <v>907.99092513234177</v>
      </c>
      <c r="E14" s="9" t="s">
        <v>18</v>
      </c>
      <c r="F14" s="8">
        <f>[1]DATA!T6606/1.9835</f>
        <v>497.1010839425258</v>
      </c>
      <c r="G14" s="10">
        <f>'[1]OMR USGS Calc'!B30</f>
        <v>-3250</v>
      </c>
      <c r="H14" s="8"/>
      <c r="I14" s="8"/>
      <c r="J14" s="11">
        <f>'[1]OMR Index Calc'!B39</f>
        <v>-1421.9023677842197</v>
      </c>
      <c r="K14" s="8">
        <f t="shared" si="1"/>
        <v>-4780</v>
      </c>
      <c r="L14" s="8"/>
      <c r="M14" s="8"/>
      <c r="N14" s="13">
        <f>[1]DATA!AK6606</f>
        <v>1032767</v>
      </c>
      <c r="O14" s="7">
        <f>VLOOKUP(N14,'[1]SanLuis ACT'!$B$4:$E$279,4)</f>
        <v>456</v>
      </c>
      <c r="P14" s="14"/>
      <c r="Q14" s="14"/>
    </row>
    <row r="15" spans="1:17" ht="15" customHeight="1" x14ac:dyDescent="0.2">
      <c r="A15" s="5">
        <f t="shared" si="0"/>
        <v>45564</v>
      </c>
      <c r="B15" s="6" t="s">
        <v>16</v>
      </c>
      <c r="C15" s="7">
        <v>1</v>
      </c>
      <c r="D15" s="8">
        <f>[1]DATA!U6607/1.9835</f>
        <v>907.99092513234177</v>
      </c>
      <c r="E15" s="9" t="s">
        <v>18</v>
      </c>
      <c r="F15" s="8">
        <f>[1]DATA!T6607/1.9835</f>
        <v>499.11772119989917</v>
      </c>
      <c r="G15" s="10">
        <f>'[1]OMR USGS Calc'!B31</f>
        <v>-2710</v>
      </c>
      <c r="H15" s="8"/>
      <c r="I15" s="8"/>
      <c r="J15" s="11">
        <f>'[1]OMR Index Calc'!B40</f>
        <v>-1395.4697159062262</v>
      </c>
      <c r="K15" s="8">
        <f t="shared" si="1"/>
        <v>-3340</v>
      </c>
      <c r="L15" s="8"/>
      <c r="M15" s="8"/>
      <c r="N15" s="13">
        <f>[1]DATA!AK6607</f>
        <v>1021760</v>
      </c>
      <c r="O15" s="7">
        <f>VLOOKUP(N15,'[1]SanLuis ACT'!$B$4:$E$279,4)</f>
        <v>454</v>
      </c>
      <c r="P15" s="14"/>
      <c r="Q15" s="14"/>
    </row>
    <row r="16" spans="1:17" ht="15" customHeight="1" x14ac:dyDescent="0.2">
      <c r="A16" s="5">
        <f t="shared" si="0"/>
        <v>45565</v>
      </c>
      <c r="B16" s="6" t="s">
        <v>16</v>
      </c>
      <c r="C16" s="7">
        <v>1</v>
      </c>
      <c r="D16" s="8">
        <f>[1]DATA!U6608/1.9835</f>
        <v>907.99092513234177</v>
      </c>
      <c r="E16" s="9" t="s">
        <v>18</v>
      </c>
      <c r="F16" s="8">
        <f>[1]DATA!T6608/1.9835</f>
        <v>493.57196874212252</v>
      </c>
      <c r="G16" s="10">
        <f>'[1]OMR USGS Calc'!B32</f>
        <v>-3500</v>
      </c>
      <c r="H16" s="8">
        <f>ROUND(AVERAGE(G12:G16),-1)</f>
        <v>-3460</v>
      </c>
      <c r="I16" s="8"/>
      <c r="J16" s="11">
        <f>'[1]OMR Index Calc'!B41</f>
        <v>-1338.4872677085959</v>
      </c>
      <c r="K16" s="8">
        <f t="shared" si="1"/>
        <v>-1970</v>
      </c>
      <c r="L16" s="8"/>
      <c r="M16" s="8"/>
      <c r="N16" s="13">
        <f>[1]DATA!AK6608</f>
        <v>1011194</v>
      </c>
      <c r="O16" s="7">
        <f>VLOOKUP(N16,'[1]SanLuis ACT'!$B$4:$E$279,4)</f>
        <v>453</v>
      </c>
      <c r="P16" s="14"/>
      <c r="Q16" s="14"/>
    </row>
    <row r="17" spans="1:17" ht="15" customHeight="1" x14ac:dyDescent="0.25">
      <c r="A17" s="5">
        <f t="shared" si="0"/>
        <v>45566</v>
      </c>
      <c r="B17" s="6" t="s">
        <v>16</v>
      </c>
      <c r="C17" s="7" t="s">
        <v>20</v>
      </c>
      <c r="D17" s="8">
        <f>[1]DATA!U6609/1.9835</f>
        <v>1843.2064532392235</v>
      </c>
      <c r="E17" s="9" t="s">
        <v>18</v>
      </c>
      <c r="F17" s="8">
        <v>6673.06</v>
      </c>
      <c r="G17" s="10">
        <f>'[1]OMR USGS Calc'!B33</f>
        <v>-7440</v>
      </c>
      <c r="H17" s="8">
        <f>ROUND(AVERAGE(G13:G17),-1)</f>
        <v>-4000</v>
      </c>
      <c r="I17" s="8">
        <f>ROUND(AVERAGE(G4:G17),-1)</f>
        <v>-7850</v>
      </c>
      <c r="J17" s="11">
        <f>'[1]OMR Index Calc'!B42</f>
        <v>-7873.8207701033534</v>
      </c>
      <c r="K17" s="8">
        <f t="shared" si="1"/>
        <v>-2690</v>
      </c>
      <c r="L17" s="8">
        <f t="shared" ref="L17:L80" si="2">ROUND(AVERAGE(J11:J17),-1)</f>
        <v>-3700</v>
      </c>
      <c r="M17" s="8">
        <f>ROUND(AVERAGE(J4:J17),-1)</f>
        <v>-6720</v>
      </c>
      <c r="N17" s="13">
        <f>[1]DATA!AK6609</f>
        <v>1013304</v>
      </c>
      <c r="O17" s="7">
        <f>VLOOKUP(N17,'[1]SanLuis ACT'!$B$4:$E$279,4)</f>
        <v>454</v>
      </c>
      <c r="P17" s="16"/>
      <c r="Q17" s="14"/>
    </row>
    <row r="18" spans="1:17" ht="15" customHeight="1" x14ac:dyDescent="0.25">
      <c r="A18" s="5">
        <f>A17+1</f>
        <v>45567</v>
      </c>
      <c r="B18" s="6" t="s">
        <v>16</v>
      </c>
      <c r="C18" s="7">
        <v>3</v>
      </c>
      <c r="D18" s="8">
        <f>[1]DATA!U6610/1.9835</f>
        <v>2819.7630451222585</v>
      </c>
      <c r="E18" s="9" t="s">
        <v>18</v>
      </c>
      <c r="F18" s="8">
        <v>6668.52</v>
      </c>
      <c r="G18" s="10">
        <f>'[1]OMR USGS Calc'!B34</f>
        <v>-9620</v>
      </c>
      <c r="H18" s="8">
        <f>ROUND(AVERAGE(G14:G18),-1)</f>
        <v>-5300</v>
      </c>
      <c r="I18" s="8">
        <f>ROUND(AVERAGE(G5:G18),-1)</f>
        <v>-7720</v>
      </c>
      <c r="J18" s="11">
        <f>'[1]OMR Index Calc'!B43</f>
        <v>-8778.1024645828074</v>
      </c>
      <c r="K18" s="8">
        <f t="shared" si="1"/>
        <v>-4160</v>
      </c>
      <c r="L18" s="8">
        <f t="shared" si="2"/>
        <v>-3790</v>
      </c>
      <c r="M18" s="8">
        <f>ROUND(AVERAGE(J5:J18),-1)</f>
        <v>-6620</v>
      </c>
      <c r="N18" s="13">
        <f>[1]DATA!AK6610</f>
        <v>1016523</v>
      </c>
      <c r="O18" s="7">
        <f>VLOOKUP(N18,'[1]SanLuis ACT'!$B$4:$E$279,4)</f>
        <v>454</v>
      </c>
      <c r="P18" s="16"/>
      <c r="Q18" s="14"/>
    </row>
    <row r="19" spans="1:17" ht="15" customHeight="1" x14ac:dyDescent="0.25">
      <c r="A19" s="5">
        <f t="shared" ref="A19:A82" si="3">A18+1</f>
        <v>45568</v>
      </c>
      <c r="B19" s="6" t="s">
        <v>16</v>
      </c>
      <c r="C19" s="17" t="s">
        <v>21</v>
      </c>
      <c r="D19" s="8">
        <f>[1]DATA!U6611/1.9835</f>
        <v>3145.4499621880514</v>
      </c>
      <c r="E19" s="9" t="s">
        <v>18</v>
      </c>
      <c r="F19" s="8">
        <v>6677.6</v>
      </c>
      <c r="G19" s="10">
        <f>'[1]OMR USGS Calc'!B35</f>
        <v>-10190</v>
      </c>
      <c r="H19" s="8">
        <f>ROUND(AVERAGE(G15:G19),-1)</f>
        <v>-6690</v>
      </c>
      <c r="I19" s="8">
        <f>ROUND(AVERAGE(G6:G19),-1)</f>
        <v>-7600</v>
      </c>
      <c r="J19" s="11">
        <f>'[1]OMR Index Calc'!B44</f>
        <v>-9104.4114557600205</v>
      </c>
      <c r="K19" s="8">
        <f t="shared" si="1"/>
        <v>-5700</v>
      </c>
      <c r="L19" s="8">
        <f t="shared" si="2"/>
        <v>-4470</v>
      </c>
      <c r="M19" s="8">
        <f>ROUND(AVERAGE(J6:J19),-1)</f>
        <v>-6540</v>
      </c>
      <c r="N19" s="13">
        <f>[1]DATA!AK6611</f>
        <v>1019543</v>
      </c>
      <c r="O19" s="7">
        <f>VLOOKUP(N19,'[1]SanLuis ACT'!$B$4:$E$279,4)</f>
        <v>454</v>
      </c>
      <c r="P19" s="16"/>
      <c r="Q19" s="14"/>
    </row>
    <row r="20" spans="1:17" ht="15" customHeight="1" x14ac:dyDescent="0.25">
      <c r="A20" s="5">
        <f t="shared" si="3"/>
        <v>45569</v>
      </c>
      <c r="B20" s="6" t="s">
        <v>16</v>
      </c>
      <c r="C20" s="18" t="s">
        <v>22</v>
      </c>
      <c r="D20" s="8">
        <f>[1]DATA!U6612/1.9835</f>
        <v>3489.7907738845474</v>
      </c>
      <c r="E20" s="9" t="s">
        <v>17</v>
      </c>
      <c r="F20" s="8">
        <v>6678.61</v>
      </c>
      <c r="G20" s="10">
        <f>'[1]OMR USGS Calc'!B36</f>
        <v>-10650</v>
      </c>
      <c r="H20" s="8">
        <f>ROUND(AVERAGE(G16:G20),-1)</f>
        <v>-8280</v>
      </c>
      <c r="I20" s="8">
        <f>ROUND(AVERAGE(G7:G20),-1)</f>
        <v>-7530</v>
      </c>
      <c r="J20" s="11">
        <f>'[1]OMR Index Calc'!B45</f>
        <v>-9455.5208384169382</v>
      </c>
      <c r="K20" s="8">
        <f t="shared" si="1"/>
        <v>-7310</v>
      </c>
      <c r="L20" s="8">
        <f t="shared" si="2"/>
        <v>-5620</v>
      </c>
      <c r="M20" s="8">
        <f>ROUND(AVERAGE(J7:J20),-1)</f>
        <v>-6480</v>
      </c>
      <c r="N20" s="13">
        <f>[1]DATA!AK6612</f>
        <v>1022768</v>
      </c>
      <c r="O20" s="7">
        <f>VLOOKUP(N20,'[1]SanLuis ACT'!$B$4:$E$279,4)</f>
        <v>455</v>
      </c>
      <c r="P20" s="16"/>
      <c r="Q20" s="14"/>
    </row>
    <row r="21" spans="1:17" ht="15" customHeight="1" x14ac:dyDescent="0.25">
      <c r="A21" s="5">
        <f t="shared" si="3"/>
        <v>45570</v>
      </c>
      <c r="B21" s="6" t="s">
        <v>16</v>
      </c>
      <c r="C21" s="17">
        <v>5</v>
      </c>
      <c r="D21" s="8">
        <f>[1]DATA!U6613/1.9835</f>
        <v>4187.5472649357198</v>
      </c>
      <c r="E21" s="9" t="s">
        <v>17</v>
      </c>
      <c r="F21" s="8">
        <v>6678.1</v>
      </c>
      <c r="G21" s="10">
        <f>'[1]OMR USGS Calc'!B37</f>
        <v>0</v>
      </c>
      <c r="H21" s="8">
        <f t="shared" ref="H21:H32" si="4">ROUND(AVERAGE(G17:G21),-1)</f>
        <v>-7580</v>
      </c>
      <c r="I21" s="8">
        <f t="shared" ref="I21:I32" si="5">ROUND(AVERAGE(G8:G21),-1)</f>
        <v>-6720</v>
      </c>
      <c r="J21" s="11">
        <f>'[1]OMR Index Calc'!B46</f>
        <v>-10107.790157297708</v>
      </c>
      <c r="K21" s="8">
        <f t="shared" si="1"/>
        <v>-9060</v>
      </c>
      <c r="L21" s="8">
        <f t="shared" si="2"/>
        <v>-6860</v>
      </c>
      <c r="M21" s="8">
        <f t="shared" ref="M21:M31" si="6">ROUND(AVERAGE(J8:J21),-1)</f>
        <v>-6510</v>
      </c>
      <c r="N21" s="13">
        <f>[1]DATA!AK6613</f>
        <v>1033172</v>
      </c>
      <c r="O21" s="7">
        <f>VLOOKUP(N21,'[1]SanLuis ACT'!$B$4:$E$279,4)</f>
        <v>456</v>
      </c>
      <c r="P21" s="16"/>
      <c r="Q21" s="14"/>
    </row>
    <row r="22" spans="1:17" ht="15" customHeight="1" x14ac:dyDescent="0.25">
      <c r="A22" s="5">
        <f t="shared" si="3"/>
        <v>45571</v>
      </c>
      <c r="B22" s="6" t="s">
        <v>16</v>
      </c>
      <c r="C22" s="17">
        <v>5</v>
      </c>
      <c r="D22" s="8">
        <f>[1]DATA!U6614/1.9835</f>
        <v>4203.6803629947062</v>
      </c>
      <c r="E22" s="9" t="s">
        <v>17</v>
      </c>
      <c r="F22" s="8">
        <v>5991.94</v>
      </c>
      <c r="G22" s="10">
        <f>'[1]OMR USGS Calc'!B38</f>
        <v>0</v>
      </c>
      <c r="H22" s="8">
        <f t="shared" si="4"/>
        <v>-6090</v>
      </c>
      <c r="I22" s="8">
        <f t="shared" si="5"/>
        <v>-5960</v>
      </c>
      <c r="J22" s="11">
        <f>'[1]OMR Index Calc'!B47</f>
        <v>-9476.9059516007073</v>
      </c>
      <c r="K22" s="8">
        <f t="shared" si="1"/>
        <v>-9380</v>
      </c>
      <c r="L22" s="8">
        <f t="shared" si="2"/>
        <v>-8020</v>
      </c>
      <c r="M22" s="8">
        <f t="shared" si="6"/>
        <v>-6500</v>
      </c>
      <c r="N22" s="13">
        <f>[1]DATA!AK6614</f>
        <v>1042697</v>
      </c>
      <c r="O22" s="7">
        <f>VLOOKUP(N22,'[1]SanLuis ACT'!$B$4:$E$279,4)</f>
        <v>457</v>
      </c>
      <c r="P22" s="16"/>
      <c r="Q22" s="14"/>
    </row>
    <row r="23" spans="1:17" ht="15" customHeight="1" x14ac:dyDescent="0.25">
      <c r="A23" s="5">
        <f t="shared" si="3"/>
        <v>45572</v>
      </c>
      <c r="B23" s="6" t="s">
        <v>16</v>
      </c>
      <c r="C23" s="17">
        <v>5</v>
      </c>
      <c r="D23" s="8">
        <f>[1]DATA!U6615/1.9835</f>
        <v>4219.8134610536927</v>
      </c>
      <c r="E23" s="9" t="s">
        <v>18</v>
      </c>
      <c r="F23" s="8">
        <v>5492.82</v>
      </c>
      <c r="G23" s="10">
        <f>'[1]OMR USGS Calc'!B39</f>
        <v>0</v>
      </c>
      <c r="H23" s="8">
        <f t="shared" si="4"/>
        <v>-4170</v>
      </c>
      <c r="I23" s="8">
        <f t="shared" si="5"/>
        <v>-5240</v>
      </c>
      <c r="J23" s="11">
        <f>'[1]OMR Index Calc'!B48</f>
        <v>-8970.4609611797314</v>
      </c>
      <c r="K23" s="8">
        <f t="shared" si="1"/>
        <v>-9420</v>
      </c>
      <c r="L23" s="8">
        <f t="shared" si="2"/>
        <v>-9110</v>
      </c>
      <c r="M23" s="8">
        <f t="shared" si="6"/>
        <v>-6460</v>
      </c>
      <c r="N23" s="13">
        <f>[1]DATA!AK6615</f>
        <v>1048690</v>
      </c>
      <c r="O23" s="7">
        <f>VLOOKUP(N23,'[1]SanLuis ACT'!$B$4:$E$279,4)</f>
        <v>457</v>
      </c>
      <c r="P23" s="16"/>
      <c r="Q23" s="14"/>
    </row>
    <row r="24" spans="1:17" ht="15" customHeight="1" x14ac:dyDescent="0.25">
      <c r="A24" s="5">
        <f t="shared" si="3"/>
        <v>45573</v>
      </c>
      <c r="B24" s="6" t="s">
        <v>16</v>
      </c>
      <c r="C24" s="17">
        <v>5</v>
      </c>
      <c r="D24" s="8">
        <v>4225.3592135114695</v>
      </c>
      <c r="E24" s="9" t="s">
        <v>18</v>
      </c>
      <c r="F24" s="8">
        <v>5294.18</v>
      </c>
      <c r="G24" s="10">
        <f>'[1]OMR USGS Calc'!B40</f>
        <v>0</v>
      </c>
      <c r="H24" s="8">
        <f t="shared" si="4"/>
        <v>-2130</v>
      </c>
      <c r="I24" s="8">
        <f t="shared" si="5"/>
        <v>-4530</v>
      </c>
      <c r="J24" s="11">
        <f>'[1]OMR Index Calc'!B49</f>
        <v>-8725.7191172170405</v>
      </c>
      <c r="K24" s="8">
        <f t="shared" si="1"/>
        <v>-9350</v>
      </c>
      <c r="L24" s="8">
        <f t="shared" si="2"/>
        <v>-9230</v>
      </c>
      <c r="M24" s="8">
        <f t="shared" si="6"/>
        <v>-6470</v>
      </c>
      <c r="N24" s="13">
        <f>[1]DATA!AK6616</f>
        <v>1053166</v>
      </c>
      <c r="O24" s="7">
        <f>VLOOKUP(N24,'[1]SanLuis ACT'!$B$4:$E$279,4)</f>
        <v>458</v>
      </c>
      <c r="P24" s="16"/>
      <c r="Q24" s="14"/>
    </row>
    <row r="25" spans="1:17" ht="15" customHeight="1" x14ac:dyDescent="0.25">
      <c r="A25" s="5">
        <f t="shared" si="3"/>
        <v>45574</v>
      </c>
      <c r="B25" s="6" t="s">
        <v>16</v>
      </c>
      <c r="C25" s="17">
        <v>5</v>
      </c>
      <c r="D25" s="8">
        <v>4241.9964708847992</v>
      </c>
      <c r="E25" s="9" t="s">
        <v>18</v>
      </c>
      <c r="F25" s="8">
        <v>5491.81</v>
      </c>
      <c r="G25" s="10">
        <f>'[1]OMR USGS Calc'!B41</f>
        <v>0</v>
      </c>
      <c r="H25" s="8">
        <f t="shared" si="4"/>
        <v>0</v>
      </c>
      <c r="I25" s="8">
        <f t="shared" si="5"/>
        <v>-3940</v>
      </c>
      <c r="J25" s="11">
        <f>'[1]OMR Index Calc'!B50</f>
        <v>-8956.0775412150251</v>
      </c>
      <c r="K25" s="8">
        <f t="shared" si="1"/>
        <v>-9250</v>
      </c>
      <c r="L25" s="8">
        <f t="shared" si="2"/>
        <v>-9260</v>
      </c>
      <c r="M25" s="8">
        <f t="shared" si="6"/>
        <v>-6520</v>
      </c>
      <c r="N25" s="13">
        <f>[1]DATA!AK6617</f>
        <v>1057140</v>
      </c>
      <c r="O25" s="7">
        <f>VLOOKUP(N25,'[1]SanLuis ACT'!$B$4:$E$279,4)</f>
        <v>458</v>
      </c>
      <c r="P25" s="16"/>
      <c r="Q25" s="14"/>
    </row>
    <row r="26" spans="1:17" ht="15" customHeight="1" x14ac:dyDescent="0.25">
      <c r="A26" s="5">
        <f t="shared" si="3"/>
        <v>45575</v>
      </c>
      <c r="B26" s="6" t="s">
        <v>16</v>
      </c>
      <c r="C26" s="17">
        <v>5</v>
      </c>
      <c r="D26" s="8">
        <v>4224.350894882783</v>
      </c>
      <c r="E26" s="9" t="s">
        <v>18</v>
      </c>
      <c r="F26" s="8">
        <v>5492.82</v>
      </c>
      <c r="G26" s="10">
        <f>'[1]OMR USGS Calc'!B42</f>
        <v>0</v>
      </c>
      <c r="H26" s="8">
        <f t="shared" si="4"/>
        <v>0</v>
      </c>
      <c r="I26" s="8">
        <f t="shared" si="5"/>
        <v>-3600</v>
      </c>
      <c r="J26" s="11">
        <f>'[1]OMR Index Calc'!B51</f>
        <v>-8951.337905470129</v>
      </c>
      <c r="K26" s="8">
        <f t="shared" si="1"/>
        <v>-9020</v>
      </c>
      <c r="L26" s="8">
        <f t="shared" si="2"/>
        <v>-9230</v>
      </c>
      <c r="M26" s="8">
        <f t="shared" si="6"/>
        <v>-6850</v>
      </c>
      <c r="N26" s="13">
        <f>[1]DATA!AK6618</f>
        <v>1060914</v>
      </c>
      <c r="O26" s="7">
        <f>VLOOKUP(N26,'[1]SanLuis ACT'!$B$4:$E$279,4)</f>
        <v>458</v>
      </c>
      <c r="P26" s="16"/>
      <c r="Q26" s="14"/>
    </row>
    <row r="27" spans="1:17" ht="15" customHeight="1" x14ac:dyDescent="0.25">
      <c r="A27" s="5">
        <f t="shared" si="3"/>
        <v>45576</v>
      </c>
      <c r="B27" s="6" t="s">
        <v>16</v>
      </c>
      <c r="C27" s="17">
        <v>5</v>
      </c>
      <c r="D27" s="8">
        <v>4190.0680615074361</v>
      </c>
      <c r="E27" s="9" t="s">
        <v>17</v>
      </c>
      <c r="F27" s="8">
        <v>5493.33</v>
      </c>
      <c r="G27" s="10">
        <f>'[1]OMR USGS Calc'!B43</f>
        <v>0</v>
      </c>
      <c r="H27" s="8">
        <f t="shared" si="4"/>
        <v>0</v>
      </c>
      <c r="I27" s="8">
        <f t="shared" si="5"/>
        <v>-3380</v>
      </c>
      <c r="J27" s="11">
        <f>'[1]OMR Index Calc'!B52</f>
        <v>-8908.659164608016</v>
      </c>
      <c r="K27" s="8">
        <f t="shared" si="1"/>
        <v>-8900</v>
      </c>
      <c r="L27" s="8">
        <f t="shared" si="2"/>
        <v>-9160</v>
      </c>
      <c r="M27" s="8">
        <f t="shared" si="6"/>
        <v>-7390</v>
      </c>
      <c r="N27" s="13">
        <f>[1]DATA!AK6619</f>
        <v>1063875</v>
      </c>
      <c r="O27" s="7">
        <f>VLOOKUP(N27,'[1]SanLuis ACT'!$B$4:$E$279,4)</f>
        <v>459</v>
      </c>
      <c r="P27" s="16"/>
      <c r="Q27" s="14"/>
    </row>
    <row r="28" spans="1:17" ht="15" customHeight="1" x14ac:dyDescent="0.25">
      <c r="A28" s="5">
        <f t="shared" si="3"/>
        <v>45577</v>
      </c>
      <c r="B28" s="6" t="s">
        <v>16</v>
      </c>
      <c r="C28" s="17">
        <v>5</v>
      </c>
      <c r="D28" s="8">
        <v>4172.9266448197632</v>
      </c>
      <c r="E28" s="9" t="s">
        <v>17</v>
      </c>
      <c r="F28" s="8">
        <v>5489.8</v>
      </c>
      <c r="G28" s="10">
        <f>'[1]OMR USGS Calc'!B44</f>
        <v>0</v>
      </c>
      <c r="H28" s="8">
        <f t="shared" si="4"/>
        <v>0</v>
      </c>
      <c r="I28" s="8">
        <f t="shared" si="5"/>
        <v>-3150</v>
      </c>
      <c r="J28" s="11">
        <f>'[1]OMR Index Calc'!B53</f>
        <v>-8890.9943902193081</v>
      </c>
      <c r="K28" s="8">
        <f t="shared" si="1"/>
        <v>-8890</v>
      </c>
      <c r="L28" s="8">
        <f t="shared" si="2"/>
        <v>-8980</v>
      </c>
      <c r="M28" s="8">
        <f t="shared" si="6"/>
        <v>-7920</v>
      </c>
      <c r="N28" s="13">
        <f>[1]DATA!AK6620</f>
        <v>1068782</v>
      </c>
      <c r="O28" s="7">
        <f>VLOOKUP(N28,'[1]SanLuis ACT'!$B$4:$E$279,4)</f>
        <v>459</v>
      </c>
      <c r="P28" s="16"/>
      <c r="Q28" s="14"/>
    </row>
    <row r="29" spans="1:17" ht="15" customHeight="1" x14ac:dyDescent="0.25">
      <c r="A29" s="5">
        <f t="shared" si="3"/>
        <v>45578</v>
      </c>
      <c r="B29" s="6" t="s">
        <v>16</v>
      </c>
      <c r="C29" s="17">
        <v>5</v>
      </c>
      <c r="D29" s="8">
        <v>4212.755230652886</v>
      </c>
      <c r="E29" s="9" t="s">
        <v>17</v>
      </c>
      <c r="F29" s="8">
        <v>495.08</v>
      </c>
      <c r="G29" s="10">
        <f>'[1]OMR USGS Calc'!B45</f>
        <v>0</v>
      </c>
      <c r="H29" s="8">
        <f t="shared" si="4"/>
        <v>0</v>
      </c>
      <c r="I29" s="8">
        <f t="shared" si="5"/>
        <v>-2960</v>
      </c>
      <c r="J29" s="11">
        <f>'[1]OMR Index Calc'!B54</f>
        <v>-4199.9947320393248</v>
      </c>
      <c r="K29" s="8">
        <f t="shared" si="1"/>
        <v>-7980</v>
      </c>
      <c r="L29" s="8">
        <f t="shared" si="2"/>
        <v>-8230</v>
      </c>
      <c r="M29" s="8">
        <f t="shared" si="6"/>
        <v>-8120</v>
      </c>
      <c r="N29" s="13">
        <f>[1]DATA!AK6621</f>
        <v>1065816</v>
      </c>
      <c r="O29" s="7">
        <f>VLOOKUP(N29,'[1]SanLuis ACT'!$B$4:$E$279,4)</f>
        <v>459</v>
      </c>
      <c r="P29" s="16"/>
      <c r="Q29" s="14"/>
    </row>
    <row r="30" spans="1:17" ht="15" customHeight="1" x14ac:dyDescent="0.25">
      <c r="A30" s="5">
        <f t="shared" si="3"/>
        <v>45579</v>
      </c>
      <c r="B30" s="6" t="s">
        <v>16</v>
      </c>
      <c r="C30" s="17">
        <v>5</v>
      </c>
      <c r="D30" s="8">
        <v>4218.3009831106629</v>
      </c>
      <c r="E30" s="9" t="s">
        <v>17</v>
      </c>
      <c r="F30" s="8">
        <v>0</v>
      </c>
      <c r="G30" s="10">
        <f>'[1]OMR USGS Calc'!B46</f>
        <v>0</v>
      </c>
      <c r="H30" s="8">
        <f t="shared" si="4"/>
        <v>0</v>
      </c>
      <c r="I30" s="8">
        <f t="shared" si="5"/>
        <v>-2710</v>
      </c>
      <c r="J30" s="11">
        <f>'[1]OMR Index Calc'!B55</f>
        <v>-3606.3141472145198</v>
      </c>
      <c r="K30" s="8">
        <f t="shared" si="1"/>
        <v>-6910</v>
      </c>
      <c r="L30" s="8">
        <f t="shared" si="2"/>
        <v>-7460</v>
      </c>
      <c r="M30" s="8">
        <f t="shared" si="6"/>
        <v>-8290</v>
      </c>
      <c r="N30" s="13">
        <f>[1]DATA!AK6622</f>
        <v>1059791</v>
      </c>
      <c r="O30" s="7">
        <f>VLOOKUP(N30,'[1]SanLuis ACT'!$B$4:$E$279,4)</f>
        <v>458</v>
      </c>
      <c r="P30" s="16"/>
      <c r="Q30" s="14"/>
    </row>
    <row r="31" spans="1:17" ht="15" customHeight="1" x14ac:dyDescent="0.25">
      <c r="A31" s="5">
        <f t="shared" si="3"/>
        <v>45580</v>
      </c>
      <c r="B31" s="6" t="s">
        <v>16</v>
      </c>
      <c r="C31" s="17">
        <v>5</v>
      </c>
      <c r="D31" s="8">
        <v>4218.3009831106629</v>
      </c>
      <c r="E31" s="9" t="s">
        <v>17</v>
      </c>
      <c r="F31" s="8">
        <v>0</v>
      </c>
      <c r="G31" s="10">
        <f>'[1]OMR USGS Calc'!B47</f>
        <v>0</v>
      </c>
      <c r="H31" s="8">
        <f t="shared" si="4"/>
        <v>0</v>
      </c>
      <c r="I31" s="8">
        <f t="shared" si="5"/>
        <v>-2180</v>
      </c>
      <c r="J31" s="11">
        <f>'[1]OMR Index Calc'!B56</f>
        <v>-3549.0043158558105</v>
      </c>
      <c r="K31" s="8">
        <f t="shared" si="1"/>
        <v>-5830</v>
      </c>
      <c r="L31" s="8">
        <f t="shared" si="2"/>
        <v>-6720</v>
      </c>
      <c r="M31" s="8">
        <f t="shared" si="6"/>
        <v>-7980</v>
      </c>
      <c r="N31" s="13">
        <f>[1]DATA!AK6623</f>
        <v>1055000</v>
      </c>
      <c r="O31" s="7">
        <f>VLOOKUP(N31,'[1]SanLuis ACT'!$B$4:$E$279,4)</f>
        <v>458</v>
      </c>
      <c r="P31" s="16"/>
      <c r="Q31" s="14"/>
    </row>
    <row r="32" spans="1:17" ht="15" customHeight="1" x14ac:dyDescent="0.25">
      <c r="A32" s="5">
        <f t="shared" si="3"/>
        <v>45581</v>
      </c>
      <c r="B32" s="6" t="s">
        <v>16</v>
      </c>
      <c r="C32" s="17">
        <v>5</v>
      </c>
      <c r="D32" s="8">
        <v>4093.7736324678599</v>
      </c>
      <c r="E32" s="9" t="s">
        <v>17</v>
      </c>
      <c r="F32" s="8">
        <v>0</v>
      </c>
      <c r="G32" s="10">
        <f>'[1]OMR USGS Calc'!B48</f>
        <v>0</v>
      </c>
      <c r="H32" s="8">
        <f t="shared" si="4"/>
        <v>0</v>
      </c>
      <c r="I32" s="8">
        <f t="shared" si="5"/>
        <v>-1490</v>
      </c>
      <c r="J32" s="11">
        <f>'[1]OMR Index Calc'!B57</f>
        <v>-3458.2047393496341</v>
      </c>
      <c r="K32" s="8">
        <f t="shared" si="1"/>
        <v>-4740</v>
      </c>
      <c r="L32" s="8">
        <f t="shared" si="2"/>
        <v>-5940</v>
      </c>
      <c r="M32" s="8">
        <f>ROUND(AVERAGE(J19:J32),-1)</f>
        <v>-7600</v>
      </c>
      <c r="N32" s="13">
        <f>[1]DATA!AK6624</f>
        <v>1049096</v>
      </c>
      <c r="O32" s="7">
        <f>VLOOKUP(N32,'[1]SanLuis ACT'!$B$4:$E$279,4)</f>
        <v>457</v>
      </c>
      <c r="P32" s="16"/>
      <c r="Q32" s="14"/>
    </row>
    <row r="33" spans="1:17" ht="15" customHeight="1" x14ac:dyDescent="0.25">
      <c r="A33" s="5">
        <f t="shared" si="3"/>
        <v>45582</v>
      </c>
      <c r="B33" s="6" t="s">
        <v>16</v>
      </c>
      <c r="C33" s="17">
        <v>5</v>
      </c>
      <c r="D33" s="8">
        <v>4223.8467355684397</v>
      </c>
      <c r="E33" s="9" t="s">
        <v>17</v>
      </c>
      <c r="F33" s="8">
        <v>490.04</v>
      </c>
      <c r="G33" s="10">
        <f>'[1]OMR USGS Calc'!B49</f>
        <v>0</v>
      </c>
      <c r="H33" s="8">
        <f>ROUND(AVERAGE(G29:G33),-1)</f>
        <v>0</v>
      </c>
      <c r="I33" s="8">
        <f>ROUND(AVERAGE(G20:G33),-1)</f>
        <v>-760</v>
      </c>
      <c r="J33" s="11">
        <f>'[1]OMR Index Calc'!B58</f>
        <v>-4069.3063902193103</v>
      </c>
      <c r="K33" s="8">
        <f t="shared" si="1"/>
        <v>-3780</v>
      </c>
      <c r="L33" s="8">
        <f t="shared" si="2"/>
        <v>-5240</v>
      </c>
      <c r="M33" s="8">
        <f t="shared" ref="M33:M65" si="7">ROUND(AVERAGE(J20:J33),-1)</f>
        <v>-7240</v>
      </c>
      <c r="N33" s="13">
        <f>[1]DATA!AK6625</f>
        <v>1043001</v>
      </c>
      <c r="O33" s="7">
        <f>VLOOKUP(N33,'[1]SanLuis ACT'!$B$4:$E$279,4)</f>
        <v>457</v>
      </c>
      <c r="P33" s="16"/>
      <c r="Q33" s="14"/>
    </row>
    <row r="34" spans="1:17" ht="15" customHeight="1" x14ac:dyDescent="0.25">
      <c r="A34" s="5">
        <f t="shared" si="3"/>
        <v>45583</v>
      </c>
      <c r="B34" s="6" t="s">
        <v>16</v>
      </c>
      <c r="C34" s="17">
        <v>5</v>
      </c>
      <c r="D34" s="8">
        <v>4227.3758507688426</v>
      </c>
      <c r="E34" s="9" t="s">
        <v>17</v>
      </c>
      <c r="F34" s="8">
        <v>2294.4299999999998</v>
      </c>
      <c r="G34" s="10">
        <f>'[1]OMR USGS Calc'!B50</f>
        <v>0</v>
      </c>
      <c r="H34" s="8">
        <f>ROUND(AVERAGE(G30:G34),-1)</f>
        <v>0</v>
      </c>
      <c r="I34" s="8">
        <f>ROUND(AVERAGE(G21:G34),-1)</f>
        <v>0</v>
      </c>
      <c r="J34" s="11">
        <f>'[1]OMR Index Calc'!B59</f>
        <v>-5782.3024887824549</v>
      </c>
      <c r="K34" s="8">
        <f t="shared" si="1"/>
        <v>-4090</v>
      </c>
      <c r="L34" s="8">
        <f t="shared" si="2"/>
        <v>-4790</v>
      </c>
      <c r="M34" s="8">
        <f t="shared" si="7"/>
        <v>-6980</v>
      </c>
      <c r="N34" s="13">
        <f>[1]DATA!AK6626</f>
        <v>1036209</v>
      </c>
      <c r="O34" s="7">
        <f>VLOOKUP(N34,'[1]SanLuis ACT'!$B$4:$E$279,4)</f>
        <v>456</v>
      </c>
      <c r="P34" s="16"/>
      <c r="Q34" s="14"/>
    </row>
    <row r="35" spans="1:17" ht="15" customHeight="1" x14ac:dyDescent="0.25">
      <c r="A35" s="5">
        <f t="shared" si="3"/>
        <v>45584</v>
      </c>
      <c r="B35" s="6" t="s">
        <v>16</v>
      </c>
      <c r="C35" s="17">
        <v>5</v>
      </c>
      <c r="D35" s="8">
        <v>4232.9216032266195</v>
      </c>
      <c r="E35" s="9" t="s">
        <v>17</v>
      </c>
      <c r="F35" s="8">
        <v>1993.45</v>
      </c>
      <c r="G35" s="10">
        <f>'[1]OMR USGS Calc'!B51</f>
        <v>0</v>
      </c>
      <c r="H35" s="8">
        <f>ROUND(AVERAGE(G31:G35),-1)</f>
        <v>0</v>
      </c>
      <c r="I35" s="8">
        <f>ROUND(AVERAGE(G22:G35),-1)</f>
        <v>0</v>
      </c>
      <c r="J35" s="11">
        <f>'[1]OMR Index Calc'!B60</f>
        <v>-5513.706867154021</v>
      </c>
      <c r="K35" s="8">
        <f t="shared" si="1"/>
        <v>-4470</v>
      </c>
      <c r="L35" s="8">
        <f t="shared" si="2"/>
        <v>-4310</v>
      </c>
      <c r="M35" s="8">
        <f t="shared" si="7"/>
        <v>-6650</v>
      </c>
      <c r="N35" s="13">
        <f>[1]DATA!AK6627</f>
        <v>1036918</v>
      </c>
      <c r="O35" s="7">
        <f>VLOOKUP(N35,'[1]SanLuis ACT'!$B$4:$E$279,4)</f>
        <v>456</v>
      </c>
      <c r="P35" s="16"/>
      <c r="Q35" s="14"/>
    </row>
    <row r="36" spans="1:17" ht="15" customHeight="1" x14ac:dyDescent="0.25">
      <c r="A36" s="5">
        <f t="shared" si="3"/>
        <v>45585</v>
      </c>
      <c r="B36" s="6" t="s">
        <v>16</v>
      </c>
      <c r="C36" s="17">
        <v>5</v>
      </c>
      <c r="D36" s="8">
        <v>4232.4174439122762</v>
      </c>
      <c r="E36" s="9" t="s">
        <v>17</v>
      </c>
      <c r="F36" s="8">
        <v>1997.99</v>
      </c>
      <c r="G36" s="10">
        <f>'[1]OMR USGS Calc'!B52</f>
        <v>0</v>
      </c>
      <c r="H36" s="8">
        <f t="shared" ref="H36:H99" si="8">ROUND(AVERAGE(G32:G36),-1)</f>
        <v>0</v>
      </c>
      <c r="I36" s="8">
        <f t="shared" ref="I36:I99" si="9">ROUND(AVERAGE(G23:G36),-1)</f>
        <v>0</v>
      </c>
      <c r="J36" s="11">
        <f>'[1]OMR Index Calc'!B61</f>
        <v>-5402.3250736072605</v>
      </c>
      <c r="K36" s="8">
        <f t="shared" si="1"/>
        <v>-4850</v>
      </c>
      <c r="L36" s="8">
        <f t="shared" si="2"/>
        <v>-4480</v>
      </c>
      <c r="M36" s="8">
        <f t="shared" si="7"/>
        <v>-6360</v>
      </c>
      <c r="N36" s="13">
        <f>[1]DATA!AK6628</f>
        <v>1034285</v>
      </c>
      <c r="O36" s="7">
        <f>VLOOKUP(N36,'[1]SanLuis ACT'!$B$4:$E$279,4)</f>
        <v>456</v>
      </c>
      <c r="P36" s="16"/>
      <c r="Q36" s="14"/>
    </row>
    <row r="37" spans="1:17" ht="15" customHeight="1" x14ac:dyDescent="0.25">
      <c r="A37" s="5">
        <f t="shared" si="3"/>
        <v>45586</v>
      </c>
      <c r="B37" s="6" t="s">
        <v>16</v>
      </c>
      <c r="C37" s="7">
        <v>3</v>
      </c>
      <c r="D37" s="8">
        <v>2508.6967481724223</v>
      </c>
      <c r="E37" s="9" t="s">
        <v>17</v>
      </c>
      <c r="F37" s="8">
        <v>3993.45</v>
      </c>
      <c r="G37" s="10">
        <f>'[1]OMR USGS Calc'!B53</f>
        <v>0</v>
      </c>
      <c r="H37" s="8">
        <f t="shared" si="8"/>
        <v>0</v>
      </c>
      <c r="I37" s="8">
        <f t="shared" si="9"/>
        <v>0</v>
      </c>
      <c r="J37" s="11">
        <f>'[1]OMR Index Calc'!B62</f>
        <v>-5475.2976359969743</v>
      </c>
      <c r="K37" s="8">
        <f t="shared" si="1"/>
        <v>-5250</v>
      </c>
      <c r="L37" s="8">
        <f t="shared" si="2"/>
        <v>-4750</v>
      </c>
      <c r="M37" s="8">
        <f t="shared" si="7"/>
        <v>-6110</v>
      </c>
      <c r="N37" s="13">
        <f>[1]DATA!AK6629</f>
        <v>1039451</v>
      </c>
      <c r="O37" s="7">
        <f>VLOOKUP(N37,'[1]SanLuis ACT'!$B$4:$E$279,4)</f>
        <v>456</v>
      </c>
      <c r="P37" s="16"/>
      <c r="Q37" s="14"/>
    </row>
    <row r="38" spans="1:17" ht="15" customHeight="1" x14ac:dyDescent="0.25">
      <c r="A38" s="5">
        <f t="shared" si="3"/>
        <v>45587</v>
      </c>
      <c r="B38" s="6" t="s">
        <v>16</v>
      </c>
      <c r="C38" s="7">
        <v>3</v>
      </c>
      <c r="D38" s="8">
        <v>2514.2425006301992</v>
      </c>
      <c r="E38" s="9" t="s">
        <v>17</v>
      </c>
      <c r="F38" s="8">
        <v>4191.08</v>
      </c>
      <c r="G38" s="10">
        <f>'[1]OMR USGS Calc'!B54</f>
        <v>0</v>
      </c>
      <c r="H38" s="8">
        <f t="shared" si="8"/>
        <v>0</v>
      </c>
      <c r="I38" s="8">
        <f t="shared" si="9"/>
        <v>0</v>
      </c>
      <c r="J38" s="11">
        <f>'[1]OMR Index Calc'!B63</f>
        <v>-5546.6063493824049</v>
      </c>
      <c r="K38" s="8">
        <f t="shared" si="1"/>
        <v>-5540</v>
      </c>
      <c r="L38" s="8">
        <f t="shared" si="2"/>
        <v>-5040</v>
      </c>
      <c r="M38" s="8">
        <f t="shared" si="7"/>
        <v>-5880</v>
      </c>
      <c r="N38" s="13">
        <f>[1]DATA!AK6630</f>
        <v>1044727</v>
      </c>
      <c r="O38" s="7">
        <f>VLOOKUP(N38,'[1]SanLuis ACT'!$B$4:$E$279,4)</f>
        <v>457</v>
      </c>
      <c r="P38" s="16"/>
      <c r="Q38" s="14"/>
    </row>
    <row r="39" spans="1:17" ht="15" customHeight="1" x14ac:dyDescent="0.25">
      <c r="A39" s="5">
        <f t="shared" si="3"/>
        <v>45588</v>
      </c>
      <c r="B39" s="6" t="s">
        <v>16</v>
      </c>
      <c r="C39" s="7">
        <v>3</v>
      </c>
      <c r="D39" s="8">
        <v>2493.5719687421224</v>
      </c>
      <c r="E39" s="9" t="s">
        <v>17</v>
      </c>
      <c r="F39" s="8">
        <v>4290</v>
      </c>
      <c r="G39" s="10">
        <f>'[1]OMR USGS Calc'!B55</f>
        <v>0</v>
      </c>
      <c r="H39" s="8">
        <f t="shared" si="8"/>
        <v>0</v>
      </c>
      <c r="I39" s="8">
        <f t="shared" si="9"/>
        <v>0</v>
      </c>
      <c r="J39" s="11">
        <f>'[1]OMR Index Calc'!B64</f>
        <v>-5720.661976556592</v>
      </c>
      <c r="K39" s="8">
        <f t="shared" si="1"/>
        <v>-5530</v>
      </c>
      <c r="L39" s="8">
        <f t="shared" si="2"/>
        <v>-5360</v>
      </c>
      <c r="M39" s="8">
        <f t="shared" si="7"/>
        <v>-5650</v>
      </c>
      <c r="N39" s="13">
        <f>[1]DATA!AK6631</f>
        <v>1047775</v>
      </c>
      <c r="O39" s="7">
        <f>VLOOKUP(N39,'[1]SanLuis ACT'!$B$4:$E$279,4)</f>
        <v>457</v>
      </c>
      <c r="P39" s="16"/>
      <c r="Q39" s="14"/>
    </row>
    <row r="40" spans="1:17" ht="15" customHeight="1" x14ac:dyDescent="0.25">
      <c r="A40" s="5">
        <f t="shared" si="3"/>
        <v>45589</v>
      </c>
      <c r="B40" s="6" t="s">
        <v>16</v>
      </c>
      <c r="C40" s="7">
        <v>3</v>
      </c>
      <c r="D40" s="8">
        <v>1972.7753970254601</v>
      </c>
      <c r="E40" s="9" t="s">
        <v>17</v>
      </c>
      <c r="F40" s="8">
        <v>4394.76</v>
      </c>
      <c r="G40" s="10">
        <f>'[1]OMR USGS Calc'!B56</f>
        <v>0</v>
      </c>
      <c r="H40" s="8">
        <f t="shared" si="8"/>
        <v>0</v>
      </c>
      <c r="I40" s="8">
        <f t="shared" si="9"/>
        <v>0</v>
      </c>
      <c r="J40" s="11">
        <f>'[1]OMR Index Calc'!B65</f>
        <v>-5490.0817222082178</v>
      </c>
      <c r="K40" s="8">
        <f t="shared" si="1"/>
        <v>-5530</v>
      </c>
      <c r="L40" s="8">
        <f t="shared" si="2"/>
        <v>-5560</v>
      </c>
      <c r="M40" s="8">
        <f t="shared" si="7"/>
        <v>-5400</v>
      </c>
      <c r="N40" s="13">
        <f>[1]DATA!AK6632</f>
        <v>1052759</v>
      </c>
      <c r="O40" s="7">
        <f>VLOOKUP(N40,'[1]SanLuis ACT'!$B$4:$E$279,4)</f>
        <v>458</v>
      </c>
      <c r="P40" s="16"/>
      <c r="Q40" s="14"/>
    </row>
    <row r="41" spans="1:17" ht="15" customHeight="1" x14ac:dyDescent="0.25">
      <c r="A41" s="5">
        <f t="shared" si="3"/>
        <v>45590</v>
      </c>
      <c r="B41" s="6" t="s">
        <v>16</v>
      </c>
      <c r="C41" s="7">
        <v>3</v>
      </c>
      <c r="D41" s="8">
        <v>1772.1199899168137</v>
      </c>
      <c r="E41" s="9" t="s">
        <v>17</v>
      </c>
      <c r="F41" s="8">
        <v>3895.64</v>
      </c>
      <c r="G41" s="10">
        <f>'[1]OMR USGS Calc'!B57</f>
        <v>0</v>
      </c>
      <c r="H41" s="8">
        <f t="shared" si="8"/>
        <v>0</v>
      </c>
      <c r="I41" s="8">
        <f t="shared" si="9"/>
        <v>0</v>
      </c>
      <c r="J41" s="11">
        <f>'[1]OMR Index Calc'!B66</f>
        <v>-4955.1363473657675</v>
      </c>
      <c r="K41" s="8">
        <f t="shared" si="1"/>
        <v>-5440</v>
      </c>
      <c r="L41" s="8">
        <f t="shared" si="2"/>
        <v>-5440</v>
      </c>
      <c r="M41" s="8">
        <f t="shared" si="7"/>
        <v>-5120</v>
      </c>
      <c r="N41" s="13">
        <f>[1]DATA!AK6633</f>
        <v>1056630</v>
      </c>
      <c r="O41" s="7">
        <f>VLOOKUP(N41,'[1]SanLuis ACT'!$B$4:$E$279,4)</f>
        <v>458</v>
      </c>
      <c r="P41" s="16"/>
      <c r="Q41" s="14"/>
    </row>
    <row r="42" spans="1:17" ht="15" customHeight="1" x14ac:dyDescent="0.25">
      <c r="A42" s="5">
        <f t="shared" si="3"/>
        <v>45591</v>
      </c>
      <c r="B42" s="6" t="s">
        <v>16</v>
      </c>
      <c r="C42" s="7">
        <v>3</v>
      </c>
      <c r="D42" s="8">
        <v>1690.9503403075371</v>
      </c>
      <c r="E42" s="9" t="s">
        <v>17</v>
      </c>
      <c r="F42" s="8">
        <v>4297.46</v>
      </c>
      <c r="G42" s="10">
        <f>'[1]OMR USGS Calc'!B58</f>
        <v>0</v>
      </c>
      <c r="H42" s="8">
        <f t="shared" si="8"/>
        <v>0</v>
      </c>
      <c r="I42" s="8">
        <f t="shared" si="9"/>
        <v>0</v>
      </c>
      <c r="J42" s="11">
        <f>'[1]OMR Index Calc'!B67</f>
        <v>-5228.6096062515753</v>
      </c>
      <c r="K42" s="8">
        <f t="shared" si="1"/>
        <v>-5390</v>
      </c>
      <c r="L42" s="8">
        <f t="shared" si="2"/>
        <v>-5400</v>
      </c>
      <c r="M42" s="8">
        <f t="shared" si="7"/>
        <v>-4860</v>
      </c>
      <c r="N42" s="13">
        <f>[1]DATA!AK6634</f>
        <v>1061016</v>
      </c>
      <c r="O42" s="7">
        <f>VLOOKUP(N42,'[1]SanLuis ACT'!$B$4:$E$279,4)</f>
        <v>458</v>
      </c>
      <c r="P42" s="16"/>
      <c r="Q42" s="14"/>
    </row>
    <row r="43" spans="1:17" ht="15" customHeight="1" x14ac:dyDescent="0.25">
      <c r="A43" s="5">
        <f t="shared" si="3"/>
        <v>45592</v>
      </c>
      <c r="B43" s="6" t="s">
        <v>16</v>
      </c>
      <c r="C43" s="7">
        <v>3</v>
      </c>
      <c r="D43" s="8">
        <v>1734.3080413410637</v>
      </c>
      <c r="E43" s="9" t="s">
        <v>17</v>
      </c>
      <c r="F43" s="8">
        <v>4492.0600000000004</v>
      </c>
      <c r="G43" s="10">
        <f>'[1]OMR USGS Calc'!B59</f>
        <v>0</v>
      </c>
      <c r="H43" s="8">
        <f t="shared" si="8"/>
        <v>0</v>
      </c>
      <c r="I43" s="8">
        <f t="shared" si="9"/>
        <v>0</v>
      </c>
      <c r="J43" s="11">
        <f>'[1]OMR Index Calc'!B68</f>
        <v>-5221.60828711873</v>
      </c>
      <c r="K43" s="8">
        <f t="shared" si="1"/>
        <v>-5320</v>
      </c>
      <c r="L43" s="8">
        <f t="shared" si="2"/>
        <v>-5380</v>
      </c>
      <c r="M43" s="8">
        <f t="shared" si="7"/>
        <v>-4930</v>
      </c>
      <c r="N43" s="13">
        <f>[1]DATA!AK6635</f>
        <v>1063364</v>
      </c>
      <c r="O43" s="7">
        <f>VLOOKUP(N43,'[1]SanLuis ACT'!$B$4:$E$279,4)</f>
        <v>459</v>
      </c>
      <c r="P43" s="16"/>
      <c r="Q43" s="14"/>
    </row>
    <row r="44" spans="1:17" ht="15" customHeight="1" x14ac:dyDescent="0.25">
      <c r="A44" s="5">
        <f t="shared" si="3"/>
        <v>45593</v>
      </c>
      <c r="B44" s="6" t="s">
        <v>16</v>
      </c>
      <c r="C44" s="7">
        <v>3</v>
      </c>
      <c r="D44" s="8">
        <v>1832.6191076380135</v>
      </c>
      <c r="E44" s="9" t="s">
        <v>17</v>
      </c>
      <c r="F44" s="8">
        <v>4898.92</v>
      </c>
      <c r="G44" s="10">
        <f>'[1]OMR USGS Calc'!B60</f>
        <v>0</v>
      </c>
      <c r="H44" s="8">
        <f t="shared" si="8"/>
        <v>0</v>
      </c>
      <c r="I44" s="8">
        <f t="shared" si="9"/>
        <v>0</v>
      </c>
      <c r="J44" s="11">
        <f>'[1]OMR Index Calc'!B69</f>
        <v>-5534.9688792538454</v>
      </c>
      <c r="K44" s="8">
        <f t="shared" si="1"/>
        <v>-5290</v>
      </c>
      <c r="L44" s="8">
        <f t="shared" si="2"/>
        <v>-5390</v>
      </c>
      <c r="M44" s="8">
        <f t="shared" si="7"/>
        <v>-5070</v>
      </c>
      <c r="N44" s="13">
        <f>[1]DATA!AK6636</f>
        <v>1063773</v>
      </c>
      <c r="O44" s="7">
        <f>VLOOKUP(N44,'[1]SanLuis ACT'!$B$4:$E$279,4)</f>
        <v>459</v>
      </c>
      <c r="P44" s="16"/>
      <c r="Q44" s="14"/>
    </row>
    <row r="45" spans="1:17" ht="15" customHeight="1" x14ac:dyDescent="0.25">
      <c r="A45" s="5">
        <f t="shared" si="3"/>
        <v>45594</v>
      </c>
      <c r="B45" s="6" t="s">
        <v>16</v>
      </c>
      <c r="C45" s="7">
        <v>3</v>
      </c>
      <c r="D45" s="8">
        <v>1872.4476934711367</v>
      </c>
      <c r="E45" s="9" t="s">
        <v>17</v>
      </c>
      <c r="F45" s="8">
        <v>4792.54</v>
      </c>
      <c r="G45" s="10">
        <f>'[1]OMR USGS Calc'!B61</f>
        <v>0</v>
      </c>
      <c r="H45" s="8">
        <f t="shared" si="8"/>
        <v>0</v>
      </c>
      <c r="I45" s="8">
        <f t="shared" si="9"/>
        <v>0</v>
      </c>
      <c r="J45" s="11">
        <f>'[1]OMR Index Calc'!B70</f>
        <v>-5486.0618724476935</v>
      </c>
      <c r="K45" s="8">
        <f t="shared" si="1"/>
        <v>-5290</v>
      </c>
      <c r="L45" s="8">
        <f t="shared" si="2"/>
        <v>-5380</v>
      </c>
      <c r="M45" s="8">
        <f t="shared" si="7"/>
        <v>-5210</v>
      </c>
      <c r="N45" s="13">
        <f>[1]DATA!AK6637</f>
        <v>1063364</v>
      </c>
      <c r="O45" s="7">
        <f>VLOOKUP(N45,'[1]SanLuis ACT'!$B$4:$E$279,4)</f>
        <v>459</v>
      </c>
      <c r="P45" s="16"/>
      <c r="Q45" s="14"/>
    </row>
    <row r="46" spans="1:17" ht="15" customHeight="1" x14ac:dyDescent="0.25">
      <c r="A46" s="5">
        <f t="shared" si="3"/>
        <v>45595</v>
      </c>
      <c r="B46" s="6" t="s">
        <v>16</v>
      </c>
      <c r="C46" s="7">
        <v>3</v>
      </c>
      <c r="D46" s="8">
        <v>2532.8963952609024</v>
      </c>
      <c r="E46" s="9" t="s">
        <v>17</v>
      </c>
      <c r="F46" s="8">
        <v>4793.55</v>
      </c>
      <c r="G46" s="10">
        <f>'[1]OMR USGS Calc'!B62</f>
        <v>0</v>
      </c>
      <c r="H46" s="8">
        <f t="shared" si="8"/>
        <v>0</v>
      </c>
      <c r="I46" s="8">
        <f t="shared" si="9"/>
        <v>0</v>
      </c>
      <c r="J46" s="11">
        <f>'[1]OMR Index Calc'!B71</f>
        <v>-6200.6060647844724</v>
      </c>
      <c r="K46" s="8">
        <f t="shared" si="1"/>
        <v>-5530</v>
      </c>
      <c r="L46" s="8">
        <f t="shared" si="2"/>
        <v>-5450</v>
      </c>
      <c r="M46" s="8">
        <f t="shared" si="7"/>
        <v>-5400</v>
      </c>
      <c r="N46" s="13">
        <f>[1]DATA!AK6638</f>
        <v>1063160</v>
      </c>
      <c r="O46" s="7">
        <f>VLOOKUP(N46,'[1]SanLuis ACT'!$B$4:$E$279,4)</f>
        <v>459</v>
      </c>
      <c r="P46" s="16"/>
      <c r="Q46" s="14"/>
    </row>
    <row r="47" spans="1:17" ht="15" customHeight="1" x14ac:dyDescent="0.25">
      <c r="A47" s="5">
        <f t="shared" si="3"/>
        <v>45596</v>
      </c>
      <c r="B47" s="6" t="s">
        <v>16</v>
      </c>
      <c r="C47" s="7">
        <v>3</v>
      </c>
      <c r="D47" s="8">
        <v>2340.8116964960927</v>
      </c>
      <c r="E47" s="9" t="s">
        <v>17</v>
      </c>
      <c r="F47" s="8">
        <v>4688.18</v>
      </c>
      <c r="G47" s="10">
        <f>'[1]OMR USGS Calc'!B63</f>
        <v>0</v>
      </c>
      <c r="H47" s="8">
        <f t="shared" si="8"/>
        <v>0</v>
      </c>
      <c r="I47" s="8">
        <f t="shared" si="9"/>
        <v>0</v>
      </c>
      <c r="J47" s="11">
        <f>'[1]OMR Index Calc'!B72</f>
        <v>-6006.4022271237709</v>
      </c>
      <c r="K47" s="8">
        <f t="shared" si="1"/>
        <v>-5690</v>
      </c>
      <c r="L47" s="8">
        <f t="shared" si="2"/>
        <v>-5520</v>
      </c>
      <c r="M47" s="8">
        <f t="shared" si="7"/>
        <v>-5540</v>
      </c>
      <c r="N47" s="13">
        <f>[1]DATA!AK6639</f>
        <v>1061118</v>
      </c>
      <c r="O47" s="7">
        <f>VLOOKUP(N47,'[1]SanLuis ACT'!$B$4:$E$279,4)</f>
        <v>458</v>
      </c>
      <c r="P47" s="16"/>
      <c r="Q47" s="14"/>
    </row>
    <row r="48" spans="1:17" ht="15" customHeight="1" x14ac:dyDescent="0.25">
      <c r="A48" s="5">
        <f t="shared" si="3"/>
        <v>45597</v>
      </c>
      <c r="B48" s="6" t="s">
        <v>16</v>
      </c>
      <c r="C48" s="19" t="s">
        <v>22</v>
      </c>
      <c r="D48" s="8">
        <v>3440.8873203932444</v>
      </c>
      <c r="E48" s="9" t="s">
        <v>17</v>
      </c>
      <c r="F48" s="8">
        <v>1995.46</v>
      </c>
      <c r="G48" s="10">
        <f>'[1]OMR USGS Calc'!B64</f>
        <v>0</v>
      </c>
      <c r="H48" s="8">
        <f t="shared" si="8"/>
        <v>0</v>
      </c>
      <c r="I48" s="8">
        <f t="shared" si="9"/>
        <v>0</v>
      </c>
      <c r="J48" s="11">
        <f>'[1]OMR Index Calc'!B73</f>
        <v>-4654.0461759516002</v>
      </c>
      <c r="K48" s="8">
        <f t="shared" si="1"/>
        <v>-5580</v>
      </c>
      <c r="L48" s="8">
        <f t="shared" si="2"/>
        <v>-5480</v>
      </c>
      <c r="M48" s="8">
        <f t="shared" si="7"/>
        <v>-5460</v>
      </c>
      <c r="N48" s="13">
        <f>[1]DATA!AK6640</f>
        <v>1057140</v>
      </c>
      <c r="O48" s="7">
        <f>VLOOKUP(N48,'[1]SanLuis ACT'!$B$4:$E$279,4)</f>
        <v>458</v>
      </c>
      <c r="P48" s="16"/>
      <c r="Q48" s="14"/>
    </row>
    <row r="49" spans="1:17" ht="15" customHeight="1" x14ac:dyDescent="0.25">
      <c r="A49" s="5">
        <f t="shared" si="3"/>
        <v>45598</v>
      </c>
      <c r="B49" s="6" t="s">
        <v>16</v>
      </c>
      <c r="C49" s="7">
        <v>4</v>
      </c>
      <c r="D49" s="8">
        <v>3482.2283841693975</v>
      </c>
      <c r="E49" s="9" t="s">
        <v>17</v>
      </c>
      <c r="F49" s="8">
        <v>1592.14</v>
      </c>
      <c r="G49" s="10">
        <f>'[1]OMR USGS Calc'!B65</f>
        <v>0</v>
      </c>
      <c r="H49" s="8">
        <f t="shared" si="8"/>
        <v>0</v>
      </c>
      <c r="I49" s="8">
        <f t="shared" si="9"/>
        <v>0</v>
      </c>
      <c r="J49" s="11">
        <f>'[1]OMR Index Calc'!B74</f>
        <v>-3994.2482896395268</v>
      </c>
      <c r="K49" s="8">
        <f t="shared" si="1"/>
        <v>-5270</v>
      </c>
      <c r="L49" s="8">
        <f t="shared" si="2"/>
        <v>-5300</v>
      </c>
      <c r="M49" s="8">
        <f t="shared" si="7"/>
        <v>-5350</v>
      </c>
      <c r="N49" s="13">
        <f>[1]DATA!AK6641</f>
        <v>1056019</v>
      </c>
      <c r="O49" s="7">
        <f>VLOOKUP(N49,'[1]SanLuis ACT'!$B$4:$E$279,4)</f>
        <v>458</v>
      </c>
      <c r="P49" s="16"/>
      <c r="Q49" s="14"/>
    </row>
    <row r="50" spans="1:17" ht="15" customHeight="1" x14ac:dyDescent="0.25">
      <c r="A50" s="5">
        <f t="shared" si="3"/>
        <v>45599</v>
      </c>
      <c r="B50" s="6" t="s">
        <v>16</v>
      </c>
      <c r="C50" s="7">
        <v>4</v>
      </c>
      <c r="D50" s="8">
        <v>3611.797327955634</v>
      </c>
      <c r="E50" s="9" t="s">
        <v>17</v>
      </c>
      <c r="F50" s="8">
        <v>1799.49</v>
      </c>
      <c r="G50" s="10">
        <f>'[1]OMR USGS Calc'!B66</f>
        <v>0</v>
      </c>
      <c r="H50" s="8">
        <f t="shared" si="8"/>
        <v>0</v>
      </c>
      <c r="I50" s="8">
        <f t="shared" si="9"/>
        <v>0</v>
      </c>
      <c r="J50" s="11">
        <f>'[1]OMR Index Calc'!B75</f>
        <v>-4162.4312288883284</v>
      </c>
      <c r="K50" s="8">
        <f t="shared" si="1"/>
        <v>-5000</v>
      </c>
      <c r="L50" s="8">
        <f t="shared" si="2"/>
        <v>-5150</v>
      </c>
      <c r="M50" s="8">
        <f t="shared" si="7"/>
        <v>-5260</v>
      </c>
      <c r="N50" s="13">
        <f>[1]DATA!AK6642</f>
        <v>1055815</v>
      </c>
      <c r="O50" s="7">
        <f>VLOOKUP(N50,'[1]SanLuis ACT'!$B$4:$E$279,4)</f>
        <v>458</v>
      </c>
      <c r="P50" s="16"/>
      <c r="Q50" s="14"/>
    </row>
    <row r="51" spans="1:17" ht="15" customHeight="1" x14ac:dyDescent="0.25">
      <c r="A51" s="5">
        <f t="shared" si="3"/>
        <v>45600</v>
      </c>
      <c r="B51" s="6" t="s">
        <v>16</v>
      </c>
      <c r="C51" s="7">
        <v>4</v>
      </c>
      <c r="D51" s="8">
        <v>2284.850012603983</v>
      </c>
      <c r="E51" s="9" t="s">
        <v>17</v>
      </c>
      <c r="F51" s="8">
        <v>1895.64</v>
      </c>
      <c r="G51" s="10">
        <f>'[1]OMR USGS Calc'!B67</f>
        <v>0</v>
      </c>
      <c r="H51" s="8">
        <f t="shared" si="8"/>
        <v>0</v>
      </c>
      <c r="I51" s="8">
        <f t="shared" si="9"/>
        <v>0</v>
      </c>
      <c r="J51" s="11">
        <f>'[1]OMR Index Calc'!B76</f>
        <v>-2901.4135621376354</v>
      </c>
      <c r="K51" s="8">
        <f t="shared" si="1"/>
        <v>-4340</v>
      </c>
      <c r="L51" s="8">
        <f t="shared" si="2"/>
        <v>-4770</v>
      </c>
      <c r="M51" s="8">
        <f t="shared" si="7"/>
        <v>-5080</v>
      </c>
      <c r="N51" s="13">
        <f>[1]DATA!AK6643</f>
        <v>1055509</v>
      </c>
      <c r="O51" s="7">
        <f>VLOOKUP(N51,'[1]SanLuis ACT'!$B$4:$E$279,4)</f>
        <v>458</v>
      </c>
      <c r="P51" s="16"/>
      <c r="Q51" s="14"/>
    </row>
    <row r="52" spans="1:17" ht="15" customHeight="1" x14ac:dyDescent="0.25">
      <c r="A52" s="5">
        <f t="shared" si="3"/>
        <v>45601</v>
      </c>
      <c r="B52" s="6" t="s">
        <v>16</v>
      </c>
      <c r="C52" s="7">
        <v>3</v>
      </c>
      <c r="D52" s="8">
        <v>2212.7552306528864</v>
      </c>
      <c r="E52" s="9" t="s">
        <v>17</v>
      </c>
      <c r="F52" s="8">
        <v>3193.35</v>
      </c>
      <c r="G52" s="10">
        <f>'[1]OMR USGS Calc'!B68</f>
        <v>0</v>
      </c>
      <c r="H52" s="8">
        <f t="shared" si="8"/>
        <v>0</v>
      </c>
      <c r="I52" s="8">
        <f t="shared" si="9"/>
        <v>0</v>
      </c>
      <c r="J52" s="11">
        <f>'[1]OMR Index Calc'!B77</f>
        <v>-4071.1179284093778</v>
      </c>
      <c r="K52" s="8">
        <f t="shared" si="1"/>
        <v>-3960</v>
      </c>
      <c r="L52" s="8">
        <f t="shared" si="2"/>
        <v>-4570</v>
      </c>
      <c r="M52" s="8">
        <f t="shared" si="7"/>
        <v>-4970</v>
      </c>
      <c r="N52" s="13">
        <f>[1]DATA!AK6644</f>
        <v>1058363</v>
      </c>
      <c r="O52" s="7">
        <f>VLOOKUP(N52,'[1]SanLuis ACT'!$B$4:$E$279,4)</f>
        <v>458</v>
      </c>
      <c r="P52" s="16"/>
      <c r="Q52" s="14"/>
    </row>
    <row r="53" spans="1:17" ht="15" customHeight="1" x14ac:dyDescent="0.25">
      <c r="A53" s="5">
        <f t="shared" si="3"/>
        <v>45602</v>
      </c>
      <c r="B53" s="6" t="s">
        <v>16</v>
      </c>
      <c r="C53" s="7">
        <v>4</v>
      </c>
      <c r="D53" s="8">
        <v>3011.3435845727249</v>
      </c>
      <c r="E53" s="9" t="s">
        <v>17</v>
      </c>
      <c r="F53" s="8">
        <v>2894.89</v>
      </c>
      <c r="G53" s="10">
        <f>'[1]OMR USGS Calc'!B69</f>
        <v>0</v>
      </c>
      <c r="H53" s="8">
        <f t="shared" si="8"/>
        <v>0</v>
      </c>
      <c r="I53" s="8">
        <f t="shared" si="9"/>
        <v>0</v>
      </c>
      <c r="J53" s="11">
        <f>'[1]OMR Index Calc'!B78</f>
        <v>-4675.5182288883288</v>
      </c>
      <c r="K53" s="8">
        <f t="shared" si="1"/>
        <v>-3960</v>
      </c>
      <c r="L53" s="8">
        <f t="shared" si="2"/>
        <v>-4350</v>
      </c>
      <c r="M53" s="8">
        <f t="shared" si="7"/>
        <v>-4900</v>
      </c>
      <c r="N53" s="13">
        <f>[1]DATA!AK6645</f>
        <v>1056732</v>
      </c>
      <c r="O53" s="7">
        <f>VLOOKUP(N53,'[1]SanLuis ACT'!$B$4:$E$279,4)</f>
        <v>458</v>
      </c>
      <c r="P53" s="16"/>
      <c r="Q53" s="14"/>
    </row>
    <row r="54" spans="1:17" ht="15" customHeight="1" x14ac:dyDescent="0.25">
      <c r="A54" s="5">
        <f t="shared" si="3"/>
        <v>45603</v>
      </c>
      <c r="B54" s="6" t="s">
        <v>16</v>
      </c>
      <c r="C54" s="7">
        <v>4</v>
      </c>
      <c r="D54" s="8">
        <v>3340.5596168389211</v>
      </c>
      <c r="E54" s="9" t="s">
        <v>17</v>
      </c>
      <c r="F54" s="8">
        <v>2291.91</v>
      </c>
      <c r="G54" s="10">
        <f>'[1]OMR USGS Calc'!B70</f>
        <v>0</v>
      </c>
      <c r="H54" s="8">
        <f t="shared" si="8"/>
        <v>0</v>
      </c>
      <c r="I54" s="8">
        <f t="shared" si="9"/>
        <v>0</v>
      </c>
      <c r="J54" s="11">
        <f>'[1]OMR Index Calc'!B79</f>
        <v>-4532.724318880767</v>
      </c>
      <c r="K54" s="8">
        <f t="shared" si="1"/>
        <v>-4070</v>
      </c>
      <c r="L54" s="8">
        <f t="shared" si="2"/>
        <v>-4140</v>
      </c>
      <c r="M54" s="8">
        <f t="shared" si="7"/>
        <v>-4830</v>
      </c>
      <c r="N54" s="13">
        <f>[1]DATA!AK6646</f>
        <v>1053879</v>
      </c>
      <c r="O54" s="7">
        <f>VLOOKUP(N54,'[1]SanLuis ACT'!$B$4:$E$279,4)</f>
        <v>458</v>
      </c>
      <c r="P54" s="16"/>
      <c r="Q54" s="14"/>
    </row>
    <row r="55" spans="1:17" ht="15" x14ac:dyDescent="0.25">
      <c r="A55" s="5">
        <f t="shared" si="3"/>
        <v>45604</v>
      </c>
      <c r="B55" s="6" t="s">
        <v>16</v>
      </c>
      <c r="C55" s="7">
        <v>4</v>
      </c>
      <c r="D55" s="8">
        <v>3428.2833375346609</v>
      </c>
      <c r="E55" s="9" t="s">
        <v>17</v>
      </c>
      <c r="F55" s="8">
        <v>1993.45</v>
      </c>
      <c r="G55" s="10">
        <f>'[1]OMR USGS Calc'!B71</f>
        <v>0</v>
      </c>
      <c r="H55" s="8">
        <f t="shared" si="8"/>
        <v>0</v>
      </c>
      <c r="I55" s="8">
        <f t="shared" si="9"/>
        <v>0</v>
      </c>
      <c r="J55" s="11">
        <f>'[1]OMR Index Calc'!B80</f>
        <v>-4441.0039247542218</v>
      </c>
      <c r="K55" s="8">
        <f t="shared" si="1"/>
        <v>-4120</v>
      </c>
      <c r="L55" s="8">
        <f t="shared" si="2"/>
        <v>-4110</v>
      </c>
      <c r="M55" s="8">
        <f t="shared" si="7"/>
        <v>-4790</v>
      </c>
      <c r="N55" s="13">
        <f>[1]DATA!AK6647</f>
        <v>1054185</v>
      </c>
      <c r="O55" s="7">
        <f>VLOOKUP(N55,'[1]SanLuis ACT'!$B$4:$E$279,4)</f>
        <v>458</v>
      </c>
      <c r="P55" s="16"/>
      <c r="Q55" s="14"/>
    </row>
    <row r="56" spans="1:17" ht="15" customHeight="1" x14ac:dyDescent="0.25">
      <c r="A56" s="5">
        <f t="shared" si="3"/>
        <v>45605</v>
      </c>
      <c r="B56" s="6" t="s">
        <v>16</v>
      </c>
      <c r="C56" s="7">
        <v>4</v>
      </c>
      <c r="D56" s="8">
        <v>3431.8124527350642</v>
      </c>
      <c r="E56" s="9" t="s">
        <v>17</v>
      </c>
      <c r="F56" s="8">
        <v>1391.99</v>
      </c>
      <c r="G56" s="10">
        <f>'[1]OMR USGS Calc'!B72</f>
        <v>0</v>
      </c>
      <c r="H56" s="8">
        <f t="shared" si="8"/>
        <v>0</v>
      </c>
      <c r="I56" s="8">
        <f t="shared" si="9"/>
        <v>0</v>
      </c>
      <c r="J56" s="11">
        <f>'[1]OMR Index Calc'!B81</f>
        <v>-3956.0004415175199</v>
      </c>
      <c r="K56" s="8">
        <f t="shared" si="1"/>
        <v>-4340</v>
      </c>
      <c r="L56" s="8">
        <f t="shared" si="2"/>
        <v>-4110</v>
      </c>
      <c r="M56" s="8">
        <f t="shared" si="7"/>
        <v>-4700</v>
      </c>
      <c r="N56" s="13">
        <f>[1]DATA!AK6648</f>
        <v>1053370</v>
      </c>
      <c r="O56" s="7">
        <f>VLOOKUP(N56,'[1]SanLuis ACT'!$B$4:$E$279,4)</f>
        <v>458</v>
      </c>
      <c r="P56" s="16"/>
      <c r="Q56" s="14"/>
    </row>
    <row r="57" spans="1:17" ht="16.350000000000001" customHeight="1" x14ac:dyDescent="0.25">
      <c r="A57" s="5">
        <f t="shared" si="3"/>
        <v>45606</v>
      </c>
      <c r="B57" s="6" t="s">
        <v>16</v>
      </c>
      <c r="C57" s="7">
        <v>4</v>
      </c>
      <c r="D57" s="8">
        <v>3424.7542223342575</v>
      </c>
      <c r="E57" s="9" t="s">
        <v>17</v>
      </c>
      <c r="F57" s="8">
        <v>1196.3699999999999</v>
      </c>
      <c r="G57" s="10">
        <f>'[1]OMR USGS Calc'!B73</f>
        <v>0</v>
      </c>
      <c r="H57" s="8">
        <f t="shared" si="8"/>
        <v>0</v>
      </c>
      <c r="I57" s="8">
        <f t="shared" si="9"/>
        <v>0</v>
      </c>
      <c r="J57" s="11">
        <f>'[1]OMR Index Calc'!B82</f>
        <v>-3774.5621654902952</v>
      </c>
      <c r="K57" s="8">
        <f t="shared" si="1"/>
        <v>-4280</v>
      </c>
      <c r="L57" s="8">
        <f t="shared" si="2"/>
        <v>-4050</v>
      </c>
      <c r="M57" s="8">
        <f t="shared" si="7"/>
        <v>-4600</v>
      </c>
      <c r="N57" s="13">
        <f>[1]DATA!AK6649</f>
        <v>1050317</v>
      </c>
      <c r="O57" s="7">
        <f>VLOOKUP(N57,'[1]SanLuis ACT'!$B$4:$E$279,4)</f>
        <v>457</v>
      </c>
      <c r="P57" s="16"/>
      <c r="Q57" s="14"/>
    </row>
    <row r="58" spans="1:17" ht="15" customHeight="1" x14ac:dyDescent="0.25">
      <c r="A58" s="5">
        <f t="shared" si="3"/>
        <v>45607</v>
      </c>
      <c r="B58" s="6" t="s">
        <v>16</v>
      </c>
      <c r="C58" s="7">
        <v>4</v>
      </c>
      <c r="D58" s="8">
        <v>3423.745903705571</v>
      </c>
      <c r="E58" s="9" t="s">
        <v>17</v>
      </c>
      <c r="F58" s="8">
        <v>991.18</v>
      </c>
      <c r="G58" s="10">
        <f>'[1]OMR USGS Calc'!B74</f>
        <v>0</v>
      </c>
      <c r="H58" s="8">
        <f t="shared" si="8"/>
        <v>0</v>
      </c>
      <c r="I58" s="8">
        <f t="shared" si="9"/>
        <v>0</v>
      </c>
      <c r="J58" s="11">
        <f>'[1]OMR Index Calc'!B83</f>
        <v>-3613.7185925132344</v>
      </c>
      <c r="K58" s="8">
        <f t="shared" si="1"/>
        <v>-4060</v>
      </c>
      <c r="L58" s="8">
        <f t="shared" si="2"/>
        <v>-4150</v>
      </c>
      <c r="M58" s="8">
        <f t="shared" si="7"/>
        <v>-4460</v>
      </c>
      <c r="N58" s="13">
        <f>[1]DATA!AK6650</f>
        <v>1046860</v>
      </c>
      <c r="O58" s="7">
        <f>VLOOKUP(N58,'[1]SanLuis ACT'!$B$4:$E$279,4)</f>
        <v>457</v>
      </c>
      <c r="P58" s="16"/>
      <c r="Q58" s="14"/>
    </row>
    <row r="59" spans="1:17" ht="15" customHeight="1" x14ac:dyDescent="0.25">
      <c r="A59" s="5">
        <f t="shared" si="3"/>
        <v>45608</v>
      </c>
      <c r="B59" s="6" t="s">
        <v>16</v>
      </c>
      <c r="C59" s="7">
        <v>4</v>
      </c>
      <c r="D59" s="8">
        <v>3383.9173178724477</v>
      </c>
      <c r="E59" s="9" t="s">
        <v>18</v>
      </c>
      <c r="F59" s="8">
        <v>794.05</v>
      </c>
      <c r="G59" s="10">
        <f>'[1]OMR USGS Calc'!B75</f>
        <v>0</v>
      </c>
      <c r="H59" s="8">
        <f t="shared" si="8"/>
        <v>0</v>
      </c>
      <c r="I59" s="8">
        <f t="shared" si="9"/>
        <v>0</v>
      </c>
      <c r="J59" s="11">
        <f>'[1]OMR Index Calc'!B84</f>
        <v>-3422.0803790017644</v>
      </c>
      <c r="K59" s="8">
        <f t="shared" si="1"/>
        <v>-3840</v>
      </c>
      <c r="L59" s="8">
        <f t="shared" si="2"/>
        <v>-4060</v>
      </c>
      <c r="M59" s="8">
        <f t="shared" si="7"/>
        <v>-4310</v>
      </c>
      <c r="N59" s="13">
        <f>[1]DATA!AK6651</f>
        <v>1044524</v>
      </c>
      <c r="O59" s="7">
        <f>VLOOKUP(N59,'[1]SanLuis ACT'!$B$4:$E$279,4)</f>
        <v>457</v>
      </c>
      <c r="P59" s="16"/>
      <c r="Q59" s="14"/>
    </row>
    <row r="60" spans="1:17" ht="15" customHeight="1" x14ac:dyDescent="0.25">
      <c r="A60" s="5">
        <f t="shared" si="3"/>
        <v>45609</v>
      </c>
      <c r="B60" s="6" t="s">
        <v>16</v>
      </c>
      <c r="C60" s="7">
        <v>4</v>
      </c>
      <c r="D60" s="8">
        <v>3399.5462566170909</v>
      </c>
      <c r="E60" s="9" t="s">
        <v>18</v>
      </c>
      <c r="F60" s="8">
        <v>1187.3</v>
      </c>
      <c r="G60" s="10">
        <f>'[1]OMR USGS Calc'!B76</f>
        <v>0</v>
      </c>
      <c r="H60" s="8">
        <f t="shared" si="8"/>
        <v>0</v>
      </c>
      <c r="I60" s="8">
        <f t="shared" si="9"/>
        <v>0</v>
      </c>
      <c r="J60" s="11">
        <f>'[1]OMR Index Calc'!B85</f>
        <v>-3800.3766189815988</v>
      </c>
      <c r="K60" s="8">
        <f t="shared" si="1"/>
        <v>-3710</v>
      </c>
      <c r="L60" s="8">
        <f t="shared" si="2"/>
        <v>-3930</v>
      </c>
      <c r="M60" s="8">
        <f t="shared" si="7"/>
        <v>-4140</v>
      </c>
      <c r="N60" s="13">
        <f>[1]DATA!AK6652</f>
        <v>1044016</v>
      </c>
      <c r="O60" s="7">
        <f>VLOOKUP(N60,'[1]SanLuis ACT'!$B$4:$E$279,4)</f>
        <v>457</v>
      </c>
      <c r="P60" s="16"/>
      <c r="Q60" s="14"/>
    </row>
    <row r="61" spans="1:17" ht="15" customHeight="1" x14ac:dyDescent="0.25">
      <c r="A61" s="5">
        <f t="shared" si="3"/>
        <v>45610</v>
      </c>
      <c r="B61" s="6" t="s">
        <v>16</v>
      </c>
      <c r="C61" s="7">
        <v>4</v>
      </c>
      <c r="D61" s="8">
        <v>3415.6793546760778</v>
      </c>
      <c r="E61" s="9" t="s">
        <v>18</v>
      </c>
      <c r="F61" s="8">
        <v>1595.16</v>
      </c>
      <c r="G61" s="10">
        <f>'[1]OMR USGS Calc'!B77</f>
        <v>0</v>
      </c>
      <c r="H61" s="8">
        <f t="shared" si="8"/>
        <v>0</v>
      </c>
      <c r="I61" s="8">
        <f t="shared" si="9"/>
        <v>0</v>
      </c>
      <c r="J61" s="11">
        <f>'[1]OMR Index Calc'!B86</f>
        <v>-4204.6102680867161</v>
      </c>
      <c r="K61" s="8">
        <f t="shared" si="1"/>
        <v>-3760</v>
      </c>
      <c r="L61" s="8">
        <f t="shared" si="2"/>
        <v>-3890</v>
      </c>
      <c r="M61" s="8">
        <f t="shared" si="7"/>
        <v>-4010</v>
      </c>
      <c r="N61" s="13">
        <f>[1]DATA!AK6653</f>
        <v>1045133</v>
      </c>
      <c r="O61" s="7">
        <f>VLOOKUP(N61,'[1]SanLuis ACT'!$B$4:$E$279,4)</f>
        <v>457</v>
      </c>
      <c r="P61" s="16"/>
      <c r="Q61" s="14"/>
    </row>
    <row r="62" spans="1:17" ht="15" customHeight="1" x14ac:dyDescent="0.25">
      <c r="A62" s="5">
        <f t="shared" si="3"/>
        <v>45611</v>
      </c>
      <c r="B62" s="6" t="s">
        <v>16</v>
      </c>
      <c r="C62" s="7">
        <v>4</v>
      </c>
      <c r="D62" s="8">
        <v>3444.4164355936477</v>
      </c>
      <c r="E62" s="9" t="s">
        <v>17</v>
      </c>
      <c r="F62" s="8">
        <v>1292.67</v>
      </c>
      <c r="G62" s="10">
        <f>'[1]OMR USGS Calc'!B78</f>
        <v>0</v>
      </c>
      <c r="H62" s="8">
        <f t="shared" si="8"/>
        <v>0</v>
      </c>
      <c r="I62" s="8">
        <f t="shared" si="9"/>
        <v>0</v>
      </c>
      <c r="J62" s="11">
        <f>'[1]OMR Index Calc'!B87</f>
        <v>-3989.4439372321663</v>
      </c>
      <c r="K62" s="8">
        <f t="shared" si="1"/>
        <v>-3810</v>
      </c>
      <c r="L62" s="8">
        <f t="shared" si="2"/>
        <v>-3820</v>
      </c>
      <c r="M62" s="8">
        <f t="shared" si="7"/>
        <v>-3970</v>
      </c>
      <c r="N62" s="13">
        <f>[1]DATA!AK6654</f>
        <v>1047572</v>
      </c>
      <c r="O62" s="7">
        <f>VLOOKUP(N62,'[1]SanLuis ACT'!$B$4:$E$279,4)</f>
        <v>457</v>
      </c>
      <c r="P62" s="16"/>
      <c r="Q62" s="14"/>
    </row>
    <row r="63" spans="1:17" ht="15" customHeight="1" x14ac:dyDescent="0.25">
      <c r="A63" s="5">
        <f t="shared" si="3"/>
        <v>45612</v>
      </c>
      <c r="B63" s="6" t="s">
        <v>16</v>
      </c>
      <c r="C63" s="7">
        <v>4</v>
      </c>
      <c r="D63" s="8">
        <v>3438.8706831358709</v>
      </c>
      <c r="E63" s="9" t="s">
        <v>17</v>
      </c>
      <c r="F63" s="8">
        <v>1290.6500000000001</v>
      </c>
      <c r="G63" s="10">
        <f>'[1]OMR USGS Calc'!B79</f>
        <v>0</v>
      </c>
      <c r="H63" s="8">
        <f t="shared" si="8"/>
        <v>0</v>
      </c>
      <c r="I63" s="8">
        <f t="shared" si="9"/>
        <v>0</v>
      </c>
      <c r="J63" s="11">
        <f>'[1]OMR Index Calc'!B88</f>
        <v>-4008.5790153768589</v>
      </c>
      <c r="K63" s="8">
        <f t="shared" si="1"/>
        <v>-3890</v>
      </c>
      <c r="L63" s="8">
        <f t="shared" si="2"/>
        <v>-3830</v>
      </c>
      <c r="M63" s="8">
        <f t="shared" si="7"/>
        <v>-3970</v>
      </c>
      <c r="N63" s="13">
        <f>[1]DATA!AK6655</f>
        <v>1049503</v>
      </c>
      <c r="O63" s="7">
        <f>VLOOKUP(N63,'[1]SanLuis ACT'!$B$4:$E$279,4)</f>
        <v>457</v>
      </c>
      <c r="P63" s="16"/>
      <c r="Q63" s="14"/>
    </row>
    <row r="64" spans="1:17" ht="15" x14ac:dyDescent="0.25">
      <c r="A64" s="5">
        <f t="shared" si="3"/>
        <v>45613</v>
      </c>
      <c r="B64" s="6" t="s">
        <v>16</v>
      </c>
      <c r="C64" s="7">
        <v>4</v>
      </c>
      <c r="D64" s="8">
        <v>3431.8124527350642</v>
      </c>
      <c r="E64" s="9" t="s">
        <v>17</v>
      </c>
      <c r="F64" s="8">
        <v>1093.52</v>
      </c>
      <c r="G64" s="10">
        <f>'[1]OMR USGS Calc'!B80</f>
        <v>0</v>
      </c>
      <c r="H64" s="8">
        <f t="shared" si="8"/>
        <v>0</v>
      </c>
      <c r="I64" s="8">
        <f t="shared" si="9"/>
        <v>0</v>
      </c>
      <c r="J64" s="11">
        <f>'[1]OMR Index Calc'!B89</f>
        <v>-3811.3226231409126</v>
      </c>
      <c r="K64" s="8">
        <f t="shared" si="1"/>
        <v>-3960</v>
      </c>
      <c r="L64" s="8">
        <f t="shared" si="2"/>
        <v>-3840</v>
      </c>
      <c r="M64" s="8">
        <f t="shared" si="7"/>
        <v>-3940</v>
      </c>
      <c r="N64" s="13">
        <f>[1]DATA!AK6656</f>
        <v>1050826</v>
      </c>
      <c r="O64" s="7">
        <f>VLOOKUP(N64,'[1]SanLuis ACT'!$B$4:$E$279,4)</f>
        <v>457</v>
      </c>
      <c r="P64" s="16"/>
      <c r="Q64" s="14"/>
    </row>
    <row r="65" spans="1:46" ht="15" customHeight="1" x14ac:dyDescent="0.25">
      <c r="A65" s="5">
        <f t="shared" si="3"/>
        <v>45614</v>
      </c>
      <c r="B65" s="6" t="s">
        <v>16</v>
      </c>
      <c r="C65" s="20">
        <v>3</v>
      </c>
      <c r="D65" s="8">
        <v>2605.4953365263423</v>
      </c>
      <c r="E65" s="9" t="s">
        <v>18</v>
      </c>
      <c r="F65" s="8">
        <v>1592.64</v>
      </c>
      <c r="G65" s="10">
        <f>'[1]OMR USGS Calc'!B81</f>
        <v>0</v>
      </c>
      <c r="H65" s="8">
        <f t="shared" si="8"/>
        <v>0</v>
      </c>
      <c r="I65" s="8">
        <f t="shared" si="9"/>
        <v>0</v>
      </c>
      <c r="J65" s="11">
        <f>'[1]OMR Index Calc'!B90</f>
        <v>-3487.1506657423738</v>
      </c>
      <c r="K65" s="8">
        <f t="shared" si="1"/>
        <v>-3900</v>
      </c>
      <c r="L65" s="8">
        <f t="shared" si="2"/>
        <v>-3820</v>
      </c>
      <c r="M65" s="8">
        <f t="shared" si="7"/>
        <v>-3980</v>
      </c>
      <c r="N65" s="13">
        <f>[1]DATA!AK6657</f>
        <v>1051131</v>
      </c>
      <c r="O65" s="7">
        <f>VLOOKUP(N65,'[1]SanLuis ACT'!$B$4:$E$279,4)</f>
        <v>457</v>
      </c>
      <c r="P65" s="16"/>
      <c r="Q65" s="14"/>
    </row>
    <row r="66" spans="1:46" ht="15" customHeight="1" x14ac:dyDescent="0.25">
      <c r="A66" s="5">
        <f t="shared" si="3"/>
        <v>45615</v>
      </c>
      <c r="B66" s="6" t="s">
        <v>16</v>
      </c>
      <c r="C66" s="20">
        <v>3</v>
      </c>
      <c r="D66" s="8">
        <v>2632.7199395008824</v>
      </c>
      <c r="E66" s="9" t="s">
        <v>18</v>
      </c>
      <c r="F66" s="8">
        <v>2392.7399999999998</v>
      </c>
      <c r="G66" s="10">
        <f>'[1]OMR USGS Calc'!B82</f>
        <v>0</v>
      </c>
      <c r="H66" s="8">
        <f t="shared" si="8"/>
        <v>0</v>
      </c>
      <c r="I66" s="8">
        <f t="shared" si="9"/>
        <v>0</v>
      </c>
      <c r="J66" s="11">
        <f>'[1]OMR Index Calc'!B91</f>
        <v>-4240.9819236198637</v>
      </c>
      <c r="K66" s="8">
        <f>ROUND(AVERAGE(J62:J66),-1)</f>
        <v>-3910</v>
      </c>
      <c r="L66" s="8">
        <f t="shared" si="2"/>
        <v>-3930</v>
      </c>
      <c r="M66" s="8">
        <f>ROUND(AVERAGE(J53:J66),-1)</f>
        <v>-4000</v>
      </c>
      <c r="N66" s="13">
        <f>[1]DATA!AK6658</f>
        <v>1052250</v>
      </c>
      <c r="O66" s="7">
        <f>VLOOKUP(N66,'[1]SanLuis ACT'!$B$4:$E$279,4)</f>
        <v>457</v>
      </c>
      <c r="P66" s="16"/>
      <c r="Q66" s="14"/>
    </row>
    <row r="67" spans="1:46" ht="15" customHeight="1" x14ac:dyDescent="0.25">
      <c r="A67" s="5">
        <f t="shared" si="3"/>
        <v>45616</v>
      </c>
      <c r="B67" s="6" t="s">
        <v>16</v>
      </c>
      <c r="C67" s="20">
        <v>4</v>
      </c>
      <c r="D67" s="8">
        <v>3374.8424502142675</v>
      </c>
      <c r="E67" s="9" t="s">
        <v>18</v>
      </c>
      <c r="F67" s="8">
        <v>1497.86</v>
      </c>
      <c r="G67" s="10">
        <f>'[1]OMR USGS Calc'!B83</f>
        <v>0</v>
      </c>
      <c r="H67" s="8">
        <f t="shared" si="8"/>
        <v>0</v>
      </c>
      <c r="I67" s="8">
        <f t="shared" si="9"/>
        <v>0</v>
      </c>
      <c r="J67" s="11">
        <f>'[1]OMR Index Calc'!B92</f>
        <v>-4144.7618156037306</v>
      </c>
      <c r="K67" s="8">
        <f>ROUND(AVERAGE(J63:J67),-1)</f>
        <v>-3940</v>
      </c>
      <c r="L67" s="8">
        <f t="shared" si="2"/>
        <v>-3980</v>
      </c>
      <c r="M67" s="8">
        <f>ROUND(AVERAGE(J54:J67),-1)</f>
        <v>-3960</v>
      </c>
      <c r="N67" s="13">
        <f>[1]DATA!AK6659</f>
        <v>1054287</v>
      </c>
      <c r="O67" s="7">
        <f>VLOOKUP(N67,'[1]SanLuis ACT'!$B$4:$E$279,4)</f>
        <v>458</v>
      </c>
      <c r="P67" s="16"/>
      <c r="Q67" s="14"/>
    </row>
    <row r="68" spans="1:46" ht="15" customHeight="1" x14ac:dyDescent="0.25">
      <c r="A68" s="5">
        <f t="shared" si="3"/>
        <v>45617</v>
      </c>
      <c r="B68" s="6" t="s">
        <v>16</v>
      </c>
      <c r="C68" s="20">
        <v>4</v>
      </c>
      <c r="D68" s="8">
        <v>3469.6244013108139</v>
      </c>
      <c r="E68" s="9" t="s">
        <v>18</v>
      </c>
      <c r="F68" s="8">
        <v>1988.91</v>
      </c>
      <c r="G68" s="10">
        <f>'[1]OMR USGS Calc'!B84</f>
        <v>0</v>
      </c>
      <c r="H68" s="8">
        <f t="shared" si="8"/>
        <v>0</v>
      </c>
      <c r="I68" s="8">
        <f t="shared" si="9"/>
        <v>0</v>
      </c>
      <c r="J68" s="11">
        <f>'[1]OMR Index Calc'!B93</f>
        <v>-4687.0302416183513</v>
      </c>
      <c r="K68" s="8">
        <f t="shared" ref="K68:K78" si="10">ROUND(AVERAGE(J64:J68),-1)</f>
        <v>-4070</v>
      </c>
      <c r="L68" s="8">
        <f t="shared" si="2"/>
        <v>-4050</v>
      </c>
      <c r="M68" s="8">
        <f t="shared" ref="M68:M78" si="11">ROUND(AVERAGE(J55:J68),-1)</f>
        <v>-3970</v>
      </c>
      <c r="N68" s="13">
        <f>[1]DATA!AK6660</f>
        <v>1056019</v>
      </c>
      <c r="O68" s="7">
        <f>VLOOKUP(N68,'[1]SanLuis ACT'!$B$4:$E$279,4)</f>
        <v>458</v>
      </c>
      <c r="P68" s="16"/>
      <c r="Q68" s="14"/>
    </row>
    <row r="69" spans="1:46" ht="15" customHeight="1" x14ac:dyDescent="0.25">
      <c r="A69" s="5">
        <f t="shared" si="3"/>
        <v>45618</v>
      </c>
      <c r="B69" s="6" t="s">
        <v>16</v>
      </c>
      <c r="C69" s="20">
        <v>5</v>
      </c>
      <c r="D69" s="8">
        <v>4210.7385933955129</v>
      </c>
      <c r="E69" s="9" t="s">
        <v>17</v>
      </c>
      <c r="F69" s="8">
        <v>3497.36</v>
      </c>
      <c r="G69" s="10">
        <f>'[1]OMR USGS Calc'!B85</f>
        <v>0</v>
      </c>
      <c r="H69" s="8">
        <f t="shared" si="8"/>
        <v>0</v>
      </c>
      <c r="I69" s="8">
        <f t="shared" si="9"/>
        <v>0</v>
      </c>
      <c r="J69" s="11">
        <f>'[1]OMR Index Calc'!B94</f>
        <v>-6725.0651778421989</v>
      </c>
      <c r="K69" s="8">
        <f t="shared" si="10"/>
        <v>-4660</v>
      </c>
      <c r="L69" s="8">
        <f t="shared" si="2"/>
        <v>-4440</v>
      </c>
      <c r="M69" s="8">
        <f t="shared" si="11"/>
        <v>-4130</v>
      </c>
      <c r="N69" s="13">
        <f>[1]DATA!AK6661</f>
        <v>1061322</v>
      </c>
      <c r="O69" s="7">
        <f>VLOOKUP(N69,'[1]SanLuis ACT'!$B$4:$E$279,4)</f>
        <v>458</v>
      </c>
      <c r="P69" s="16"/>
      <c r="Q69" s="14"/>
    </row>
    <row r="70" spans="1:46" ht="15" customHeight="1" x14ac:dyDescent="0.25">
      <c r="A70" s="5">
        <f t="shared" si="3"/>
        <v>45619</v>
      </c>
      <c r="B70" s="6" t="s">
        <v>16</v>
      </c>
      <c r="C70" s="20">
        <v>5</v>
      </c>
      <c r="D70" s="8">
        <v>4078.64885303756</v>
      </c>
      <c r="E70" s="9" t="s">
        <v>18</v>
      </c>
      <c r="F70" s="8">
        <v>5494.84</v>
      </c>
      <c r="G70" s="10">
        <f>'[1]OMR USGS Calc'!B86</f>
        <v>0</v>
      </c>
      <c r="H70" s="8">
        <f t="shared" si="8"/>
        <v>0</v>
      </c>
      <c r="I70" s="8">
        <f t="shared" si="9"/>
        <v>0</v>
      </c>
      <c r="J70" s="11">
        <f>'[1]OMR Index Calc'!B95</f>
        <v>-8421.3517767834637</v>
      </c>
      <c r="K70" s="8">
        <f t="shared" si="10"/>
        <v>-5640</v>
      </c>
      <c r="L70" s="8">
        <f t="shared" si="2"/>
        <v>-5070</v>
      </c>
      <c r="M70" s="8">
        <f t="shared" si="11"/>
        <v>-4450</v>
      </c>
      <c r="N70" s="13">
        <f>[1]DATA!AK6662</f>
        <v>1069805</v>
      </c>
      <c r="O70" s="7">
        <f>VLOOKUP(N70,'[1]SanLuis ACT'!$B$4:$E$279,4)</f>
        <v>459</v>
      </c>
      <c r="P70" s="16"/>
      <c r="Q70" s="14"/>
    </row>
    <row r="71" spans="1:46" ht="15" customHeight="1" x14ac:dyDescent="0.25">
      <c r="A71" s="5">
        <f t="shared" si="3"/>
        <v>45620</v>
      </c>
      <c r="B71" s="6" t="s">
        <v>16</v>
      </c>
      <c r="C71" s="20">
        <v>5</v>
      </c>
      <c r="D71" s="8">
        <v>4128.0564658432068</v>
      </c>
      <c r="E71" s="9" t="s">
        <v>18</v>
      </c>
      <c r="F71" s="8">
        <v>4495.6000000000004</v>
      </c>
      <c r="G71" s="10">
        <f>'[1]OMR USGS Calc'!B87</f>
        <v>0</v>
      </c>
      <c r="H71" s="8">
        <f t="shared" si="8"/>
        <v>0</v>
      </c>
      <c r="I71" s="8">
        <f t="shared" si="9"/>
        <v>0</v>
      </c>
      <c r="J71" s="11">
        <f>'[1]OMR Index Calc'!B96</f>
        <v>-7532.9674528611049</v>
      </c>
      <c r="K71" s="8">
        <f t="shared" si="10"/>
        <v>-6300</v>
      </c>
      <c r="L71" s="8">
        <f t="shared" si="2"/>
        <v>-5610</v>
      </c>
      <c r="M71" s="8">
        <f t="shared" si="11"/>
        <v>-4720</v>
      </c>
      <c r="N71" s="13">
        <f>[1]DATA!AK6663</f>
        <v>1083959</v>
      </c>
      <c r="O71" s="7">
        <f>VLOOKUP(N71,'[1]SanLuis ACT'!$B$4:$E$279,4)</f>
        <v>461</v>
      </c>
      <c r="P71" s="16"/>
      <c r="Q71" s="14"/>
    </row>
    <row r="72" spans="1:46" ht="15" customHeight="1" x14ac:dyDescent="0.25">
      <c r="A72" s="5">
        <f t="shared" si="3"/>
        <v>45621</v>
      </c>
      <c r="B72" s="6" t="s">
        <v>23</v>
      </c>
      <c r="C72" s="20">
        <v>5</v>
      </c>
      <c r="D72" s="8">
        <v>4129.0647844718933</v>
      </c>
      <c r="E72" s="9" t="s">
        <v>18</v>
      </c>
      <c r="F72" s="8">
        <v>5898.17</v>
      </c>
      <c r="G72" s="10">
        <f>'[1]OMR USGS Calc'!B88</f>
        <v>0</v>
      </c>
      <c r="H72" s="8">
        <f t="shared" si="8"/>
        <v>0</v>
      </c>
      <c r="I72" s="8">
        <f t="shared" si="9"/>
        <v>0</v>
      </c>
      <c r="J72" s="11">
        <f>'[1]OMR Index Calc'!B97</f>
        <v>-8785.0026924628201</v>
      </c>
      <c r="K72" s="8">
        <f t="shared" si="10"/>
        <v>-7230</v>
      </c>
      <c r="L72" s="8">
        <f t="shared" si="2"/>
        <v>-6360</v>
      </c>
      <c r="M72" s="8">
        <f t="shared" si="11"/>
        <v>-5090</v>
      </c>
      <c r="N72" s="13">
        <f>[1]DATA!AK6664</f>
        <v>1097244</v>
      </c>
      <c r="O72" s="7">
        <f>VLOOKUP(N72,'[1]SanLuis ACT'!$B$4:$E$279,4)</f>
        <v>462</v>
      </c>
      <c r="P72" s="16"/>
      <c r="Q72" s="14"/>
    </row>
    <row r="73" spans="1:46" ht="15" customHeight="1" x14ac:dyDescent="0.25">
      <c r="A73" s="5">
        <f t="shared" si="3"/>
        <v>45622</v>
      </c>
      <c r="B73" s="6" t="s">
        <v>23</v>
      </c>
      <c r="C73" s="20">
        <v>5</v>
      </c>
      <c r="D73" s="8">
        <v>4108.3942525838165</v>
      </c>
      <c r="E73" s="9" t="s">
        <v>18</v>
      </c>
      <c r="F73" s="8">
        <v>6680.62</v>
      </c>
      <c r="G73" s="10">
        <f>'[1]OMR USGS Calc'!B89</f>
        <v>0</v>
      </c>
      <c r="H73" s="8">
        <f t="shared" si="8"/>
        <v>0</v>
      </c>
      <c r="I73" s="8">
        <f t="shared" si="9"/>
        <v>0</v>
      </c>
      <c r="J73" s="11">
        <f>'[1]OMR Index Calc'!B98</f>
        <v>-9493.3920816738082</v>
      </c>
      <c r="K73" s="8">
        <f t="shared" si="10"/>
        <v>-8190</v>
      </c>
      <c r="L73" s="8">
        <f t="shared" si="2"/>
        <v>-7110</v>
      </c>
      <c r="M73" s="8">
        <f t="shared" si="11"/>
        <v>-5520</v>
      </c>
      <c r="N73" s="13">
        <f>[1]DATA!AK6665</f>
        <v>1109028</v>
      </c>
      <c r="O73" s="7">
        <f>VLOOKUP(N73,'[1]SanLuis ACT'!$B$4:$E$279,4)</f>
        <v>463</v>
      </c>
      <c r="P73" s="16"/>
      <c r="Q73" s="14"/>
    </row>
    <row r="74" spans="1:46" ht="13.5" customHeight="1" x14ac:dyDescent="0.25">
      <c r="A74" s="5">
        <f t="shared" si="3"/>
        <v>45623</v>
      </c>
      <c r="B74" s="6" t="s">
        <v>23</v>
      </c>
      <c r="C74" s="20">
        <v>5</v>
      </c>
      <c r="D74" s="8">
        <v>4139.6521300731029</v>
      </c>
      <c r="E74" s="9" t="s">
        <v>18</v>
      </c>
      <c r="F74" s="8">
        <v>6673.57</v>
      </c>
      <c r="G74" s="10">
        <f>'[1]OMR USGS Calc'!B90</f>
        <v>-10190</v>
      </c>
      <c r="H74" s="8">
        <f t="shared" si="8"/>
        <v>-2040</v>
      </c>
      <c r="I74" s="8">
        <f t="shared" si="9"/>
        <v>-730</v>
      </c>
      <c r="J74" s="11">
        <f>'[1]OMR Index Calc'!B99</f>
        <v>-9529.8581402823293</v>
      </c>
      <c r="K74" s="8">
        <f t="shared" si="10"/>
        <v>-8750</v>
      </c>
      <c r="L74" s="8">
        <f t="shared" si="2"/>
        <v>-7880</v>
      </c>
      <c r="M74" s="8">
        <f t="shared" si="11"/>
        <v>-5930</v>
      </c>
      <c r="N74" s="13">
        <f>[1]DATA!AK6666</f>
        <v>1123972</v>
      </c>
      <c r="O74" s="7">
        <f>VLOOKUP(N74,'[1]SanLuis ACT'!$B$4:$E$279,4)</f>
        <v>464</v>
      </c>
      <c r="P74" s="16"/>
      <c r="Q74" s="14"/>
    </row>
    <row r="75" spans="1:46" ht="15" customHeight="1" x14ac:dyDescent="0.25">
      <c r="A75" s="5">
        <f t="shared" si="3"/>
        <v>45624</v>
      </c>
      <c r="B75" s="6" t="s">
        <v>23</v>
      </c>
      <c r="C75" s="20">
        <v>5</v>
      </c>
      <c r="D75" s="8">
        <v>4087.2195613813965</v>
      </c>
      <c r="E75" s="9" t="s">
        <v>18</v>
      </c>
      <c r="F75" s="8">
        <v>6669.53</v>
      </c>
      <c r="G75" s="10">
        <f>'[1]OMR USGS Calc'!B91</f>
        <v>-10400</v>
      </c>
      <c r="H75" s="8">
        <f t="shared" si="8"/>
        <v>-4120</v>
      </c>
      <c r="I75" s="8">
        <f t="shared" si="9"/>
        <v>-1470</v>
      </c>
      <c r="J75" s="11">
        <f>'[1]OMR Index Calc'!B100</f>
        <v>-9498.4694978573243</v>
      </c>
      <c r="K75" s="8">
        <f t="shared" si="10"/>
        <v>-8970</v>
      </c>
      <c r="L75" s="8">
        <f t="shared" si="2"/>
        <v>-8570</v>
      </c>
      <c r="M75" s="8">
        <f t="shared" si="11"/>
        <v>-6310</v>
      </c>
      <c r="N75" s="13">
        <f>[1]DATA!AK6667</f>
        <v>1140862</v>
      </c>
      <c r="O75" s="7">
        <f>VLOOKUP(N75,'[1]SanLuis ACT'!$B$4:$E$279,4)</f>
        <v>466</v>
      </c>
      <c r="P75" s="16"/>
      <c r="Q75" s="14"/>
    </row>
    <row r="76" spans="1:46" ht="15" customHeight="1" x14ac:dyDescent="0.25">
      <c r="A76" s="5">
        <f t="shared" si="3"/>
        <v>45625</v>
      </c>
      <c r="B76" s="6" t="s">
        <v>23</v>
      </c>
      <c r="C76" s="20">
        <v>5</v>
      </c>
      <c r="D76" s="8">
        <v>4146.2062011595663</v>
      </c>
      <c r="E76" s="9" t="s">
        <v>18</v>
      </c>
      <c r="F76" s="8">
        <v>6668.52</v>
      </c>
      <c r="G76" s="10">
        <f>'[1]OMR USGS Calc'!B92</f>
        <v>-10120</v>
      </c>
      <c r="H76" s="8">
        <f t="shared" si="8"/>
        <v>-6140</v>
      </c>
      <c r="I76" s="8">
        <f t="shared" si="9"/>
        <v>-2190</v>
      </c>
      <c r="J76" s="11">
        <f>'[1]OMR Index Calc'!B101</f>
        <v>-9563.0581555331482</v>
      </c>
      <c r="K76" s="8">
        <f t="shared" si="10"/>
        <v>-9370</v>
      </c>
      <c r="L76" s="8">
        <f t="shared" si="2"/>
        <v>-8970</v>
      </c>
      <c r="M76" s="8">
        <f t="shared" si="11"/>
        <v>-6710</v>
      </c>
      <c r="N76" s="13">
        <f>[1]DATA!AK6668</f>
        <v>1155943</v>
      </c>
      <c r="O76" s="7">
        <f>VLOOKUP(N76,'[1]SanLuis ACT'!$B$4:$E$279,4)</f>
        <v>467</v>
      </c>
      <c r="P76" s="16"/>
      <c r="Q76" s="14"/>
    </row>
    <row r="77" spans="1:46" s="21" customFormat="1" ht="15" customHeight="1" thickBot="1" x14ac:dyDescent="0.3">
      <c r="A77" s="5">
        <f t="shared" si="3"/>
        <v>45626</v>
      </c>
      <c r="B77" s="6" t="s">
        <v>23</v>
      </c>
      <c r="C77" s="20">
        <v>5</v>
      </c>
      <c r="D77" s="8">
        <v>4164.86009579027</v>
      </c>
      <c r="E77" s="9" t="s">
        <v>18</v>
      </c>
      <c r="F77" s="8">
        <v>6670.04</v>
      </c>
      <c r="G77" s="10">
        <f>'[1]OMR USGS Calc'!B93</f>
        <v>-10240</v>
      </c>
      <c r="H77" s="8">
        <f t="shared" si="8"/>
        <v>-8190</v>
      </c>
      <c r="I77" s="8">
        <f t="shared" si="9"/>
        <v>-2930</v>
      </c>
      <c r="J77" s="11">
        <f>'[1]OMR Index Calc'!B102</f>
        <v>-9598.7999091252859</v>
      </c>
      <c r="K77" s="8">
        <f t="shared" si="10"/>
        <v>-9540</v>
      </c>
      <c r="L77" s="8">
        <f t="shared" si="2"/>
        <v>-9140</v>
      </c>
      <c r="M77" s="8">
        <f t="shared" si="11"/>
        <v>-7110</v>
      </c>
      <c r="N77" s="13">
        <f>[1]DATA!AK6669</f>
        <v>1171931</v>
      </c>
      <c r="O77" s="7">
        <f>VLOOKUP(N77,'[1]SanLuis ACT'!$B$4:$E$279,4)</f>
        <v>469</v>
      </c>
      <c r="P77" s="16"/>
      <c r="Q77" s="14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</row>
    <row r="78" spans="1:46" s="21" customFormat="1" ht="18" customHeight="1" thickBot="1" x14ac:dyDescent="0.3">
      <c r="A78" s="5">
        <f t="shared" si="3"/>
        <v>45627</v>
      </c>
      <c r="B78" s="6" t="s">
        <v>23</v>
      </c>
      <c r="C78" s="20">
        <v>5</v>
      </c>
      <c r="D78" s="8">
        <v>4165.3642551046132</v>
      </c>
      <c r="E78" s="9" t="s">
        <v>18</v>
      </c>
      <c r="F78" s="8">
        <v>6675.58</v>
      </c>
      <c r="G78" s="10">
        <f>'[1]OMR USGS Calc'!B94</f>
        <v>-10130</v>
      </c>
      <c r="H78" s="8">
        <f t="shared" si="8"/>
        <v>-10220</v>
      </c>
      <c r="I78" s="8">
        <f t="shared" si="9"/>
        <v>-3650</v>
      </c>
      <c r="J78" s="11">
        <f>'[1]OMR Index Calc'!B103</f>
        <v>-9618.529471641039</v>
      </c>
      <c r="K78" s="8">
        <f t="shared" si="10"/>
        <v>-9560</v>
      </c>
      <c r="L78" s="8">
        <f t="shared" si="2"/>
        <v>-9440</v>
      </c>
      <c r="M78" s="8">
        <f t="shared" si="11"/>
        <v>-7520</v>
      </c>
      <c r="N78" s="13">
        <f>[1]DATA!AK6670</f>
        <v>1187142</v>
      </c>
      <c r="O78" s="7">
        <f>VLOOKUP(N78,'[1]SanLuis ACT'!$B$4:$E$279,4)</f>
        <v>470</v>
      </c>
      <c r="P78" s="16"/>
      <c r="Q78" s="14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</row>
    <row r="79" spans="1:46" s="22" customFormat="1" ht="15" customHeight="1" x14ac:dyDescent="0.25">
      <c r="A79" s="5">
        <f t="shared" si="3"/>
        <v>45628</v>
      </c>
      <c r="B79" s="6" t="s">
        <v>23</v>
      </c>
      <c r="C79" s="20">
        <v>2</v>
      </c>
      <c r="D79" s="8">
        <v>1668.2631711620872</v>
      </c>
      <c r="E79" s="9" t="s">
        <v>18</v>
      </c>
      <c r="F79" s="8">
        <v>6671.55</v>
      </c>
      <c r="G79" s="10">
        <f>'[1]OMR USGS Calc'!B95</f>
        <v>-8610</v>
      </c>
      <c r="H79" s="8">
        <f t="shared" si="8"/>
        <v>-9900</v>
      </c>
      <c r="I79" s="8">
        <f t="shared" si="9"/>
        <v>-4260</v>
      </c>
      <c r="J79" s="11">
        <f>'[1]OMR Index Calc'!B104</f>
        <v>-7336.9266478447189</v>
      </c>
      <c r="K79" s="8">
        <f>ROUND(AVERAGE(J75:J79),-1)</f>
        <v>-9120</v>
      </c>
      <c r="L79" s="8">
        <f t="shared" si="2"/>
        <v>-9230</v>
      </c>
      <c r="M79" s="8">
        <f>ROUND(AVERAGE(J66:J79),-1)</f>
        <v>-7800</v>
      </c>
      <c r="N79" s="13">
        <f>[1]DATA!AK6671</f>
        <v>1198485</v>
      </c>
      <c r="O79" s="7">
        <f>VLOOKUP(N79,'[1]SanLuis ACT'!$B$4:$E$279,4)</f>
        <v>472</v>
      </c>
      <c r="P79" s="16"/>
      <c r="Q79" s="14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</row>
    <row r="80" spans="1:46" ht="15" customHeight="1" x14ac:dyDescent="0.25">
      <c r="A80" s="5">
        <f t="shared" si="3"/>
        <v>45629</v>
      </c>
      <c r="B80" s="6" t="s">
        <v>23</v>
      </c>
      <c r="C80" s="20">
        <v>2</v>
      </c>
      <c r="D80" s="8">
        <v>1654.6508696748172</v>
      </c>
      <c r="E80" s="9" t="s">
        <v>18</v>
      </c>
      <c r="F80" s="8">
        <v>6679.62</v>
      </c>
      <c r="G80" s="10">
        <f>'[1]OMR USGS Calc'!B96</f>
        <v>-8050</v>
      </c>
      <c r="H80" s="8">
        <f t="shared" si="8"/>
        <v>-9430</v>
      </c>
      <c r="I80" s="8">
        <f t="shared" si="9"/>
        <v>-4840</v>
      </c>
      <c r="J80" s="11">
        <f>'[1]OMR Index Calc'!B105</f>
        <v>-7326.5761199899171</v>
      </c>
      <c r="K80" s="8">
        <f t="shared" ref="K80:K113" si="12">ROUND(AVERAGE(J76:J80),-1)</f>
        <v>-8690</v>
      </c>
      <c r="L80" s="8">
        <f t="shared" si="2"/>
        <v>-8920</v>
      </c>
      <c r="M80" s="8">
        <f t="shared" ref="M80:M113" si="13">ROUND(AVERAGE(J67:J80),-1)</f>
        <v>-8020</v>
      </c>
      <c r="N80" s="13">
        <f>[1]DATA!AK6672</f>
        <v>1209756</v>
      </c>
      <c r="O80" s="7">
        <f>VLOOKUP(N80,'[1]SanLuis ACT'!$B$4:$E$279,4)</f>
        <v>472</v>
      </c>
      <c r="P80" s="16"/>
      <c r="Q80" s="14"/>
    </row>
    <row r="81" spans="1:17" ht="15" customHeight="1" x14ac:dyDescent="0.25">
      <c r="A81" s="5">
        <f t="shared" si="3"/>
        <v>45630</v>
      </c>
      <c r="B81" s="6" t="s">
        <v>23</v>
      </c>
      <c r="C81" s="20">
        <v>5</v>
      </c>
      <c r="D81" s="8">
        <v>4176.4557600201661</v>
      </c>
      <c r="E81" s="9" t="s">
        <v>18</v>
      </c>
      <c r="F81" s="8">
        <v>6673.06</v>
      </c>
      <c r="G81" s="10">
        <f>'[1]OMR USGS Calc'!B97</f>
        <v>-9040</v>
      </c>
      <c r="H81" s="8">
        <f t="shared" si="8"/>
        <v>-9210</v>
      </c>
      <c r="I81" s="8">
        <f t="shared" si="9"/>
        <v>-5480</v>
      </c>
      <c r="J81" s="11">
        <f>'[1]OMR Index Calc'!B106</f>
        <v>-9675.3195519284091</v>
      </c>
      <c r="K81" s="8">
        <f t="shared" si="12"/>
        <v>-8710</v>
      </c>
      <c r="L81" s="8">
        <f t="shared" ref="L81:L144" si="14">ROUND(AVERAGE(J75:J81),-1)</f>
        <v>-8950</v>
      </c>
      <c r="M81" s="8">
        <f t="shared" si="13"/>
        <v>-8410</v>
      </c>
      <c r="N81" s="13">
        <f>[1]DATA!AK6673</f>
        <v>1225978</v>
      </c>
      <c r="O81" s="7">
        <f>VLOOKUP(N81,'[1]SanLuis ACT'!$B$4:$E$279,4)</f>
        <v>472</v>
      </c>
      <c r="P81" s="16"/>
      <c r="Q81" s="14"/>
    </row>
    <row r="82" spans="1:17" ht="15" customHeight="1" x14ac:dyDescent="0.25">
      <c r="A82" s="5">
        <f t="shared" si="3"/>
        <v>45631</v>
      </c>
      <c r="B82" s="6" t="s">
        <v>23</v>
      </c>
      <c r="C82" s="20">
        <v>5</v>
      </c>
      <c r="D82" s="8">
        <v>4159.3143433324931</v>
      </c>
      <c r="E82" s="9" t="s">
        <v>18</v>
      </c>
      <c r="F82" s="8">
        <v>6671.55</v>
      </c>
      <c r="G82" s="10">
        <f>'[1]OMR USGS Calc'!B98</f>
        <v>-9590</v>
      </c>
      <c r="H82" s="8">
        <f t="shared" si="8"/>
        <v>-9080</v>
      </c>
      <c r="I82" s="8">
        <f t="shared" si="9"/>
        <v>-6170</v>
      </c>
      <c r="J82" s="11">
        <f>'[1]OMR Index Calc'!B107</f>
        <v>-9676.195295437361</v>
      </c>
      <c r="K82" s="8">
        <f t="shared" si="12"/>
        <v>-8730</v>
      </c>
      <c r="L82" s="8">
        <f t="shared" si="14"/>
        <v>-8970</v>
      </c>
      <c r="M82" s="8">
        <f t="shared" si="13"/>
        <v>-8770</v>
      </c>
      <c r="N82" s="13">
        <f>[1]DATA!AK6674</f>
        <v>1241860</v>
      </c>
      <c r="O82" s="7">
        <f>VLOOKUP(N82,'[1]SanLuis ACT'!$B$4:$E$279,4)</f>
        <v>476</v>
      </c>
      <c r="P82" s="16"/>
      <c r="Q82" s="14"/>
    </row>
    <row r="83" spans="1:17" ht="15" customHeight="1" x14ac:dyDescent="0.25">
      <c r="A83" s="5">
        <f t="shared" ref="A83:A146" si="15">A82+1</f>
        <v>45632</v>
      </c>
      <c r="B83" s="6" t="s">
        <v>23</v>
      </c>
      <c r="C83" s="20">
        <v>5</v>
      </c>
      <c r="D83" s="8">
        <v>4157.29770607512</v>
      </c>
      <c r="E83" s="9" t="s">
        <v>18</v>
      </c>
      <c r="F83" s="8">
        <v>6678.61</v>
      </c>
      <c r="G83" s="10">
        <f>'[1]OMR USGS Calc'!B99</f>
        <v>-9660</v>
      </c>
      <c r="H83" s="8">
        <f t="shared" si="8"/>
        <v>-8990</v>
      </c>
      <c r="I83" s="8">
        <f t="shared" si="9"/>
        <v>-6860</v>
      </c>
      <c r="J83" s="11">
        <f>'[1]OMR Index Calc'!B108</f>
        <v>-9675.5628482480479</v>
      </c>
      <c r="K83" s="8">
        <f t="shared" si="12"/>
        <v>-8740</v>
      </c>
      <c r="L83" s="8">
        <f t="shared" si="14"/>
        <v>-8990</v>
      </c>
      <c r="M83" s="8">
        <f t="shared" si="13"/>
        <v>-8980</v>
      </c>
      <c r="N83" s="13">
        <f>[1]DATA!AK6675</f>
        <v>1256723</v>
      </c>
      <c r="O83" s="7">
        <f>VLOOKUP(N83,'[1]SanLuis ACT'!$B$4:$E$279,4)</f>
        <v>477</v>
      </c>
      <c r="P83" s="16"/>
      <c r="Q83" s="14"/>
    </row>
    <row r="84" spans="1:17" ht="15" customHeight="1" x14ac:dyDescent="0.25">
      <c r="A84" s="5">
        <f t="shared" si="15"/>
        <v>45633</v>
      </c>
      <c r="B84" s="6" t="s">
        <v>23</v>
      </c>
      <c r="C84" s="20">
        <v>5</v>
      </c>
      <c r="D84" s="8">
        <v>4158.8101840181498</v>
      </c>
      <c r="E84" s="9" t="s">
        <v>18</v>
      </c>
      <c r="F84" s="8">
        <v>6673.57</v>
      </c>
      <c r="G84" s="10">
        <f>'[1]OMR USGS Calc'!B100</f>
        <v>-9790</v>
      </c>
      <c r="H84" s="8">
        <f t="shared" si="8"/>
        <v>-9230</v>
      </c>
      <c r="I84" s="8">
        <f t="shared" si="9"/>
        <v>-7560</v>
      </c>
      <c r="J84" s="11">
        <f>'[1]OMR Index Calc'!B109</f>
        <v>-9689.9010321401565</v>
      </c>
      <c r="K84" s="8">
        <f t="shared" si="12"/>
        <v>-9210</v>
      </c>
      <c r="L84" s="8">
        <f t="shared" si="14"/>
        <v>-9000</v>
      </c>
      <c r="M84" s="8">
        <f t="shared" si="13"/>
        <v>-9070</v>
      </c>
      <c r="N84" s="13">
        <f>[1]DATA!AK6676</f>
        <v>1271211</v>
      </c>
      <c r="O84" s="7">
        <f>VLOOKUP(N84,'[1]SanLuis ACT'!$B$4:$E$279,4)</f>
        <v>478</v>
      </c>
      <c r="P84" s="16"/>
      <c r="Q84" s="14"/>
    </row>
    <row r="85" spans="1:17" ht="15" customHeight="1" x14ac:dyDescent="0.25">
      <c r="A85" s="5">
        <f t="shared" si="15"/>
        <v>45634</v>
      </c>
      <c r="B85" s="6" t="s">
        <v>23</v>
      </c>
      <c r="C85" s="20">
        <v>5</v>
      </c>
      <c r="D85" s="8">
        <v>4195.613813965213</v>
      </c>
      <c r="E85" s="9" t="s">
        <v>18</v>
      </c>
      <c r="F85" s="8">
        <v>6677.1</v>
      </c>
      <c r="G85" s="10">
        <f>'[1]OMR USGS Calc'!B101</f>
        <v>-10150</v>
      </c>
      <c r="H85" s="8">
        <f t="shared" si="8"/>
        <v>-9650</v>
      </c>
      <c r="I85" s="8">
        <f t="shared" si="9"/>
        <v>-8280</v>
      </c>
      <c r="J85" s="11">
        <f>'[1]OMR Index Calc'!B110</f>
        <v>-9730.7148365263402</v>
      </c>
      <c r="K85" s="8">
        <f t="shared" si="12"/>
        <v>-9690</v>
      </c>
      <c r="L85" s="8">
        <f t="shared" si="14"/>
        <v>-9020</v>
      </c>
      <c r="M85" s="8">
        <f t="shared" si="13"/>
        <v>-9230</v>
      </c>
      <c r="N85" s="13">
        <f>[1]DATA!AK6677</f>
        <v>1286842</v>
      </c>
      <c r="O85" s="7">
        <f>VLOOKUP(N85,'[1]SanLuis ACT'!$B$4:$E$279,4)</f>
        <v>480</v>
      </c>
      <c r="P85" s="16"/>
      <c r="Q85" s="14"/>
    </row>
    <row r="86" spans="1:17" ht="15" customHeight="1" x14ac:dyDescent="0.25">
      <c r="A86" s="5">
        <f t="shared" si="15"/>
        <v>45635</v>
      </c>
      <c r="B86" s="6" t="s">
        <v>23</v>
      </c>
      <c r="C86" s="20">
        <v>5</v>
      </c>
      <c r="D86" s="8">
        <v>4153.7685908747162</v>
      </c>
      <c r="E86" s="9" t="s">
        <v>18</v>
      </c>
      <c r="F86" s="8">
        <v>6672.05</v>
      </c>
      <c r="G86" s="10">
        <f>'[1]OMR USGS Calc'!B102</f>
        <v>-9950</v>
      </c>
      <c r="H86" s="8">
        <f t="shared" si="8"/>
        <v>-9830</v>
      </c>
      <c r="I86" s="8">
        <f t="shared" si="9"/>
        <v>-8990</v>
      </c>
      <c r="J86" s="11">
        <f>'[1]OMR Index Calc'!B111</f>
        <v>-9688.6636951096552</v>
      </c>
      <c r="K86" s="8">
        <f t="shared" si="12"/>
        <v>-9690</v>
      </c>
      <c r="L86" s="8">
        <f t="shared" si="14"/>
        <v>-9350</v>
      </c>
      <c r="M86" s="8">
        <f t="shared" si="13"/>
        <v>-9290</v>
      </c>
      <c r="N86" s="13">
        <f>[1]DATA!AK6678</f>
        <v>1301445</v>
      </c>
      <c r="O86" s="7">
        <f>VLOOKUP(N86,'[1]SanLuis ACT'!$B$4:$E$279,4)</f>
        <v>481</v>
      </c>
      <c r="P86" s="16"/>
      <c r="Q86" s="14"/>
    </row>
    <row r="87" spans="1:17" ht="15" customHeight="1" x14ac:dyDescent="0.25">
      <c r="A87" s="5">
        <f t="shared" si="15"/>
        <v>45636</v>
      </c>
      <c r="B87" s="6" t="s">
        <v>23</v>
      </c>
      <c r="C87" s="20">
        <v>5</v>
      </c>
      <c r="D87" s="8">
        <v>4171.4141668767334</v>
      </c>
      <c r="E87" s="9" t="s">
        <v>18</v>
      </c>
      <c r="F87" s="8">
        <v>6031.27</v>
      </c>
      <c r="G87" s="10">
        <f>'[1]OMR USGS Calc'!B103</f>
        <v>-9970</v>
      </c>
      <c r="H87" s="8">
        <f t="shared" si="8"/>
        <v>-9900</v>
      </c>
      <c r="I87" s="8">
        <f t="shared" si="9"/>
        <v>-9710</v>
      </c>
      <c r="J87" s="11">
        <f>'[1]OMR Index Calc'!B112</f>
        <v>-9149.5623879505911</v>
      </c>
      <c r="K87" s="8">
        <f t="shared" si="12"/>
        <v>-9590</v>
      </c>
      <c r="L87" s="8">
        <f t="shared" si="14"/>
        <v>-9610</v>
      </c>
      <c r="M87" s="8">
        <f t="shared" si="13"/>
        <v>-9270</v>
      </c>
      <c r="N87" s="13">
        <f>[1]DATA!AK6679</f>
        <v>1316102</v>
      </c>
      <c r="O87" s="7">
        <f>VLOOKUP(N87,'[1]SanLuis ACT'!$B$4:$E$279,4)</f>
        <v>482</v>
      </c>
      <c r="P87" s="16"/>
      <c r="Q87" s="14"/>
    </row>
    <row r="88" spans="1:17" ht="15" customHeight="1" x14ac:dyDescent="0.25">
      <c r="A88" s="5">
        <f t="shared" si="15"/>
        <v>45637</v>
      </c>
      <c r="B88" s="6" t="s">
        <v>23</v>
      </c>
      <c r="C88" s="20">
        <v>4</v>
      </c>
      <c r="D88" s="8">
        <v>3737.3329972271235</v>
      </c>
      <c r="E88" s="9" t="s">
        <v>18</v>
      </c>
      <c r="F88" s="8">
        <v>6655</v>
      </c>
      <c r="G88" s="10">
        <f>'[1]OMR USGS Calc'!B104</f>
        <v>-10880</v>
      </c>
      <c r="H88" s="8">
        <f t="shared" si="8"/>
        <v>-10150</v>
      </c>
      <c r="I88" s="8">
        <f t="shared" si="9"/>
        <v>-9760</v>
      </c>
      <c r="J88" s="11">
        <f>'[1]OMR Index Calc'!B113</f>
        <v>-9310.789396773378</v>
      </c>
      <c r="K88" s="8">
        <f t="shared" si="12"/>
        <v>-9510</v>
      </c>
      <c r="L88" s="8">
        <f t="shared" si="14"/>
        <v>-9560</v>
      </c>
      <c r="M88" s="8">
        <f t="shared" si="13"/>
        <v>-9250</v>
      </c>
      <c r="N88" s="13">
        <f>[1]DATA!AK6680</f>
        <v>1329274</v>
      </c>
      <c r="O88" s="7">
        <f>VLOOKUP(N88,'[1]SanLuis ACT'!$B$4:$E$279,4)</f>
        <v>484</v>
      </c>
      <c r="P88" s="16"/>
      <c r="Q88" s="14"/>
    </row>
    <row r="89" spans="1:17" ht="15" customHeight="1" x14ac:dyDescent="0.25">
      <c r="A89" s="5">
        <f t="shared" si="15"/>
        <v>45638</v>
      </c>
      <c r="B89" s="6" t="s">
        <v>23</v>
      </c>
      <c r="C89" s="20">
        <v>4</v>
      </c>
      <c r="D89" s="8">
        <v>3458.0287370809174</v>
      </c>
      <c r="E89" s="9" t="s">
        <v>18</v>
      </c>
      <c r="F89" s="8">
        <v>6669.1</v>
      </c>
      <c r="G89" s="10">
        <f>'[1]OMR USGS Calc'!B105</f>
        <v>-10880</v>
      </c>
      <c r="H89" s="8">
        <f t="shared" si="8"/>
        <v>-10370</v>
      </c>
      <c r="I89" s="8">
        <f t="shared" si="9"/>
        <v>-9790</v>
      </c>
      <c r="J89" s="11">
        <f>'[1]OMR Index Calc'!B114</f>
        <v>-9098.603780942778</v>
      </c>
      <c r="K89" s="8">
        <f t="shared" si="12"/>
        <v>-9400</v>
      </c>
      <c r="L89" s="8">
        <f t="shared" si="14"/>
        <v>-9480</v>
      </c>
      <c r="M89" s="8">
        <f t="shared" si="13"/>
        <v>-9220</v>
      </c>
      <c r="N89" s="13">
        <f>[1]DATA!AK6681</f>
        <v>1342600</v>
      </c>
      <c r="O89" s="7">
        <f>VLOOKUP(N89,'[1]SanLuis ACT'!$B$4:$E$279,4)</f>
        <v>485</v>
      </c>
      <c r="P89" s="16"/>
      <c r="Q89" s="14"/>
    </row>
    <row r="90" spans="1:17" ht="15" customHeight="1" x14ac:dyDescent="0.25">
      <c r="A90" s="5">
        <f t="shared" si="15"/>
        <v>45639</v>
      </c>
      <c r="B90" s="6" t="s">
        <v>23</v>
      </c>
      <c r="C90" s="20">
        <v>4</v>
      </c>
      <c r="D90" s="8">
        <v>3461.5578522813207</v>
      </c>
      <c r="E90" s="9" t="s">
        <v>18</v>
      </c>
      <c r="F90" s="8">
        <v>6679.62</v>
      </c>
      <c r="G90" s="10">
        <f>'[1]OMR USGS Calc'!B106</f>
        <v>-10040</v>
      </c>
      <c r="H90" s="8">
        <f t="shared" si="8"/>
        <v>-10340</v>
      </c>
      <c r="I90" s="8">
        <f t="shared" si="9"/>
        <v>-9780</v>
      </c>
      <c r="J90" s="11">
        <f>'[1]OMR Index Calc'!B115</f>
        <v>-9072.7926864129076</v>
      </c>
      <c r="K90" s="8">
        <f t="shared" si="12"/>
        <v>-9260</v>
      </c>
      <c r="L90" s="8">
        <f t="shared" si="14"/>
        <v>-9390</v>
      </c>
      <c r="M90" s="8">
        <f t="shared" si="13"/>
        <v>-9190</v>
      </c>
      <c r="N90" s="13">
        <f>[1]DATA!AK6682</f>
        <v>1353426</v>
      </c>
      <c r="O90" s="7">
        <f>VLOOKUP(N90,'[1]SanLuis ACT'!$B$4:$E$279,4)</f>
        <v>486</v>
      </c>
      <c r="P90" s="16"/>
      <c r="Q90" s="14"/>
    </row>
    <row r="91" spans="1:17" ht="15" customHeight="1" x14ac:dyDescent="0.25">
      <c r="A91" s="5">
        <f t="shared" si="15"/>
        <v>45640</v>
      </c>
      <c r="B91" s="6" t="s">
        <v>23</v>
      </c>
      <c r="C91" s="20">
        <v>4</v>
      </c>
      <c r="D91" s="8">
        <v>3416.183513990421</v>
      </c>
      <c r="E91" s="9" t="s">
        <v>18</v>
      </c>
      <c r="F91" s="8">
        <v>6677.6</v>
      </c>
      <c r="G91" s="10">
        <f>'[1]OMR USGS Calc'!B107</f>
        <v>-10890</v>
      </c>
      <c r="H91" s="8">
        <f t="shared" si="8"/>
        <v>-10530</v>
      </c>
      <c r="I91" s="8">
        <f t="shared" si="9"/>
        <v>-9830</v>
      </c>
      <c r="J91" s="11">
        <f>'[1]OMR Index Calc'!B116</f>
        <v>-9011.0291343584577</v>
      </c>
      <c r="K91" s="8">
        <f t="shared" si="12"/>
        <v>-9130</v>
      </c>
      <c r="L91" s="8">
        <f t="shared" si="14"/>
        <v>-9290</v>
      </c>
      <c r="M91" s="8">
        <f t="shared" si="13"/>
        <v>-9150</v>
      </c>
      <c r="N91" s="13">
        <f>[1]DATA!AK6683</f>
        <v>1366056</v>
      </c>
      <c r="O91" s="7">
        <f>VLOOKUP(N91,'[1]SanLuis ACT'!$B$4:$E$279,4)</f>
        <v>487</v>
      </c>
      <c r="P91" s="16"/>
      <c r="Q91" s="14"/>
    </row>
    <row r="92" spans="1:17" ht="15" customHeight="1" x14ac:dyDescent="0.25">
      <c r="A92" s="5">
        <f t="shared" si="15"/>
        <v>45641</v>
      </c>
      <c r="B92" s="6" t="s">
        <v>23</v>
      </c>
      <c r="C92" s="20">
        <v>4</v>
      </c>
      <c r="D92" s="8">
        <v>3530.123519032014</v>
      </c>
      <c r="E92" s="9" t="s">
        <v>18</v>
      </c>
      <c r="F92" s="8">
        <v>7040.09</v>
      </c>
      <c r="G92" s="10">
        <f>'[1]OMR USGS Calc'!B108</f>
        <v>-9660</v>
      </c>
      <c r="H92" s="8">
        <f t="shared" si="8"/>
        <v>-10470</v>
      </c>
      <c r="I92" s="8">
        <f t="shared" si="9"/>
        <v>-9800</v>
      </c>
      <c r="J92" s="11">
        <f>'[1]OMR Index Calc'!B117</f>
        <v>-9464.5452036803636</v>
      </c>
      <c r="K92" s="8">
        <f t="shared" si="12"/>
        <v>-9190</v>
      </c>
      <c r="L92" s="8">
        <f t="shared" si="14"/>
        <v>-9260</v>
      </c>
      <c r="M92" s="8">
        <f t="shared" si="13"/>
        <v>-9140</v>
      </c>
      <c r="N92" s="13">
        <f>[1]DATA!AK6684</f>
        <v>1379727</v>
      </c>
      <c r="O92" s="7">
        <f>VLOOKUP(N92,'[1]SanLuis ACT'!$B$4:$E$279,4)</f>
        <v>488</v>
      </c>
      <c r="P92" s="16"/>
      <c r="Q92" s="14"/>
    </row>
    <row r="93" spans="1:17" ht="15" customHeight="1" x14ac:dyDescent="0.25">
      <c r="A93" s="5">
        <f t="shared" si="15"/>
        <v>45642</v>
      </c>
      <c r="B93" s="6" t="s">
        <v>23</v>
      </c>
      <c r="C93" s="20">
        <v>4</v>
      </c>
      <c r="D93" s="8">
        <v>3516.0070582304006</v>
      </c>
      <c r="E93" s="9" t="s">
        <v>18</v>
      </c>
      <c r="F93" s="8">
        <v>7047.15</v>
      </c>
      <c r="G93" s="10">
        <f>'[1]OMR USGS Calc'!B109</f>
        <v>-10560</v>
      </c>
      <c r="H93" s="8">
        <f t="shared" si="8"/>
        <v>-10410</v>
      </c>
      <c r="I93" s="8">
        <f t="shared" si="9"/>
        <v>-9940</v>
      </c>
      <c r="J93" s="11">
        <f>'[1]OMR Index Calc'!B118</f>
        <v>-9447.5067501890589</v>
      </c>
      <c r="K93" s="8">
        <f t="shared" si="12"/>
        <v>-9220</v>
      </c>
      <c r="L93" s="8">
        <f t="shared" si="14"/>
        <v>-9220</v>
      </c>
      <c r="M93" s="8">
        <f t="shared" si="13"/>
        <v>-9290</v>
      </c>
      <c r="N93" s="13">
        <f>[1]DATA!AK6685</f>
        <v>1393556</v>
      </c>
      <c r="O93" s="7">
        <f>VLOOKUP(N93,'[1]SanLuis ACT'!$B$4:$E$279,4)</f>
        <v>489</v>
      </c>
      <c r="P93" s="16"/>
      <c r="Q93" s="14"/>
    </row>
    <row r="94" spans="1:17" ht="15" customHeight="1" x14ac:dyDescent="0.25">
      <c r="A94" s="5">
        <f t="shared" si="15"/>
        <v>45643</v>
      </c>
      <c r="B94" s="6" t="s">
        <v>23</v>
      </c>
      <c r="C94" s="20">
        <v>4</v>
      </c>
      <c r="D94" s="8">
        <v>3435.3415679354675</v>
      </c>
      <c r="E94" s="9" t="s">
        <v>18</v>
      </c>
      <c r="F94" s="8">
        <v>7044</v>
      </c>
      <c r="G94" s="10">
        <f>'[1]OMR USGS Calc'!B110</f>
        <v>-10030</v>
      </c>
      <c r="H94" s="8">
        <f t="shared" si="8"/>
        <v>-10240</v>
      </c>
      <c r="I94" s="8">
        <f t="shared" si="9"/>
        <v>-10080</v>
      </c>
      <c r="J94" s="11">
        <f>'[1]OMR Index Calc'!B119</f>
        <v>-9384.1526052432564</v>
      </c>
      <c r="K94" s="8">
        <f t="shared" si="12"/>
        <v>-9280</v>
      </c>
      <c r="L94" s="8">
        <f t="shared" si="14"/>
        <v>-9260</v>
      </c>
      <c r="M94" s="8">
        <f t="shared" si="13"/>
        <v>-9430</v>
      </c>
      <c r="N94" s="13">
        <f>[1]DATA!AK6686</f>
        <v>1404182</v>
      </c>
      <c r="O94" s="7">
        <f>VLOOKUP(N94,'[1]SanLuis ACT'!$B$4:$E$279,4)</f>
        <v>490</v>
      </c>
      <c r="P94" s="16"/>
      <c r="Q94" s="14"/>
    </row>
    <row r="95" spans="1:17" ht="15" customHeight="1" x14ac:dyDescent="0.25">
      <c r="A95" s="5">
        <f t="shared" si="15"/>
        <v>45644</v>
      </c>
      <c r="B95" s="6" t="s">
        <v>23</v>
      </c>
      <c r="C95" s="20">
        <v>4</v>
      </c>
      <c r="D95" s="8">
        <v>3451.9788253087977</v>
      </c>
      <c r="E95" s="9" t="s">
        <v>18</v>
      </c>
      <c r="F95" s="8">
        <v>6997.74</v>
      </c>
      <c r="G95" s="10">
        <f>'[1]OMR USGS Calc'!B111</f>
        <v>-8650</v>
      </c>
      <c r="H95" s="8">
        <f t="shared" si="8"/>
        <v>-9960</v>
      </c>
      <c r="I95" s="8">
        <f t="shared" si="9"/>
        <v>-10050</v>
      </c>
      <c r="J95" s="11">
        <f>'[1]OMR Index Calc'!B120</f>
        <v>-9358.9886973783723</v>
      </c>
      <c r="K95" s="8">
        <f t="shared" si="12"/>
        <v>-9330</v>
      </c>
      <c r="L95" s="8">
        <f t="shared" si="14"/>
        <v>-9260</v>
      </c>
      <c r="M95" s="8">
        <f t="shared" si="13"/>
        <v>-9410</v>
      </c>
      <c r="N95" s="13">
        <f>[1]DATA!AK6687</f>
        <v>1414386</v>
      </c>
      <c r="O95" s="7">
        <f>VLOOKUP(N95,'[1]SanLuis ACT'!$B$4:$E$279,4)</f>
        <v>491</v>
      </c>
      <c r="P95" s="16"/>
      <c r="Q95" s="14"/>
    </row>
    <row r="96" spans="1:17" ht="15" customHeight="1" x14ac:dyDescent="0.25">
      <c r="A96" s="5">
        <f t="shared" si="15"/>
        <v>45645</v>
      </c>
      <c r="B96" s="6" t="s">
        <v>24</v>
      </c>
      <c r="C96" s="20">
        <v>2</v>
      </c>
      <c r="D96" s="8">
        <v>1829.0899924376101</v>
      </c>
      <c r="E96" s="9" t="s">
        <v>18</v>
      </c>
      <c r="F96" s="8">
        <v>592.39</v>
      </c>
      <c r="G96" s="10">
        <f>'[1]OMR USGS Calc'!B112</f>
        <v>-4610</v>
      </c>
      <c r="H96" s="8">
        <f t="shared" si="8"/>
        <v>-8700</v>
      </c>
      <c r="I96" s="8">
        <f t="shared" si="9"/>
        <v>-9690</v>
      </c>
      <c r="J96" s="11">
        <f>'[1]OMR Index Calc'!B121</f>
        <v>-2046.5682940509196</v>
      </c>
      <c r="K96" s="8">
        <f t="shared" si="12"/>
        <v>-7940</v>
      </c>
      <c r="L96" s="8">
        <f t="shared" si="14"/>
        <v>-8260</v>
      </c>
      <c r="M96" s="8">
        <f t="shared" si="13"/>
        <v>-8870</v>
      </c>
      <c r="N96" s="13">
        <f>[1]DATA!AK6688</f>
        <v>1413600</v>
      </c>
      <c r="O96" s="7">
        <f>VLOOKUP(N96,'[1]SanLuis ACT'!$B$4:$E$279,4)</f>
        <v>491</v>
      </c>
      <c r="P96" s="16"/>
      <c r="Q96" s="14"/>
    </row>
    <row r="97" spans="1:33" ht="15" customHeight="1" x14ac:dyDescent="0.25">
      <c r="A97" s="5">
        <f t="shared" si="15"/>
        <v>45646</v>
      </c>
      <c r="B97" s="6" t="s">
        <v>24</v>
      </c>
      <c r="C97" s="20">
        <v>2</v>
      </c>
      <c r="D97" s="8">
        <v>1804.8903453491303</v>
      </c>
      <c r="E97" s="9" t="s">
        <v>18</v>
      </c>
      <c r="F97" s="8">
        <v>589.87</v>
      </c>
      <c r="G97" s="10">
        <f>'[1]OMR USGS Calc'!B113</f>
        <v>-2860</v>
      </c>
      <c r="H97" s="8">
        <f t="shared" si="8"/>
        <v>-7340</v>
      </c>
      <c r="I97" s="8">
        <f t="shared" si="9"/>
        <v>-9210</v>
      </c>
      <c r="J97" s="11">
        <f>'[1]OMR Index Calc'!B122</f>
        <v>-2033.2746172170405</v>
      </c>
      <c r="K97" s="8">
        <f t="shared" si="12"/>
        <v>-6450</v>
      </c>
      <c r="L97" s="8">
        <f t="shared" si="14"/>
        <v>-7250</v>
      </c>
      <c r="M97" s="8">
        <f t="shared" si="13"/>
        <v>-8320</v>
      </c>
      <c r="N97" s="13">
        <f>[1]DATA!AK6689</f>
        <v>1413039</v>
      </c>
      <c r="O97" s="7">
        <f>VLOOKUP(N97,'[1]SanLuis ACT'!$B$4:$E$279,4)</f>
        <v>491</v>
      </c>
      <c r="P97" s="16"/>
      <c r="Q97" s="14"/>
    </row>
    <row r="98" spans="1:33" ht="15" customHeight="1" x14ac:dyDescent="0.25">
      <c r="A98" s="5">
        <f t="shared" si="15"/>
        <v>45647</v>
      </c>
      <c r="B98" s="6" t="s">
        <v>24</v>
      </c>
      <c r="C98" s="20">
        <v>2</v>
      </c>
      <c r="D98" s="8">
        <v>1816.486009579027</v>
      </c>
      <c r="E98" s="9" t="s">
        <v>18</v>
      </c>
      <c r="F98" s="8">
        <v>493.57</v>
      </c>
      <c r="G98" s="10">
        <f>'[1]OMR USGS Calc'!B114</f>
        <v>-2730</v>
      </c>
      <c r="H98" s="8">
        <f t="shared" si="8"/>
        <v>-5780</v>
      </c>
      <c r="I98" s="8">
        <f t="shared" si="9"/>
        <v>-8700</v>
      </c>
      <c r="J98" s="11">
        <f>'[1]OMR Index Calc'!B123</f>
        <v>-1945.1950173934965</v>
      </c>
      <c r="K98" s="8">
        <f t="shared" si="12"/>
        <v>-4950</v>
      </c>
      <c r="L98" s="8">
        <f t="shared" si="14"/>
        <v>-6240</v>
      </c>
      <c r="M98" s="8">
        <f t="shared" si="13"/>
        <v>-7770</v>
      </c>
      <c r="N98" s="13">
        <f>[1]DATA!AK6690</f>
        <v>1412365</v>
      </c>
      <c r="O98" s="7">
        <f>VLOOKUP(N98,'[1]SanLuis ACT'!$B$4:$E$279,4)</f>
        <v>491</v>
      </c>
      <c r="P98" s="16"/>
      <c r="Q98" s="14"/>
    </row>
    <row r="99" spans="1:33" ht="15" customHeight="1" x14ac:dyDescent="0.25">
      <c r="A99" s="5">
        <f t="shared" si="15"/>
        <v>45648</v>
      </c>
      <c r="B99" s="6" t="s">
        <v>24</v>
      </c>
      <c r="C99" s="20">
        <v>2</v>
      </c>
      <c r="D99" s="8">
        <v>1818.5026468364003</v>
      </c>
      <c r="E99" s="9" t="s">
        <v>18</v>
      </c>
      <c r="F99" s="8">
        <v>492.56</v>
      </c>
      <c r="G99" s="10">
        <f>'[1]OMR USGS Calc'!B115</f>
        <v>-2490</v>
      </c>
      <c r="H99" s="8">
        <f t="shared" si="8"/>
        <v>-4270</v>
      </c>
      <c r="I99" s="8">
        <f t="shared" si="9"/>
        <v>-8160</v>
      </c>
      <c r="J99" s="11">
        <f>'[1]OMR Index Calc'!B124</f>
        <v>-1955.6755180236955</v>
      </c>
      <c r="K99" s="8">
        <f t="shared" si="12"/>
        <v>-3470</v>
      </c>
      <c r="L99" s="8">
        <f t="shared" si="14"/>
        <v>-5170</v>
      </c>
      <c r="M99" s="8">
        <f t="shared" si="13"/>
        <v>-7210</v>
      </c>
      <c r="N99" s="13">
        <f>[1]DATA!AK6691</f>
        <v>1411580</v>
      </c>
      <c r="O99" s="7">
        <f>VLOOKUP(N99,'[1]SanLuis ACT'!$B$4:$E$279,4)</f>
        <v>491</v>
      </c>
      <c r="P99" s="16"/>
      <c r="Q99" s="14"/>
    </row>
    <row r="100" spans="1:33" ht="15" customHeight="1" x14ac:dyDescent="0.25">
      <c r="A100" s="5">
        <f t="shared" si="15"/>
        <v>45649</v>
      </c>
      <c r="B100" s="6" t="s">
        <v>24</v>
      </c>
      <c r="C100" s="20">
        <v>2</v>
      </c>
      <c r="D100" s="8">
        <v>1799.3445928913536</v>
      </c>
      <c r="E100" s="9" t="s">
        <v>18</v>
      </c>
      <c r="F100" s="8">
        <v>490.04</v>
      </c>
      <c r="G100" s="10">
        <f>'[1]OMR USGS Calc'!B116</f>
        <v>-2990</v>
      </c>
      <c r="H100" s="8">
        <f t="shared" ref="H100:H111" si="16">ROUND(AVERAGE(G96:G100),-1)</f>
        <v>-3140</v>
      </c>
      <c r="I100" s="8">
        <f t="shared" ref="I100:I111" si="17">ROUND(AVERAGE(G87:G100),-1)</f>
        <v>-7660</v>
      </c>
      <c r="J100" s="11">
        <f>'[1]OMR Index Calc'!B125</f>
        <v>-1929.102069952105</v>
      </c>
      <c r="K100" s="8">
        <f t="shared" si="12"/>
        <v>-1980</v>
      </c>
      <c r="L100" s="8">
        <f t="shared" si="14"/>
        <v>-4090</v>
      </c>
      <c r="M100" s="8">
        <f t="shared" si="13"/>
        <v>-6660</v>
      </c>
      <c r="N100" s="13">
        <f>[1]DATA!AK6692</f>
        <v>1410458</v>
      </c>
      <c r="O100" s="7">
        <f>VLOOKUP(N100,'[1]SanLuis ACT'!$B$4:$E$279,4)</f>
        <v>491</v>
      </c>
      <c r="P100" s="16"/>
      <c r="Q100" s="14"/>
    </row>
    <row r="101" spans="1:33" ht="15" customHeight="1" x14ac:dyDescent="0.25">
      <c r="A101" s="5">
        <f t="shared" si="15"/>
        <v>45650</v>
      </c>
      <c r="B101" s="6" t="s">
        <v>24</v>
      </c>
      <c r="C101" s="20">
        <v>2</v>
      </c>
      <c r="D101" s="8">
        <v>1815.9818502646835</v>
      </c>
      <c r="E101" s="9" t="s">
        <v>18</v>
      </c>
      <c r="F101" s="8">
        <v>493.07</v>
      </c>
      <c r="G101" s="10">
        <f>'[1]OMR USGS Calc'!B117</f>
        <v>-2870</v>
      </c>
      <c r="H101" s="8">
        <f t="shared" si="16"/>
        <v>-2790</v>
      </c>
      <c r="I101" s="8">
        <f t="shared" si="17"/>
        <v>-7150</v>
      </c>
      <c r="J101" s="11">
        <f>'[1]OMR Index Calc'!B126</f>
        <v>-1951.6040165112177</v>
      </c>
      <c r="K101" s="8">
        <f t="shared" si="12"/>
        <v>-1960</v>
      </c>
      <c r="L101" s="8">
        <f t="shared" si="14"/>
        <v>-3030</v>
      </c>
      <c r="M101" s="8">
        <f t="shared" si="13"/>
        <v>-6140</v>
      </c>
      <c r="N101" s="13">
        <f>[1]DATA!AK6693</f>
        <v>1408664</v>
      </c>
      <c r="O101" s="7">
        <f>VLOOKUP(N101,'[1]SanLuis ACT'!$B$4:$E$279,4)</f>
        <v>491</v>
      </c>
      <c r="P101" s="16"/>
      <c r="Q101" s="14"/>
    </row>
    <row r="102" spans="1:33" ht="15" customHeight="1" x14ac:dyDescent="0.25">
      <c r="A102" s="5">
        <f t="shared" si="15"/>
        <v>45651</v>
      </c>
      <c r="B102" s="6" t="s">
        <v>24</v>
      </c>
      <c r="C102" s="20">
        <v>2</v>
      </c>
      <c r="D102" s="8">
        <v>1816.486009579027</v>
      </c>
      <c r="E102" s="9" t="s">
        <v>18</v>
      </c>
      <c r="F102" s="8">
        <v>505.17</v>
      </c>
      <c r="G102" s="10">
        <f>'[1]OMR USGS Calc'!B118</f>
        <v>-2478</v>
      </c>
      <c r="H102" s="8">
        <f t="shared" si="16"/>
        <v>-2710</v>
      </c>
      <c r="I102" s="8">
        <f t="shared" si="17"/>
        <v>-6550</v>
      </c>
      <c r="J102" s="11">
        <f>'[1]OMR Index Calc'!B127</f>
        <v>-1950.255205192841</v>
      </c>
      <c r="K102" s="8">
        <f t="shared" si="12"/>
        <v>-1950</v>
      </c>
      <c r="L102" s="8">
        <f t="shared" si="14"/>
        <v>-1970</v>
      </c>
      <c r="M102" s="8">
        <f t="shared" si="13"/>
        <v>-5620</v>
      </c>
      <c r="N102" s="13">
        <f>[1]DATA!AK6694</f>
        <v>1407431</v>
      </c>
      <c r="O102" s="7">
        <f>VLOOKUP(N102,'[1]SanLuis ACT'!$B$4:$E$279,4)</f>
        <v>491</v>
      </c>
      <c r="P102" s="16"/>
      <c r="Q102" s="14"/>
    </row>
    <row r="103" spans="1:33" ht="15" customHeight="1" x14ac:dyDescent="0.25">
      <c r="A103" s="5">
        <f t="shared" si="15"/>
        <v>45652</v>
      </c>
      <c r="B103" s="6" t="s">
        <v>24</v>
      </c>
      <c r="C103" s="20">
        <v>2</v>
      </c>
      <c r="D103" s="8">
        <v>1810.4360978069069</v>
      </c>
      <c r="E103" s="9" t="s">
        <v>18</v>
      </c>
      <c r="F103" s="8">
        <v>497.61</v>
      </c>
      <c r="G103" s="10">
        <f>'[1]OMR USGS Calc'!B119</f>
        <v>-3190</v>
      </c>
      <c r="H103" s="8">
        <f t="shared" si="16"/>
        <v>-2800</v>
      </c>
      <c r="I103" s="8">
        <f t="shared" si="17"/>
        <v>-6000</v>
      </c>
      <c r="J103" s="11">
        <f>'[1]OMR Index Calc'!B128</f>
        <v>-1902.7477693471135</v>
      </c>
      <c r="K103" s="8">
        <f t="shared" si="12"/>
        <v>-1940</v>
      </c>
      <c r="L103" s="8">
        <f t="shared" si="14"/>
        <v>-1950</v>
      </c>
      <c r="M103" s="8">
        <f t="shared" si="13"/>
        <v>-5100</v>
      </c>
      <c r="N103" s="13">
        <f>[1]DATA!AK6695</f>
        <v>1406758</v>
      </c>
      <c r="O103" s="7">
        <f>VLOOKUP(N103,'[1]SanLuis ACT'!$B$4:$E$279,4)</f>
        <v>491</v>
      </c>
      <c r="P103" s="16"/>
      <c r="Q103" s="14"/>
    </row>
    <row r="104" spans="1:33" ht="15" customHeight="1" x14ac:dyDescent="0.25">
      <c r="A104" s="5">
        <f t="shared" si="15"/>
        <v>45653</v>
      </c>
      <c r="B104" s="6" t="s">
        <v>24</v>
      </c>
      <c r="C104" s="20">
        <v>2</v>
      </c>
      <c r="D104" s="8">
        <v>1802.873708091757</v>
      </c>
      <c r="E104" s="9" t="s">
        <v>18</v>
      </c>
      <c r="F104" s="8">
        <v>497.1</v>
      </c>
      <c r="G104" s="10">
        <f>'[1]OMR USGS Calc'!B120</f>
        <v>-3260</v>
      </c>
      <c r="H104" s="8">
        <f t="shared" si="16"/>
        <v>-2960</v>
      </c>
      <c r="I104" s="8">
        <f t="shared" si="17"/>
        <v>-5520</v>
      </c>
      <c r="J104" s="11">
        <f>'[1]OMR Index Calc'!B129</f>
        <v>-1888.5278271993955</v>
      </c>
      <c r="K104" s="8">
        <f t="shared" si="12"/>
        <v>-1920</v>
      </c>
      <c r="L104" s="8">
        <f t="shared" si="14"/>
        <v>-1930</v>
      </c>
      <c r="M104" s="8">
        <f t="shared" si="13"/>
        <v>-4590</v>
      </c>
      <c r="N104" s="13">
        <f>[1]DATA!AK6696</f>
        <v>1407767</v>
      </c>
      <c r="O104" s="7">
        <f>VLOOKUP(N104,'[1]SanLuis ACT'!$B$4:$E$279,4)</f>
        <v>491</v>
      </c>
      <c r="P104" s="16"/>
      <c r="Q104" s="14"/>
    </row>
    <row r="105" spans="1:33" ht="15" customHeight="1" x14ac:dyDescent="0.25">
      <c r="A105" s="5">
        <f t="shared" si="15"/>
        <v>45654</v>
      </c>
      <c r="B105" s="6" t="s">
        <v>24</v>
      </c>
      <c r="C105" s="20">
        <v>2</v>
      </c>
      <c r="D105" s="8">
        <v>1810.4360978069069</v>
      </c>
      <c r="E105" s="9" t="s">
        <v>18</v>
      </c>
      <c r="F105" s="8">
        <v>495.08</v>
      </c>
      <c r="G105" s="10">
        <f>'[1]OMR USGS Calc'!B121</f>
        <v>-2820</v>
      </c>
      <c r="H105" s="8">
        <f t="shared" si="16"/>
        <v>-2920</v>
      </c>
      <c r="I105" s="8">
        <f t="shared" si="17"/>
        <v>-4940</v>
      </c>
      <c r="J105" s="11">
        <f>'[1]OMR Index Calc'!B130</f>
        <v>-1900.4128582051928</v>
      </c>
      <c r="K105" s="8">
        <f t="shared" si="12"/>
        <v>-1920</v>
      </c>
      <c r="L105" s="8">
        <f t="shared" si="14"/>
        <v>-1930</v>
      </c>
      <c r="M105" s="8">
        <f t="shared" si="13"/>
        <v>-4080</v>
      </c>
      <c r="N105" s="13">
        <f>[1]DATA!AK6697</f>
        <v>1407431</v>
      </c>
      <c r="O105" s="7">
        <f>VLOOKUP(N105,'[1]SanLuis ACT'!$B$4:$E$279,4)</f>
        <v>491</v>
      </c>
      <c r="P105" s="16"/>
      <c r="Q105" s="14"/>
    </row>
    <row r="106" spans="1:33" s="22" customFormat="1" ht="15" customHeight="1" x14ac:dyDescent="0.25">
      <c r="A106" s="5">
        <f t="shared" si="15"/>
        <v>45655</v>
      </c>
      <c r="B106" s="6" t="s">
        <v>24</v>
      </c>
      <c r="C106" s="20">
        <v>2</v>
      </c>
      <c r="D106" s="8">
        <v>1801.3612301487269</v>
      </c>
      <c r="E106" s="9" t="s">
        <v>18</v>
      </c>
      <c r="F106" s="8">
        <v>699.77</v>
      </c>
      <c r="G106" s="10">
        <f>'[1]OMR USGS Calc'!B122</f>
        <v>-3020</v>
      </c>
      <c r="H106" s="8">
        <f t="shared" si="16"/>
        <v>-2950</v>
      </c>
      <c r="I106" s="8">
        <f t="shared" si="17"/>
        <v>-4470</v>
      </c>
      <c r="J106" s="11">
        <f>'[1]OMR Index Calc'!B131</f>
        <v>-2008.2376526342323</v>
      </c>
      <c r="K106" s="8">
        <f t="shared" si="12"/>
        <v>-1930</v>
      </c>
      <c r="L106" s="8">
        <f t="shared" si="14"/>
        <v>-1930</v>
      </c>
      <c r="M106" s="8">
        <f t="shared" si="13"/>
        <v>-3550</v>
      </c>
      <c r="N106" s="13">
        <f>[1]DATA!AK6698</f>
        <v>1407207</v>
      </c>
      <c r="O106" s="7">
        <f>VLOOKUP(N106,'[1]SanLuis ACT'!$B$4:$E$279,4)</f>
        <v>491</v>
      </c>
      <c r="P106" s="16"/>
      <c r="Q106" s="14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spans="1:33" ht="15" customHeight="1" x14ac:dyDescent="0.25">
      <c r="A107" s="5">
        <f t="shared" si="15"/>
        <v>45656</v>
      </c>
      <c r="B107" s="6" t="s">
        <v>24</v>
      </c>
      <c r="C107" s="20">
        <v>2</v>
      </c>
      <c r="D107" s="8">
        <v>1791.7822031762037</v>
      </c>
      <c r="E107" s="9" t="s">
        <v>18</v>
      </c>
      <c r="F107" s="8">
        <v>797.58</v>
      </c>
      <c r="G107" s="10">
        <f>'[1]OMR USGS Calc'!B123</f>
        <v>-2510</v>
      </c>
      <c r="H107" s="8">
        <f t="shared" si="16"/>
        <v>-2960</v>
      </c>
      <c r="I107" s="8">
        <f t="shared" si="17"/>
        <v>-3890</v>
      </c>
      <c r="J107" s="11">
        <f>'[1]OMR Index Calc'!B132</f>
        <v>-2093.1625867154016</v>
      </c>
      <c r="K107" s="8">
        <f t="shared" si="12"/>
        <v>-1960</v>
      </c>
      <c r="L107" s="8">
        <f t="shared" si="14"/>
        <v>-1960</v>
      </c>
      <c r="M107" s="8">
        <f t="shared" si="13"/>
        <v>-3020</v>
      </c>
      <c r="N107" s="13">
        <f>[1]DATA!AK6699</f>
        <v>1408103</v>
      </c>
      <c r="O107" s="7">
        <f>VLOOKUP(N107,'[1]SanLuis ACT'!$B$4:$E$279,4)</f>
        <v>491</v>
      </c>
      <c r="P107" s="16"/>
      <c r="Q107" s="14"/>
    </row>
    <row r="108" spans="1:33" ht="15" customHeight="1" x14ac:dyDescent="0.25">
      <c r="A108" s="5">
        <f t="shared" si="15"/>
        <v>45657</v>
      </c>
      <c r="B108" s="6" t="s">
        <v>24</v>
      </c>
      <c r="C108" s="20">
        <v>1</v>
      </c>
      <c r="D108" s="8">
        <v>968.99420216788508</v>
      </c>
      <c r="E108" s="9" t="s">
        <v>18</v>
      </c>
      <c r="F108" s="8">
        <v>1394</v>
      </c>
      <c r="G108" s="10">
        <f>'[1]OMR USGS Calc'!B124</f>
        <v>-2960</v>
      </c>
      <c r="H108" s="8">
        <f t="shared" si="16"/>
        <v>-2910</v>
      </c>
      <c r="I108" s="8">
        <f t="shared" si="17"/>
        <v>-3390</v>
      </c>
      <c r="J108" s="11">
        <f>'[1]OMR Index Calc'!B133</f>
        <v>-1877.5195449962189</v>
      </c>
      <c r="K108" s="8">
        <f t="shared" si="12"/>
        <v>-1950</v>
      </c>
      <c r="L108" s="8">
        <f t="shared" si="14"/>
        <v>-1950</v>
      </c>
      <c r="M108" s="8">
        <f t="shared" si="13"/>
        <v>-2490</v>
      </c>
      <c r="N108" s="13">
        <f>[1]DATA!AK6700</f>
        <v>1408327</v>
      </c>
      <c r="O108" s="7">
        <f>VLOOKUP(N108,'[1]SanLuis ACT'!$B$4:$E$279,4)</f>
        <v>491</v>
      </c>
      <c r="P108" s="16"/>
      <c r="Q108" s="14"/>
    </row>
    <row r="109" spans="1:33" ht="15" customHeight="1" x14ac:dyDescent="0.25">
      <c r="A109" s="5">
        <f t="shared" si="15"/>
        <v>45658</v>
      </c>
      <c r="B109" s="6" t="s">
        <v>24</v>
      </c>
      <c r="C109" s="20">
        <v>5</v>
      </c>
      <c r="D109" s="8">
        <v>950.84446685152511</v>
      </c>
      <c r="E109" s="9" t="s">
        <v>18</v>
      </c>
      <c r="F109" s="8">
        <v>1497.86</v>
      </c>
      <c r="G109" s="10">
        <f>'[1]OMR USGS Calc'!B125</f>
        <v>-3450</v>
      </c>
      <c r="H109" s="8">
        <f t="shared" si="16"/>
        <v>-2950</v>
      </c>
      <c r="I109" s="8">
        <f t="shared" si="17"/>
        <v>-3020</v>
      </c>
      <c r="J109" s="11">
        <f>'[1]OMR Index Calc'!B134</f>
        <v>-1945.8677078396777</v>
      </c>
      <c r="K109" s="8">
        <f t="shared" si="12"/>
        <v>-1970</v>
      </c>
      <c r="L109" s="8">
        <f t="shared" si="14"/>
        <v>-1950</v>
      </c>
      <c r="M109" s="8">
        <f t="shared" si="13"/>
        <v>-1960</v>
      </c>
      <c r="N109" s="13">
        <f>[1]DATA!AK6701</f>
        <v>1408440</v>
      </c>
      <c r="O109" s="7">
        <f>VLOOKUP(N109,'[1]SanLuis ACT'!$B$4:$E$279,4)</f>
        <v>491</v>
      </c>
      <c r="P109" s="16"/>
      <c r="Q109" s="14"/>
    </row>
    <row r="110" spans="1:33" ht="15" customHeight="1" x14ac:dyDescent="0.25">
      <c r="A110" s="5">
        <f t="shared" si="15"/>
        <v>45659</v>
      </c>
      <c r="B110" s="6" t="s">
        <v>24</v>
      </c>
      <c r="C110" s="20">
        <v>5</v>
      </c>
      <c r="D110" s="8">
        <v>3979.8336274262665</v>
      </c>
      <c r="E110" s="9" t="s">
        <v>18</v>
      </c>
      <c r="F110" s="8">
        <v>1597.68</v>
      </c>
      <c r="G110" s="10">
        <f>'[1]OMR USGS Calc'!B126</f>
        <v>-4810</v>
      </c>
      <c r="H110" s="8">
        <f t="shared" si="16"/>
        <v>-3350</v>
      </c>
      <c r="I110" s="8">
        <f t="shared" si="17"/>
        <v>-3030</v>
      </c>
      <c r="J110" s="11">
        <f>'[1]OMR Index Calc'!B135</f>
        <v>-4785.9058435845727</v>
      </c>
      <c r="K110" s="8">
        <f t="shared" si="12"/>
        <v>-2540</v>
      </c>
      <c r="L110" s="8">
        <f t="shared" si="14"/>
        <v>-2360</v>
      </c>
      <c r="M110" s="8">
        <f t="shared" si="13"/>
        <v>-2150</v>
      </c>
      <c r="N110" s="13">
        <f>[1]DATA!AK6702</f>
        <v>1412029</v>
      </c>
      <c r="O110" s="7">
        <f>VLOOKUP(N110,'[1]SanLuis ACT'!$B$4:$E$279,4)</f>
        <v>491</v>
      </c>
      <c r="P110" s="16"/>
      <c r="Q110" s="14"/>
    </row>
    <row r="111" spans="1:33" ht="15" customHeight="1" x14ac:dyDescent="0.25">
      <c r="A111" s="5">
        <f t="shared" si="15"/>
        <v>45660</v>
      </c>
      <c r="B111" s="6" t="s">
        <v>24</v>
      </c>
      <c r="C111" s="20">
        <v>5</v>
      </c>
      <c r="D111" s="8">
        <v>4163.3476178472392</v>
      </c>
      <c r="E111" s="9" t="s">
        <v>18</v>
      </c>
      <c r="F111" s="8">
        <v>1600.2</v>
      </c>
      <c r="G111" s="10">
        <f>'[1]OMR USGS Calc'!B127</f>
        <v>-5800</v>
      </c>
      <c r="H111" s="8">
        <f t="shared" si="16"/>
        <v>-3910</v>
      </c>
      <c r="I111" s="8">
        <f t="shared" si="17"/>
        <v>-3240</v>
      </c>
      <c r="J111" s="11">
        <f>'[1]OMR Index Calc'!B136</f>
        <v>-4947.3231169649607</v>
      </c>
      <c r="K111" s="8">
        <f t="shared" si="12"/>
        <v>-3130</v>
      </c>
      <c r="L111" s="8">
        <f t="shared" si="14"/>
        <v>-2790</v>
      </c>
      <c r="M111" s="8">
        <f t="shared" si="13"/>
        <v>-2360</v>
      </c>
      <c r="N111" s="13">
        <f>[1]DATA!AK6703</f>
        <v>1418429</v>
      </c>
      <c r="O111" s="7">
        <f>VLOOKUP(N111,'[1]SanLuis ACT'!$B$4:$E$279,4)</f>
        <v>492</v>
      </c>
      <c r="P111" s="16"/>
      <c r="Q111" s="14"/>
    </row>
    <row r="112" spans="1:33" ht="15" customHeight="1" x14ac:dyDescent="0.25">
      <c r="A112" s="5">
        <f t="shared" si="15"/>
        <v>45661</v>
      </c>
      <c r="B112" s="6" t="s">
        <v>24</v>
      </c>
      <c r="C112" s="20">
        <v>5</v>
      </c>
      <c r="D112" s="8">
        <v>4106.3776153264434</v>
      </c>
      <c r="E112" s="9" t="s">
        <v>18</v>
      </c>
      <c r="F112" s="8">
        <v>1590.12</v>
      </c>
      <c r="G112" s="10">
        <f>'[1]OMR USGS Calc'!B128</f>
        <v>-5180</v>
      </c>
      <c r="H112" s="8">
        <f>ROUND(AVERAGE(G108:G112),-1)</f>
        <v>-4440</v>
      </c>
      <c r="I112" s="8">
        <f>ROUND(AVERAGE(G99:G112),-1)</f>
        <v>-3420</v>
      </c>
      <c r="J112" s="11">
        <f>'[1]OMR Index Calc'!B137</f>
        <v>-4873.2640039072348</v>
      </c>
      <c r="K112" s="8">
        <f t="shared" si="12"/>
        <v>-3690</v>
      </c>
      <c r="L112" s="8">
        <f t="shared" si="14"/>
        <v>-3220</v>
      </c>
      <c r="M112" s="8">
        <f t="shared" si="13"/>
        <v>-2570</v>
      </c>
      <c r="N112" s="13">
        <f>[1]DATA!AK6704</f>
        <v>1424277</v>
      </c>
      <c r="O112" s="7">
        <f>VLOOKUP(N112,'[1]SanLuis ACT'!$B$4:$E$279,4)</f>
        <v>492</v>
      </c>
      <c r="P112" s="16"/>
      <c r="Q112" s="14"/>
    </row>
    <row r="113" spans="1:17" ht="15" customHeight="1" x14ac:dyDescent="0.25">
      <c r="A113" s="5">
        <f t="shared" si="15"/>
        <v>45662</v>
      </c>
      <c r="B113" s="6" t="s">
        <v>24</v>
      </c>
      <c r="C113" s="20">
        <v>5</v>
      </c>
      <c r="D113" s="8">
        <v>4066.0448701789765</v>
      </c>
      <c r="E113" s="9" t="s">
        <v>18</v>
      </c>
      <c r="F113" s="8">
        <v>1597.18</v>
      </c>
      <c r="G113" s="10">
        <f>'[1]OMR USGS Calc'!B129</f>
        <v>-5310</v>
      </c>
      <c r="H113" s="8">
        <f t="shared" ref="H113:H118" si="18">ROUND(AVERAGE(G109:G113),-1)</f>
        <v>-4910</v>
      </c>
      <c r="I113" s="8">
        <f t="shared" ref="I113:I118" si="19">ROUND(AVERAGE(G100:G113),-1)</f>
        <v>-3620</v>
      </c>
      <c r="J113" s="11">
        <f>'[1]OMR Index Calc'!B138</f>
        <v>-4828.1155515502887</v>
      </c>
      <c r="K113" s="8">
        <f t="shared" si="12"/>
        <v>-4280</v>
      </c>
      <c r="L113" s="8">
        <f t="shared" si="14"/>
        <v>-3620</v>
      </c>
      <c r="M113" s="8">
        <f t="shared" si="13"/>
        <v>-2780</v>
      </c>
      <c r="N113" s="13">
        <f>[1]DATA!AK6705</f>
        <v>1430696</v>
      </c>
      <c r="O113" s="7">
        <f>VLOOKUP(N113,'[1]SanLuis ACT'!$B$4:$E$279,4)</f>
        <v>493</v>
      </c>
      <c r="P113" s="16"/>
      <c r="Q113" s="14"/>
    </row>
    <row r="114" spans="1:17" ht="15" customHeight="1" x14ac:dyDescent="0.25">
      <c r="A114" s="5">
        <f t="shared" si="15"/>
        <v>45663</v>
      </c>
      <c r="B114" s="6" t="s">
        <v>24</v>
      </c>
      <c r="C114" s="20">
        <v>5</v>
      </c>
      <c r="D114" s="8">
        <v>4094.2777917822032</v>
      </c>
      <c r="E114" s="9" t="s">
        <v>18</v>
      </c>
      <c r="F114" s="8">
        <v>1589.62</v>
      </c>
      <c r="G114" s="10">
        <f>'[1]OMR USGS Calc'!B130</f>
        <v>-5730</v>
      </c>
      <c r="H114" s="8">
        <f t="shared" si="18"/>
        <v>-5370</v>
      </c>
      <c r="I114" s="8">
        <f t="shared" si="19"/>
        <v>-3810</v>
      </c>
      <c r="J114" s="11">
        <f>'[1]OMR Index Calc'!B139</f>
        <v>-4826.8161289387454</v>
      </c>
      <c r="K114" s="8">
        <f>ROUND(AVERAGE(J110:J114),-1)</f>
        <v>-4850</v>
      </c>
      <c r="L114" s="8">
        <f t="shared" si="14"/>
        <v>-4010</v>
      </c>
      <c r="M114" s="8">
        <f>ROUND(AVERAGE(J101:J114),-1)</f>
        <v>-2980</v>
      </c>
      <c r="N114" s="13">
        <f>[1]DATA!AK6706</f>
        <v>1437012</v>
      </c>
      <c r="O114" s="7">
        <f>VLOOKUP(N114,'[1]SanLuis ACT'!$B$4:$E$279,4)</f>
        <v>493</v>
      </c>
      <c r="P114" s="16"/>
      <c r="Q114" s="14"/>
    </row>
    <row r="115" spans="1:17" ht="15" customHeight="1" x14ac:dyDescent="0.25">
      <c r="A115" s="5">
        <f t="shared" si="15"/>
        <v>45664</v>
      </c>
      <c r="B115" s="6" t="s">
        <v>24</v>
      </c>
      <c r="C115" s="20">
        <v>5</v>
      </c>
      <c r="D115" s="8">
        <v>4081.6738089236196</v>
      </c>
      <c r="E115" s="9" t="s">
        <v>18</v>
      </c>
      <c r="F115" s="8">
        <v>1693.98</v>
      </c>
      <c r="G115" s="10">
        <f>'[1]OMR USGS Calc'!B131</f>
        <v>-5790</v>
      </c>
      <c r="H115" s="8">
        <f t="shared" si="18"/>
        <v>-5560</v>
      </c>
      <c r="I115" s="8">
        <f t="shared" si="19"/>
        <v>-4020</v>
      </c>
      <c r="J115" s="11">
        <f>'[1]OMR Index Calc'!B140</f>
        <v>-4905.3732679606755</v>
      </c>
      <c r="K115" s="8">
        <f t="shared" ref="K115:K178" si="20">ROUND(AVERAGE(J111:J115),-1)</f>
        <v>-4880</v>
      </c>
      <c r="L115" s="8">
        <f t="shared" si="14"/>
        <v>-4440</v>
      </c>
      <c r="M115" s="8">
        <f t="shared" ref="M115:M178" si="21">ROUND(AVERAGE(J102:J115),-1)</f>
        <v>-3200</v>
      </c>
      <c r="N115" s="13">
        <f>[1]DATA!AK6707</f>
        <v>1445486</v>
      </c>
      <c r="O115" s="7">
        <f>VLOOKUP(N115,'[1]SanLuis ACT'!$B$4:$E$279,4)</f>
        <v>494</v>
      </c>
      <c r="P115" s="16"/>
      <c r="Q115" s="14"/>
    </row>
    <row r="116" spans="1:17" ht="15" customHeight="1" x14ac:dyDescent="0.25">
      <c r="A116" s="5">
        <f t="shared" si="15"/>
        <v>45665</v>
      </c>
      <c r="B116" s="6" t="s">
        <v>24</v>
      </c>
      <c r="C116" s="20">
        <v>5</v>
      </c>
      <c r="D116" s="8">
        <v>4105.8734560121002</v>
      </c>
      <c r="E116" s="9" t="s">
        <v>18</v>
      </c>
      <c r="F116" s="8">
        <v>1796.32</v>
      </c>
      <c r="G116" s="10">
        <f>'[1]OMR USGS Calc'!B132</f>
        <v>-6340</v>
      </c>
      <c r="H116" s="8">
        <f t="shared" si="18"/>
        <v>-5670</v>
      </c>
      <c r="I116" s="8">
        <f t="shared" si="19"/>
        <v>-4300</v>
      </c>
      <c r="J116" s="11">
        <f>'[1]OMR Index Calc'!B141</f>
        <v>-5042.5383375346619</v>
      </c>
      <c r="K116" s="8">
        <f t="shared" si="20"/>
        <v>-4900</v>
      </c>
      <c r="L116" s="8">
        <f t="shared" si="14"/>
        <v>-4890</v>
      </c>
      <c r="M116" s="8">
        <f t="shared" si="21"/>
        <v>-3420</v>
      </c>
      <c r="N116" s="13">
        <f>[1]DATA!AK6708</f>
        <v>1452957</v>
      </c>
      <c r="O116" s="7">
        <f>VLOOKUP(N116,'[1]SanLuis ACT'!$B$4:$E$279,4)</f>
        <v>495</v>
      </c>
      <c r="P116" s="16"/>
      <c r="Q116" s="14"/>
    </row>
    <row r="117" spans="1:17" ht="15" customHeight="1" x14ac:dyDescent="0.25">
      <c r="A117" s="5">
        <f t="shared" si="15"/>
        <v>45666</v>
      </c>
      <c r="B117" s="6" t="s">
        <v>24</v>
      </c>
      <c r="C117" s="20">
        <v>5</v>
      </c>
      <c r="D117" s="8">
        <v>4163.8517771615834</v>
      </c>
      <c r="E117" s="9" t="s">
        <v>18</v>
      </c>
      <c r="F117" s="8">
        <v>1789.26</v>
      </c>
      <c r="G117" s="10">
        <f>'[1]OMR USGS Calc'!B133</f>
        <v>-6550</v>
      </c>
      <c r="H117" s="8">
        <f t="shared" si="18"/>
        <v>-5940</v>
      </c>
      <c r="I117" s="8">
        <f t="shared" si="19"/>
        <v>-4540</v>
      </c>
      <c r="J117" s="11">
        <f>'[1]OMR Index Calc'!B142</f>
        <v>-5089.3227687169147</v>
      </c>
      <c r="K117" s="8">
        <f t="shared" si="20"/>
        <v>-4940</v>
      </c>
      <c r="L117" s="8">
        <f t="shared" si="14"/>
        <v>-4930</v>
      </c>
      <c r="M117" s="8">
        <f t="shared" si="21"/>
        <v>-3640</v>
      </c>
      <c r="N117" s="13">
        <f>[1]DATA!AK6709</f>
        <v>1461008</v>
      </c>
      <c r="O117" s="7">
        <f>VLOOKUP(N117,'[1]SanLuis ACT'!$B$4:$E$279,4)</f>
        <v>495</v>
      </c>
      <c r="P117" s="16"/>
      <c r="Q117" s="14"/>
    </row>
    <row r="118" spans="1:17" ht="15" customHeight="1" x14ac:dyDescent="0.25">
      <c r="A118" s="5">
        <f t="shared" si="15"/>
        <v>45667</v>
      </c>
      <c r="B118" s="6" t="s">
        <v>24</v>
      </c>
      <c r="C118" s="20">
        <v>5</v>
      </c>
      <c r="D118" s="8">
        <v>4182.5056717922862</v>
      </c>
      <c r="E118" s="9" t="s">
        <v>18</v>
      </c>
      <c r="F118" s="8">
        <v>1792.29</v>
      </c>
      <c r="G118" s="10">
        <f>'[1]OMR USGS Calc'!B134</f>
        <v>-6200</v>
      </c>
      <c r="H118" s="8">
        <f t="shared" si="18"/>
        <v>-6120</v>
      </c>
      <c r="I118" s="8">
        <f t="shared" si="19"/>
        <v>-4750</v>
      </c>
      <c r="J118" s="11">
        <f>'[1]OMR Index Calc'!B143</f>
        <v>-5103.1718147214515</v>
      </c>
      <c r="K118" s="8">
        <f t="shared" si="20"/>
        <v>-4990</v>
      </c>
      <c r="L118" s="8">
        <f t="shared" si="14"/>
        <v>-4950</v>
      </c>
      <c r="M118" s="8">
        <f t="shared" si="21"/>
        <v>-3870</v>
      </c>
      <c r="N118" s="13">
        <f>[1]DATA!AK6710</f>
        <v>1467824</v>
      </c>
      <c r="O118" s="7">
        <f>VLOOKUP(N118,'[1]SanLuis ACT'!$B$4:$E$279,4)</f>
        <v>496</v>
      </c>
      <c r="P118" s="16"/>
      <c r="Q118" s="14" t="s">
        <v>25</v>
      </c>
    </row>
    <row r="119" spans="1:17" ht="15" customHeight="1" x14ac:dyDescent="0.25">
      <c r="A119" s="5">
        <f t="shared" si="15"/>
        <v>45668</v>
      </c>
      <c r="B119" s="6" t="s">
        <v>24</v>
      </c>
      <c r="C119" s="20">
        <v>5</v>
      </c>
      <c r="D119" s="8">
        <v>4210.2344340811696</v>
      </c>
      <c r="E119" s="9" t="s">
        <v>18</v>
      </c>
      <c r="F119" s="8">
        <v>1692.97</v>
      </c>
      <c r="G119" s="10">
        <f>'[1]OMR USGS Calc'!B135</f>
        <v>-6120</v>
      </c>
      <c r="H119" s="8">
        <f>ROUND(AVERAGE(G115:G119),-1)</f>
        <v>-6200</v>
      </c>
      <c r="I119" s="8">
        <f>ROUND(AVERAGE(G106:G119),-1)</f>
        <v>-4980</v>
      </c>
      <c r="J119" s="11">
        <f>'[1]OMR Index Calc'!B144</f>
        <v>-5036.9551855306272</v>
      </c>
      <c r="K119" s="8">
        <f t="shared" si="20"/>
        <v>-5040</v>
      </c>
      <c r="L119" s="8">
        <f t="shared" si="14"/>
        <v>-4980</v>
      </c>
      <c r="M119" s="8">
        <f t="shared" si="21"/>
        <v>-4100</v>
      </c>
      <c r="N119" s="13">
        <f>[1]DATA!AK6711</f>
        <v>1474992</v>
      </c>
      <c r="O119" s="7">
        <f>VLOOKUP(N119,'[1]SanLuis ACT'!$B$4:$E$279,4)</f>
        <v>497</v>
      </c>
      <c r="P119" s="16"/>
      <c r="Q119" s="14" t="s">
        <v>26</v>
      </c>
    </row>
    <row r="120" spans="1:17" ht="15" customHeight="1" x14ac:dyDescent="0.25">
      <c r="A120" s="5">
        <f t="shared" si="15"/>
        <v>45669</v>
      </c>
      <c r="B120" s="6" t="s">
        <v>24</v>
      </c>
      <c r="C120" s="20">
        <v>5</v>
      </c>
      <c r="D120" s="8">
        <v>4146.7103604739095</v>
      </c>
      <c r="E120" s="9" t="s">
        <v>18</v>
      </c>
      <c r="F120" s="8">
        <v>1590.12</v>
      </c>
      <c r="G120" s="10">
        <f>'[1]OMR USGS Calc'!B136</f>
        <v>-5870</v>
      </c>
      <c r="H120" s="8">
        <f t="shared" ref="H120:H136" si="22">ROUND(AVERAGE(G116:G120),-1)</f>
        <v>-6220</v>
      </c>
      <c r="I120" s="8">
        <f t="shared" ref="I120:I167" si="23">ROUND(AVERAGE(G107:G120),-1)</f>
        <v>-5190</v>
      </c>
      <c r="J120" s="11">
        <f>'[1]OMR Index Calc'!B145</f>
        <v>-4853.5262869926901</v>
      </c>
      <c r="K120" s="8">
        <f t="shared" si="20"/>
        <v>-5030</v>
      </c>
      <c r="L120" s="8">
        <f t="shared" si="14"/>
        <v>-4980</v>
      </c>
      <c r="M120" s="8">
        <f t="shared" si="21"/>
        <v>-4300</v>
      </c>
      <c r="N120" s="13">
        <f>[1]DATA!AK6712</f>
        <v>1480917</v>
      </c>
      <c r="O120" s="7">
        <f>VLOOKUP(N120,'[1]SanLuis ACT'!$B$4:$E$279,4)</f>
        <v>497</v>
      </c>
      <c r="P120" s="16"/>
    </row>
    <row r="121" spans="1:17" ht="15" customHeight="1" x14ac:dyDescent="0.25">
      <c r="A121" s="5">
        <f t="shared" si="15"/>
        <v>45670</v>
      </c>
      <c r="B121" s="6" t="s">
        <v>24</v>
      </c>
      <c r="C121" s="20">
        <v>5</v>
      </c>
      <c r="D121" s="8">
        <v>4170.4058482480459</v>
      </c>
      <c r="E121" s="9" t="s">
        <v>18</v>
      </c>
      <c r="F121" s="8">
        <v>1591.63</v>
      </c>
      <c r="G121" s="10">
        <f>'[1]OMR USGS Calc'!B137</f>
        <v>-5550</v>
      </c>
      <c r="H121" s="8">
        <f t="shared" si="22"/>
        <v>-6060</v>
      </c>
      <c r="I121" s="8">
        <f t="shared" si="23"/>
        <v>-5400</v>
      </c>
      <c r="J121" s="11">
        <f>'[1]OMR Index Calc'!B146</f>
        <v>-4864.2677082177961</v>
      </c>
      <c r="K121" s="8">
        <f t="shared" si="20"/>
        <v>-4990</v>
      </c>
      <c r="L121" s="8">
        <f t="shared" si="14"/>
        <v>-4990</v>
      </c>
      <c r="M121" s="8">
        <f t="shared" si="21"/>
        <v>-4500</v>
      </c>
      <c r="N121" s="13">
        <f>[1]DATA!AK6713</f>
        <v>1487079</v>
      </c>
      <c r="O121" s="7">
        <f>VLOOKUP(N121,'[1]SanLuis ACT'!$B$4:$E$279,4)</f>
        <v>498</v>
      </c>
      <c r="P121" s="16"/>
    </row>
    <row r="122" spans="1:17" ht="15" customHeight="1" x14ac:dyDescent="0.25">
      <c r="A122" s="5">
        <f t="shared" si="15"/>
        <v>45671</v>
      </c>
      <c r="B122" s="6" t="s">
        <v>24</v>
      </c>
      <c r="C122" s="20">
        <v>5</v>
      </c>
      <c r="D122" s="8">
        <v>4168.3892109906728</v>
      </c>
      <c r="E122" s="9" t="s">
        <v>18</v>
      </c>
      <c r="F122" s="8">
        <v>1598.69</v>
      </c>
      <c r="G122" s="10">
        <f>'[1]OMR USGS Calc'!B138</f>
        <v>-5550</v>
      </c>
      <c r="H122" s="8">
        <f t="shared" si="22"/>
        <v>-5860</v>
      </c>
      <c r="I122" s="8">
        <f t="shared" si="23"/>
        <v>-5590</v>
      </c>
      <c r="J122" s="11">
        <f>'[1]OMR Index Calc'!B147</f>
        <v>-4866.6634550037807</v>
      </c>
      <c r="K122" s="8">
        <f t="shared" si="20"/>
        <v>-4940</v>
      </c>
      <c r="L122" s="8">
        <f t="shared" si="14"/>
        <v>-4980</v>
      </c>
      <c r="M122" s="8">
        <f t="shared" si="21"/>
        <v>-4710</v>
      </c>
      <c r="N122" s="13">
        <f>[1]DATA!AK6714</f>
        <v>1491077</v>
      </c>
      <c r="O122" s="7">
        <f>VLOOKUP(N122,'[1]SanLuis ACT'!$B$4:$E$279,4)</f>
        <v>498</v>
      </c>
      <c r="P122" s="16"/>
      <c r="Q122" s="14" t="s">
        <v>27</v>
      </c>
    </row>
    <row r="123" spans="1:17" ht="15" customHeight="1" x14ac:dyDescent="0.25">
      <c r="A123" s="5">
        <f t="shared" si="15"/>
        <v>45672</v>
      </c>
      <c r="B123" s="6" t="s">
        <v>24</v>
      </c>
      <c r="C123" s="20">
        <v>4</v>
      </c>
      <c r="D123" s="8">
        <v>3425.7625409629441</v>
      </c>
      <c r="E123" s="9" t="s">
        <v>18</v>
      </c>
      <c r="F123" s="8">
        <v>799.09</v>
      </c>
      <c r="G123" s="10">
        <f>'[1]OMR USGS Calc'!B139</f>
        <v>-4790</v>
      </c>
      <c r="H123" s="8">
        <f t="shared" si="22"/>
        <v>-5580</v>
      </c>
      <c r="I123" s="8">
        <f t="shared" si="23"/>
        <v>-5690</v>
      </c>
      <c r="J123" s="11">
        <f>'[1]OMR Index Calc'!B148</f>
        <v>-3455.8367847239724</v>
      </c>
      <c r="K123" s="8">
        <f t="shared" si="20"/>
        <v>-4620</v>
      </c>
      <c r="L123" s="8">
        <f t="shared" si="14"/>
        <v>-4750</v>
      </c>
      <c r="M123" s="8">
        <f t="shared" si="21"/>
        <v>-4820</v>
      </c>
      <c r="N123" s="13">
        <f>[1]DATA!AK6715</f>
        <v>1492563</v>
      </c>
      <c r="O123" s="7">
        <f>VLOOKUP(N123,'[1]SanLuis ACT'!$B$4:$E$279,4)</f>
        <v>498</v>
      </c>
      <c r="P123" s="16"/>
      <c r="Q123" s="14" t="s">
        <v>28</v>
      </c>
    </row>
    <row r="124" spans="1:17" ht="15" customHeight="1" x14ac:dyDescent="0.25">
      <c r="A124" s="5">
        <f t="shared" si="15"/>
        <v>45673</v>
      </c>
      <c r="B124" s="6" t="s">
        <v>24</v>
      </c>
      <c r="C124" s="20">
        <v>4</v>
      </c>
      <c r="D124" s="8">
        <v>3470.6327199395009</v>
      </c>
      <c r="E124" s="9" t="s">
        <v>18</v>
      </c>
      <c r="F124" s="8">
        <v>797.58</v>
      </c>
      <c r="G124" s="10">
        <f>'[1]OMR USGS Calc'!B140</f>
        <v>-4550</v>
      </c>
      <c r="H124" s="8">
        <f t="shared" si="22"/>
        <v>-5260</v>
      </c>
      <c r="I124" s="8">
        <f t="shared" si="23"/>
        <v>-5670</v>
      </c>
      <c r="J124" s="11">
        <f>'[1]OMR Index Calc'!B149</f>
        <v>-3491.0407077136383</v>
      </c>
      <c r="K124" s="8">
        <f t="shared" si="20"/>
        <v>-4310</v>
      </c>
      <c r="L124" s="8">
        <f t="shared" si="14"/>
        <v>-4520</v>
      </c>
      <c r="M124" s="8">
        <f t="shared" si="21"/>
        <v>-4730</v>
      </c>
      <c r="N124" s="13">
        <f>[1]DATA!AK6716</f>
        <v>1494164</v>
      </c>
      <c r="O124" s="7">
        <f>VLOOKUP(N124,'[1]SanLuis ACT'!$B$4:$E$279,4)</f>
        <v>498</v>
      </c>
      <c r="P124" s="16"/>
    </row>
    <row r="125" spans="1:17" ht="15" customHeight="1" x14ac:dyDescent="0.25">
      <c r="A125" s="5">
        <f t="shared" si="15"/>
        <v>45674</v>
      </c>
      <c r="B125" s="6" t="s">
        <v>24</v>
      </c>
      <c r="C125" s="20">
        <v>4</v>
      </c>
      <c r="D125" s="8">
        <v>3495.3365263423243</v>
      </c>
      <c r="E125" s="9" t="s">
        <v>18</v>
      </c>
      <c r="F125" s="8">
        <v>1693.47</v>
      </c>
      <c r="G125" s="10">
        <f>'[1]OMR USGS Calc'!B141</f>
        <v>-4960</v>
      </c>
      <c r="H125" s="8">
        <f t="shared" si="22"/>
        <v>-5080</v>
      </c>
      <c r="I125" s="8">
        <f t="shared" si="23"/>
        <v>-5610</v>
      </c>
      <c r="J125" s="11">
        <f>'[1]OMR Index Calc'!B150</f>
        <v>-4348.6616267960671</v>
      </c>
      <c r="K125" s="8">
        <f t="shared" si="20"/>
        <v>-4210</v>
      </c>
      <c r="L125" s="8">
        <f t="shared" si="14"/>
        <v>-4420</v>
      </c>
      <c r="M125" s="8">
        <f t="shared" si="21"/>
        <v>-4680</v>
      </c>
      <c r="N125" s="13">
        <f>[1]DATA!AK6717</f>
        <v>1496109</v>
      </c>
      <c r="O125" s="7">
        <f>VLOOKUP(N125,'[1]SanLuis ACT'!$B$4:$E$279,4)</f>
        <v>498</v>
      </c>
      <c r="P125" s="16"/>
    </row>
    <row r="126" spans="1:17" ht="15" customHeight="1" x14ac:dyDescent="0.25">
      <c r="A126" s="5">
        <f t="shared" si="15"/>
        <v>45675</v>
      </c>
      <c r="B126" s="6" t="s">
        <v>24</v>
      </c>
      <c r="C126" s="20">
        <v>5</v>
      </c>
      <c r="D126" s="8">
        <v>3487.7741366271739</v>
      </c>
      <c r="E126" s="9" t="s">
        <v>18</v>
      </c>
      <c r="F126" s="8">
        <v>1398.54</v>
      </c>
      <c r="G126" s="10">
        <f>'[1]OMR USGS Calc'!B142</f>
        <v>-4560</v>
      </c>
      <c r="H126" s="8">
        <f t="shared" si="22"/>
        <v>-4880</v>
      </c>
      <c r="I126" s="8">
        <f t="shared" si="23"/>
        <v>-5560</v>
      </c>
      <c r="J126" s="11">
        <f>'[1]OMR Index Calc'!B151</f>
        <v>-4086.3242288883284</v>
      </c>
      <c r="K126" s="8">
        <f t="shared" si="20"/>
        <v>-4050</v>
      </c>
      <c r="L126" s="8">
        <f t="shared" si="14"/>
        <v>-4280</v>
      </c>
      <c r="M126" s="8">
        <f t="shared" si="21"/>
        <v>-4630</v>
      </c>
      <c r="N126" s="13">
        <f>[1]DATA!AK6718</f>
        <v>1500917</v>
      </c>
      <c r="O126" s="7">
        <f>VLOOKUP(N126,'[1]SanLuis ACT'!$B$4:$E$279,4)</f>
        <v>499</v>
      </c>
      <c r="P126" s="16"/>
      <c r="Q126" s="14" t="s">
        <v>29</v>
      </c>
    </row>
    <row r="127" spans="1:17" ht="15" customHeight="1" x14ac:dyDescent="0.25">
      <c r="A127" s="5">
        <f t="shared" si="15"/>
        <v>45676</v>
      </c>
      <c r="B127" s="6" t="s">
        <v>24</v>
      </c>
      <c r="C127" s="20">
        <v>5</v>
      </c>
      <c r="D127" s="8">
        <v>3480.211746912024</v>
      </c>
      <c r="E127" s="9" t="s">
        <v>18</v>
      </c>
      <c r="F127" s="8">
        <v>1094.03</v>
      </c>
      <c r="G127" s="10">
        <f>'[1]OMR USGS Calc'!B143</f>
        <v>-4450</v>
      </c>
      <c r="H127" s="8">
        <f t="shared" si="22"/>
        <v>-4660</v>
      </c>
      <c r="I127" s="8">
        <f t="shared" si="23"/>
        <v>-5500</v>
      </c>
      <c r="J127" s="11">
        <f>'[1]OMR Index Calc'!B152</f>
        <v>-3803.8000925132337</v>
      </c>
      <c r="K127" s="8">
        <f t="shared" si="20"/>
        <v>-3840</v>
      </c>
      <c r="L127" s="8">
        <f t="shared" si="14"/>
        <v>-4130</v>
      </c>
      <c r="M127" s="8">
        <f t="shared" si="21"/>
        <v>-4560</v>
      </c>
      <c r="N127" s="13">
        <f>[1]DATA!AK6719</f>
        <v>1505502</v>
      </c>
      <c r="O127" s="7">
        <f>VLOOKUP(N127,'[1]SanLuis ACT'!$B$4:$E$279,4)</f>
        <v>499</v>
      </c>
      <c r="P127" s="16"/>
      <c r="Q127" s="14" t="s">
        <v>30</v>
      </c>
    </row>
    <row r="128" spans="1:17" ht="15" customHeight="1" x14ac:dyDescent="0.25">
      <c r="A128" s="5">
        <f t="shared" si="15"/>
        <v>45677</v>
      </c>
      <c r="B128" s="6" t="s">
        <v>24</v>
      </c>
      <c r="C128" s="20">
        <v>5</v>
      </c>
      <c r="D128" s="8">
        <v>3478.1951096546509</v>
      </c>
      <c r="E128" s="9" t="s">
        <v>18</v>
      </c>
      <c r="F128" s="8">
        <v>794.56</v>
      </c>
      <c r="G128" s="10">
        <f>'[1]OMR USGS Calc'!B144</f>
        <v>-3920</v>
      </c>
      <c r="H128" s="8">
        <f t="shared" si="22"/>
        <v>-4490</v>
      </c>
      <c r="I128" s="8">
        <f t="shared" si="23"/>
        <v>-5370</v>
      </c>
      <c r="J128" s="11">
        <f>'[1]OMR Index Calc'!B153</f>
        <v>-3529.058839173179</v>
      </c>
      <c r="K128" s="8">
        <f t="shared" si="20"/>
        <v>-3850</v>
      </c>
      <c r="L128" s="8">
        <f t="shared" si="14"/>
        <v>-3940</v>
      </c>
      <c r="M128" s="8">
        <f t="shared" si="21"/>
        <v>-4460</v>
      </c>
      <c r="N128" s="13">
        <f>[1]DATA!AK6720</f>
        <v>1508943</v>
      </c>
      <c r="O128" s="7">
        <f>VLOOKUP(N128,'[1]SanLuis ACT'!$B$4:$E$279,4)</f>
        <v>500</v>
      </c>
      <c r="P128" s="16"/>
    </row>
    <row r="129" spans="1:17" ht="15" customHeight="1" x14ac:dyDescent="0.25">
      <c r="A129" s="5">
        <f t="shared" si="15"/>
        <v>45678</v>
      </c>
      <c r="B129" s="6" t="s">
        <v>24</v>
      </c>
      <c r="C129" s="20">
        <v>1</v>
      </c>
      <c r="D129" s="8">
        <v>960.92765313839175</v>
      </c>
      <c r="E129" s="9" t="s">
        <v>18</v>
      </c>
      <c r="F129" s="8">
        <v>3391.99</v>
      </c>
      <c r="G129" s="10">
        <f>'[1]OMR USGS Calc'!B145</f>
        <v>-4100</v>
      </c>
      <c r="H129" s="8">
        <f t="shared" si="22"/>
        <v>-4400</v>
      </c>
      <c r="I129" s="8">
        <f t="shared" si="23"/>
        <v>-5250</v>
      </c>
      <c r="J129" s="11">
        <f>'[1]OMR Index Calc'!B154</f>
        <v>-3586.3481677590121</v>
      </c>
      <c r="K129" s="8">
        <f t="shared" si="20"/>
        <v>-3870</v>
      </c>
      <c r="L129" s="8">
        <f t="shared" si="14"/>
        <v>-3760</v>
      </c>
      <c r="M129" s="8">
        <f t="shared" si="21"/>
        <v>-4370</v>
      </c>
      <c r="N129" s="13">
        <f>[1]DATA!AK6721</f>
        <v>1510206</v>
      </c>
      <c r="O129" s="7">
        <f>VLOOKUP(N129,'[1]SanLuis ACT'!$B$4:$E$279,4)</f>
        <v>500</v>
      </c>
      <c r="P129" s="16"/>
      <c r="Q129" s="15" t="s">
        <v>31</v>
      </c>
    </row>
    <row r="130" spans="1:17" ht="15" customHeight="1" x14ac:dyDescent="0.25">
      <c r="A130" s="5">
        <f t="shared" si="15"/>
        <v>45679</v>
      </c>
      <c r="B130" s="6" t="s">
        <v>24</v>
      </c>
      <c r="C130" s="20">
        <v>1</v>
      </c>
      <c r="D130" s="8">
        <v>923.61986387698516</v>
      </c>
      <c r="E130" s="9" t="s">
        <v>18</v>
      </c>
      <c r="F130" s="8">
        <v>35</v>
      </c>
      <c r="G130" s="10">
        <f>'[1]OMR USGS Calc'!B146</f>
        <v>-4380</v>
      </c>
      <c r="H130" s="8">
        <f t="shared" si="22"/>
        <v>-4280</v>
      </c>
      <c r="I130" s="8">
        <f t="shared" si="23"/>
        <v>-5110</v>
      </c>
      <c r="J130" s="11">
        <f>'[1]OMR Index Calc'!B155</f>
        <v>-3558.4192527098562</v>
      </c>
      <c r="K130" s="8">
        <f t="shared" si="20"/>
        <v>-3710</v>
      </c>
      <c r="L130" s="8">
        <f t="shared" si="14"/>
        <v>-3770</v>
      </c>
      <c r="M130" s="8">
        <f t="shared" si="21"/>
        <v>-4260</v>
      </c>
      <c r="N130" s="13">
        <f>[1]DATA!AK6722</f>
        <v>1512387</v>
      </c>
      <c r="O130" s="7">
        <f>VLOOKUP(N130,'[1]SanLuis ACT'!$B$4:$E$279,4)</f>
        <v>500</v>
      </c>
      <c r="P130" s="16"/>
      <c r="Q130" s="14" t="s">
        <v>32</v>
      </c>
    </row>
    <row r="131" spans="1:17" ht="15" customHeight="1" x14ac:dyDescent="0.25">
      <c r="A131" s="5">
        <f t="shared" si="15"/>
        <v>45680</v>
      </c>
      <c r="B131" s="6" t="s">
        <v>24</v>
      </c>
      <c r="C131" s="20">
        <v>1</v>
      </c>
      <c r="D131" s="8">
        <v>902.44517267456513</v>
      </c>
      <c r="E131" s="9" t="s">
        <v>18</v>
      </c>
      <c r="F131" s="8">
        <v>3082.43</v>
      </c>
      <c r="G131" s="10">
        <f>'[1]OMR USGS Calc'!B147</f>
        <v>-4110</v>
      </c>
      <c r="H131" s="8">
        <f t="shared" si="22"/>
        <v>-4190</v>
      </c>
      <c r="I131" s="8">
        <f t="shared" si="23"/>
        <v>-4940</v>
      </c>
      <c r="J131" s="11">
        <f>'[1]OMR Index Calc'!B156</f>
        <v>-3235.6910998235444</v>
      </c>
      <c r="K131" s="8">
        <f t="shared" si="20"/>
        <v>-3540</v>
      </c>
      <c r="L131" s="8">
        <f t="shared" si="14"/>
        <v>-3740</v>
      </c>
      <c r="M131" s="8">
        <f t="shared" si="21"/>
        <v>-4130</v>
      </c>
      <c r="N131" s="13">
        <f>[1]DATA!AK6723</f>
        <v>1513306</v>
      </c>
      <c r="O131" s="7">
        <f>VLOOKUP(N131,'[1]SanLuis ACT'!$B$4:$E$279,4)</f>
        <v>500</v>
      </c>
      <c r="P131" s="16"/>
      <c r="Q131" s="14" t="s">
        <v>33</v>
      </c>
    </row>
    <row r="132" spans="1:17" ht="15" customHeight="1" x14ac:dyDescent="0.2">
      <c r="A132" s="5">
        <f t="shared" si="15"/>
        <v>45681</v>
      </c>
      <c r="B132" s="6" t="s">
        <v>24</v>
      </c>
      <c r="C132" s="20">
        <v>1</v>
      </c>
      <c r="D132" s="8">
        <v>903.95765061759516</v>
      </c>
      <c r="E132" s="9" t="s">
        <v>18</v>
      </c>
      <c r="F132" s="8">
        <v>3294.18</v>
      </c>
      <c r="G132" s="10">
        <f>'[1]OMR USGS Calc'!B148</f>
        <v>-4470</v>
      </c>
      <c r="H132" s="8">
        <f t="shared" si="22"/>
        <v>-4200</v>
      </c>
      <c r="I132" s="8">
        <f t="shared" si="23"/>
        <v>-4810</v>
      </c>
      <c r="J132" s="11">
        <f>'[1]OMR Index Calc'!B157</f>
        <v>-3407.988567179229</v>
      </c>
      <c r="K132" s="8">
        <f t="shared" si="20"/>
        <v>-3460</v>
      </c>
      <c r="L132" s="8">
        <f t="shared" si="14"/>
        <v>-3600</v>
      </c>
      <c r="M132" s="8">
        <f t="shared" si="21"/>
        <v>-4010</v>
      </c>
      <c r="N132" s="13">
        <f>[1]DATA!AK6724</f>
        <v>1514225</v>
      </c>
      <c r="O132" s="7">
        <f>VLOOKUP(N132,'[1]SanLuis ACT'!$B$4:$E$279,4)</f>
        <v>500</v>
      </c>
      <c r="P132" s="23"/>
      <c r="Q132" s="14"/>
    </row>
    <row r="133" spans="1:17" ht="15" customHeight="1" x14ac:dyDescent="0.2">
      <c r="A133" s="5">
        <f t="shared" si="15"/>
        <v>45682</v>
      </c>
      <c r="B133" s="6" t="s">
        <v>24</v>
      </c>
      <c r="C133" s="20">
        <v>3</v>
      </c>
      <c r="D133" s="8">
        <v>2673.052684648349</v>
      </c>
      <c r="E133" s="9" t="s">
        <v>18</v>
      </c>
      <c r="F133" s="8">
        <v>1396.52</v>
      </c>
      <c r="G133" s="10">
        <f>'[1]OMR USGS Calc'!B149</f>
        <v>-4240</v>
      </c>
      <c r="H133" s="8">
        <f t="shared" si="22"/>
        <v>-4260</v>
      </c>
      <c r="I133" s="8">
        <f t="shared" si="23"/>
        <v>-4680</v>
      </c>
      <c r="J133" s="11">
        <f>'[1]OMR Index Calc'!B158</f>
        <v>-3296.0921736828841</v>
      </c>
      <c r="K133" s="8">
        <f t="shared" si="20"/>
        <v>-3420</v>
      </c>
      <c r="L133" s="8">
        <f t="shared" si="14"/>
        <v>-3490</v>
      </c>
      <c r="M133" s="8">
        <f t="shared" si="21"/>
        <v>-3880</v>
      </c>
      <c r="N133" s="13">
        <f>[1]DATA!AK6725</f>
        <v>1517098</v>
      </c>
      <c r="O133" s="7">
        <f>VLOOKUP(N133,'[1]SanLuis ACT'!$B$4:$E$279,4)</f>
        <v>500</v>
      </c>
      <c r="P133" s="23"/>
      <c r="Q133" s="14"/>
    </row>
    <row r="134" spans="1:17" ht="15" customHeight="1" x14ac:dyDescent="0.2">
      <c r="A134" s="5">
        <f t="shared" si="15"/>
        <v>45683</v>
      </c>
      <c r="B134" s="6" t="s">
        <v>24</v>
      </c>
      <c r="C134" s="20">
        <v>3</v>
      </c>
      <c r="D134" s="8">
        <v>2676.5817998487523</v>
      </c>
      <c r="E134" s="9" t="s">
        <v>18</v>
      </c>
      <c r="F134" s="8">
        <v>1399.55</v>
      </c>
      <c r="G134" s="10">
        <f>'[1]OMR USGS Calc'!B150</f>
        <v>-4180</v>
      </c>
      <c r="H134" s="8">
        <f t="shared" si="22"/>
        <v>-4280</v>
      </c>
      <c r="I134" s="8">
        <f t="shared" si="23"/>
        <v>-4560</v>
      </c>
      <c r="J134" s="11">
        <f>'[1]OMR Index Calc'!B159</f>
        <v>-3312.0437224602974</v>
      </c>
      <c r="K134" s="8">
        <f t="shared" si="20"/>
        <v>-3360</v>
      </c>
      <c r="L134" s="8">
        <f t="shared" si="14"/>
        <v>-3420</v>
      </c>
      <c r="M134" s="8">
        <f t="shared" si="21"/>
        <v>-3770</v>
      </c>
      <c r="N134" s="13">
        <f>[1]DATA!AK6726</f>
        <v>1521124</v>
      </c>
      <c r="O134" s="7">
        <f>VLOOKUP(N134,'[1]SanLuis ACT'!$B$4:$E$279,4)</f>
        <v>501</v>
      </c>
      <c r="P134" s="23"/>
      <c r="Q134" s="14"/>
    </row>
    <row r="135" spans="1:17" ht="15" customHeight="1" x14ac:dyDescent="0.25">
      <c r="A135" s="5">
        <f t="shared" si="15"/>
        <v>45684</v>
      </c>
      <c r="B135" s="6" t="s">
        <v>24</v>
      </c>
      <c r="C135" s="20">
        <v>3</v>
      </c>
      <c r="D135" s="8">
        <v>2669.5235694479456</v>
      </c>
      <c r="E135" s="9" t="s">
        <v>18</v>
      </c>
      <c r="F135" s="8">
        <v>2990.68</v>
      </c>
      <c r="G135" s="10">
        <f>'[1]OMR USGS Calc'!B151</f>
        <v>-5320</v>
      </c>
      <c r="H135" s="8">
        <f t="shared" si="22"/>
        <v>-4460</v>
      </c>
      <c r="I135" s="8">
        <f t="shared" si="23"/>
        <v>-4540</v>
      </c>
      <c r="J135" s="11">
        <f>'[1]OMR Index Calc'!B160</f>
        <v>-4746.6192075875979</v>
      </c>
      <c r="K135" s="8">
        <f t="shared" si="20"/>
        <v>-3600</v>
      </c>
      <c r="L135" s="8">
        <f t="shared" si="14"/>
        <v>-3590</v>
      </c>
      <c r="M135" s="8">
        <f t="shared" si="21"/>
        <v>-3770</v>
      </c>
      <c r="N135" s="13">
        <f>[1]DATA!AK6727</f>
        <v>1525153</v>
      </c>
      <c r="O135" s="7">
        <f>VLOOKUP(N135,'[1]SanLuis ACT'!$B$4:$E$279,4)</f>
        <v>501</v>
      </c>
      <c r="P135" s="16"/>
      <c r="Q135" s="14"/>
    </row>
    <row r="136" spans="1:17" ht="15" customHeight="1" x14ac:dyDescent="0.25">
      <c r="A136" s="5">
        <f t="shared" si="15"/>
        <v>45685</v>
      </c>
      <c r="B136" s="6" t="s">
        <v>24</v>
      </c>
      <c r="C136" s="20">
        <v>4</v>
      </c>
      <c r="D136" s="8">
        <v>3466.5994454247543</v>
      </c>
      <c r="E136" s="9" t="s">
        <v>18</v>
      </c>
      <c r="F136" s="8">
        <v>2592.9</v>
      </c>
      <c r="G136" s="10">
        <f>'[1]OMR USGS Calc'!B152</f>
        <v>-5580</v>
      </c>
      <c r="H136" s="8">
        <f t="shared" si="22"/>
        <v>-4760</v>
      </c>
      <c r="I136" s="8">
        <f t="shared" si="23"/>
        <v>-4540</v>
      </c>
      <c r="J136" s="11">
        <f>'[1]OMR Index Calc'!B161</f>
        <v>-5107.8533336274268</v>
      </c>
      <c r="K136" s="8">
        <f t="shared" si="20"/>
        <v>-3970</v>
      </c>
      <c r="L136" s="8">
        <f t="shared" si="14"/>
        <v>-3810</v>
      </c>
      <c r="M136" s="8">
        <f t="shared" si="21"/>
        <v>-3780</v>
      </c>
      <c r="N136" s="13">
        <f>[1]DATA!AK6728</f>
        <v>1529647</v>
      </c>
      <c r="O136" s="7">
        <f>VLOOKUP(N136,'[1]SanLuis ACT'!$B$4:$E$279,4)</f>
        <v>501</v>
      </c>
      <c r="P136" s="16"/>
      <c r="Q136" s="14"/>
    </row>
    <row r="137" spans="1:17" ht="15" customHeight="1" x14ac:dyDescent="0.2">
      <c r="A137" s="5">
        <f t="shared" si="15"/>
        <v>45686</v>
      </c>
      <c r="B137" s="6" t="s">
        <v>24</v>
      </c>
      <c r="C137" s="20" t="s">
        <v>34</v>
      </c>
      <c r="D137" s="8">
        <v>2558</v>
      </c>
      <c r="E137" s="9" t="s">
        <v>18</v>
      </c>
      <c r="F137" s="8">
        <v>3398</v>
      </c>
      <c r="G137" s="10">
        <f>'[1]OMR USGS Calc'!B153</f>
        <v>-5530</v>
      </c>
      <c r="H137" s="8">
        <f>ROUND(AVERAGE(G133:G137),-1)</f>
        <v>-4970</v>
      </c>
      <c r="I137" s="8">
        <f t="shared" si="23"/>
        <v>-4600</v>
      </c>
      <c r="J137" s="11">
        <f>'[1]OMR Index Calc'!B162</f>
        <v>-5017.308834761785</v>
      </c>
      <c r="K137" s="8">
        <f t="shared" si="20"/>
        <v>-4300</v>
      </c>
      <c r="L137" s="8">
        <f t="shared" si="14"/>
        <v>-4020</v>
      </c>
      <c r="M137" s="8">
        <f t="shared" si="21"/>
        <v>-3890</v>
      </c>
      <c r="N137" s="13">
        <f>[1]DATA!AK6729</f>
        <v>1535762</v>
      </c>
      <c r="O137" s="7">
        <f>VLOOKUP(N137,'[1]SanLuis ACT'!$B$4:$E$279,4)</f>
        <v>502</v>
      </c>
      <c r="P137" s="23"/>
      <c r="Q137" s="14"/>
    </row>
    <row r="138" spans="1:17" ht="15" customHeight="1" x14ac:dyDescent="0.2">
      <c r="A138" s="5">
        <f t="shared" si="15"/>
        <v>45687</v>
      </c>
      <c r="B138" s="6" t="s">
        <v>24</v>
      </c>
      <c r="C138" s="20">
        <v>4</v>
      </c>
      <c r="D138" s="8">
        <f>[1]DATA!BD6730</f>
        <v>3455.507940509201</v>
      </c>
      <c r="E138" s="9" t="s">
        <v>18</v>
      </c>
      <c r="F138" s="8">
        <f>[1]DATA!T6730/1.9835</f>
        <v>2497.1010839425257</v>
      </c>
      <c r="G138" s="10">
        <f>'[1]OMR USGS Calc'!B154</f>
        <v>-5510</v>
      </c>
      <c r="H138" s="8">
        <f>ROUND(AVERAGE(G134:G138),-1)</f>
        <v>-5220</v>
      </c>
      <c r="I138" s="8">
        <f t="shared" si="23"/>
        <v>-4670</v>
      </c>
      <c r="J138" s="11">
        <f>'[1]OMR Index Calc'!B163</f>
        <v>-5017.6112695991942</v>
      </c>
      <c r="K138" s="8">
        <f t="shared" si="20"/>
        <v>-4640</v>
      </c>
      <c r="L138" s="8">
        <f t="shared" si="14"/>
        <v>-4270</v>
      </c>
      <c r="M138" s="8">
        <f t="shared" si="21"/>
        <v>-4000</v>
      </c>
      <c r="N138" s="13">
        <f>[1]DATA!AK6730</f>
        <v>1538995</v>
      </c>
      <c r="O138" s="7">
        <f>VLOOKUP(N138,'[1]SanLuis ACT'!$B$4:$E$279,4)</f>
        <v>502</v>
      </c>
      <c r="P138" s="23"/>
      <c r="Q138" s="14"/>
    </row>
    <row r="139" spans="1:17" ht="15" customHeight="1" x14ac:dyDescent="0.2">
      <c r="A139" s="5">
        <f t="shared" si="15"/>
        <v>45688</v>
      </c>
      <c r="B139" s="6" t="s">
        <v>24</v>
      </c>
      <c r="C139" s="20">
        <v>4</v>
      </c>
      <c r="D139" s="8">
        <f>[1]DATA!BD6731</f>
        <v>3425.7625409629441</v>
      </c>
      <c r="E139" s="9" t="s">
        <v>18</v>
      </c>
      <c r="F139" s="8">
        <f>[1]DATA!T6731/1.9835</f>
        <v>2492.0594907990926</v>
      </c>
      <c r="G139" s="10">
        <f>'[1]OMR USGS Calc'!B155</f>
        <v>-6110</v>
      </c>
      <c r="H139" s="8">
        <f>ROUND(AVERAGE(G135:G139),-1)</f>
        <v>-5610</v>
      </c>
      <c r="I139" s="8">
        <f t="shared" si="23"/>
        <v>-4750</v>
      </c>
      <c r="J139" s="11">
        <f>'[1]OMR Index Calc'!B164</f>
        <v>-4972.2191552810691</v>
      </c>
      <c r="K139" s="8">
        <f t="shared" si="20"/>
        <v>-4970</v>
      </c>
      <c r="L139" s="8">
        <f t="shared" si="14"/>
        <v>-4500</v>
      </c>
      <c r="M139" s="8">
        <f t="shared" si="21"/>
        <v>-4050</v>
      </c>
      <c r="N139" s="13">
        <f>[1]DATA!AK6731</f>
        <v>1543619</v>
      </c>
      <c r="O139" s="7">
        <f>VLOOKUP(N139,'[1]SanLuis ACT'!$B$4:$E$279,4)</f>
        <v>503</v>
      </c>
      <c r="P139" s="23"/>
      <c r="Q139" s="14"/>
    </row>
    <row r="140" spans="1:17" ht="15" customHeight="1" x14ac:dyDescent="0.2">
      <c r="A140" s="5">
        <f t="shared" si="15"/>
        <v>45689</v>
      </c>
      <c r="B140" s="6" t="s">
        <v>24</v>
      </c>
      <c r="C140" s="20">
        <v>4</v>
      </c>
      <c r="D140" s="8">
        <f>[1]DATA!BD6732</f>
        <v>3426.7708595916311</v>
      </c>
      <c r="E140" s="9" t="s">
        <v>18</v>
      </c>
      <c r="F140" s="8">
        <f>[1]DATA!T6732/1.9835</f>
        <v>2489.0345349130325</v>
      </c>
      <c r="G140" s="10">
        <f>'[1]OMR USGS Calc'!B156</f>
        <v>-6260</v>
      </c>
      <c r="H140" s="8">
        <f t="shared" ref="H140:H167" si="24">ROUND(AVERAGE(G136:G140),-1)</f>
        <v>-5800</v>
      </c>
      <c r="I140" s="8">
        <f t="shared" si="23"/>
        <v>-4870</v>
      </c>
      <c r="J140" s="11">
        <f>'[1]OMR Index Calc'!B165</f>
        <v>-4961.7636869170656</v>
      </c>
      <c r="K140" s="8">
        <f t="shared" si="20"/>
        <v>-5020</v>
      </c>
      <c r="L140" s="8">
        <f t="shared" si="14"/>
        <v>-4730</v>
      </c>
      <c r="M140" s="8">
        <f t="shared" si="21"/>
        <v>-4110</v>
      </c>
      <c r="N140" s="13">
        <f>[1]DATA!AK6732</f>
        <v>1548247</v>
      </c>
      <c r="O140" s="7">
        <f>VLOOKUP(N140,'[1]SanLuis ACT'!$B$4:$E$279,4)</f>
        <v>503</v>
      </c>
      <c r="P140" s="23"/>
      <c r="Q140" s="14"/>
    </row>
    <row r="141" spans="1:17" ht="15" customHeight="1" x14ac:dyDescent="0.2">
      <c r="A141" s="5">
        <f t="shared" si="15"/>
        <v>45690</v>
      </c>
      <c r="B141" s="6" t="s">
        <v>24</v>
      </c>
      <c r="C141" s="20">
        <v>5</v>
      </c>
      <c r="D141" s="8">
        <f>[1]DATA!BD6733</f>
        <v>4220.3176203680359</v>
      </c>
      <c r="E141" s="9" t="s">
        <v>18</v>
      </c>
      <c r="F141" s="8">
        <f>[1]DATA!T6733/1.9835</f>
        <v>1788.7572472901436</v>
      </c>
      <c r="G141" s="10">
        <f>'[1]OMR USGS Calc'!B157</f>
        <v>-6360</v>
      </c>
      <c r="H141" s="8">
        <f t="shared" si="24"/>
        <v>-5950</v>
      </c>
      <c r="I141" s="8">
        <f t="shared" si="23"/>
        <v>-5010</v>
      </c>
      <c r="J141" s="11">
        <f>'[1]OMR Index Calc'!B166</f>
        <v>-5061.759243256869</v>
      </c>
      <c r="K141" s="8">
        <f t="shared" si="20"/>
        <v>-5010</v>
      </c>
      <c r="L141" s="8">
        <f t="shared" si="14"/>
        <v>-4980</v>
      </c>
      <c r="M141" s="8">
        <f t="shared" si="21"/>
        <v>-4200</v>
      </c>
      <c r="N141" s="13">
        <f>[1]DATA!AK6733</f>
        <v>1555198</v>
      </c>
      <c r="O141" s="7">
        <f>VLOOKUP(N141,'[1]SanLuis ACT'!$B$4:$E$279,4)</f>
        <v>504</v>
      </c>
      <c r="P141" s="23"/>
      <c r="Q141" s="14"/>
    </row>
    <row r="142" spans="1:17" ht="15" customHeight="1" x14ac:dyDescent="0.2">
      <c r="A142" s="5">
        <f t="shared" si="15"/>
        <v>45691</v>
      </c>
      <c r="B142" s="6" t="s">
        <v>24</v>
      </c>
      <c r="C142" s="20">
        <v>5</v>
      </c>
      <c r="D142" s="8">
        <f>[1]DATA!BD6734</f>
        <v>4238.4673556843964</v>
      </c>
      <c r="E142" s="9" t="s">
        <v>18</v>
      </c>
      <c r="F142" s="8">
        <f>[1]DATA!T6734/1.9835</f>
        <v>2791.0259642046885</v>
      </c>
      <c r="G142" s="10">
        <f>'[1]OMR USGS Calc'!B158</f>
        <v>-7100</v>
      </c>
      <c r="H142" s="8">
        <f t="shared" si="24"/>
        <v>-6270</v>
      </c>
      <c r="I142" s="8">
        <f t="shared" si="23"/>
        <v>-5230</v>
      </c>
      <c r="J142" s="11">
        <f>'[1]OMR Index Calc'!B167</f>
        <v>-5965.0082919082433</v>
      </c>
      <c r="K142" s="8">
        <f t="shared" si="20"/>
        <v>-5200</v>
      </c>
      <c r="L142" s="8">
        <f t="shared" si="14"/>
        <v>-5160</v>
      </c>
      <c r="M142" s="8">
        <f t="shared" si="21"/>
        <v>-4370</v>
      </c>
      <c r="N142" s="13">
        <f>[1]DATA!AK6734</f>
        <v>1561464</v>
      </c>
      <c r="O142" s="7">
        <f>VLOOKUP(N142,'[1]SanLuis ACT'!$B$4:$E$279,4)</f>
        <v>504</v>
      </c>
      <c r="P142" s="14" t="s">
        <v>35</v>
      </c>
      <c r="Q142" s="14"/>
    </row>
    <row r="143" spans="1:17" ht="15" customHeight="1" x14ac:dyDescent="0.2">
      <c r="A143" s="5">
        <f t="shared" si="15"/>
        <v>45692</v>
      </c>
      <c r="B143" s="6" t="s">
        <v>24</v>
      </c>
      <c r="C143" s="20">
        <v>5</v>
      </c>
      <c r="D143" s="8">
        <f>[1]DATA!BD6735</f>
        <v>4243.0047895134858</v>
      </c>
      <c r="E143" s="9" t="s">
        <v>18</v>
      </c>
      <c r="F143" s="8">
        <f>[1]DATA!T6735/1.9835</f>
        <v>2998.2354423997981</v>
      </c>
      <c r="G143" s="10">
        <f>'[1]OMR USGS Calc'!B159</f>
        <v>-8120</v>
      </c>
      <c r="H143" s="8">
        <f t="shared" si="24"/>
        <v>-6790</v>
      </c>
      <c r="I143" s="8">
        <f t="shared" si="23"/>
        <v>-5520</v>
      </c>
      <c r="J143" s="11">
        <f>'[1]OMR Index Calc'!B168</f>
        <v>-6141.3172228384165</v>
      </c>
      <c r="K143" s="8">
        <f t="shared" si="20"/>
        <v>-5420</v>
      </c>
      <c r="L143" s="8">
        <f t="shared" si="14"/>
        <v>-5310</v>
      </c>
      <c r="M143" s="8">
        <f t="shared" si="21"/>
        <v>-4560</v>
      </c>
      <c r="N143" s="13">
        <f>[1]DATA!AK6735</f>
        <v>1568435</v>
      </c>
      <c r="O143" s="7">
        <f>VLOOKUP(N143,'[1]SanLuis ACT'!$B$4:$E$279,4)</f>
        <v>505</v>
      </c>
      <c r="P143" s="14"/>
      <c r="Q143" s="14"/>
    </row>
    <row r="144" spans="1:17" ht="15" customHeight="1" x14ac:dyDescent="0.2">
      <c r="A144" s="5">
        <f t="shared" si="15"/>
        <v>45693</v>
      </c>
      <c r="B144" s="6" t="s">
        <v>24</v>
      </c>
      <c r="C144" s="20">
        <v>5</v>
      </c>
      <c r="D144" s="8">
        <f>[1]DATA!BD6736</f>
        <v>4196.6221325938996</v>
      </c>
      <c r="E144" s="9" t="s">
        <v>18</v>
      </c>
      <c r="F144" s="8">
        <f>[1]DATA!T6736/1.9835</f>
        <v>2998.2354423997981</v>
      </c>
      <c r="G144" s="10">
        <f>'[1]OMR USGS Calc'!B160</f>
        <v>-6930</v>
      </c>
      <c r="H144" s="8">
        <f t="shared" si="24"/>
        <v>-6950</v>
      </c>
      <c r="I144" s="8">
        <f t="shared" si="23"/>
        <v>-5700</v>
      </c>
      <c r="J144" s="11">
        <f>'[1]OMR Index Calc'!B169</f>
        <v>-6081.3575238215271</v>
      </c>
      <c r="K144" s="8">
        <f t="shared" si="20"/>
        <v>-5640</v>
      </c>
      <c r="L144" s="8">
        <f t="shared" si="14"/>
        <v>-5460</v>
      </c>
      <c r="M144" s="8">
        <f t="shared" si="21"/>
        <v>-4740</v>
      </c>
      <c r="N144" s="13">
        <f>[1]DATA!AK6736</f>
        <v>1573787</v>
      </c>
      <c r="O144" s="7">
        <f>VLOOKUP(N144,'[1]SanLuis ACT'!$B$4:$E$279,4)</f>
        <v>505</v>
      </c>
      <c r="P144" s="14"/>
      <c r="Q144" s="14"/>
    </row>
    <row r="145" spans="1:17" ht="15" customHeight="1" x14ac:dyDescent="0.2">
      <c r="A145" s="5">
        <f t="shared" si="15"/>
        <v>45694</v>
      </c>
      <c r="B145" s="6" t="s">
        <v>24</v>
      </c>
      <c r="C145" s="20">
        <v>5</v>
      </c>
      <c r="D145" s="8">
        <f>[1]DATA!BD6737</f>
        <v>4201.1595664229899</v>
      </c>
      <c r="E145" s="9" t="s">
        <v>18</v>
      </c>
      <c r="F145" s="8">
        <f>[1]DATA!T6737/1.9835</f>
        <v>2998.7396017141418</v>
      </c>
      <c r="G145" s="10">
        <f>'[1]OMR USGS Calc'!B161</f>
        <v>-8120</v>
      </c>
      <c r="H145" s="8">
        <f t="shared" si="24"/>
        <v>-7330</v>
      </c>
      <c r="I145" s="8">
        <f t="shared" si="23"/>
        <v>-5990</v>
      </c>
      <c r="J145" s="11">
        <f>'[1]OMR Index Calc'!B170</f>
        <v>-6065.5688142172939</v>
      </c>
      <c r="K145" s="8">
        <f t="shared" si="20"/>
        <v>-5860</v>
      </c>
      <c r="L145" s="8">
        <f t="shared" ref="L145:L176" si="25">ROUND(AVERAGE(J139:J145),-1)</f>
        <v>-5610</v>
      </c>
      <c r="M145" s="8">
        <f t="shared" si="21"/>
        <v>-4940</v>
      </c>
      <c r="N145" s="13">
        <f>[1]DATA!AK6737</f>
        <v>1579145</v>
      </c>
      <c r="O145" s="7">
        <f>VLOOKUP(N145,'[1]SanLuis ACT'!$B$4:$E$279,4)</f>
        <v>506</v>
      </c>
      <c r="P145" s="14"/>
      <c r="Q145" s="14"/>
    </row>
    <row r="146" spans="1:17" ht="15" customHeight="1" x14ac:dyDescent="0.2">
      <c r="A146" s="5">
        <f t="shared" si="15"/>
        <v>45695</v>
      </c>
      <c r="B146" s="6" t="s">
        <v>24</v>
      </c>
      <c r="C146" s="20">
        <v>5</v>
      </c>
      <c r="D146" s="8">
        <f>[1]DATA!BD6738</f>
        <v>4209.2261154524831</v>
      </c>
      <c r="E146" s="9" t="s">
        <v>18</v>
      </c>
      <c r="F146" s="8">
        <f>[1]DATA!T6738/1.9835</f>
        <v>2997.7312830854548</v>
      </c>
      <c r="G146" s="10">
        <f>'[1]OMR USGS Calc'!B162</f>
        <v>-7930</v>
      </c>
      <c r="H146" s="8">
        <f t="shared" si="24"/>
        <v>-7640</v>
      </c>
      <c r="I146" s="8">
        <f t="shared" si="23"/>
        <v>-6240</v>
      </c>
      <c r="J146" s="11">
        <f>'[1]OMR Index Calc'!B171</f>
        <v>-6077.4809251323413</v>
      </c>
      <c r="K146" s="8">
        <f t="shared" si="20"/>
        <v>-6070</v>
      </c>
      <c r="L146" s="8">
        <f t="shared" si="25"/>
        <v>-5760</v>
      </c>
      <c r="M146" s="8">
        <f t="shared" si="21"/>
        <v>-5130</v>
      </c>
      <c r="N146" s="13">
        <f>[1]DATA!AK6738</f>
        <v>1583693</v>
      </c>
      <c r="O146" s="7">
        <f>VLOOKUP(N146,'[1]SanLuis ACT'!$B$4:$E$279,4)</f>
        <v>506</v>
      </c>
      <c r="P146" s="14"/>
      <c r="Q146" s="14"/>
    </row>
    <row r="147" spans="1:17" x14ac:dyDescent="0.2">
      <c r="A147" s="5">
        <f t="shared" ref="A147:A210" si="26">A146+1</f>
        <v>45696</v>
      </c>
      <c r="B147" s="6" t="s">
        <v>24</v>
      </c>
      <c r="C147" s="20">
        <v>5</v>
      </c>
      <c r="D147" s="8">
        <f>[1]DATA!BD6739</f>
        <v>4249.0547012856059</v>
      </c>
      <c r="E147" s="9" t="s">
        <v>18</v>
      </c>
      <c r="F147" s="8">
        <f>[1]DATA!T6739/1.9835</f>
        <v>2994.2021678850515</v>
      </c>
      <c r="G147" s="10">
        <f>'[1]OMR USGS Calc'!B163</f>
        <v>-6950</v>
      </c>
      <c r="H147" s="8">
        <f t="shared" si="24"/>
        <v>-7610</v>
      </c>
      <c r="I147" s="8">
        <f t="shared" si="23"/>
        <v>-6430</v>
      </c>
      <c r="J147" s="11">
        <f>'[1]OMR Index Calc'!B172</f>
        <v>-6108.4381661204943</v>
      </c>
      <c r="K147" s="8">
        <f t="shared" si="20"/>
        <v>-6090</v>
      </c>
      <c r="L147" s="8">
        <f t="shared" si="25"/>
        <v>-5930</v>
      </c>
      <c r="M147" s="8">
        <f t="shared" si="21"/>
        <v>-5330</v>
      </c>
      <c r="N147" s="13">
        <f>[1]DATA!AK6739</f>
        <v>1586027</v>
      </c>
      <c r="O147" s="7">
        <f>VLOOKUP(N147,'[1]SanLuis ACT'!$B$4:$E$279,4)</f>
        <v>506</v>
      </c>
      <c r="P147" s="14"/>
      <c r="Q147" s="14"/>
    </row>
    <row r="148" spans="1:17" ht="15" customHeight="1" x14ac:dyDescent="0.2">
      <c r="A148" s="5">
        <f t="shared" si="26"/>
        <v>45697</v>
      </c>
      <c r="B148" s="6" t="s">
        <v>24</v>
      </c>
      <c r="C148" s="20">
        <v>5</v>
      </c>
      <c r="D148" s="8">
        <f>[1]DATA!BD6740</f>
        <v>4219.3093017393494</v>
      </c>
      <c r="E148" s="9" t="s">
        <v>18</v>
      </c>
      <c r="F148" s="8">
        <f>[1]DATA!T6740/1.9835</f>
        <v>2998.2354423997981</v>
      </c>
      <c r="G148" s="10">
        <f>'[1]OMR USGS Calc'!B164</f>
        <v>-7160</v>
      </c>
      <c r="H148" s="8">
        <f t="shared" si="24"/>
        <v>-7420</v>
      </c>
      <c r="I148" s="8">
        <f t="shared" si="23"/>
        <v>-6640</v>
      </c>
      <c r="J148" s="11">
        <f>'[1]OMR Index Calc'!B173</f>
        <v>-6091.4017401058736</v>
      </c>
      <c r="K148" s="8">
        <f t="shared" si="20"/>
        <v>-6080</v>
      </c>
      <c r="L148" s="8">
        <f t="shared" si="25"/>
        <v>-6080</v>
      </c>
      <c r="M148" s="8">
        <f t="shared" si="21"/>
        <v>-5530</v>
      </c>
      <c r="N148" s="13">
        <f>[1]DATA!AK6740</f>
        <v>1592451</v>
      </c>
      <c r="O148" s="7">
        <f>VLOOKUP(N148,'[1]SanLuis ACT'!$B$4:$E$279,4)</f>
        <v>507</v>
      </c>
      <c r="P148" s="14"/>
      <c r="Q148" s="14"/>
    </row>
    <row r="149" spans="1:17" ht="25.5" x14ac:dyDescent="0.2">
      <c r="A149" s="5">
        <f t="shared" si="26"/>
        <v>45698</v>
      </c>
      <c r="B149" s="6" t="s">
        <v>24</v>
      </c>
      <c r="C149" s="20">
        <v>5</v>
      </c>
      <c r="D149" s="8">
        <f>[1]DATA!BD6741</f>
        <v>4239.9798336274262</v>
      </c>
      <c r="E149" s="9" t="s">
        <v>18</v>
      </c>
      <c r="F149" s="8">
        <f>[1]DATA!T6741/1.9835</f>
        <v>1796.3196370052935</v>
      </c>
      <c r="G149" s="10">
        <f>'[1]OMR USGS Calc'!B165</f>
        <v>-6520</v>
      </c>
      <c r="H149" s="8">
        <f t="shared" si="24"/>
        <v>-7340</v>
      </c>
      <c r="I149" s="8">
        <f t="shared" si="23"/>
        <v>-6730</v>
      </c>
      <c r="J149" s="11">
        <f>'[1]OMR Index Calc'!B174</f>
        <v>-5007.635645702042</v>
      </c>
      <c r="K149" s="8">
        <f t="shared" si="20"/>
        <v>-5870</v>
      </c>
      <c r="L149" s="8">
        <f t="shared" si="25"/>
        <v>-5940</v>
      </c>
      <c r="M149" s="8">
        <f t="shared" si="21"/>
        <v>-5550</v>
      </c>
      <c r="N149" s="13">
        <f>[1]DATA!AK6741</f>
        <v>1599352</v>
      </c>
      <c r="O149" s="7">
        <f>VLOOKUP(N149,'[1]SanLuis ACT'!$B$4:$E$279,4)</f>
        <v>507</v>
      </c>
      <c r="P149" s="24" t="s">
        <v>36</v>
      </c>
      <c r="Q149" s="14"/>
    </row>
    <row r="150" spans="1:17" ht="15" customHeight="1" x14ac:dyDescent="0.2">
      <c r="A150" s="5">
        <f t="shared" si="26"/>
        <v>45699</v>
      </c>
      <c r="B150" s="6" t="s">
        <v>24</v>
      </c>
      <c r="C150" s="20">
        <v>5</v>
      </c>
      <c r="D150" s="8">
        <f>[1]DATA!BD6742</f>
        <v>4248.5505419712626</v>
      </c>
      <c r="E150" s="9" t="s">
        <v>18</v>
      </c>
      <c r="F150" s="8">
        <f>[1]DATA!T6742/1.9835</f>
        <v>1798.8404335770103</v>
      </c>
      <c r="G150" s="10">
        <f>'[1]OMR USGS Calc'!B166</f>
        <v>-6290</v>
      </c>
      <c r="H150" s="8">
        <f t="shared" si="24"/>
        <v>-6970</v>
      </c>
      <c r="I150" s="8">
        <f t="shared" si="23"/>
        <v>-6780</v>
      </c>
      <c r="J150" s="11">
        <f>'[1]OMR Index Calc'!B175</f>
        <v>-5023.0266431812461</v>
      </c>
      <c r="K150" s="8">
        <f t="shared" si="20"/>
        <v>-5660</v>
      </c>
      <c r="L150" s="8">
        <f t="shared" si="25"/>
        <v>-5780</v>
      </c>
      <c r="M150" s="8">
        <f t="shared" si="21"/>
        <v>-5540</v>
      </c>
      <c r="N150" s="13">
        <f>[1]DATA!AK6742</f>
        <v>1600874</v>
      </c>
      <c r="O150" s="7">
        <f>VLOOKUP(N150,'[1]SanLuis ACT'!$B$4:$E$279,4)</f>
        <v>508</v>
      </c>
      <c r="P150" s="14"/>
      <c r="Q150" s="14"/>
    </row>
    <row r="151" spans="1:17" ht="15" customHeight="1" x14ac:dyDescent="0.2">
      <c r="A151" s="5">
        <f t="shared" si="26"/>
        <v>45700</v>
      </c>
      <c r="B151" s="6" t="s">
        <v>24</v>
      </c>
      <c r="C151" s="20">
        <v>5</v>
      </c>
      <c r="D151" s="8">
        <f>[1]DATA!BD6743</f>
        <v>4251.5754978573232</v>
      </c>
      <c r="E151" s="9" t="s">
        <v>18</v>
      </c>
      <c r="F151" s="8">
        <f>[1]DATA!T6743/1.9835</f>
        <v>1796.823796319637</v>
      </c>
      <c r="G151" s="10">
        <f>'[1]OMR USGS Calc'!B167</f>
        <v>-6530</v>
      </c>
      <c r="H151" s="8">
        <f t="shared" si="24"/>
        <v>-6690</v>
      </c>
      <c r="I151" s="8">
        <f t="shared" si="23"/>
        <v>-6850</v>
      </c>
      <c r="J151" s="11">
        <f>'[1]OMR Index Calc'!B176</f>
        <v>-5022.2720371817504</v>
      </c>
      <c r="K151" s="8">
        <f t="shared" si="20"/>
        <v>-5450</v>
      </c>
      <c r="L151" s="8">
        <f t="shared" si="25"/>
        <v>-5630</v>
      </c>
      <c r="M151" s="8">
        <f t="shared" si="21"/>
        <v>-5540</v>
      </c>
      <c r="N151" s="13">
        <f>[1]DATA!AK6743</f>
        <v>1602162</v>
      </c>
      <c r="O151" s="7">
        <f>VLOOKUP(N151,'[1]SanLuis ACT'!$B$4:$E$279,4)</f>
        <v>508</v>
      </c>
      <c r="P151" s="14"/>
      <c r="Q151" s="14"/>
    </row>
    <row r="152" spans="1:17" x14ac:dyDescent="0.2">
      <c r="A152" s="5">
        <f t="shared" si="26"/>
        <v>45701</v>
      </c>
      <c r="B152" s="6" t="s">
        <v>24</v>
      </c>
      <c r="C152" s="20">
        <v>5</v>
      </c>
      <c r="D152" s="8">
        <f>[1]DATA!BD6744</f>
        <v>4158.3060247038065</v>
      </c>
      <c r="E152" s="9" t="s">
        <v>18</v>
      </c>
      <c r="F152" s="8">
        <f>[1]DATA!T6744/1.9835</f>
        <v>1794.3029997479202</v>
      </c>
      <c r="G152" s="10">
        <f>'[1]OMR USGS Calc'!B168</f>
        <v>-7440</v>
      </c>
      <c r="H152" s="8">
        <f t="shared" si="24"/>
        <v>-6790</v>
      </c>
      <c r="I152" s="8">
        <f t="shared" si="23"/>
        <v>-6990</v>
      </c>
      <c r="J152" s="11">
        <f>'[1]OMR Index Calc'!B177</f>
        <v>-4927.7312857322922</v>
      </c>
      <c r="K152" s="8">
        <f t="shared" si="20"/>
        <v>-5210</v>
      </c>
      <c r="L152" s="8">
        <f t="shared" si="25"/>
        <v>-5470</v>
      </c>
      <c r="M152" s="8">
        <f t="shared" si="21"/>
        <v>-5540</v>
      </c>
      <c r="N152" s="13">
        <f>[1]DATA!AK6744</f>
        <v>1605326</v>
      </c>
      <c r="O152" s="7">
        <f>VLOOKUP(N152,'[1]SanLuis ACT'!$B$4:$E$279,4)</f>
        <v>508</v>
      </c>
      <c r="P152" s="14"/>
      <c r="Q152" s="14"/>
    </row>
    <row r="153" spans="1:17" ht="15" customHeight="1" x14ac:dyDescent="0.2">
      <c r="A153" s="5">
        <f t="shared" si="26"/>
        <v>45702</v>
      </c>
      <c r="B153" s="6" t="s">
        <v>24</v>
      </c>
      <c r="C153" s="20">
        <v>5</v>
      </c>
      <c r="D153" s="8">
        <f>[1]DATA!BD6745</f>
        <v>4183.5139904209727</v>
      </c>
      <c r="E153" s="9" t="s">
        <v>18</v>
      </c>
      <c r="F153" s="8">
        <f>[1]DATA!T6745/1.9835</f>
        <v>1792.2863624905469</v>
      </c>
      <c r="G153" s="10">
        <f>'[1]OMR USGS Calc'!B169</f>
        <v>-4800</v>
      </c>
      <c r="H153" s="8">
        <f t="shared" si="24"/>
        <v>-6320</v>
      </c>
      <c r="I153" s="8">
        <f t="shared" si="23"/>
        <v>-6890</v>
      </c>
      <c r="J153" s="11">
        <f>'[1]OMR Index Calc'!B178</f>
        <v>-4900.409886438114</v>
      </c>
      <c r="K153" s="8">
        <f t="shared" si="20"/>
        <v>-4980</v>
      </c>
      <c r="L153" s="8">
        <f t="shared" si="25"/>
        <v>-5300</v>
      </c>
      <c r="M153" s="8">
        <f t="shared" si="21"/>
        <v>-5530</v>
      </c>
      <c r="N153" s="13">
        <f>[1]DATA!AK6745</f>
        <v>1606967</v>
      </c>
      <c r="O153" s="7">
        <f>VLOOKUP(N153,'[1]SanLuis ACT'!$B$4:$E$279,4)</f>
        <v>508</v>
      </c>
      <c r="P153" s="14"/>
      <c r="Q153" s="14"/>
    </row>
    <row r="154" spans="1:17" ht="15" customHeight="1" x14ac:dyDescent="0.2">
      <c r="A154" s="5">
        <f t="shared" si="26"/>
        <v>45703</v>
      </c>
      <c r="B154" s="6" t="s">
        <v>24</v>
      </c>
      <c r="C154" s="20">
        <v>5</v>
      </c>
      <c r="D154" s="8">
        <f>[1]DATA!BD6746</f>
        <v>4202.1678850516764</v>
      </c>
      <c r="E154" s="9" t="s">
        <v>18</v>
      </c>
      <c r="F154" s="8">
        <f>[1]DATA!T6746/1.9835</f>
        <v>1993.4459289135366</v>
      </c>
      <c r="G154" s="10">
        <f>'[1]OMR USGS Calc'!B170</f>
        <v>-4850</v>
      </c>
      <c r="H154" s="8">
        <f t="shared" si="24"/>
        <v>-5980</v>
      </c>
      <c r="I154" s="8">
        <f t="shared" si="23"/>
        <v>-6790</v>
      </c>
      <c r="J154" s="11">
        <f>'[1]OMR Index Calc'!B179</f>
        <v>-4990.2071191076384</v>
      </c>
      <c r="K154" s="8">
        <f t="shared" si="20"/>
        <v>-4970</v>
      </c>
      <c r="L154" s="8">
        <f t="shared" si="25"/>
        <v>-5140</v>
      </c>
      <c r="M154" s="8">
        <f t="shared" si="21"/>
        <v>-5530</v>
      </c>
      <c r="N154" s="13">
        <f>[1]DATA!AK6746</f>
        <v>1611190</v>
      </c>
      <c r="O154" s="7">
        <f>VLOOKUP(N154,'[1]SanLuis ACT'!$B$4:$E$279,4)</f>
        <v>508</v>
      </c>
      <c r="P154" s="14"/>
      <c r="Q154" s="14"/>
    </row>
    <row r="155" spans="1:17" ht="15" customHeight="1" x14ac:dyDescent="0.2">
      <c r="A155" s="5">
        <f t="shared" si="26"/>
        <v>45704</v>
      </c>
      <c r="B155" s="6" t="s">
        <v>24</v>
      </c>
      <c r="C155" s="20">
        <v>5</v>
      </c>
      <c r="D155" s="8">
        <f>[1]DATA!BD6747</f>
        <v>4217.7968237963196</v>
      </c>
      <c r="E155" s="9" t="s">
        <v>18</v>
      </c>
      <c r="F155" s="8">
        <f>[1]DATA!T6747/1.9835</f>
        <v>2397.7816990168894</v>
      </c>
      <c r="G155" s="10">
        <f>'[1]OMR USGS Calc'!B171</f>
        <v>-5960</v>
      </c>
      <c r="H155" s="8">
        <f t="shared" si="24"/>
        <v>-5920</v>
      </c>
      <c r="I155" s="8">
        <f t="shared" si="23"/>
        <v>-6760</v>
      </c>
      <c r="J155" s="11">
        <f>'[1]OMR Index Calc'!B180</f>
        <v>-4988.2451707839682</v>
      </c>
      <c r="K155" s="8">
        <f t="shared" si="20"/>
        <v>-4970</v>
      </c>
      <c r="L155" s="8">
        <f t="shared" si="25"/>
        <v>-4980</v>
      </c>
      <c r="M155" s="8">
        <f t="shared" si="21"/>
        <v>-5530</v>
      </c>
      <c r="N155" s="13">
        <f>[1]DATA!AK6747</f>
        <v>1616239</v>
      </c>
      <c r="O155" s="7">
        <f>VLOOKUP(N155,'[1]SanLuis ACT'!$B$4:$E$279,4)</f>
        <v>509</v>
      </c>
      <c r="P155" s="14"/>
      <c r="Q155" s="14"/>
    </row>
    <row r="156" spans="1:17" ht="15" customHeight="1" x14ac:dyDescent="0.2">
      <c r="A156" s="5">
        <f t="shared" si="26"/>
        <v>45705</v>
      </c>
      <c r="B156" s="6" t="s">
        <v>24</v>
      </c>
      <c r="C156" s="20">
        <v>5</v>
      </c>
      <c r="D156" s="8">
        <f>[1]DATA!BD6748</f>
        <v>4207.7136375094533</v>
      </c>
      <c r="E156" s="9" t="s">
        <v>18</v>
      </c>
      <c r="F156" s="8">
        <f>[1]DATA!T6748/1.9835</f>
        <v>2496.0927653138392</v>
      </c>
      <c r="G156" s="10">
        <f>'[1]OMR USGS Calc'!B172</f>
        <v>-5320</v>
      </c>
      <c r="H156" s="8">
        <f t="shared" si="24"/>
        <v>-5670</v>
      </c>
      <c r="I156" s="8">
        <f t="shared" si="23"/>
        <v>-6640</v>
      </c>
      <c r="J156" s="11">
        <f>'[1]OMR Index Calc'!B181</f>
        <v>-4896.1704689942026</v>
      </c>
      <c r="K156" s="8">
        <f t="shared" si="20"/>
        <v>-4940</v>
      </c>
      <c r="L156" s="8">
        <f t="shared" si="25"/>
        <v>-4960</v>
      </c>
      <c r="M156" s="8">
        <f t="shared" si="21"/>
        <v>-5450</v>
      </c>
      <c r="N156" s="13">
        <f>[1]DATA!AK6748</f>
        <v>1622352</v>
      </c>
      <c r="O156" s="7">
        <f>VLOOKUP(N156,'[1]SanLuis ACT'!$B$4:$E$279,4)</f>
        <v>509</v>
      </c>
      <c r="P156" s="14"/>
      <c r="Q156" s="14"/>
    </row>
    <row r="157" spans="1:17" ht="15" customHeight="1" x14ac:dyDescent="0.2">
      <c r="A157" s="5">
        <f t="shared" si="26"/>
        <v>45706</v>
      </c>
      <c r="B157" s="6" t="s">
        <v>24</v>
      </c>
      <c r="C157" s="20">
        <v>4</v>
      </c>
      <c r="D157" s="8">
        <f>[1]DATA!BD6749</f>
        <v>3473.1535165112173</v>
      </c>
      <c r="E157" s="9" t="s">
        <v>18</v>
      </c>
      <c r="F157" s="8">
        <f>[1]DATA!T6749/1.9835</f>
        <v>3098.0589866397781</v>
      </c>
      <c r="G157" s="10">
        <f>'[1]OMR USGS Calc'!B173</f>
        <v>-5000</v>
      </c>
      <c r="H157" s="8">
        <f t="shared" si="24"/>
        <v>-5190</v>
      </c>
      <c r="I157" s="8">
        <f t="shared" si="23"/>
        <v>-6410</v>
      </c>
      <c r="J157" s="11">
        <f>'[1]OMR Index Calc'!B182</f>
        <v>-4849.232568565666</v>
      </c>
      <c r="K157" s="8">
        <f t="shared" si="20"/>
        <v>-4920</v>
      </c>
      <c r="L157" s="8">
        <f t="shared" si="25"/>
        <v>-4940</v>
      </c>
      <c r="M157" s="8">
        <f t="shared" si="21"/>
        <v>-5360</v>
      </c>
      <c r="N157" s="13">
        <f>[1]DATA!AK6749</f>
        <v>1628472</v>
      </c>
      <c r="O157" s="7">
        <f>VLOOKUP(N157,'[1]SanLuis ACT'!$B$4:$E$279,4)</f>
        <v>510</v>
      </c>
      <c r="P157" s="14"/>
      <c r="Q157" s="14"/>
    </row>
    <row r="158" spans="1:17" ht="15" customHeight="1" x14ac:dyDescent="0.2">
      <c r="A158" s="5">
        <f t="shared" si="26"/>
        <v>45707</v>
      </c>
      <c r="B158" s="6" t="s">
        <v>24</v>
      </c>
      <c r="C158" s="20">
        <v>4</v>
      </c>
      <c r="D158" s="8">
        <f>[1]DATA!BD6750</f>
        <v>3474.1618351399043</v>
      </c>
      <c r="E158" s="9" t="s">
        <v>18</v>
      </c>
      <c r="F158" s="8">
        <f>[1]DATA!T6750/1.9835</f>
        <v>3086.4633224098816</v>
      </c>
      <c r="G158" s="10">
        <f>'[1]OMR USGS Calc'!B174</f>
        <v>-5200</v>
      </c>
      <c r="H158" s="8">
        <f t="shared" si="24"/>
        <v>-5270</v>
      </c>
      <c r="I158" s="8">
        <f t="shared" si="23"/>
        <v>-6290</v>
      </c>
      <c r="J158" s="11">
        <f>'[1]OMR Index Calc'!B183</f>
        <v>-4879.9465241996477</v>
      </c>
      <c r="K158" s="8">
        <f t="shared" si="20"/>
        <v>-4920</v>
      </c>
      <c r="L158" s="8">
        <f t="shared" si="25"/>
        <v>-4920</v>
      </c>
      <c r="M158" s="8">
        <f t="shared" si="21"/>
        <v>-5270</v>
      </c>
      <c r="N158" s="13">
        <f>[1]DATA!AK6750</f>
        <v>1635545</v>
      </c>
      <c r="O158" s="7">
        <f>VLOOKUP(N158,'[1]SanLuis ACT'!$B$4:$E$279,4)</f>
        <v>510</v>
      </c>
      <c r="P158" s="14"/>
      <c r="Q158" s="14"/>
    </row>
    <row r="159" spans="1:17" ht="15" customHeight="1" x14ac:dyDescent="0.2">
      <c r="A159" s="5">
        <f t="shared" si="26"/>
        <v>45708</v>
      </c>
      <c r="B159" s="6" t="s">
        <v>24</v>
      </c>
      <c r="C159" s="20">
        <v>5</v>
      </c>
      <c r="D159" s="8">
        <f>[1]DATA!BD6751</f>
        <v>3893.6223846735566</v>
      </c>
      <c r="E159" s="9" t="s">
        <v>18</v>
      </c>
      <c r="F159" s="8">
        <f>[1]DATA!T6751/1.9835</f>
        <v>2493.5719687421224</v>
      </c>
      <c r="G159" s="10">
        <f>'[1]OMR USGS Calc'!B175</f>
        <v>-5230</v>
      </c>
      <c r="H159" s="8">
        <f t="shared" si="24"/>
        <v>-5340</v>
      </c>
      <c r="I159" s="8">
        <f t="shared" si="23"/>
        <v>-6080</v>
      </c>
      <c r="J159" s="11">
        <f>'[1]OMR Index Calc'!B184</f>
        <v>-4825.3113346357441</v>
      </c>
      <c r="K159" s="8">
        <f t="shared" si="20"/>
        <v>-4890</v>
      </c>
      <c r="L159" s="8">
        <f t="shared" si="25"/>
        <v>-4900</v>
      </c>
      <c r="M159" s="8">
        <f t="shared" si="21"/>
        <v>-5180</v>
      </c>
      <c r="N159" s="13">
        <f>[1]DATA!AK6751</f>
        <v>1639321</v>
      </c>
      <c r="O159" s="7">
        <f>VLOOKUP(N159,'[1]SanLuis ACT'!$B$4:$E$279,4)</f>
        <v>511</v>
      </c>
      <c r="P159" s="14"/>
      <c r="Q159" s="14"/>
    </row>
    <row r="160" spans="1:17" ht="15" customHeight="1" x14ac:dyDescent="0.2">
      <c r="A160" s="5">
        <f t="shared" si="26"/>
        <v>45709</v>
      </c>
      <c r="B160" s="6" t="s">
        <v>24</v>
      </c>
      <c r="C160" s="20">
        <v>5</v>
      </c>
      <c r="D160" s="8">
        <f>[1]DATA!BD6752</f>
        <v>4148.2228384169393</v>
      </c>
      <c r="E160" s="9" t="s">
        <v>18</v>
      </c>
      <c r="F160" s="8">
        <f>[1]DATA!T6752/1.9835</f>
        <v>2191.0763801361231</v>
      </c>
      <c r="G160" s="10">
        <f>'[1]OMR USGS Calc'!B176</f>
        <v>-5300</v>
      </c>
      <c r="H160" s="8">
        <f t="shared" si="24"/>
        <v>-5210</v>
      </c>
      <c r="I160" s="8">
        <f t="shared" si="23"/>
        <v>-5900</v>
      </c>
      <c r="J160" s="11">
        <f>'[1]OMR Index Calc'!B185</f>
        <v>-4929.1669952104858</v>
      </c>
      <c r="K160" s="8">
        <f t="shared" si="20"/>
        <v>-4880</v>
      </c>
      <c r="L160" s="8">
        <f t="shared" si="25"/>
        <v>-4910</v>
      </c>
      <c r="M160" s="8">
        <f t="shared" si="21"/>
        <v>-5100</v>
      </c>
      <c r="N160" s="13">
        <f>[1]DATA!AK6752</f>
        <v>1643809</v>
      </c>
      <c r="O160" s="7">
        <f>VLOOKUP(N160,'[1]SanLuis ACT'!$B$4:$E$279,4)</f>
        <v>511</v>
      </c>
      <c r="P160" s="14"/>
      <c r="Q160" s="14"/>
    </row>
    <row r="161" spans="1:17" ht="15" customHeight="1" x14ac:dyDescent="0.2">
      <c r="A161" s="5">
        <f t="shared" si="26"/>
        <v>45710</v>
      </c>
      <c r="B161" s="6" t="s">
        <v>24</v>
      </c>
      <c r="C161" s="20">
        <v>5</v>
      </c>
      <c r="D161" s="8">
        <f>[1]DATA!BD6753</f>
        <v>4260.1462062011597</v>
      </c>
      <c r="E161" s="9" t="s">
        <v>18</v>
      </c>
      <c r="F161" s="8">
        <f>[1]DATA!T6753/1.9835</f>
        <v>2392.7401058734558</v>
      </c>
      <c r="G161" s="10">
        <f>'[1]OMR USGS Calc'!B177</f>
        <v>-5320</v>
      </c>
      <c r="H161" s="8">
        <f t="shared" si="24"/>
        <v>-5210</v>
      </c>
      <c r="I161" s="8">
        <f t="shared" si="23"/>
        <v>-5780</v>
      </c>
      <c r="J161" s="11">
        <f>'[1]OMR Index Calc'!B186</f>
        <v>-5300.3785288631207</v>
      </c>
      <c r="K161" s="8">
        <f t="shared" si="20"/>
        <v>-4960</v>
      </c>
      <c r="L161" s="8">
        <f t="shared" si="25"/>
        <v>-4950</v>
      </c>
      <c r="M161" s="8">
        <f t="shared" si="21"/>
        <v>-5050</v>
      </c>
      <c r="N161" s="13">
        <f>[1]DATA!AK6753</f>
        <v>1648183</v>
      </c>
      <c r="O161" s="7">
        <f>VLOOKUP(N161,'[1]SanLuis ACT'!$B$4:$E$279,4)</f>
        <v>512</v>
      </c>
      <c r="P161" s="14"/>
      <c r="Q161" s="14"/>
    </row>
    <row r="162" spans="1:17" ht="15" customHeight="1" x14ac:dyDescent="0.2">
      <c r="A162" s="5">
        <f t="shared" si="26"/>
        <v>45711</v>
      </c>
      <c r="B162" s="6" t="s">
        <v>24</v>
      </c>
      <c r="C162" s="20">
        <v>5</v>
      </c>
      <c r="D162" s="8">
        <f>[1]DATA!BD6754</f>
        <v>4212.2510713385427</v>
      </c>
      <c r="E162" s="9" t="s">
        <v>18</v>
      </c>
      <c r="F162" s="8">
        <f>[1]DATA!T6754/1.9835</f>
        <v>2299.9747920342829</v>
      </c>
      <c r="G162" s="10">
        <f>'[1]OMR USGS Calc'!B178</f>
        <v>-5620</v>
      </c>
      <c r="H162" s="8">
        <f t="shared" si="24"/>
        <v>-5330</v>
      </c>
      <c r="I162" s="8">
        <f t="shared" si="23"/>
        <v>-5670</v>
      </c>
      <c r="J162" s="11">
        <f>'[1]OMR Index Calc'!B187</f>
        <v>-5235.6218406856569</v>
      </c>
      <c r="K162" s="8">
        <f t="shared" si="20"/>
        <v>-5030</v>
      </c>
      <c r="L162" s="8">
        <f t="shared" si="25"/>
        <v>-4990</v>
      </c>
      <c r="M162" s="8">
        <f t="shared" si="21"/>
        <v>-4980</v>
      </c>
      <c r="N162" s="13">
        <f>[1]DATA!AK6754</f>
        <v>1654100</v>
      </c>
      <c r="O162" s="7">
        <f>VLOOKUP(N162,'[1]SanLuis ACT'!$B$4:$E$279,4)</f>
        <v>512</v>
      </c>
      <c r="P162" s="14"/>
      <c r="Q162" s="14"/>
    </row>
    <row r="163" spans="1:17" ht="15" customHeight="1" x14ac:dyDescent="0.2">
      <c r="A163" s="5">
        <f t="shared" si="26"/>
        <v>45712</v>
      </c>
      <c r="B163" s="6" t="s">
        <v>24</v>
      </c>
      <c r="C163" s="20">
        <v>5</v>
      </c>
      <c r="D163" s="8">
        <f>[1]DATA!BD6755</f>
        <v>4234.9382404839926</v>
      </c>
      <c r="E163" s="9" t="s">
        <v>18</v>
      </c>
      <c r="F163" s="8">
        <f>[1]DATA!T6755/1.9835</f>
        <v>1890.0932694731534</v>
      </c>
      <c r="G163" s="10">
        <f>'[1]OMR USGS Calc'!B179</f>
        <v>-5610</v>
      </c>
      <c r="H163" s="8">
        <f t="shared" si="24"/>
        <v>-5420</v>
      </c>
      <c r="I163" s="8">
        <f t="shared" si="23"/>
        <v>-5610</v>
      </c>
      <c r="J163" s="11">
        <f>'[1]OMR Index Calc'!B188</f>
        <v>-4923.3065197882534</v>
      </c>
      <c r="K163" s="8">
        <f t="shared" si="20"/>
        <v>-5040</v>
      </c>
      <c r="L163" s="8">
        <f t="shared" si="25"/>
        <v>-4990</v>
      </c>
      <c r="M163" s="8">
        <f t="shared" si="21"/>
        <v>-4980</v>
      </c>
      <c r="N163" s="13">
        <f>[1]DATA!AK6755</f>
        <v>1659550</v>
      </c>
      <c r="O163" s="7">
        <f>VLOOKUP(N163,'[1]SanLuis ACT'!$B$4:$E$279,4)</f>
        <v>513</v>
      </c>
      <c r="P163" s="14"/>
      <c r="Q163" s="14"/>
    </row>
    <row r="164" spans="1:17" ht="15" customHeight="1" x14ac:dyDescent="0.2">
      <c r="A164" s="5">
        <f t="shared" si="26"/>
        <v>45713</v>
      </c>
      <c r="B164" s="6" t="s">
        <v>24</v>
      </c>
      <c r="C164" s="20">
        <v>5</v>
      </c>
      <c r="D164" s="8">
        <f>[1]DATA!BD6756</f>
        <v>4244.0131081421732</v>
      </c>
      <c r="E164" s="9" t="s">
        <v>18</v>
      </c>
      <c r="F164" s="8">
        <f>[1]DATA!T6756/1.9835</f>
        <v>1992.4376102848501</v>
      </c>
      <c r="G164" s="10">
        <f>'[1]OMR USGS Calc'!B180</f>
        <v>-5780</v>
      </c>
      <c r="H164" s="8">
        <f t="shared" si="24"/>
        <v>-5530</v>
      </c>
      <c r="I164" s="8">
        <f t="shared" si="23"/>
        <v>-5570</v>
      </c>
      <c r="J164" s="11">
        <f>'[1]OMR Index Calc'!B189</f>
        <v>-5041.354126291908</v>
      </c>
      <c r="K164" s="8">
        <f t="shared" si="20"/>
        <v>-5090</v>
      </c>
      <c r="L164" s="8">
        <f t="shared" si="25"/>
        <v>-5020</v>
      </c>
      <c r="M164" s="8">
        <f t="shared" si="21"/>
        <v>-4980</v>
      </c>
      <c r="N164" s="13">
        <f>[1]DATA!AK6756</f>
        <v>1661685</v>
      </c>
      <c r="O164" s="7">
        <f>VLOOKUP(N164,'[1]SanLuis ACT'!$B$4:$E$279,4)</f>
        <v>513</v>
      </c>
      <c r="P164" s="14"/>
      <c r="Q164" s="14"/>
    </row>
    <row r="165" spans="1:17" ht="15" customHeight="1" x14ac:dyDescent="0.2">
      <c r="A165" s="5">
        <f t="shared" si="26"/>
        <v>45714</v>
      </c>
      <c r="B165" s="6" t="s">
        <v>24</v>
      </c>
      <c r="C165" s="20">
        <v>5</v>
      </c>
      <c r="D165" s="8">
        <f>[1]DATA!BD6757</f>
        <v>4199.6470884799592</v>
      </c>
      <c r="E165" s="9" t="s">
        <v>18</v>
      </c>
      <c r="F165" s="8">
        <f>[1]DATA!T6757/1.9835</f>
        <v>1995.4625661709099</v>
      </c>
      <c r="G165" s="10">
        <f>'[1]OMR USGS Calc'!B181</f>
        <v>-5880</v>
      </c>
      <c r="H165" s="8">
        <f t="shared" si="24"/>
        <v>-5640</v>
      </c>
      <c r="I165" s="8">
        <f t="shared" si="23"/>
        <v>-5520</v>
      </c>
      <c r="J165" s="11">
        <f>'[1]OMR Index Calc'!B190</f>
        <v>-5018.8241247794294</v>
      </c>
      <c r="K165" s="8">
        <f t="shared" si="20"/>
        <v>-5100</v>
      </c>
      <c r="L165" s="8">
        <f t="shared" si="25"/>
        <v>-5040</v>
      </c>
      <c r="M165" s="8">
        <f t="shared" si="21"/>
        <v>-4980</v>
      </c>
      <c r="N165" s="13">
        <f>[1]DATA!AK6757</f>
        <v>1662278</v>
      </c>
      <c r="O165" s="7">
        <f>VLOOKUP(N165,'[1]SanLuis ACT'!$B$4:$E$279,4)</f>
        <v>513</v>
      </c>
      <c r="P165" s="14"/>
      <c r="Q165" s="14"/>
    </row>
    <row r="166" spans="1:17" ht="15" customHeight="1" x14ac:dyDescent="0.2">
      <c r="A166" s="5">
        <f t="shared" si="26"/>
        <v>45715</v>
      </c>
      <c r="B166" s="6" t="s">
        <v>24</v>
      </c>
      <c r="C166" s="20">
        <v>5</v>
      </c>
      <c r="D166" s="8">
        <f>[1]DATA!BD6758</f>
        <v>4207.7136375094533</v>
      </c>
      <c r="E166" s="9" t="s">
        <v>18</v>
      </c>
      <c r="F166" s="8">
        <f>[1]DATA!T6758/1.9835</f>
        <v>1993.4459289135366</v>
      </c>
      <c r="G166" s="10">
        <f>'[1]OMR USGS Calc'!B182</f>
        <v>-6040</v>
      </c>
      <c r="H166" s="8">
        <f t="shared" si="24"/>
        <v>-5790</v>
      </c>
      <c r="I166" s="8">
        <f t="shared" si="23"/>
        <v>-5420</v>
      </c>
      <c r="J166" s="11">
        <f>'[1]OMR Index Calc'!B191</f>
        <v>-5042.1647010335273</v>
      </c>
      <c r="K166" s="8">
        <f t="shared" si="20"/>
        <v>-5050</v>
      </c>
      <c r="L166" s="8">
        <f t="shared" si="25"/>
        <v>-5070</v>
      </c>
      <c r="M166" s="8">
        <f t="shared" si="21"/>
        <v>-4990</v>
      </c>
      <c r="N166" s="13">
        <f>[1]DATA!AK6758</f>
        <v>1663701</v>
      </c>
      <c r="O166" s="7">
        <f>VLOOKUP(N166,'[1]SanLuis ACT'!$B$4:$E$279,4)</f>
        <v>513</v>
      </c>
      <c r="P166" s="14"/>
      <c r="Q166" s="14"/>
    </row>
    <row r="167" spans="1:17" ht="15" customHeight="1" x14ac:dyDescent="0.2">
      <c r="A167" s="5">
        <f t="shared" si="26"/>
        <v>45716</v>
      </c>
      <c r="B167" s="6" t="s">
        <v>24</v>
      </c>
      <c r="C167" s="20">
        <v>5</v>
      </c>
      <c r="D167" s="8">
        <f>[1]DATA!BD6759</f>
        <v>4205.192840937736</v>
      </c>
      <c r="E167" s="9" t="s">
        <v>18</v>
      </c>
      <c r="F167" s="8">
        <f>[1]DATA!T6759/1.9835</f>
        <v>1893.1182253592135</v>
      </c>
      <c r="G167" s="10">
        <f>'[1]OMR USGS Calc'!B183</f>
        <v>-6470</v>
      </c>
      <c r="H167" s="8">
        <f t="shared" si="24"/>
        <v>-5960</v>
      </c>
      <c r="I167" s="8">
        <f t="shared" si="23"/>
        <v>-5540</v>
      </c>
      <c r="J167" s="11">
        <f>'[1]OMR Index Calc'!B192</f>
        <v>-4951.592187547265</v>
      </c>
      <c r="K167" s="8">
        <f t="shared" si="20"/>
        <v>-5000</v>
      </c>
      <c r="L167" s="8">
        <f t="shared" si="25"/>
        <v>-5070</v>
      </c>
      <c r="M167" s="8">
        <f t="shared" si="21"/>
        <v>-4990</v>
      </c>
      <c r="N167" s="13">
        <f>[1]DATA!AK6759</f>
        <v>1665244</v>
      </c>
      <c r="O167" s="7">
        <f>VLOOKUP(N167,'[1]SanLuis ACT'!$B$4:$E$279,4)</f>
        <v>513</v>
      </c>
      <c r="P167" s="14"/>
      <c r="Q167" s="14"/>
    </row>
    <row r="168" spans="1:17" ht="15" customHeight="1" x14ac:dyDescent="0.2">
      <c r="A168" s="5">
        <f t="shared" si="26"/>
        <v>45717</v>
      </c>
      <c r="B168" s="6" t="s">
        <v>24</v>
      </c>
      <c r="C168" s="20">
        <v>5</v>
      </c>
      <c r="D168" s="8">
        <f>[1]DATA!BD6760</f>
        <v>4272.246029745399</v>
      </c>
      <c r="E168" s="9" t="s">
        <v>18</v>
      </c>
      <c r="F168" s="8">
        <f>[1]DATA!T6760/1.9835</f>
        <v>1872.9518527854802</v>
      </c>
      <c r="G168" s="10">
        <f>'[1]OMR USGS Calc'!B184</f>
        <v>-6360</v>
      </c>
      <c r="H168" s="8">
        <f>ROUND(AVERAGE(G164:G168),-1)</f>
        <v>-6110</v>
      </c>
      <c r="I168" s="8">
        <f>ROUND(AVERAGE(G155:G168),-1)</f>
        <v>-5650</v>
      </c>
      <c r="J168" s="11">
        <f>'[1]OMR Index Calc'!B193</f>
        <v>-5009.1237709856314</v>
      </c>
      <c r="K168" s="8">
        <f t="shared" si="20"/>
        <v>-5010</v>
      </c>
      <c r="L168" s="8">
        <f t="shared" si="25"/>
        <v>-5030</v>
      </c>
      <c r="M168" s="8">
        <f t="shared" si="21"/>
        <v>-4990</v>
      </c>
      <c r="N168" s="13">
        <f>[1]DATA!AK6760</f>
        <v>1669162</v>
      </c>
      <c r="O168" s="7">
        <f>VLOOKUP(N168,'[1]SanLuis ACT'!$B$4:$E$279,4)</f>
        <v>513</v>
      </c>
      <c r="P168" s="14"/>
      <c r="Q168" s="14"/>
    </row>
    <row r="169" spans="1:17" x14ac:dyDescent="0.2">
      <c r="A169" s="5">
        <f t="shared" si="26"/>
        <v>45718</v>
      </c>
      <c r="B169" s="6" t="s">
        <v>24</v>
      </c>
      <c r="C169" s="20">
        <v>5</v>
      </c>
      <c r="D169" s="8">
        <f>[1]DATA!BD6761</f>
        <v>4242.5006301991425</v>
      </c>
      <c r="E169" s="9" t="s">
        <v>18</v>
      </c>
      <c r="F169" s="8">
        <f>[1]DATA!T6761/1.9835</f>
        <v>1793.798840433577</v>
      </c>
      <c r="G169" s="10">
        <f>'[1]OMR USGS Calc'!B185</f>
        <v>-5880</v>
      </c>
      <c r="H169" s="8">
        <f>ROUND(AVERAGE(G165:G169),-1)</f>
        <v>-6130</v>
      </c>
      <c r="I169" s="8">
        <f>ROUND(AVERAGE(G156:G169),-1)</f>
        <v>-5640</v>
      </c>
      <c r="J169" s="11">
        <f>'[1]OMR Index Calc'!B194</f>
        <v>-4938.6354073607254</v>
      </c>
      <c r="K169" s="8">
        <f t="shared" si="20"/>
        <v>-4990</v>
      </c>
      <c r="L169" s="8">
        <f t="shared" si="25"/>
        <v>-4990</v>
      </c>
      <c r="M169" s="8">
        <f t="shared" si="21"/>
        <v>-4990</v>
      </c>
      <c r="N169" s="13">
        <f>[1]DATA!AK6761</f>
        <v>1674154</v>
      </c>
      <c r="O169" s="7">
        <f>VLOOKUP(N169,'[1]SanLuis ACT'!$B$4:$E$279,4)</f>
        <v>514</v>
      </c>
      <c r="P169" s="14"/>
      <c r="Q169" s="14"/>
    </row>
    <row r="170" spans="1:17" ht="15" customHeight="1" x14ac:dyDescent="0.2">
      <c r="A170" s="5">
        <f t="shared" si="26"/>
        <v>45719</v>
      </c>
      <c r="B170" s="6" t="s">
        <v>24</v>
      </c>
      <c r="C170" s="20">
        <v>5</v>
      </c>
      <c r="D170" s="8">
        <f>[1]DATA!BD6762</f>
        <v>4222.8384169397532</v>
      </c>
      <c r="E170" s="9" t="s">
        <v>18</v>
      </c>
      <c r="F170" s="8">
        <f>[1]DATA!T6762/1.9835</f>
        <v>1792.7905218048902</v>
      </c>
      <c r="G170" s="10">
        <f>'[1]OMR USGS Calc'!B186</f>
        <v>-5430</v>
      </c>
      <c r="H170" s="8">
        <f>ROUND(AVERAGE(G166:G170),-1)</f>
        <v>-6040</v>
      </c>
      <c r="I170" s="8">
        <f>ROUND(AVERAGE(G157:G170),-1)</f>
        <v>-5650</v>
      </c>
      <c r="J170" s="11">
        <f>'[1]OMR Index Calc'!B195</f>
        <v>-4961.8540836904458</v>
      </c>
      <c r="K170" s="8">
        <f t="shared" si="20"/>
        <v>-4980</v>
      </c>
      <c r="L170" s="8">
        <f t="shared" si="25"/>
        <v>-4990</v>
      </c>
      <c r="M170" s="8">
        <f t="shared" si="21"/>
        <v>-4990</v>
      </c>
      <c r="N170" s="13">
        <f>[1]DATA!AK6762</f>
        <v>1678794</v>
      </c>
      <c r="O170" s="7">
        <f>VLOOKUP(N170,'[1]SanLuis ACT'!$B$4:$E$279,4)</f>
        <v>514</v>
      </c>
      <c r="P170" s="14"/>
      <c r="Q170" s="14"/>
    </row>
    <row r="171" spans="1:17" ht="15" customHeight="1" x14ac:dyDescent="0.2">
      <c r="A171" s="5">
        <f t="shared" si="26"/>
        <v>45720</v>
      </c>
      <c r="B171" s="6" t="s">
        <v>24</v>
      </c>
      <c r="C171" s="20">
        <v>5</v>
      </c>
      <c r="D171" s="8">
        <f>[1]DATA!BD6763</f>
        <v>4212.755230652886</v>
      </c>
      <c r="E171" s="9" t="s">
        <v>18</v>
      </c>
      <c r="F171" s="8">
        <f>[1]DATA!T6763/1.9835</f>
        <v>1698.0085707083438</v>
      </c>
      <c r="G171" s="10">
        <f>'[1]OMR USGS Calc'!B187</f>
        <v>-5870</v>
      </c>
      <c r="H171" s="8">
        <f t="shared" ref="H171:H178" si="27">ROUND(AVERAGE(G167:G171),-1)</f>
        <v>-6000</v>
      </c>
      <c r="I171" s="8">
        <f t="shared" ref="I171:I178" si="28">ROUND(AVERAGE(G158:G171),-1)</f>
        <v>-5710</v>
      </c>
      <c r="J171" s="11">
        <f>'[1]OMR Index Calc'!B196</f>
        <v>-4865.7776758255604</v>
      </c>
      <c r="K171" s="8">
        <f t="shared" si="20"/>
        <v>-4950</v>
      </c>
      <c r="L171" s="8">
        <f t="shared" si="25"/>
        <v>-4970</v>
      </c>
      <c r="M171" s="8">
        <f t="shared" si="21"/>
        <v>-4990</v>
      </c>
      <c r="N171" s="25">
        <f>[1]DATA!AK6763</f>
        <v>1684867</v>
      </c>
      <c r="O171" s="7">
        <f>VLOOKUP(N171,'[1]SanLuis ACT'!$B$4:$E$279,4)</f>
        <v>515</v>
      </c>
      <c r="P171" s="14"/>
      <c r="Q171" s="14"/>
    </row>
    <row r="172" spans="1:17" ht="15" customHeight="1" x14ac:dyDescent="0.2">
      <c r="A172" s="5">
        <f t="shared" si="26"/>
        <v>45721</v>
      </c>
      <c r="B172" s="6" t="s">
        <v>24</v>
      </c>
      <c r="C172" s="20">
        <v>5</v>
      </c>
      <c r="D172" s="8">
        <f>[1]DATA!BD6764</f>
        <v>4235.4423997983358</v>
      </c>
      <c r="E172" s="9" t="s">
        <v>18</v>
      </c>
      <c r="F172" s="8">
        <f>[1]DATA!T6764/1.9835</f>
        <v>1598.185026468364</v>
      </c>
      <c r="G172" s="10">
        <f>'[1]OMR USGS Calc'!B188</f>
        <v>-6510</v>
      </c>
      <c r="H172" s="8">
        <f t="shared" si="27"/>
        <v>-6010</v>
      </c>
      <c r="I172" s="8">
        <f t="shared" si="28"/>
        <v>-5810</v>
      </c>
      <c r="J172" s="11">
        <f>'[1]OMR Index Calc'!B197</f>
        <v>-4808.7591092765306</v>
      </c>
      <c r="K172" s="8">
        <f t="shared" si="20"/>
        <v>-4920</v>
      </c>
      <c r="L172" s="8">
        <f t="shared" si="25"/>
        <v>-4940</v>
      </c>
      <c r="M172" s="8">
        <f t="shared" si="21"/>
        <v>-4990</v>
      </c>
      <c r="N172" s="13">
        <f>[1]DATA!AK6764</f>
        <v>1690949</v>
      </c>
      <c r="O172" s="7">
        <f>VLOOKUP(N172,'[1]SanLuis ACT'!$B$4:$E$279,4)</f>
        <v>515</v>
      </c>
      <c r="P172" s="14"/>
      <c r="Q172" s="14"/>
    </row>
    <row r="173" spans="1:17" ht="15" customHeight="1" x14ac:dyDescent="0.2">
      <c r="A173" s="5">
        <f t="shared" si="26"/>
        <v>45722</v>
      </c>
      <c r="B173" s="6" t="s">
        <v>24</v>
      </c>
      <c r="C173" s="20">
        <v>5</v>
      </c>
      <c r="D173" s="8">
        <f>[1]DATA!BD6765</f>
        <v>4253.5921351146962</v>
      </c>
      <c r="E173" s="9" t="s">
        <v>18</v>
      </c>
      <c r="F173" s="8">
        <f>[1]DATA!T6765/1.9835</f>
        <v>1598.6891857827072</v>
      </c>
      <c r="G173" s="10">
        <f>'[1]OMR USGS Calc'!B189</f>
        <v>-5560</v>
      </c>
      <c r="H173" s="8">
        <f t="shared" si="27"/>
        <v>-5850</v>
      </c>
      <c r="I173" s="8">
        <f t="shared" si="28"/>
        <v>-5830</v>
      </c>
      <c r="J173" s="11">
        <f>'[1]OMR Index Calc'!B198</f>
        <v>-4812.1946121754472</v>
      </c>
      <c r="K173" s="8">
        <f t="shared" si="20"/>
        <v>-4880</v>
      </c>
      <c r="L173" s="8">
        <f t="shared" si="25"/>
        <v>-4910</v>
      </c>
      <c r="M173" s="8">
        <f t="shared" si="21"/>
        <v>-4990</v>
      </c>
      <c r="N173" s="13">
        <f>[1]DATA!AK6765</f>
        <v>1694291</v>
      </c>
      <c r="O173" s="7">
        <f>VLOOKUP(N173,'[1]SanLuis ACT'!$B$4:$E$279,4)</f>
        <v>515</v>
      </c>
      <c r="P173" s="14"/>
      <c r="Q173" s="14"/>
    </row>
    <row r="174" spans="1:17" ht="15" customHeight="1" x14ac:dyDescent="0.2">
      <c r="A174" s="5">
        <f t="shared" si="26"/>
        <v>45723</v>
      </c>
      <c r="B174" s="6" t="s">
        <v>24</v>
      </c>
      <c r="C174" s="20">
        <v>5</v>
      </c>
      <c r="D174" s="8">
        <f>[1]DATA!BD6766</f>
        <v>4245.525586085203</v>
      </c>
      <c r="E174" s="9" t="s">
        <v>18</v>
      </c>
      <c r="F174" s="8">
        <f>[1]DATA!T6766/1.9835</f>
        <v>1691.9586589362239</v>
      </c>
      <c r="G174" s="10">
        <f>'[1]OMR USGS Calc'!B190</f>
        <v>-4720</v>
      </c>
      <c r="H174" s="8">
        <f t="shared" si="27"/>
        <v>-5620</v>
      </c>
      <c r="I174" s="8">
        <f t="shared" si="28"/>
        <v>-5790</v>
      </c>
      <c r="J174" s="11">
        <f>'[1]OMR Index Calc'!B199</f>
        <v>-4837.0624760524333</v>
      </c>
      <c r="K174" s="8">
        <f t="shared" si="20"/>
        <v>-4860</v>
      </c>
      <c r="L174" s="8">
        <f t="shared" si="25"/>
        <v>-4890</v>
      </c>
      <c r="M174" s="8">
        <f t="shared" si="21"/>
        <v>-4980</v>
      </c>
      <c r="N174" s="13">
        <f>[1]DATA!AK6766</f>
        <v>1699906</v>
      </c>
      <c r="O174" s="7">
        <f>VLOOKUP(N174,'[1]SanLuis ACT'!$B$4:$E$279,4)</f>
        <v>516</v>
      </c>
      <c r="P174" s="14"/>
      <c r="Q174" s="14"/>
    </row>
    <row r="175" spans="1:17" ht="15" customHeight="1" x14ac:dyDescent="0.2">
      <c r="A175" s="5">
        <f t="shared" si="26"/>
        <v>45724</v>
      </c>
      <c r="B175" s="6" t="s">
        <v>24</v>
      </c>
      <c r="C175" s="20">
        <v>5</v>
      </c>
      <c r="D175" s="8">
        <f>[1]DATA!BD6767</f>
        <v>4247.0380640282328</v>
      </c>
      <c r="E175" s="9" t="s">
        <v>18</v>
      </c>
      <c r="F175" s="8">
        <f>[1]DATA!T6767/1.9835</f>
        <v>1992.9417695991933</v>
      </c>
      <c r="G175" s="10">
        <f>'[1]OMR USGS Calc'!B191</f>
        <v>-5330</v>
      </c>
      <c r="H175" s="8">
        <f t="shared" si="27"/>
        <v>-5600</v>
      </c>
      <c r="I175" s="8">
        <f t="shared" si="28"/>
        <v>-5790</v>
      </c>
      <c r="J175" s="11">
        <f>'[1]OMR Index Calc'!B200</f>
        <v>-5101.8864572724979</v>
      </c>
      <c r="K175" s="8">
        <f t="shared" si="20"/>
        <v>-4890</v>
      </c>
      <c r="L175" s="8">
        <f t="shared" si="25"/>
        <v>-4900</v>
      </c>
      <c r="M175" s="8">
        <f t="shared" si="21"/>
        <v>-4970</v>
      </c>
      <c r="N175" s="13">
        <f>[1]DATA!AK6767</f>
        <v>1708639</v>
      </c>
      <c r="O175" s="7">
        <f>VLOOKUP(N175,'[1]SanLuis ACT'!$B$4:$E$279,4)</f>
        <v>517</v>
      </c>
      <c r="P175" s="14"/>
      <c r="Q175" s="14"/>
    </row>
    <row r="176" spans="1:17" ht="15" customHeight="1" x14ac:dyDescent="0.2">
      <c r="A176" s="5">
        <f t="shared" si="26"/>
        <v>45725</v>
      </c>
      <c r="B176" s="6" t="s">
        <v>24</v>
      </c>
      <c r="C176" s="20">
        <v>5</v>
      </c>
      <c r="D176" s="8">
        <f>[1]DATA!BD6768</f>
        <v>4060.4991177212</v>
      </c>
      <c r="E176" s="9" t="s">
        <v>18</v>
      </c>
      <c r="F176" s="8">
        <f>[1]DATA!T6768/1.9835</f>
        <v>1911.7721199899167</v>
      </c>
      <c r="G176" s="10">
        <f>'[1]OMR USGS Calc'!B192</f>
        <v>-6000</v>
      </c>
      <c r="H176" s="8">
        <f t="shared" si="27"/>
        <v>-5620</v>
      </c>
      <c r="I176" s="8">
        <f t="shared" si="28"/>
        <v>-5820</v>
      </c>
      <c r="J176" s="11">
        <f>'[1]OMR Index Calc'!B201</f>
        <v>-4786.8009503403082</v>
      </c>
      <c r="K176" s="8">
        <f t="shared" si="20"/>
        <v>-4870</v>
      </c>
      <c r="L176" s="8">
        <f t="shared" si="25"/>
        <v>-4880</v>
      </c>
      <c r="M176" s="8">
        <f t="shared" si="21"/>
        <v>-4940</v>
      </c>
      <c r="N176" s="13">
        <f>[1]DATA!AK6768</f>
        <v>1717149</v>
      </c>
      <c r="O176" s="7">
        <f>VLOOKUP(N176,'[1]SanLuis ACT'!$B$4:$E$279,4)</f>
        <v>517</v>
      </c>
      <c r="P176" s="14"/>
      <c r="Q176" s="14"/>
    </row>
    <row r="177" spans="1:17" ht="15" customHeight="1" x14ac:dyDescent="0.2">
      <c r="A177" s="5">
        <f t="shared" si="26"/>
        <v>45726</v>
      </c>
      <c r="B177" s="6" t="s">
        <v>24</v>
      </c>
      <c r="C177" s="20">
        <v>5</v>
      </c>
      <c r="D177" s="8">
        <f>[1]DATA!BD6769</f>
        <v>4273.7585076884297</v>
      </c>
      <c r="E177" s="9" t="s">
        <v>18</v>
      </c>
      <c r="F177" s="8">
        <f>[1]DATA!T6769/1.9835</f>
        <v>1997.4792034282832</v>
      </c>
      <c r="G177" s="10">
        <f>'[1]OMR USGS Calc'!B193</f>
        <v>-6320</v>
      </c>
      <c r="H177" s="8">
        <f t="shared" si="27"/>
        <v>-5590</v>
      </c>
      <c r="I177" s="8">
        <f t="shared" si="28"/>
        <v>-5870</v>
      </c>
      <c r="J177" s="11">
        <f>'[1]OMR Index Calc'!B202</f>
        <v>-4993.9389011847752</v>
      </c>
      <c r="K177" s="8">
        <f t="shared" si="20"/>
        <v>-4910</v>
      </c>
      <c r="L177" s="8">
        <f>ROUND(AVERAGE(J171:J177),-1)</f>
        <v>-4890</v>
      </c>
      <c r="M177" s="8">
        <f t="shared" si="21"/>
        <v>-4940</v>
      </c>
      <c r="N177" s="13">
        <f>[1]DATA!AK6769</f>
        <v>1725192</v>
      </c>
      <c r="O177" s="7">
        <f>VLOOKUP(N177,'[1]SanLuis ACT'!$B$4:$E$279,4)</f>
        <v>518</v>
      </c>
      <c r="P177" s="14"/>
      <c r="Q177" s="14"/>
    </row>
    <row r="178" spans="1:17" ht="15" customHeight="1" x14ac:dyDescent="0.2">
      <c r="A178" s="5">
        <f t="shared" si="26"/>
        <v>45727</v>
      </c>
      <c r="B178" s="6" t="s">
        <v>24</v>
      </c>
      <c r="C178" s="20">
        <v>5</v>
      </c>
      <c r="D178" s="8">
        <f>[1]DATA!BD6770</f>
        <v>4253.5921351146962</v>
      </c>
      <c r="E178" s="9" t="s">
        <v>18</v>
      </c>
      <c r="F178" s="8">
        <f>[1]DATA!T6770/1.9835</f>
        <v>2097.3027476682632</v>
      </c>
      <c r="G178" s="10">
        <f>'[1]OMR USGS Calc'!B194</f>
        <v>-6440</v>
      </c>
      <c r="H178" s="8">
        <f t="shared" si="27"/>
        <v>-5760</v>
      </c>
      <c r="I178" s="8">
        <f t="shared" si="28"/>
        <v>-5920</v>
      </c>
      <c r="J178" s="11">
        <f>'[1]OMR Index Calc'!B203</f>
        <v>-5046.90177148979</v>
      </c>
      <c r="K178" s="8">
        <f t="shared" si="20"/>
        <v>-4950</v>
      </c>
      <c r="L178" s="8">
        <f>ROUND(AVERAGE(J172:J178),-1)</f>
        <v>-4910</v>
      </c>
      <c r="M178" s="8">
        <f t="shared" si="21"/>
        <v>-4940</v>
      </c>
      <c r="N178" s="13">
        <f>[1]DATA!AK6770</f>
        <v>1732285</v>
      </c>
      <c r="O178" s="7">
        <f>VLOOKUP(N178,'[1]SanLuis ACT'!$B$4:$E$279,4)</f>
        <v>519</v>
      </c>
      <c r="P178" s="24" t="s">
        <v>37</v>
      </c>
      <c r="Q178" s="14"/>
    </row>
    <row r="179" spans="1:17" ht="15" customHeight="1" x14ac:dyDescent="0.2">
      <c r="A179" s="5">
        <f t="shared" si="26"/>
        <v>45728</v>
      </c>
      <c r="B179" s="6" t="s">
        <v>24</v>
      </c>
      <c r="C179" s="20">
        <v>5</v>
      </c>
      <c r="D179" s="8">
        <f>[1]DATA!BD6771</f>
        <v>4224.350894882783</v>
      </c>
      <c r="E179" s="9" t="s">
        <v>18</v>
      </c>
      <c r="F179" s="8">
        <f>[1]DATA!T6771/1.9835</f>
        <v>2089.23619863877</v>
      </c>
      <c r="G179" s="10">
        <f>'[1]OMR USGS Calc'!B195</f>
        <v>-6550</v>
      </c>
      <c r="H179" s="8">
        <f>ROUND(AVERAGE(G175:G179),-1)</f>
        <v>-6130</v>
      </c>
      <c r="I179" s="8">
        <f>ROUND(AVERAGE(G166:G179),-1)</f>
        <v>-5960</v>
      </c>
      <c r="J179" s="11">
        <f>'[1]OMR Index Calc'!B204</f>
        <v>-5011.0303754726492</v>
      </c>
      <c r="K179" s="8">
        <f>ROUND(AVERAGE(J175:J179),-1)</f>
        <v>-4990</v>
      </c>
      <c r="L179" s="8">
        <f>ROUND(AVERAGE(J173:J179),-1)</f>
        <v>-4940</v>
      </c>
      <c r="M179" s="8">
        <f>ROUND(AVERAGE(J166:J179),-1)</f>
        <v>-4940</v>
      </c>
      <c r="N179" s="13">
        <f>[1]DATA!AK6771</f>
        <v>1741678</v>
      </c>
      <c r="O179" s="7">
        <f>VLOOKUP(N179,'[1]SanLuis ACT'!$B$4:$E$279,4)</f>
        <v>519</v>
      </c>
      <c r="P179" s="14"/>
      <c r="Q179" s="14"/>
    </row>
    <row r="180" spans="1:17" ht="15" customHeight="1" x14ac:dyDescent="0.2">
      <c r="A180" s="5">
        <f t="shared" si="26"/>
        <v>45729</v>
      </c>
      <c r="B180" s="6" t="s">
        <v>24</v>
      </c>
      <c r="C180" s="20">
        <v>5</v>
      </c>
      <c r="D180" s="8">
        <f>[1]DATA!BD6772</f>
        <v>4232.9216032266195</v>
      </c>
      <c r="E180" s="9" t="s">
        <v>18</v>
      </c>
      <c r="F180" s="8">
        <f>[1]DATA!T6772/1.9835</f>
        <v>2092.7653138391734</v>
      </c>
      <c r="G180" s="10">
        <f>'[1]OMR USGS Calc'!B196</f>
        <v>-5810</v>
      </c>
      <c r="H180" s="8">
        <f t="shared" ref="H180:H243" si="29">ROUND(AVERAGE(G176:G180),-1)</f>
        <v>-6220</v>
      </c>
      <c r="I180" s="8">
        <f t="shared" ref="I180:I243" si="30">ROUND(AVERAGE(G167:G180),-1)</f>
        <v>-5950</v>
      </c>
      <c r="J180" s="11">
        <f>'[1]OMR Index Calc'!B205</f>
        <v>-5044.6511278043863</v>
      </c>
      <c r="K180" s="8">
        <f t="shared" ref="K180:K185" si="31">ROUND(AVERAGE(J176:J180),-1)</f>
        <v>-4980</v>
      </c>
      <c r="L180" s="8">
        <f t="shared" ref="L180:L199" si="32">ROUND(AVERAGE(J174:J180),-1)</f>
        <v>-4970</v>
      </c>
      <c r="M180" s="8">
        <f t="shared" ref="M180:M243" si="33">ROUND(AVERAGE(J167:J180),-1)</f>
        <v>-4940</v>
      </c>
      <c r="N180" s="13">
        <f>[1]DATA!AK6772</f>
        <v>1749278</v>
      </c>
      <c r="O180" s="7">
        <f>VLOOKUP(N180,'[1]SanLuis ACT'!$B$4:$E$279,4)</f>
        <v>520</v>
      </c>
      <c r="P180" s="14"/>
      <c r="Q180" s="14"/>
    </row>
    <row r="181" spans="1:17" x14ac:dyDescent="0.2">
      <c r="A181" s="5">
        <f t="shared" si="26"/>
        <v>45730</v>
      </c>
      <c r="B181" s="6" t="s">
        <v>24</v>
      </c>
      <c r="C181" s="20">
        <v>5</v>
      </c>
      <c r="D181" s="8">
        <f>[1]DATA!BD6773</f>
        <v>4222.3342576254099</v>
      </c>
      <c r="E181" s="9" t="s">
        <v>18</v>
      </c>
      <c r="F181" s="8">
        <f>[1]DATA!T6773/1.9835</f>
        <v>1998.9916813713132</v>
      </c>
      <c r="G181" s="10">
        <f>'[1]OMR USGS Calc'!B197</f>
        <v>-5660</v>
      </c>
      <c r="H181" s="8">
        <f t="shared" si="29"/>
        <v>-6160</v>
      </c>
      <c r="I181" s="8">
        <f t="shared" si="30"/>
        <v>-5890</v>
      </c>
      <c r="J181" s="11">
        <f>'[1]OMR Index Calc'!B206</f>
        <v>-4953.0407528358965</v>
      </c>
      <c r="K181" s="8">
        <f t="shared" si="31"/>
        <v>-5010</v>
      </c>
      <c r="L181" s="8">
        <f t="shared" si="32"/>
        <v>-4990</v>
      </c>
      <c r="M181" s="8">
        <f t="shared" si="33"/>
        <v>-4940</v>
      </c>
      <c r="N181" s="13">
        <f>[1]DATA!AK6773</f>
        <v>1756526</v>
      </c>
      <c r="O181" s="7">
        <f>VLOOKUP(N181,'[1]SanLuis ACT'!$B$4:$E$279,4)</f>
        <v>521</v>
      </c>
      <c r="P181" s="14"/>
      <c r="Q181" s="14"/>
    </row>
    <row r="182" spans="1:17" ht="15" customHeight="1" x14ac:dyDescent="0.2">
      <c r="A182" s="5">
        <f t="shared" si="26"/>
        <v>45731</v>
      </c>
      <c r="B182" s="6" t="s">
        <v>24</v>
      </c>
      <c r="C182" s="20">
        <v>5</v>
      </c>
      <c r="D182" s="8">
        <f>[1]DATA!BD6774</f>
        <v>4226.3675321401561</v>
      </c>
      <c r="E182" s="9" t="s">
        <v>18</v>
      </c>
      <c r="F182" s="8">
        <f>[1]DATA!T6774/1.9835</f>
        <v>2089.23619863877</v>
      </c>
      <c r="G182" s="10">
        <f>'[1]OMR USGS Calc'!B198</f>
        <v>-5560</v>
      </c>
      <c r="H182" s="8">
        <f t="shared" si="29"/>
        <v>-6000</v>
      </c>
      <c r="I182" s="8">
        <f t="shared" si="30"/>
        <v>-5830</v>
      </c>
      <c r="J182" s="11">
        <f>'[1]OMR Index Calc'!B207</f>
        <v>-4992.9103515250836</v>
      </c>
      <c r="K182" s="8">
        <f t="shared" si="31"/>
        <v>-5010</v>
      </c>
      <c r="L182" s="8">
        <f t="shared" si="32"/>
        <v>-4980</v>
      </c>
      <c r="M182" s="8">
        <f t="shared" si="33"/>
        <v>-4940</v>
      </c>
      <c r="N182" s="13">
        <f>[1]DATA!AK6774</f>
        <v>1761849</v>
      </c>
      <c r="O182" s="7">
        <f>VLOOKUP(N182,'[1]SanLuis ACT'!$B$4:$E$279,4)</f>
        <v>521</v>
      </c>
      <c r="P182" s="14"/>
      <c r="Q182" s="14"/>
    </row>
    <row r="183" spans="1:17" ht="15" customHeight="1" x14ac:dyDescent="0.2">
      <c r="A183" s="5">
        <f t="shared" si="26"/>
        <v>45732</v>
      </c>
      <c r="B183" s="6" t="s">
        <v>24</v>
      </c>
      <c r="C183" s="20">
        <v>5</v>
      </c>
      <c r="D183" s="8">
        <f>[1]DATA!BD6775</f>
        <v>4270.229392488026</v>
      </c>
      <c r="E183" s="9" t="s">
        <v>18</v>
      </c>
      <c r="F183" s="8">
        <f>[1]DATA!T6775/1.9835</f>
        <v>2098.815225611293</v>
      </c>
      <c r="G183" s="10">
        <f>'[1]OMR USGS Calc'!B199</f>
        <v>-6190</v>
      </c>
      <c r="H183" s="8">
        <f t="shared" si="29"/>
        <v>-5950</v>
      </c>
      <c r="I183" s="8">
        <f t="shared" si="30"/>
        <v>-5850</v>
      </c>
      <c r="J183" s="11">
        <f>'[1]OMR Index Calc'!B208</f>
        <v>-4831.1414998739601</v>
      </c>
      <c r="K183" s="8">
        <f t="shared" si="31"/>
        <v>-4970</v>
      </c>
      <c r="L183" s="8">
        <f t="shared" si="32"/>
        <v>-4980</v>
      </c>
      <c r="M183" s="8">
        <f t="shared" si="33"/>
        <v>-4930</v>
      </c>
      <c r="N183" s="13">
        <f>[1]DATA!AK6775</f>
        <v>1766813</v>
      </c>
      <c r="O183" s="7">
        <f>VLOOKUP(N183,'[1]SanLuis ACT'!$B$4:$E$279,4)</f>
        <v>521</v>
      </c>
      <c r="P183" s="14"/>
      <c r="Q183" s="14"/>
    </row>
    <row r="184" spans="1:17" ht="15" customHeight="1" x14ac:dyDescent="0.2">
      <c r="A184" s="5">
        <f t="shared" si="26"/>
        <v>45733</v>
      </c>
      <c r="B184" s="6" t="s">
        <v>24</v>
      </c>
      <c r="C184" s="20">
        <v>5</v>
      </c>
      <c r="D184" s="8">
        <f>[1]DATA!BD6776</f>
        <v>4245.0214267708598</v>
      </c>
      <c r="E184" s="9" t="s">
        <v>18</v>
      </c>
      <c r="F184" s="8">
        <f>[1]DATA!T6776/1.9835</f>
        <v>2396.2692210738592</v>
      </c>
      <c r="G184" s="10">
        <f>'[1]OMR USGS Calc'!B200</f>
        <v>-5820</v>
      </c>
      <c r="H184" s="8">
        <f t="shared" si="29"/>
        <v>-5810</v>
      </c>
      <c r="I184" s="8">
        <f t="shared" si="30"/>
        <v>-5880</v>
      </c>
      <c r="J184" s="11">
        <f>'[1]OMR Index Calc'!B209</f>
        <v>-4921.9154221073859</v>
      </c>
      <c r="K184" s="8">
        <f t="shared" si="31"/>
        <v>-4950</v>
      </c>
      <c r="L184" s="8">
        <f t="shared" si="32"/>
        <v>-4970</v>
      </c>
      <c r="M184" s="8">
        <f t="shared" si="33"/>
        <v>-4930</v>
      </c>
      <c r="N184" s="13">
        <f>[1]DATA!AK6776</f>
        <v>1774571</v>
      </c>
      <c r="O184" s="7">
        <f>VLOOKUP(N184,'[1]SanLuis ACT'!$B$4:$E$279,4)</f>
        <v>522</v>
      </c>
      <c r="P184" s="14"/>
      <c r="Q184" s="14"/>
    </row>
    <row r="185" spans="1:17" ht="15" customHeight="1" x14ac:dyDescent="0.2">
      <c r="A185" s="5">
        <f t="shared" si="26"/>
        <v>45734</v>
      </c>
      <c r="B185" s="6" t="s">
        <v>24</v>
      </c>
      <c r="C185" s="20">
        <v>5</v>
      </c>
      <c r="D185" s="8">
        <f>[1]DATA!BD6777</f>
        <v>4227.8800100831859</v>
      </c>
      <c r="E185" s="9" t="s">
        <v>18</v>
      </c>
      <c r="F185" s="8">
        <f>[1]DATA!T6777/1.9835</f>
        <v>2695.7398537937988</v>
      </c>
      <c r="G185" s="10">
        <f>'[1]OMR USGS Calc'!B201</f>
        <v>-4910</v>
      </c>
      <c r="H185" s="8">
        <f t="shared" si="29"/>
        <v>-5630</v>
      </c>
      <c r="I185" s="8">
        <f t="shared" si="30"/>
        <v>-5810</v>
      </c>
      <c r="J185" s="11">
        <f>'[1]OMR Index Calc'!B210</f>
        <v>-4960.9389401310809</v>
      </c>
      <c r="K185" s="8">
        <f t="shared" si="31"/>
        <v>-4930</v>
      </c>
      <c r="L185" s="8">
        <f t="shared" si="32"/>
        <v>-4960</v>
      </c>
      <c r="M185" s="8">
        <f t="shared" si="33"/>
        <v>-4940</v>
      </c>
      <c r="N185" s="13">
        <f>[1]DATA!AK6777</f>
        <v>1780155</v>
      </c>
      <c r="O185" s="7">
        <f>VLOOKUP(N185,'[1]SanLuis ACT'!$B$4:$E$279,4)</f>
        <v>523</v>
      </c>
      <c r="P185" s="14"/>
      <c r="Q185" s="14"/>
    </row>
    <row r="186" spans="1:17" ht="15" customHeight="1" x14ac:dyDescent="0.2">
      <c r="A186" s="5">
        <f t="shared" si="26"/>
        <v>45735</v>
      </c>
      <c r="B186" s="6" t="s">
        <v>24</v>
      </c>
      <c r="C186" s="20">
        <v>5</v>
      </c>
      <c r="D186" s="8">
        <f>[1]DATA!BD6778</f>
        <v>4234.4340811696493</v>
      </c>
      <c r="E186" s="9" t="s">
        <v>18</v>
      </c>
      <c r="F186" s="8">
        <f>[1]DATA!T6778/1.9835</f>
        <v>3093.5215528106883</v>
      </c>
      <c r="G186" s="10">
        <f>'[1]OMR USGS Calc'!B202</f>
        <v>-5750</v>
      </c>
      <c r="H186" s="8">
        <f t="shared" si="29"/>
        <v>-5650</v>
      </c>
      <c r="I186" s="8">
        <f t="shared" si="30"/>
        <v>-5760</v>
      </c>
      <c r="J186" s="11">
        <f>'[1]OMR Index Calc'!B211</f>
        <v>-5218.7927244769353</v>
      </c>
      <c r="K186" s="8">
        <f>ROUND(AVERAGE(J182:J186),-1)</f>
        <v>-4990</v>
      </c>
      <c r="L186" s="8">
        <f t="shared" si="32"/>
        <v>-4990</v>
      </c>
      <c r="M186" s="8">
        <f t="shared" si="33"/>
        <v>-4970</v>
      </c>
      <c r="N186" s="13">
        <f>[1]DATA!AK6778</f>
        <v>1787204</v>
      </c>
      <c r="O186" s="7">
        <f>VLOOKUP(N186,'[1]SanLuis ACT'!$B$4:$E$279,4)</f>
        <v>523</v>
      </c>
      <c r="P186" s="14"/>
      <c r="Q186" s="14"/>
    </row>
    <row r="187" spans="1:17" ht="15" customHeight="1" x14ac:dyDescent="0.2">
      <c r="A187" s="5">
        <f t="shared" si="26"/>
        <v>45736</v>
      </c>
      <c r="B187" s="6" t="s">
        <v>24</v>
      </c>
      <c r="C187" s="20">
        <v>5</v>
      </c>
      <c r="D187" s="8">
        <f>[1]DATA!BD6779</f>
        <v>4224.8550541971263</v>
      </c>
      <c r="E187" s="9" t="s">
        <v>18</v>
      </c>
      <c r="F187" s="8">
        <f>[1]DATA!T6779/1.9835</f>
        <v>3194.3534156793544</v>
      </c>
      <c r="G187" s="10">
        <f>'[1]OMR USGS Calc'!B203</f>
        <v>-5280</v>
      </c>
      <c r="H187" s="8">
        <f t="shared" si="29"/>
        <v>-5590</v>
      </c>
      <c r="I187" s="8">
        <f t="shared" si="30"/>
        <v>-5740</v>
      </c>
      <c r="J187" s="11">
        <f>'[1]OMR Index Calc'!B212</f>
        <v>-4876.6227688429553</v>
      </c>
      <c r="K187" s="8">
        <f>ROUND(AVERAGE(J183:J187),-1)</f>
        <v>-4960</v>
      </c>
      <c r="L187" s="8">
        <f t="shared" si="32"/>
        <v>-4970</v>
      </c>
      <c r="M187" s="8">
        <f t="shared" si="33"/>
        <v>-4970</v>
      </c>
      <c r="N187" s="13">
        <f>[1]DATA!AK6779</f>
        <v>1793410</v>
      </c>
      <c r="O187" s="7">
        <f>VLOOKUP(N187,'[1]SanLuis ACT'!$B$4:$E$279,4)</f>
        <v>524</v>
      </c>
      <c r="P187" s="14"/>
      <c r="Q187" s="14"/>
    </row>
    <row r="188" spans="1:17" ht="15" customHeight="1" x14ac:dyDescent="0.2">
      <c r="A188" s="5">
        <f t="shared" si="26"/>
        <v>45737</v>
      </c>
      <c r="B188" s="6" t="s">
        <v>24</v>
      </c>
      <c r="C188" s="20">
        <v>5</v>
      </c>
      <c r="D188" s="8">
        <f>[1]DATA!BD6780</f>
        <v>4228.8883287118724</v>
      </c>
      <c r="E188" s="9" t="s">
        <v>18</v>
      </c>
      <c r="F188" s="8">
        <f>[1]DATA!T6780/1.9835</f>
        <v>1795.8154776909503</v>
      </c>
      <c r="G188" s="10">
        <f>'[1]OMR USGS Calc'!B204</f>
        <v>-4460</v>
      </c>
      <c r="H188" s="8">
        <f t="shared" si="29"/>
        <v>-5240</v>
      </c>
      <c r="I188" s="8">
        <f t="shared" si="30"/>
        <v>-5720</v>
      </c>
      <c r="J188" s="11">
        <f>'[1]OMR Index Calc'!B213</f>
        <v>-3494.673809553819</v>
      </c>
      <c r="K188" s="8">
        <f t="shared" ref="K188:K251" si="34">ROUND(AVERAGE(J184:J188),-1)</f>
        <v>-4690</v>
      </c>
      <c r="L188" s="8">
        <f t="shared" si="32"/>
        <v>-4760</v>
      </c>
      <c r="M188" s="8">
        <f t="shared" si="33"/>
        <v>-4870</v>
      </c>
      <c r="N188" s="13">
        <f>[1]DATA!AK6780</f>
        <v>1798161</v>
      </c>
      <c r="O188" s="7">
        <f>VLOOKUP(N188,'[1]SanLuis ACT'!$B$4:$E$279,4)</f>
        <v>524</v>
      </c>
      <c r="P188" s="14"/>
      <c r="Q188" s="14"/>
    </row>
    <row r="189" spans="1:17" ht="15" customHeight="1" x14ac:dyDescent="0.2">
      <c r="A189" s="5">
        <f t="shared" si="26"/>
        <v>45738</v>
      </c>
      <c r="B189" s="6" t="s">
        <v>24</v>
      </c>
      <c r="C189" s="20">
        <v>4</v>
      </c>
      <c r="D189" s="8">
        <f>[1]DATA!BD6781</f>
        <v>3525.5860852029241</v>
      </c>
      <c r="E189" s="9" t="s">
        <v>18</v>
      </c>
      <c r="F189" s="8">
        <f>[1]DATA!T6781/1.9835</f>
        <v>2399.7983362742625</v>
      </c>
      <c r="G189" s="10">
        <f>'[1]OMR USGS Calc'!B205</f>
        <v>-3970</v>
      </c>
      <c r="H189" s="8">
        <f t="shared" si="29"/>
        <v>-4870</v>
      </c>
      <c r="I189" s="8">
        <f t="shared" si="30"/>
        <v>-5620</v>
      </c>
      <c r="J189" s="11">
        <f>'[1]OMR Index Calc'!B214</f>
        <v>-3501.7860607511984</v>
      </c>
      <c r="K189" s="8">
        <f t="shared" si="34"/>
        <v>-4410</v>
      </c>
      <c r="L189" s="8">
        <f t="shared" si="32"/>
        <v>-4540</v>
      </c>
      <c r="M189" s="8">
        <f t="shared" si="33"/>
        <v>-4760</v>
      </c>
      <c r="N189" s="13">
        <f>[1]DATA!AK6781</f>
        <v>1802916</v>
      </c>
      <c r="O189" s="7">
        <f>VLOOKUP(N189,'[1]SanLuis ACT'!$B$4:$E$279,4)</f>
        <v>524</v>
      </c>
      <c r="P189" s="14" t="s">
        <v>38</v>
      </c>
      <c r="Q189" s="14"/>
    </row>
    <row r="190" spans="1:17" x14ac:dyDescent="0.2">
      <c r="A190" s="5">
        <f t="shared" si="26"/>
        <v>45739</v>
      </c>
      <c r="B190" s="6" t="s">
        <v>24</v>
      </c>
      <c r="C190" s="20">
        <v>4</v>
      </c>
      <c r="D190" s="8">
        <f>[1]DATA!BD6782</f>
        <v>3528.1068817746409</v>
      </c>
      <c r="E190" s="9" t="s">
        <v>18</v>
      </c>
      <c r="F190" s="8">
        <f>[1]DATA!T6782/1.9835</f>
        <v>2391.7317872447693</v>
      </c>
      <c r="G190" s="10">
        <f>'[1]OMR USGS Calc'!B206</f>
        <v>-3700</v>
      </c>
      <c r="H190" s="8">
        <f t="shared" si="29"/>
        <v>-4630</v>
      </c>
      <c r="I190" s="8">
        <f t="shared" si="30"/>
        <v>-5460</v>
      </c>
      <c r="J190" s="11">
        <f>'[1]OMR Index Calc'!B215</f>
        <v>-3497.2048802621634</v>
      </c>
      <c r="K190" s="8">
        <f t="shared" si="34"/>
        <v>-4120</v>
      </c>
      <c r="L190" s="8">
        <f t="shared" si="32"/>
        <v>-4350</v>
      </c>
      <c r="M190" s="8">
        <f t="shared" si="33"/>
        <v>-4670</v>
      </c>
      <c r="N190" s="13">
        <f>[1]DATA!AK6782</f>
        <v>1810119</v>
      </c>
      <c r="O190" s="7">
        <f>VLOOKUP(N190,'[1]SanLuis ACT'!$B$4:$E$279,4)</f>
        <v>525</v>
      </c>
      <c r="P190" s="14"/>
      <c r="Q190" s="14"/>
    </row>
    <row r="191" spans="1:17" ht="15" customHeight="1" x14ac:dyDescent="0.2">
      <c r="A191" s="5">
        <f t="shared" si="26"/>
        <v>45740</v>
      </c>
      <c r="B191" s="6" t="s">
        <v>24</v>
      </c>
      <c r="C191" s="20">
        <v>4</v>
      </c>
      <c r="D191" s="8">
        <f>[1]DATA!BD6783</f>
        <v>3515.5028989160573</v>
      </c>
      <c r="E191" s="9" t="s">
        <v>18</v>
      </c>
      <c r="F191" s="8">
        <f>[1]DATA!T6783/1.9835</f>
        <v>2293.9248802621628</v>
      </c>
      <c r="G191" s="10">
        <f>'[1]OMR USGS Calc'!B207</f>
        <v>-4160</v>
      </c>
      <c r="H191" s="8">
        <f t="shared" si="29"/>
        <v>-4310</v>
      </c>
      <c r="I191" s="8">
        <f t="shared" si="30"/>
        <v>-5300</v>
      </c>
      <c r="J191" s="11">
        <f>'[1]OMR Index Calc'!B216</f>
        <v>-3481.7793966473419</v>
      </c>
      <c r="K191" s="8">
        <f t="shared" si="34"/>
        <v>-3770</v>
      </c>
      <c r="L191" s="8">
        <f t="shared" si="32"/>
        <v>-4150</v>
      </c>
      <c r="M191" s="8">
        <f t="shared" si="33"/>
        <v>-4560</v>
      </c>
      <c r="N191" s="13">
        <f>[1]DATA!AK6783</f>
        <v>1814518</v>
      </c>
      <c r="O191" s="7">
        <f>VLOOKUP(N191,'[1]SanLuis ACT'!$B$4:$E$279,4)</f>
        <v>525</v>
      </c>
      <c r="P191" s="14"/>
      <c r="Q191" s="14"/>
    </row>
    <row r="192" spans="1:17" x14ac:dyDescent="0.2">
      <c r="A192" s="5">
        <f t="shared" si="26"/>
        <v>45741</v>
      </c>
      <c r="B192" s="6" t="s">
        <v>24</v>
      </c>
      <c r="C192" s="20">
        <v>4</v>
      </c>
      <c r="D192" s="8">
        <f>[1]DATA!BD6784</f>
        <v>3534.1567935467606</v>
      </c>
      <c r="E192" s="9" t="s">
        <v>18</v>
      </c>
      <c r="F192" s="8">
        <f>[1]DATA!T6784/1.9835</f>
        <v>2195.1096546508697</v>
      </c>
      <c r="G192" s="10">
        <f>'[1]OMR USGS Calc'!B208</f>
        <v>-5220</v>
      </c>
      <c r="H192" s="8">
        <f t="shared" si="29"/>
        <v>-4300</v>
      </c>
      <c r="I192" s="8">
        <f t="shared" si="30"/>
        <v>-5220</v>
      </c>
      <c r="J192" s="11">
        <f>'[1]OMR Index Calc'!B217</f>
        <v>-3514.0807611545247</v>
      </c>
      <c r="K192" s="8">
        <f t="shared" si="34"/>
        <v>-3500</v>
      </c>
      <c r="L192" s="8">
        <f t="shared" si="32"/>
        <v>-3940</v>
      </c>
      <c r="M192" s="8">
        <f t="shared" si="33"/>
        <v>-4450</v>
      </c>
      <c r="N192" s="13">
        <f>[1]DATA!AK6784</f>
        <v>1816230</v>
      </c>
      <c r="O192" s="7">
        <f>VLOOKUP(N192,'[1]SanLuis ACT'!$B$4:$E$279,4)</f>
        <v>526</v>
      </c>
      <c r="P192" s="14"/>
      <c r="Q192" s="14"/>
    </row>
    <row r="193" spans="1:17" ht="15" customHeight="1" x14ac:dyDescent="0.2">
      <c r="A193" s="5">
        <f t="shared" si="26"/>
        <v>45742</v>
      </c>
      <c r="B193" s="6" t="s">
        <v>24</v>
      </c>
      <c r="C193" s="20">
        <v>4</v>
      </c>
      <c r="D193" s="8">
        <f>[1]DATA!BD6785</f>
        <v>3556.8439626922109</v>
      </c>
      <c r="E193" s="9" t="s">
        <v>18</v>
      </c>
      <c r="F193" s="8">
        <f>[1]DATA!T6785/1.9835</f>
        <v>1997.9833627426267</v>
      </c>
      <c r="G193" s="10">
        <f>'[1]OMR USGS Calc'!B209</f>
        <v>-5210</v>
      </c>
      <c r="H193" s="8">
        <f t="shared" si="29"/>
        <v>-4450</v>
      </c>
      <c r="I193" s="8">
        <f t="shared" si="30"/>
        <v>-5120</v>
      </c>
      <c r="J193" s="11">
        <f>'[1]OMR Index Calc'!B218</f>
        <v>-3549.0328704310564</v>
      </c>
      <c r="K193" s="8">
        <f t="shared" si="34"/>
        <v>-3510</v>
      </c>
      <c r="L193" s="8">
        <f t="shared" si="32"/>
        <v>-3700</v>
      </c>
      <c r="M193" s="8">
        <f t="shared" si="33"/>
        <v>-4350</v>
      </c>
      <c r="N193" s="13">
        <f>[1]DATA!AK6785</f>
        <v>1816230</v>
      </c>
      <c r="O193" s="7">
        <f>VLOOKUP(N193,'[1]SanLuis ACT'!$B$4:$E$279,4)</f>
        <v>526</v>
      </c>
      <c r="P193" s="14"/>
      <c r="Q193" s="14"/>
    </row>
    <row r="194" spans="1:17" ht="15" customHeight="1" x14ac:dyDescent="0.2">
      <c r="A194" s="5">
        <f t="shared" si="26"/>
        <v>45743</v>
      </c>
      <c r="B194" s="6" t="s">
        <v>24</v>
      </c>
      <c r="C194" s="20">
        <v>4</v>
      </c>
      <c r="D194" s="8">
        <f>[1]DATA!BD6786</f>
        <v>3551.8023695487773</v>
      </c>
      <c r="E194" s="9" t="s">
        <v>18</v>
      </c>
      <c r="F194" s="8">
        <f>[1]DATA!T6786/1.9835</f>
        <v>1695.9919334509705</v>
      </c>
      <c r="G194" s="10">
        <f>'[1]OMR USGS Calc'!B210</f>
        <v>-4240</v>
      </c>
      <c r="H194" s="8">
        <f t="shared" si="29"/>
        <v>-4510</v>
      </c>
      <c r="I194" s="8">
        <f t="shared" si="30"/>
        <v>-5010</v>
      </c>
      <c r="J194" s="11">
        <f>'[1]OMR Index Calc'!B219</f>
        <v>-3421.7541240231913</v>
      </c>
      <c r="K194" s="8">
        <f t="shared" si="34"/>
        <v>-3490</v>
      </c>
      <c r="L194" s="8">
        <f t="shared" si="32"/>
        <v>-3490</v>
      </c>
      <c r="M194" s="8">
        <f t="shared" si="33"/>
        <v>-4230</v>
      </c>
      <c r="N194" s="13">
        <f>[1]DATA!AK6786</f>
        <v>1816719</v>
      </c>
      <c r="O194" s="7">
        <f>VLOOKUP(N194,'[1]SanLuis ACT'!$B$4:$E$279,4)</f>
        <v>526</v>
      </c>
      <c r="P194" s="14"/>
      <c r="Q194" s="14"/>
    </row>
    <row r="195" spans="1:17" x14ac:dyDescent="0.2">
      <c r="A195" s="5">
        <f t="shared" si="26"/>
        <v>45744</v>
      </c>
      <c r="B195" s="6" t="s">
        <v>24</v>
      </c>
      <c r="C195" s="20">
        <v>4</v>
      </c>
      <c r="D195" s="8">
        <f>[1]DATA!BD6787</f>
        <v>3540.710864633224</v>
      </c>
      <c r="E195" s="9" t="s">
        <v>18</v>
      </c>
      <c r="F195" s="8">
        <f>[1]DATA!T6787/1.9835</f>
        <v>1599.1933450970507</v>
      </c>
      <c r="G195" s="10">
        <f>'[1]OMR USGS Calc'!B211</f>
        <v>-4600</v>
      </c>
      <c r="H195" s="8">
        <f t="shared" si="29"/>
        <v>-4690</v>
      </c>
      <c r="I195" s="8">
        <f t="shared" si="30"/>
        <v>-4930</v>
      </c>
      <c r="J195" s="11">
        <f>'[1]OMR Index Calc'!B220</f>
        <v>-3437.5903033778673</v>
      </c>
      <c r="K195" s="8">
        <f t="shared" si="34"/>
        <v>-3480</v>
      </c>
      <c r="L195" s="8">
        <f t="shared" si="32"/>
        <v>-3490</v>
      </c>
      <c r="M195" s="8">
        <f t="shared" si="33"/>
        <v>-4120</v>
      </c>
      <c r="N195" s="13">
        <f>[1]DATA!AK6787</f>
        <v>1813418</v>
      </c>
      <c r="O195" s="7">
        <f>VLOOKUP(N195,'[1]SanLuis ACT'!$B$4:$E$279,4)</f>
        <v>525</v>
      </c>
      <c r="P195" s="14"/>
      <c r="Q195" s="14"/>
    </row>
    <row r="196" spans="1:17" x14ac:dyDescent="0.2">
      <c r="A196" s="5">
        <f t="shared" si="26"/>
        <v>45745</v>
      </c>
      <c r="B196" s="6" t="s">
        <v>24</v>
      </c>
      <c r="C196" s="20">
        <v>4</v>
      </c>
      <c r="D196" s="8">
        <f>[1]DATA!BD6788</f>
        <v>3538.6942273758509</v>
      </c>
      <c r="E196" s="9" t="s">
        <v>18</v>
      </c>
      <c r="F196" s="8">
        <f>[1]DATA!T6788/1.9835</f>
        <v>1493.824048399294</v>
      </c>
      <c r="G196" s="10">
        <f>'[1]OMR USGS Calc'!B212</f>
        <v>-4820</v>
      </c>
      <c r="H196" s="8">
        <f t="shared" si="29"/>
        <v>-4820</v>
      </c>
      <c r="I196" s="8">
        <f t="shared" si="30"/>
        <v>-4880</v>
      </c>
      <c r="J196" s="11">
        <f>'[1]OMR Index Calc'!B221</f>
        <v>-3381.5610434837408</v>
      </c>
      <c r="K196" s="8">
        <f t="shared" si="34"/>
        <v>-3460</v>
      </c>
      <c r="L196" s="8">
        <f t="shared" si="32"/>
        <v>-3470</v>
      </c>
      <c r="M196" s="8">
        <f t="shared" si="33"/>
        <v>-4010</v>
      </c>
      <c r="N196" s="13">
        <f>[1]DATA!AK6788</f>
        <v>1814640</v>
      </c>
      <c r="O196" s="7">
        <f>VLOOKUP(N196,'[1]SanLuis ACT'!$B$4:$E$279,4)</f>
        <v>525</v>
      </c>
      <c r="P196" s="14"/>
      <c r="Q196" s="14"/>
    </row>
    <row r="197" spans="1:17" ht="15" customHeight="1" x14ac:dyDescent="0.2">
      <c r="A197" s="5">
        <f t="shared" si="26"/>
        <v>45746</v>
      </c>
      <c r="B197" s="6" t="s">
        <v>24</v>
      </c>
      <c r="C197" s="20">
        <v>4</v>
      </c>
      <c r="D197" s="8">
        <f>[1]DATA!BD6789</f>
        <v>3527.0985631459539</v>
      </c>
      <c r="E197" s="9" t="s">
        <v>18</v>
      </c>
      <c r="F197" s="8">
        <f>[1]DATA!T6789/1.9835</f>
        <v>1494.8323670279808</v>
      </c>
      <c r="G197" s="10">
        <f>'[1]OMR USGS Calc'!B213</f>
        <v>-5440</v>
      </c>
      <c r="H197" s="8">
        <f t="shared" si="29"/>
        <v>-4860</v>
      </c>
      <c r="I197" s="8">
        <f t="shared" si="30"/>
        <v>-4830</v>
      </c>
      <c r="J197" s="11">
        <f>'[1]OMR Index Calc'!B222</f>
        <v>-3394.9598390471392</v>
      </c>
      <c r="K197" s="8">
        <f t="shared" si="34"/>
        <v>-3440</v>
      </c>
      <c r="L197" s="8">
        <f t="shared" si="32"/>
        <v>-3450</v>
      </c>
      <c r="M197" s="8">
        <f t="shared" si="33"/>
        <v>-3900</v>
      </c>
      <c r="N197" s="13">
        <f>[1]DATA!AK6789</f>
        <v>1816352</v>
      </c>
      <c r="O197" s="7">
        <f>VLOOKUP(N197,'[1]SanLuis ACT'!$B$4:$E$279,4)</f>
        <v>526</v>
      </c>
      <c r="P197" s="14"/>
      <c r="Q197" s="14"/>
    </row>
    <row r="198" spans="1:17" ht="15" customHeight="1" x14ac:dyDescent="0.2">
      <c r="A198" s="5">
        <f t="shared" si="26"/>
        <v>45747</v>
      </c>
      <c r="B198" s="6" t="s">
        <v>24</v>
      </c>
      <c r="C198" s="20">
        <v>4</v>
      </c>
      <c r="D198" s="8">
        <f>[1]DATA!BD6790</f>
        <v>3540.710864633224</v>
      </c>
      <c r="E198" s="9" t="s">
        <v>18</v>
      </c>
      <c r="F198" s="8">
        <f>[1]DATA!T6790/1.9835</f>
        <v>1389.9672296445676</v>
      </c>
      <c r="G198" s="10">
        <f>'[1]OMR USGS Calc'!B214</f>
        <v>-5170</v>
      </c>
      <c r="H198" s="8">
        <f t="shared" si="29"/>
        <v>-4850</v>
      </c>
      <c r="I198" s="8">
        <f t="shared" si="30"/>
        <v>-4780</v>
      </c>
      <c r="J198" s="11">
        <f>'[1]OMR Index Calc'!B223</f>
        <v>-3391.6749576506177</v>
      </c>
      <c r="K198" s="8">
        <f t="shared" si="34"/>
        <v>-3410</v>
      </c>
      <c r="L198" s="8">
        <f t="shared" si="32"/>
        <v>-3440</v>
      </c>
      <c r="M198" s="8">
        <f t="shared" si="33"/>
        <v>-3790</v>
      </c>
      <c r="N198" s="13">
        <f>[1]DATA!AK6790</f>
        <v>1817698</v>
      </c>
      <c r="O198" s="7">
        <f>VLOOKUP(N198,'[1]SanLuis ACT'!$B$4:$E$279,4)</f>
        <v>526</v>
      </c>
      <c r="P198" s="14"/>
      <c r="Q198" s="14"/>
    </row>
    <row r="199" spans="1:17" x14ac:dyDescent="0.2">
      <c r="A199" s="5">
        <f t="shared" si="26"/>
        <v>45748</v>
      </c>
      <c r="B199" s="6" t="s">
        <v>24</v>
      </c>
      <c r="C199" s="20">
        <v>4</v>
      </c>
      <c r="D199" s="8">
        <f>[1]DATA!BD6791</f>
        <v>3541.7191832619105</v>
      </c>
      <c r="E199" s="9" t="s">
        <v>18</v>
      </c>
      <c r="F199" s="8">
        <f>[1]DATA!T6791/1.9835</f>
        <v>1290.1436854045878</v>
      </c>
      <c r="G199" s="10">
        <f>'[1]OMR USGS Calc'!B215</f>
        <v>-5040</v>
      </c>
      <c r="H199" s="8">
        <f t="shared" si="29"/>
        <v>-5010</v>
      </c>
      <c r="I199" s="8">
        <f t="shared" si="30"/>
        <v>-4790</v>
      </c>
      <c r="J199" s="11">
        <f>'[1]OMR Index Calc'!B224</f>
        <v>-3453.4568922359458</v>
      </c>
      <c r="K199" s="8">
        <f t="shared" si="34"/>
        <v>-3410</v>
      </c>
      <c r="L199" s="8">
        <f t="shared" si="32"/>
        <v>-3430</v>
      </c>
      <c r="M199" s="8">
        <f t="shared" si="33"/>
        <v>-3690</v>
      </c>
      <c r="N199" s="13">
        <f>[1]DATA!AK6791</f>
        <v>1817086</v>
      </c>
      <c r="O199" s="7">
        <f>VLOOKUP(N199,'[1]SanLuis ACT'!$B$4:$E$279,4)</f>
        <v>526</v>
      </c>
      <c r="P199" s="14"/>
      <c r="Q199" s="14"/>
    </row>
    <row r="200" spans="1:17" ht="15" customHeight="1" x14ac:dyDescent="0.2">
      <c r="A200" s="5">
        <f t="shared" si="26"/>
        <v>45749</v>
      </c>
      <c r="B200" s="6" t="s">
        <v>24</v>
      </c>
      <c r="C200" s="20">
        <v>4</v>
      </c>
      <c r="D200" s="8">
        <f>[1]DATA!BD6792</f>
        <v>3547.2649357196874</v>
      </c>
      <c r="E200" s="9" t="s">
        <v>18</v>
      </c>
      <c r="F200" s="8">
        <f>[1]DATA!T6792/1.9835</f>
        <v>1398.0337786740611</v>
      </c>
      <c r="G200" s="10">
        <f>'[1]OMR USGS Calc'!B216</f>
        <v>-4820</v>
      </c>
      <c r="H200" s="8">
        <f t="shared" si="29"/>
        <v>-5060</v>
      </c>
      <c r="I200" s="8">
        <f t="shared" si="30"/>
        <v>-4720</v>
      </c>
      <c r="J200" s="11">
        <f>'[1]OMR Index Calc'!B225</f>
        <v>-3661.6074412654389</v>
      </c>
      <c r="K200" s="8">
        <f t="shared" si="34"/>
        <v>-3460</v>
      </c>
      <c r="L200" s="8">
        <f>ROUND(AVERAGE(J194:J200),-1)</f>
        <v>-3450</v>
      </c>
      <c r="M200" s="8">
        <f t="shared" si="33"/>
        <v>-3580</v>
      </c>
      <c r="N200" s="13">
        <f>[1]DATA!AK6792</f>
        <v>1818554</v>
      </c>
      <c r="O200" s="7">
        <f>VLOOKUP(N200,'[1]SanLuis ACT'!$B$4:$E$279,4)</f>
        <v>526</v>
      </c>
      <c r="P200" s="14"/>
      <c r="Q200" s="14"/>
    </row>
    <row r="201" spans="1:17" ht="15" customHeight="1" x14ac:dyDescent="0.2">
      <c r="A201" s="5">
        <f t="shared" si="26"/>
        <v>45750</v>
      </c>
      <c r="B201" s="6" t="s">
        <v>24</v>
      </c>
      <c r="C201" s="20">
        <v>4</v>
      </c>
      <c r="D201" s="8">
        <f>[1]DATA!BD6793</f>
        <v>3540.710864633224</v>
      </c>
      <c r="E201" s="9" t="s">
        <v>18</v>
      </c>
      <c r="F201" s="8">
        <f>[1]DATA!T6793/1.9835</f>
        <v>1997.4792034282832</v>
      </c>
      <c r="G201" s="10">
        <f>'[1]OMR USGS Calc'!B217</f>
        <v>-5440</v>
      </c>
      <c r="H201" s="8">
        <f t="shared" si="29"/>
        <v>-5180</v>
      </c>
      <c r="I201" s="8">
        <f t="shared" si="30"/>
        <v>-4740</v>
      </c>
      <c r="J201" s="11">
        <f>'[1]OMR Index Calc'!B226</f>
        <v>-4292.1166209982366</v>
      </c>
      <c r="K201" s="8">
        <f t="shared" si="34"/>
        <v>-3640</v>
      </c>
      <c r="L201" s="8">
        <f>ROUND(AVERAGE(J195:J201),-1)</f>
        <v>-3570</v>
      </c>
      <c r="M201" s="8">
        <f t="shared" si="33"/>
        <v>-3530</v>
      </c>
      <c r="N201" s="13">
        <f>[1]DATA!AK6793</f>
        <v>1818554</v>
      </c>
      <c r="O201" s="7">
        <f>VLOOKUP(N201,'[1]SanLuis ACT'!$B$4:$E$279,4)</f>
        <v>526</v>
      </c>
      <c r="P201" s="14" t="s">
        <v>39</v>
      </c>
      <c r="Q201" s="14"/>
    </row>
    <row r="202" spans="1:17" ht="15" customHeight="1" x14ac:dyDescent="0.2">
      <c r="A202" s="5">
        <f t="shared" si="26"/>
        <v>45751</v>
      </c>
      <c r="B202" s="6" t="s">
        <v>24</v>
      </c>
      <c r="C202" s="20">
        <v>4</v>
      </c>
      <c r="D202" s="8">
        <f>[1]DATA!BD6794</f>
        <v>3532.6443156037308</v>
      </c>
      <c r="E202" s="9" t="s">
        <v>18</v>
      </c>
      <c r="F202" s="8">
        <f>[1]DATA!T6794/1.9835</f>
        <v>2691.7065792790522</v>
      </c>
      <c r="G202" s="10">
        <f>'[1]OMR USGS Calc'!B218</f>
        <v>-5690</v>
      </c>
      <c r="H202" s="8">
        <f t="shared" si="29"/>
        <v>-5230</v>
      </c>
      <c r="I202" s="8">
        <f t="shared" si="30"/>
        <v>-4820</v>
      </c>
      <c r="J202" s="11">
        <f>'[1]OMR Index Calc'!B227</f>
        <v>-5012.9641885555839</v>
      </c>
      <c r="K202" s="8">
        <f t="shared" si="34"/>
        <v>-3960</v>
      </c>
      <c r="L202" s="8">
        <f t="shared" ref="L202:L265" si="35">ROUND(AVERAGE(J196:J202),-1)</f>
        <v>-3800</v>
      </c>
      <c r="M202" s="8">
        <f t="shared" si="33"/>
        <v>-3640</v>
      </c>
      <c r="N202" s="13">
        <f>[1]DATA!AK6794</f>
        <v>1821002</v>
      </c>
      <c r="O202" s="7">
        <f>VLOOKUP(N202,'[1]SanLuis ACT'!$B$4:$E$279,4)</f>
        <v>526</v>
      </c>
      <c r="P202" s="14" t="s">
        <v>40</v>
      </c>
      <c r="Q202" s="14"/>
    </row>
    <row r="203" spans="1:17" x14ac:dyDescent="0.2">
      <c r="A203" s="5">
        <f t="shared" si="26"/>
        <v>45752</v>
      </c>
      <c r="B203" s="6" t="s">
        <v>24</v>
      </c>
      <c r="C203" s="20">
        <v>4</v>
      </c>
      <c r="D203" s="8">
        <f>[1]DATA!BD6795</f>
        <v>3513.9904209730275</v>
      </c>
      <c r="E203" s="9" t="s">
        <v>18</v>
      </c>
      <c r="F203" s="8">
        <f>[1]DATA!T6795/1.9835</f>
        <v>2693.219057222082</v>
      </c>
      <c r="G203" s="10">
        <f>'[1]OMR USGS Calc'!B219</f>
        <v>-5500</v>
      </c>
      <c r="H203" s="8">
        <f t="shared" si="29"/>
        <v>-5300</v>
      </c>
      <c r="I203" s="8">
        <f t="shared" si="30"/>
        <v>-4930</v>
      </c>
      <c r="J203" s="11">
        <f>'[1]OMR Index Calc'!B228</f>
        <v>-4960.9408275775149</v>
      </c>
      <c r="K203" s="8">
        <f t="shared" si="34"/>
        <v>-4280</v>
      </c>
      <c r="L203" s="8">
        <f t="shared" si="35"/>
        <v>-4020</v>
      </c>
      <c r="M203" s="8">
        <f t="shared" si="33"/>
        <v>-3750</v>
      </c>
      <c r="N203" s="13">
        <f>[1]DATA!AK6795</f>
        <v>1826635</v>
      </c>
      <c r="O203" s="7">
        <f>VLOOKUP(N203,'[1]SanLuis ACT'!$B$4:$E$279,4)</f>
        <v>526</v>
      </c>
      <c r="P203" s="14"/>
      <c r="Q203" s="14"/>
    </row>
    <row r="204" spans="1:17" ht="15" customHeight="1" x14ac:dyDescent="0.2">
      <c r="A204" s="5">
        <f t="shared" si="26"/>
        <v>45753</v>
      </c>
      <c r="B204" s="6" t="s">
        <v>24</v>
      </c>
      <c r="C204" s="20">
        <v>4</v>
      </c>
      <c r="D204" s="8">
        <f>[1]DATA!BD6796</f>
        <v>3504.9155533148473</v>
      </c>
      <c r="E204" s="9" t="s">
        <v>18</v>
      </c>
      <c r="F204" s="8">
        <f>[1]DATA!T6796/1.9835</f>
        <v>2694.7315351651123</v>
      </c>
      <c r="G204" s="10">
        <f>'[1]OMR USGS Calc'!B220</f>
        <v>-5520</v>
      </c>
      <c r="H204" s="8">
        <f t="shared" si="29"/>
        <v>-5390</v>
      </c>
      <c r="I204" s="8">
        <f t="shared" si="30"/>
        <v>-5060</v>
      </c>
      <c r="J204" s="11">
        <f>'[1]OMR Index Calc'!B229</f>
        <v>-4967.6753579531141</v>
      </c>
      <c r="K204" s="8">
        <f t="shared" si="34"/>
        <v>-4580</v>
      </c>
      <c r="L204" s="8">
        <f t="shared" si="35"/>
        <v>-4250</v>
      </c>
      <c r="M204" s="8">
        <f t="shared" si="33"/>
        <v>-3850</v>
      </c>
      <c r="N204" s="13">
        <f>[1]DATA!AK6796</f>
        <v>1834852</v>
      </c>
      <c r="O204" s="7">
        <f>VLOOKUP(N204,'[1]SanLuis ACT'!$B$4:$E$279,4)</f>
        <v>527</v>
      </c>
      <c r="P204" s="14"/>
      <c r="Q204" s="14"/>
    </row>
    <row r="205" spans="1:17" ht="15" customHeight="1" x14ac:dyDescent="0.2">
      <c r="A205" s="5">
        <f t="shared" si="26"/>
        <v>45754</v>
      </c>
      <c r="B205" s="6" t="s">
        <v>24</v>
      </c>
      <c r="C205" s="20">
        <v>4</v>
      </c>
      <c r="D205" s="8">
        <f>[1]DATA!BD6797</f>
        <v>3511.4696244013107</v>
      </c>
      <c r="E205" s="9" t="s">
        <v>18</v>
      </c>
      <c r="F205" s="8">
        <f>[1]DATA!T6797/1.9835</f>
        <v>2695.7398537937988</v>
      </c>
      <c r="G205" s="10">
        <f>'[1]OMR USGS Calc'!B221</f>
        <v>-6450</v>
      </c>
      <c r="H205" s="8">
        <f t="shared" si="29"/>
        <v>-5720</v>
      </c>
      <c r="I205" s="8">
        <f t="shared" si="30"/>
        <v>-5230</v>
      </c>
      <c r="J205" s="11">
        <f>'[1]OMR Index Calc'!B230</f>
        <v>-4999.7996102848492</v>
      </c>
      <c r="K205" s="8">
        <f t="shared" si="34"/>
        <v>-4850</v>
      </c>
      <c r="L205" s="8">
        <f t="shared" si="35"/>
        <v>-4480</v>
      </c>
      <c r="M205" s="8">
        <f t="shared" si="33"/>
        <v>-3960</v>
      </c>
      <c r="N205" s="13">
        <f>[1]DATA!AK6797</f>
        <v>1841361</v>
      </c>
      <c r="O205" s="7">
        <f>VLOOKUP(N205,'[1]SanLuis ACT'!$B$4:$E$279,4)</f>
        <v>528</v>
      </c>
      <c r="P205" s="14"/>
      <c r="Q205" s="14"/>
    </row>
    <row r="206" spans="1:17" ht="15" customHeight="1" x14ac:dyDescent="0.2">
      <c r="A206" s="5">
        <f t="shared" si="26"/>
        <v>45755</v>
      </c>
      <c r="B206" s="6" t="s">
        <v>24</v>
      </c>
      <c r="C206" s="20">
        <v>4</v>
      </c>
      <c r="D206" s="8">
        <f>[1]DATA!BD6798</f>
        <v>3487.7741366271739</v>
      </c>
      <c r="E206" s="9" t="s">
        <v>18</v>
      </c>
      <c r="F206" s="8">
        <f>[1]DATA!T6798/1.9835</f>
        <v>2692.2107385933955</v>
      </c>
      <c r="G206" s="10">
        <f>'[1]OMR USGS Calc'!B222</f>
        <v>-6840</v>
      </c>
      <c r="H206" s="8">
        <f t="shared" si="29"/>
        <v>-6000</v>
      </c>
      <c r="I206" s="8">
        <f t="shared" si="30"/>
        <v>-5340</v>
      </c>
      <c r="J206" s="11">
        <f>'[1]OMR Index Calc'!B231</f>
        <v>-5038.3008947567432</v>
      </c>
      <c r="K206" s="8">
        <f t="shared" si="34"/>
        <v>-5000</v>
      </c>
      <c r="L206" s="8">
        <f t="shared" si="35"/>
        <v>-4700</v>
      </c>
      <c r="M206" s="8">
        <f t="shared" si="33"/>
        <v>-4070</v>
      </c>
      <c r="N206" s="13">
        <f>[1]DATA!AK6798</f>
        <v>1839518</v>
      </c>
      <c r="O206" s="7">
        <f>VLOOKUP(N206,'[1]SanLuis ACT'!$B$4:$E$279,4)</f>
        <v>527</v>
      </c>
      <c r="P206" s="14"/>
      <c r="Q206" s="14"/>
    </row>
    <row r="207" spans="1:17" ht="15" customHeight="1" x14ac:dyDescent="0.2">
      <c r="A207" s="5">
        <f t="shared" si="26"/>
        <v>45756</v>
      </c>
      <c r="B207" s="6" t="s">
        <v>24</v>
      </c>
      <c r="C207" s="20">
        <v>4</v>
      </c>
      <c r="D207" s="8">
        <f>[1]DATA!BD6799</f>
        <v>3459.0370557096044</v>
      </c>
      <c r="E207" s="9" t="s">
        <v>18</v>
      </c>
      <c r="F207" s="8">
        <f>[1]DATA!T6799/1.9835</f>
        <v>2593.3955129821024</v>
      </c>
      <c r="G207" s="10">
        <f>'[1]OMR USGS Calc'!B223</f>
        <v>-5950</v>
      </c>
      <c r="H207" s="8">
        <f t="shared" si="29"/>
        <v>-6050</v>
      </c>
      <c r="I207" s="8">
        <f t="shared" si="30"/>
        <v>-5390</v>
      </c>
      <c r="J207" s="11">
        <f>'[1]OMR Index Calc'!B232</f>
        <v>-5023.0846827577534</v>
      </c>
      <c r="K207" s="8">
        <f t="shared" si="34"/>
        <v>-5000</v>
      </c>
      <c r="L207" s="8">
        <f t="shared" si="35"/>
        <v>-4900</v>
      </c>
      <c r="M207" s="8">
        <f t="shared" si="33"/>
        <v>-4170</v>
      </c>
      <c r="N207" s="13">
        <f>[1]DATA!AK6799</f>
        <v>1836079</v>
      </c>
      <c r="O207" s="7">
        <f>VLOOKUP(N207,'[1]SanLuis ACT'!$B$4:$E$279,4)</f>
        <v>527</v>
      </c>
      <c r="P207" s="14"/>
      <c r="Q207" s="14"/>
    </row>
    <row r="208" spans="1:17" ht="15" customHeight="1" x14ac:dyDescent="0.2">
      <c r="A208" s="5">
        <f t="shared" si="26"/>
        <v>45757</v>
      </c>
      <c r="B208" s="6" t="s">
        <v>24</v>
      </c>
      <c r="C208" s="20">
        <v>4</v>
      </c>
      <c r="D208" s="8">
        <f>[1]DATA!BD6800</f>
        <v>3464.0786488530375</v>
      </c>
      <c r="E208" s="9" t="s">
        <v>18</v>
      </c>
      <c r="F208" s="8">
        <f>[1]DATA!T6800/1.9835</f>
        <v>593.89967229644571</v>
      </c>
      <c r="G208" s="10">
        <f>'[1]OMR USGS Calc'!B224</f>
        <v>-5160</v>
      </c>
      <c r="H208" s="8">
        <f t="shared" si="29"/>
        <v>-5980</v>
      </c>
      <c r="I208" s="8">
        <f t="shared" si="30"/>
        <v>-5460</v>
      </c>
      <c r="J208" s="11">
        <f>'[1]OMR Index Calc'!B233</f>
        <v>-3246.5283200151252</v>
      </c>
      <c r="K208" s="8">
        <f t="shared" si="34"/>
        <v>-4660</v>
      </c>
      <c r="L208" s="8">
        <f t="shared" si="35"/>
        <v>-4750</v>
      </c>
      <c r="M208" s="8">
        <f t="shared" si="33"/>
        <v>-4160</v>
      </c>
      <c r="N208" s="13">
        <f>[1]DATA!AK6800</f>
        <v>1832643</v>
      </c>
      <c r="O208" s="7">
        <f>VLOOKUP(N208,'[1]SanLuis ACT'!$B$4:$E$279,4)</f>
        <v>527</v>
      </c>
      <c r="P208" s="14" t="s">
        <v>41</v>
      </c>
      <c r="Q208" s="14"/>
    </row>
    <row r="209" spans="1:17" ht="15" customHeight="1" x14ac:dyDescent="0.2">
      <c r="A209" s="5">
        <f t="shared" si="26"/>
        <v>45758</v>
      </c>
      <c r="B209" s="6" t="s">
        <v>24</v>
      </c>
      <c r="C209" s="20">
        <v>4</v>
      </c>
      <c r="D209" s="8">
        <f>[1]DATA!BD6801</f>
        <v>3461.0536929669775</v>
      </c>
      <c r="E209" s="9" t="s">
        <v>18</v>
      </c>
      <c r="F209" s="8">
        <f>[1]DATA!T6801/1.9835</f>
        <v>593.89967229644571</v>
      </c>
      <c r="G209" s="10">
        <f>'[1]OMR USGS Calc'!B225</f>
        <v>-5030</v>
      </c>
      <c r="H209" s="8">
        <f t="shared" si="29"/>
        <v>-5890</v>
      </c>
      <c r="I209" s="8">
        <f t="shared" si="30"/>
        <v>-5490</v>
      </c>
      <c r="J209" s="11">
        <f>'[1]OMR Index Calc'!B234</f>
        <v>-3276.2481634736578</v>
      </c>
      <c r="K209" s="8">
        <f t="shared" si="34"/>
        <v>-4320</v>
      </c>
      <c r="L209" s="8">
        <f t="shared" si="35"/>
        <v>-4500</v>
      </c>
      <c r="M209" s="8">
        <f t="shared" si="33"/>
        <v>-4150</v>
      </c>
      <c r="N209" s="13">
        <f>[1]DATA!AK6801</f>
        <v>1827984</v>
      </c>
      <c r="O209" s="7">
        <f>VLOOKUP(N209,'[1]SanLuis ACT'!$B$4:$E$279,4)</f>
        <v>526</v>
      </c>
      <c r="P209" s="14"/>
      <c r="Q209" s="14"/>
    </row>
    <row r="210" spans="1:17" ht="15.6" customHeight="1" x14ac:dyDescent="0.2">
      <c r="A210" s="5">
        <f t="shared" si="26"/>
        <v>45759</v>
      </c>
      <c r="B210" s="6" t="s">
        <v>24</v>
      </c>
      <c r="C210" s="20">
        <v>4</v>
      </c>
      <c r="D210" s="8">
        <f>[1]DATA!BD6802</f>
        <v>3455.507940509201</v>
      </c>
      <c r="E210" s="9" t="s">
        <v>18</v>
      </c>
      <c r="F210" s="8">
        <f>[1]DATA!T6802/1.9835</f>
        <v>588.35391983866896</v>
      </c>
      <c r="G210" s="10">
        <f>'[1]OMR USGS Calc'!B226</f>
        <v>-4700</v>
      </c>
      <c r="H210" s="8">
        <f t="shared" si="29"/>
        <v>-5540</v>
      </c>
      <c r="I210" s="8">
        <f t="shared" si="30"/>
        <v>-5480</v>
      </c>
      <c r="J210" s="11">
        <f>'[1]OMR Index Calc'!B235</f>
        <v>-3260.4566699016882</v>
      </c>
      <c r="K210" s="8">
        <f t="shared" si="34"/>
        <v>-3970</v>
      </c>
      <c r="L210" s="8">
        <f t="shared" si="35"/>
        <v>-4260</v>
      </c>
      <c r="M210" s="8">
        <f t="shared" si="33"/>
        <v>-4140</v>
      </c>
      <c r="N210" s="13">
        <f>[1]DATA!AK6802</f>
        <v>1822593</v>
      </c>
      <c r="O210" s="7">
        <f>VLOOKUP(N210,'[1]SanLuis ACT'!$B$4:$E$279,4)</f>
        <v>526</v>
      </c>
      <c r="P210" s="14"/>
      <c r="Q210" s="14"/>
    </row>
    <row r="211" spans="1:17" ht="15" customHeight="1" x14ac:dyDescent="0.2">
      <c r="A211" s="5">
        <f t="shared" ref="A211:A274" si="36">A210+1</f>
        <v>45760</v>
      </c>
      <c r="B211" s="6" t="s">
        <v>24</v>
      </c>
      <c r="C211" s="20">
        <v>4</v>
      </c>
      <c r="D211" s="8">
        <f>[1]DATA!BD6803</f>
        <v>3458.5328963952607</v>
      </c>
      <c r="E211" s="9" t="s">
        <v>18</v>
      </c>
      <c r="F211" s="8">
        <f>[1]DATA!T6803/1.9835</f>
        <v>589.86639778169899</v>
      </c>
      <c r="G211" s="10">
        <f>'[1]OMR USGS Calc'!B227</f>
        <v>-4750</v>
      </c>
      <c r="H211" s="8">
        <f t="shared" si="29"/>
        <v>-5120</v>
      </c>
      <c r="I211" s="8">
        <f t="shared" si="30"/>
        <v>-5430</v>
      </c>
      <c r="J211" s="11">
        <f>'[1]OMR Index Calc'!B236</f>
        <v>-3240.4888200151249</v>
      </c>
      <c r="K211" s="8">
        <f t="shared" si="34"/>
        <v>-3610</v>
      </c>
      <c r="L211" s="8">
        <f t="shared" si="35"/>
        <v>-4010</v>
      </c>
      <c r="M211" s="8">
        <f t="shared" si="33"/>
        <v>-4130</v>
      </c>
      <c r="N211" s="13">
        <f>[1]DATA!AK6803</f>
        <v>1819043</v>
      </c>
      <c r="O211" s="7">
        <f>VLOOKUP(N211,'[1]SanLuis ACT'!$B$4:$E$279,4)</f>
        <v>526</v>
      </c>
      <c r="P211" s="14"/>
      <c r="Q211" s="14"/>
    </row>
    <row r="212" spans="1:17" ht="15" customHeight="1" x14ac:dyDescent="0.2">
      <c r="A212" s="5">
        <f t="shared" si="36"/>
        <v>45761</v>
      </c>
      <c r="B212" s="6" t="s">
        <v>24</v>
      </c>
      <c r="C212" s="20">
        <v>4</v>
      </c>
      <c r="D212" s="8">
        <f>[1]DATA!BD6804</f>
        <v>3465.5911267960673</v>
      </c>
      <c r="E212" s="9" t="s">
        <v>18</v>
      </c>
      <c r="F212" s="8">
        <f>[1]DATA!T6804/1.9835</f>
        <v>599.44542475422236</v>
      </c>
      <c r="G212" s="10">
        <f>'[1]OMR USGS Calc'!B228</f>
        <v>-5350</v>
      </c>
      <c r="H212" s="8">
        <f t="shared" si="29"/>
        <v>-5000</v>
      </c>
      <c r="I212" s="8">
        <f t="shared" si="30"/>
        <v>-5450</v>
      </c>
      <c r="J212" s="11">
        <f>'[1]OMR Index Calc'!B237</f>
        <v>-3213.7263614822282</v>
      </c>
      <c r="K212" s="8">
        <f t="shared" si="34"/>
        <v>-3250</v>
      </c>
      <c r="L212" s="8">
        <f t="shared" si="35"/>
        <v>-3760</v>
      </c>
      <c r="M212" s="8">
        <f t="shared" si="33"/>
        <v>-4120</v>
      </c>
      <c r="N212" s="13">
        <f>[1]DATA!AK6804</f>
        <v>1813907</v>
      </c>
      <c r="O212" s="7">
        <f>VLOOKUP(N212,'[1]SanLuis ACT'!$B$4:$E$279,4)</f>
        <v>525</v>
      </c>
      <c r="P212" s="14"/>
      <c r="Q212" s="14"/>
    </row>
    <row r="213" spans="1:17" x14ac:dyDescent="0.2">
      <c r="A213" s="5">
        <f t="shared" si="36"/>
        <v>45762</v>
      </c>
      <c r="B213" s="6" t="s">
        <v>24</v>
      </c>
      <c r="C213" s="20">
        <v>4</v>
      </c>
      <c r="D213" s="8">
        <f>[1]DATA!BD6805</f>
        <v>3514.4945802873708</v>
      </c>
      <c r="E213" s="9" t="s">
        <v>18</v>
      </c>
      <c r="F213" s="8">
        <f>[1]DATA!T6805/1.9835</f>
        <v>593.39551298210233</v>
      </c>
      <c r="G213" s="10">
        <f>'[1]OMR USGS Calc'!B229</f>
        <v>-5310</v>
      </c>
      <c r="H213" s="8">
        <f t="shared" si="29"/>
        <v>-5030</v>
      </c>
      <c r="I213" s="8">
        <f t="shared" si="30"/>
        <v>-5470</v>
      </c>
      <c r="J213" s="11">
        <f>'[1]OMR Index Calc'!B238</f>
        <v>-3255.4722639274014</v>
      </c>
      <c r="K213" s="8">
        <f t="shared" si="34"/>
        <v>-3250</v>
      </c>
      <c r="L213" s="8">
        <f t="shared" si="35"/>
        <v>-3500</v>
      </c>
      <c r="M213" s="8">
        <f t="shared" si="33"/>
        <v>-4100</v>
      </c>
      <c r="N213" s="13">
        <f>[1]DATA!AK6805</f>
        <v>1805235</v>
      </c>
      <c r="O213" s="7">
        <f>VLOOKUP(N213,'[1]SanLuis ACT'!$B$4:$E$279,4)</f>
        <v>525</v>
      </c>
      <c r="P213" s="14"/>
      <c r="Q213" s="14"/>
    </row>
    <row r="214" spans="1:17" ht="15" customHeight="1" x14ac:dyDescent="0.2">
      <c r="A214" s="5">
        <f t="shared" si="36"/>
        <v>45763</v>
      </c>
      <c r="B214" s="6" t="s">
        <v>24</v>
      </c>
      <c r="C214" s="20">
        <v>4</v>
      </c>
      <c r="D214" s="8">
        <f>[1]DATA!BD6806</f>
        <v>3523.5694479455506</v>
      </c>
      <c r="E214" s="9" t="s">
        <v>18</v>
      </c>
      <c r="F214" s="8">
        <f>[1]DATA!T6806/1.9835</f>
        <v>596.42046886816229</v>
      </c>
      <c r="G214" s="10">
        <f>'[1]OMR USGS Calc'!B230</f>
        <v>-4740</v>
      </c>
      <c r="H214" s="8">
        <f t="shared" si="29"/>
        <v>-4970</v>
      </c>
      <c r="I214" s="8">
        <f t="shared" si="30"/>
        <v>-5460</v>
      </c>
      <c r="J214" s="11">
        <f>'[1]OMR Index Calc'!B239</f>
        <v>-3314.6426009579027</v>
      </c>
      <c r="K214" s="8">
        <f t="shared" si="34"/>
        <v>-3260</v>
      </c>
      <c r="L214" s="8">
        <f t="shared" si="35"/>
        <v>-3260</v>
      </c>
      <c r="M214" s="8">
        <f t="shared" si="33"/>
        <v>-4080</v>
      </c>
      <c r="N214" s="13">
        <f>[1]DATA!AK6806</f>
        <v>1801453</v>
      </c>
      <c r="O214" s="7">
        <f>VLOOKUP(N214,'[1]SanLuis ACT'!$B$4:$E$279,4)</f>
        <v>524</v>
      </c>
      <c r="P214" s="14"/>
      <c r="Q214" s="14"/>
    </row>
    <row r="215" spans="1:17" x14ac:dyDescent="0.2">
      <c r="A215" s="5">
        <f t="shared" si="36"/>
        <v>45764</v>
      </c>
      <c r="B215" s="6" t="s">
        <v>24</v>
      </c>
      <c r="C215" s="20">
        <v>4</v>
      </c>
      <c r="D215" s="8">
        <f>[1]DATA!BD6807</f>
        <v>3496.3448449710108</v>
      </c>
      <c r="E215" s="9" t="s">
        <v>18</v>
      </c>
      <c r="F215" s="8">
        <f>[1]DATA!T6807/1.9835</f>
        <v>598.94126543987898</v>
      </c>
      <c r="G215" s="10">
        <f>'[1]OMR USGS Calc'!B231</f>
        <v>-4010</v>
      </c>
      <c r="H215" s="8">
        <f t="shared" si="29"/>
        <v>-4830</v>
      </c>
      <c r="I215" s="8">
        <f t="shared" si="30"/>
        <v>-5360</v>
      </c>
      <c r="J215" s="11">
        <f>'[1]OMR Index Calc'!B240</f>
        <v>-3323.1180355432316</v>
      </c>
      <c r="K215" s="8">
        <f t="shared" si="34"/>
        <v>-3270</v>
      </c>
      <c r="L215" s="8">
        <f t="shared" si="35"/>
        <v>-3270</v>
      </c>
      <c r="M215" s="8">
        <f t="shared" si="33"/>
        <v>-4010</v>
      </c>
      <c r="N215" s="13">
        <f>[1]DATA!AK6807</f>
        <v>1798161</v>
      </c>
      <c r="O215" s="7">
        <f>VLOOKUP(N215,'[1]SanLuis ACT'!$B$4:$E$279,4)</f>
        <v>524</v>
      </c>
      <c r="P215" s="14"/>
      <c r="Q215" s="14"/>
    </row>
    <row r="216" spans="1:17" x14ac:dyDescent="0.2">
      <c r="A216" s="5">
        <f t="shared" si="36"/>
        <v>45765</v>
      </c>
      <c r="B216" s="6" t="s">
        <v>24</v>
      </c>
      <c r="C216" s="20">
        <v>1</v>
      </c>
      <c r="D216" s="8">
        <f>[1]DATA!BD6808</f>
        <v>913.03251827577515</v>
      </c>
      <c r="E216" s="9" t="s">
        <v>18</v>
      </c>
      <c r="F216" s="8">
        <f>[1]DATA!T6808/1.9835</f>
        <v>593.39551298210233</v>
      </c>
      <c r="G216" s="10">
        <f>'[1]OMR USGS Calc'!B232</f>
        <v>-2668</v>
      </c>
      <c r="H216" s="8">
        <f t="shared" si="29"/>
        <v>-4420</v>
      </c>
      <c r="I216" s="8">
        <f t="shared" si="30"/>
        <v>-5140</v>
      </c>
      <c r="J216" s="11">
        <f>'[1]OMR Index Calc'!B241</f>
        <v>-970.83816889337049</v>
      </c>
      <c r="K216" s="8">
        <f t="shared" si="34"/>
        <v>-2820</v>
      </c>
      <c r="L216" s="8">
        <f t="shared" si="35"/>
        <v>-2940</v>
      </c>
      <c r="M216" s="8">
        <f t="shared" si="33"/>
        <v>-3720</v>
      </c>
      <c r="N216" s="13">
        <f>[1]DATA!AK6808</f>
        <v>1790489</v>
      </c>
      <c r="O216" s="7">
        <f>VLOOKUP(N216,'[1]SanLuis ACT'!$B$4:$E$279,4)</f>
        <v>523</v>
      </c>
      <c r="P216" s="14" t="s">
        <v>42</v>
      </c>
      <c r="Q216" s="14"/>
    </row>
    <row r="217" spans="1:17" ht="15" customHeight="1" x14ac:dyDescent="0.2">
      <c r="A217" s="5">
        <f t="shared" si="36"/>
        <v>45766</v>
      </c>
      <c r="B217" s="6" t="s">
        <v>24</v>
      </c>
      <c r="C217" s="20">
        <v>1</v>
      </c>
      <c r="D217" s="8">
        <f>[1]DATA!BD6809</f>
        <v>911.52004033274511</v>
      </c>
      <c r="E217" s="9" t="s">
        <v>18</v>
      </c>
      <c r="F217" s="8">
        <f>[1]DATA!T6809/1.9835</f>
        <v>590.37055709604238</v>
      </c>
      <c r="G217" s="10">
        <f>'[1]OMR USGS Calc'!B233</f>
        <v>-1948</v>
      </c>
      <c r="H217" s="8">
        <f t="shared" si="29"/>
        <v>-3740</v>
      </c>
      <c r="I217" s="8">
        <f t="shared" si="30"/>
        <v>-4890</v>
      </c>
      <c r="J217" s="11">
        <f>'[1]OMR Index Calc'!B242</f>
        <v>-952.05028106881764</v>
      </c>
      <c r="K217" s="8">
        <f t="shared" si="34"/>
        <v>-2360</v>
      </c>
      <c r="L217" s="8">
        <f t="shared" si="35"/>
        <v>-2610</v>
      </c>
      <c r="M217" s="8">
        <f t="shared" si="33"/>
        <v>-3430</v>
      </c>
      <c r="N217" s="13">
        <f>[1]DATA!AK6809</f>
        <v>1781127</v>
      </c>
      <c r="O217" s="7">
        <f>VLOOKUP(N217,'[1]SanLuis ACT'!$B$4:$E$279,4)</f>
        <v>523</v>
      </c>
      <c r="P217" s="14"/>
      <c r="Q217" s="14"/>
    </row>
    <row r="218" spans="1:17" ht="15" customHeight="1" x14ac:dyDescent="0.2">
      <c r="A218" s="5">
        <f t="shared" si="36"/>
        <v>45767</v>
      </c>
      <c r="B218" s="6" t="s">
        <v>24</v>
      </c>
      <c r="C218" s="20">
        <v>2</v>
      </c>
      <c r="D218" s="8">
        <f>[1]DATA!BD6810</f>
        <v>1830.6024703806402</v>
      </c>
      <c r="E218" s="9" t="s">
        <v>18</v>
      </c>
      <c r="F218" s="8">
        <f>[1]DATA!T6810/1.9835</f>
        <v>592.38719435341568</v>
      </c>
      <c r="G218" s="10">
        <f>'[1]OMR USGS Calc'!B234</f>
        <v>-2166</v>
      </c>
      <c r="H218" s="8">
        <f t="shared" si="29"/>
        <v>-3110</v>
      </c>
      <c r="I218" s="8">
        <f t="shared" si="30"/>
        <v>-4650</v>
      </c>
      <c r="J218" s="11">
        <f>'[1]OMR Index Calc'!B243</f>
        <v>-1647.8522697252326</v>
      </c>
      <c r="K218" s="8">
        <f t="shared" si="34"/>
        <v>-2040</v>
      </c>
      <c r="L218" s="8">
        <f t="shared" si="35"/>
        <v>-2380</v>
      </c>
      <c r="M218" s="8">
        <f t="shared" si="33"/>
        <v>-3200</v>
      </c>
      <c r="N218" s="13">
        <f>[1]DATA!AK6810</f>
        <v>1778334</v>
      </c>
      <c r="O218" s="7">
        <f>VLOOKUP(N218,'[1]SanLuis ACT'!$B$4:$E$279,4)</f>
        <v>522</v>
      </c>
      <c r="P218" s="14"/>
      <c r="Q218" s="14"/>
    </row>
    <row r="219" spans="1:17" ht="15" customHeight="1" x14ac:dyDescent="0.2">
      <c r="A219" s="5">
        <f t="shared" si="36"/>
        <v>45768</v>
      </c>
      <c r="B219" s="6" t="s">
        <v>24</v>
      </c>
      <c r="C219" s="20">
        <v>1</v>
      </c>
      <c r="D219" s="8">
        <f>[1]DATA!BD6811</f>
        <v>911.01588101840184</v>
      </c>
      <c r="E219" s="9" t="s">
        <v>18</v>
      </c>
      <c r="F219" s="8">
        <f>[1]DATA!T6811/1.9835</f>
        <v>591.37887572472903</v>
      </c>
      <c r="G219" s="10">
        <f>'[1]OMR USGS Calc'!B235</f>
        <v>-2171</v>
      </c>
      <c r="H219" s="8">
        <f t="shared" si="29"/>
        <v>-2590</v>
      </c>
      <c r="I219" s="8">
        <f t="shared" si="30"/>
        <v>-4340</v>
      </c>
      <c r="J219" s="11">
        <f>'[1]OMR Index Calc'!B244</f>
        <v>-671.41416914545039</v>
      </c>
      <c r="K219" s="8">
        <f t="shared" si="34"/>
        <v>-1510</v>
      </c>
      <c r="L219" s="8">
        <f t="shared" si="35"/>
        <v>-2020</v>
      </c>
      <c r="M219" s="8">
        <f t="shared" si="33"/>
        <v>-2890</v>
      </c>
      <c r="N219" s="13">
        <f>[1]DATA!AK6811</f>
        <v>1773843</v>
      </c>
      <c r="O219" s="7">
        <f>VLOOKUP(N219,'[1]SanLuis ACT'!$B$4:$E$279,4)</f>
        <v>522</v>
      </c>
      <c r="P219" s="14"/>
      <c r="Q219" s="14"/>
    </row>
    <row r="220" spans="1:17" ht="15" customHeight="1" x14ac:dyDescent="0.2">
      <c r="A220" s="5">
        <f t="shared" si="36"/>
        <v>45769</v>
      </c>
      <c r="B220" s="6" t="s">
        <v>24</v>
      </c>
      <c r="C220" s="20">
        <v>1</v>
      </c>
      <c r="D220" s="8">
        <f>[1]DATA!BD6812</f>
        <v>910.51172170405846</v>
      </c>
      <c r="E220" s="9" t="s">
        <v>18</v>
      </c>
      <c r="F220" s="8">
        <f>[1]DATA!T6812/1.9835</f>
        <v>592.38719435341568</v>
      </c>
      <c r="G220" s="10">
        <f>'[1]OMR USGS Calc'!B236</f>
        <v>-2334</v>
      </c>
      <c r="H220" s="8">
        <f t="shared" si="29"/>
        <v>-2260</v>
      </c>
      <c r="I220" s="8">
        <f t="shared" si="30"/>
        <v>-4020</v>
      </c>
      <c r="J220" s="11">
        <f>'[1]OMR Index Calc'!B245</f>
        <v>-710.14596143181279</v>
      </c>
      <c r="K220" s="8">
        <f t="shared" si="34"/>
        <v>-990</v>
      </c>
      <c r="L220" s="8">
        <f t="shared" si="35"/>
        <v>-1660</v>
      </c>
      <c r="M220" s="8">
        <f t="shared" si="33"/>
        <v>-2580</v>
      </c>
      <c r="N220" s="13">
        <f>[1]DATA!AK6812</f>
        <v>1762212</v>
      </c>
      <c r="O220" s="7">
        <f>VLOOKUP(N220,'[1]SanLuis ACT'!$B$4:$E$279,4)</f>
        <v>521</v>
      </c>
      <c r="P220" s="14"/>
      <c r="Q220" s="14"/>
    </row>
    <row r="221" spans="1:17" ht="15" customHeight="1" x14ac:dyDescent="0.2">
      <c r="A221" s="5">
        <f t="shared" si="36"/>
        <v>45770</v>
      </c>
      <c r="B221" s="6" t="s">
        <v>24</v>
      </c>
      <c r="C221" s="20">
        <v>1</v>
      </c>
      <c r="D221" s="8">
        <f>[1]DATA!BD6813</f>
        <v>908.99924376102842</v>
      </c>
      <c r="E221" s="9" t="s">
        <v>18</v>
      </c>
      <c r="F221" s="8">
        <f>[1]DATA!T6813/1.9835</f>
        <v>599.44542475422236</v>
      </c>
      <c r="G221" s="10">
        <f>'[1]OMR USGS Calc'!B237</f>
        <v>-2352</v>
      </c>
      <c r="H221" s="8">
        <f t="shared" si="29"/>
        <v>-2190</v>
      </c>
      <c r="I221" s="8">
        <f t="shared" si="30"/>
        <v>-3760</v>
      </c>
      <c r="J221" s="11">
        <f>'[1]OMR Index Calc'!B246</f>
        <v>-825.05799168137128</v>
      </c>
      <c r="K221" s="8">
        <f t="shared" si="34"/>
        <v>-960</v>
      </c>
      <c r="L221" s="8">
        <f t="shared" si="35"/>
        <v>-1300</v>
      </c>
      <c r="M221" s="8">
        <f t="shared" si="33"/>
        <v>-2280</v>
      </c>
      <c r="N221" s="13">
        <f>[1]DATA!AK6813</f>
        <v>1749157</v>
      </c>
      <c r="O221" s="7">
        <f>VLOOKUP(N221,'[1]SanLuis ACT'!$B$4:$E$279,4)</f>
        <v>520</v>
      </c>
      <c r="P221" s="14"/>
      <c r="Q221" s="14"/>
    </row>
    <row r="222" spans="1:17" ht="15" customHeight="1" x14ac:dyDescent="0.2">
      <c r="A222" s="5">
        <f t="shared" si="36"/>
        <v>45771</v>
      </c>
      <c r="B222" s="6" t="s">
        <v>24</v>
      </c>
      <c r="C222" s="20">
        <v>1</v>
      </c>
      <c r="D222" s="8">
        <f>[1]DATA!BD6814</f>
        <v>906.98260650365512</v>
      </c>
      <c r="E222" s="9" t="s">
        <v>18</v>
      </c>
      <c r="F222" s="8">
        <f>[1]DATA!T6814/1.9835</f>
        <v>595.91630955381902</v>
      </c>
      <c r="G222" s="10">
        <f>'[1]OMR USGS Calc'!B238</f>
        <v>-2980</v>
      </c>
      <c r="H222" s="8">
        <f t="shared" si="29"/>
        <v>-2400</v>
      </c>
      <c r="I222" s="8">
        <f t="shared" si="30"/>
        <v>-3610</v>
      </c>
      <c r="J222" s="11">
        <f>'[1]OMR Index Calc'!B247</f>
        <v>-890.18035026468397</v>
      </c>
      <c r="K222" s="8">
        <f t="shared" si="34"/>
        <v>-950</v>
      </c>
      <c r="L222" s="8">
        <f t="shared" si="35"/>
        <v>-950</v>
      </c>
      <c r="M222" s="8">
        <f t="shared" si="33"/>
        <v>-2110</v>
      </c>
      <c r="N222" s="13">
        <f>[1]DATA!AK6814</f>
        <v>1735174</v>
      </c>
      <c r="O222" s="7">
        <f>VLOOKUP(N222,'[1]SanLuis ACT'!$B$4:$E$279,4)</f>
        <v>519</v>
      </c>
      <c r="P222" s="14"/>
      <c r="Q222" s="14"/>
    </row>
    <row r="223" spans="1:17" ht="15" customHeight="1" x14ac:dyDescent="0.2">
      <c r="A223" s="5">
        <f t="shared" si="36"/>
        <v>45772</v>
      </c>
      <c r="B223" s="6" t="s">
        <v>24</v>
      </c>
      <c r="C223" s="20">
        <v>2</v>
      </c>
      <c r="D223" s="8">
        <f>[1]DATA!BD6815</f>
        <v>1824.5525586085203</v>
      </c>
      <c r="E223" s="9" t="s">
        <v>18</v>
      </c>
      <c r="F223" s="8">
        <f>[1]DATA!T6815/1.9835</f>
        <v>592.89135366775895</v>
      </c>
      <c r="G223" s="10">
        <f>'[1]OMR USGS Calc'!B239</f>
        <v>-3610</v>
      </c>
      <c r="H223" s="8">
        <f t="shared" si="29"/>
        <v>-2690</v>
      </c>
      <c r="I223" s="8">
        <f t="shared" si="30"/>
        <v>-3510</v>
      </c>
      <c r="J223" s="11">
        <f>'[1]OMR Index Calc'!B248</f>
        <v>-1785.7377752709858</v>
      </c>
      <c r="K223" s="8">
        <f t="shared" si="34"/>
        <v>-980</v>
      </c>
      <c r="L223" s="8">
        <f t="shared" si="35"/>
        <v>-1070</v>
      </c>
      <c r="M223" s="8">
        <f t="shared" si="33"/>
        <v>-2000</v>
      </c>
      <c r="N223" s="13">
        <f>[1]DATA!AK6815</f>
        <v>1723750</v>
      </c>
      <c r="O223" s="7">
        <f>VLOOKUP(N223,'[1]SanLuis ACT'!$B$4:$E$279,4)</f>
        <v>518</v>
      </c>
      <c r="P223" s="14"/>
      <c r="Q223" s="14"/>
    </row>
    <row r="224" spans="1:17" ht="15" customHeight="1" x14ac:dyDescent="0.2">
      <c r="A224" s="5">
        <f t="shared" si="36"/>
        <v>45773</v>
      </c>
      <c r="B224" s="6" t="s">
        <v>24</v>
      </c>
      <c r="C224" s="20">
        <v>2</v>
      </c>
      <c r="D224" s="8">
        <f>[1]DATA!BD6816</f>
        <v>1524.5777665742373</v>
      </c>
      <c r="E224" s="9" t="s">
        <v>18</v>
      </c>
      <c r="F224" s="8">
        <f>[1]DATA!T6816/1.9835</f>
        <v>591.37887572472903</v>
      </c>
      <c r="G224" s="10">
        <f>'[1]OMR USGS Calc'!B240</f>
        <v>-3110</v>
      </c>
      <c r="H224" s="8">
        <f t="shared" si="29"/>
        <v>-2880</v>
      </c>
      <c r="I224" s="8">
        <f t="shared" si="30"/>
        <v>-3390</v>
      </c>
      <c r="J224" s="11">
        <f>'[1]OMR Index Calc'!B249</f>
        <v>-1436.0967256112931</v>
      </c>
      <c r="K224" s="8">
        <f t="shared" si="34"/>
        <v>-1130</v>
      </c>
      <c r="L224" s="8">
        <f t="shared" si="35"/>
        <v>-1140</v>
      </c>
      <c r="M224" s="8">
        <f t="shared" si="33"/>
        <v>-1870</v>
      </c>
      <c r="N224" s="13">
        <f>[1]DATA!AK6816</f>
        <v>1716309</v>
      </c>
      <c r="O224" s="7">
        <f>VLOOKUP(N224,'[1]SanLuis ACT'!$B$4:$E$279,4)</f>
        <v>517</v>
      </c>
      <c r="P224" s="14" t="s">
        <v>43</v>
      </c>
      <c r="Q224" s="14"/>
    </row>
    <row r="225" spans="1:17" ht="15" customHeight="1" x14ac:dyDescent="0.2">
      <c r="A225" s="5">
        <f t="shared" si="36"/>
        <v>45774</v>
      </c>
      <c r="B225" s="6" t="s">
        <v>24</v>
      </c>
      <c r="C225" s="20">
        <v>1</v>
      </c>
      <c r="D225" s="8">
        <f>[1]DATA!BD6817</f>
        <v>921.09906730526848</v>
      </c>
      <c r="E225" s="9" t="s">
        <v>18</v>
      </c>
      <c r="F225" s="8">
        <f>[1]DATA!T6817/1.9835</f>
        <v>596.42046886816229</v>
      </c>
      <c r="G225" s="10">
        <f>'[1]OMR USGS Calc'!B241</f>
        <v>-2232</v>
      </c>
      <c r="H225" s="8">
        <f t="shared" si="29"/>
        <v>-2860</v>
      </c>
      <c r="I225" s="8">
        <f t="shared" si="30"/>
        <v>-3210</v>
      </c>
      <c r="J225" s="11">
        <f>'[1]OMR Index Calc'!B250</f>
        <v>-681.28464318124543</v>
      </c>
      <c r="K225" s="8">
        <f t="shared" si="34"/>
        <v>-1120</v>
      </c>
      <c r="L225" s="8">
        <f t="shared" si="35"/>
        <v>-1000</v>
      </c>
      <c r="M225" s="8">
        <f t="shared" si="33"/>
        <v>-1690</v>
      </c>
      <c r="N225" s="13">
        <f>[1]DATA!AK6817</f>
        <v>1710556</v>
      </c>
      <c r="O225" s="7">
        <f>VLOOKUP(N225,'[1]SanLuis ACT'!$B$4:$E$279,4)</f>
        <v>517</v>
      </c>
      <c r="P225" s="14"/>
      <c r="Q225" s="14"/>
    </row>
    <row r="226" spans="1:17" ht="15" customHeight="1" x14ac:dyDescent="0.2">
      <c r="A226" s="5">
        <f t="shared" si="36"/>
        <v>45775</v>
      </c>
      <c r="B226" s="6" t="s">
        <v>24</v>
      </c>
      <c r="C226" s="20">
        <v>1</v>
      </c>
      <c r="D226" s="8">
        <f>[1]DATA!BD6818</f>
        <v>920.09074867658182</v>
      </c>
      <c r="E226" s="9" t="s">
        <v>18</v>
      </c>
      <c r="F226" s="8">
        <f>[1]DATA!T6818/1.9835</f>
        <v>592.89135366775895</v>
      </c>
      <c r="G226" s="10">
        <f>'[1]OMR USGS Calc'!B242</f>
        <v>-2430</v>
      </c>
      <c r="H226" s="8">
        <f t="shared" si="29"/>
        <v>-2870</v>
      </c>
      <c r="I226" s="8">
        <f t="shared" si="30"/>
        <v>-3000</v>
      </c>
      <c r="J226" s="11">
        <f>'[1]OMR Index Calc'!B251</f>
        <v>-574.90283690446176</v>
      </c>
      <c r="K226" s="8">
        <f t="shared" si="34"/>
        <v>-1070</v>
      </c>
      <c r="L226" s="8">
        <f t="shared" si="35"/>
        <v>-990</v>
      </c>
      <c r="M226" s="8">
        <f t="shared" si="33"/>
        <v>-1500</v>
      </c>
      <c r="N226" s="13">
        <f>[1]DATA!AK6818</f>
        <v>1702536</v>
      </c>
      <c r="O226" s="7">
        <f>VLOOKUP(N226,'[1]SanLuis ACT'!$B$4:$E$279,4)</f>
        <v>516</v>
      </c>
      <c r="P226" s="14"/>
      <c r="Q226" s="14"/>
    </row>
    <row r="227" spans="1:17" ht="15" customHeight="1" x14ac:dyDescent="0.2">
      <c r="A227" s="5">
        <f t="shared" si="36"/>
        <v>45776</v>
      </c>
      <c r="B227" s="6" t="s">
        <v>24</v>
      </c>
      <c r="C227" s="20">
        <v>1</v>
      </c>
      <c r="D227" s="8">
        <f>[1]DATA!BD6819</f>
        <v>921.60322661961175</v>
      </c>
      <c r="E227" s="9" t="s">
        <v>18</v>
      </c>
      <c r="F227" s="8">
        <f>[1]DATA!T6819/1.9835</f>
        <v>597.93294681119232</v>
      </c>
      <c r="G227" s="10">
        <f>'[1]OMR USGS Calc'!B243</f>
        <v>-2600</v>
      </c>
      <c r="H227" s="8">
        <f t="shared" si="29"/>
        <v>-2800</v>
      </c>
      <c r="I227" s="8">
        <f t="shared" si="30"/>
        <v>-2810</v>
      </c>
      <c r="J227" s="11">
        <f>'[1]OMR Index Calc'!B252</f>
        <v>-731.53665187799334</v>
      </c>
      <c r="K227" s="8">
        <f t="shared" si="34"/>
        <v>-1040</v>
      </c>
      <c r="L227" s="8">
        <f t="shared" si="35"/>
        <v>-990</v>
      </c>
      <c r="M227" s="8">
        <f t="shared" si="33"/>
        <v>-1320</v>
      </c>
      <c r="N227" s="13">
        <f>[1]DATA!AK6819</f>
        <v>1693694</v>
      </c>
      <c r="O227" s="7">
        <f>VLOOKUP(N227,'[1]SanLuis ACT'!$B$4:$E$279,4)</f>
        <v>515</v>
      </c>
      <c r="P227" s="14"/>
      <c r="Q227" s="14"/>
    </row>
    <row r="228" spans="1:17" ht="15" customHeight="1" x14ac:dyDescent="0.2">
      <c r="A228" s="5">
        <f t="shared" si="36"/>
        <v>45777</v>
      </c>
      <c r="B228" s="6" t="s">
        <v>24</v>
      </c>
      <c r="C228" s="20">
        <v>1</v>
      </c>
      <c r="D228" s="8">
        <f>[1]DATA!BD6820</f>
        <v>923.61986387698516</v>
      </c>
      <c r="E228" s="9" t="s">
        <v>18</v>
      </c>
      <c r="F228" s="8">
        <f>[1]DATA!T6820/1.9835</f>
        <v>594.40383161078898</v>
      </c>
      <c r="G228" s="10">
        <f>'[1]OMR USGS Calc'!B244</f>
        <v>-2780</v>
      </c>
      <c r="H228" s="8">
        <f t="shared" si="29"/>
        <v>-2630</v>
      </c>
      <c r="I228" s="8">
        <f t="shared" si="30"/>
        <v>-2670</v>
      </c>
      <c r="J228" s="11">
        <f>'[1]OMR Index Calc'!B253</f>
        <v>-911.67567103604767</v>
      </c>
      <c r="K228" s="8">
        <f t="shared" si="34"/>
        <v>-870</v>
      </c>
      <c r="L228" s="8">
        <f t="shared" si="35"/>
        <v>-1000</v>
      </c>
      <c r="M228" s="8">
        <f t="shared" si="33"/>
        <v>-1150</v>
      </c>
      <c r="N228" s="13">
        <f>[1]DATA!AK6820</f>
        <v>1679984</v>
      </c>
      <c r="O228" s="7">
        <f>VLOOKUP(N228,'[1]SanLuis ACT'!$B$4:$E$279,4)</f>
        <v>514</v>
      </c>
      <c r="P228" s="14"/>
      <c r="Q228" s="14"/>
    </row>
    <row r="229" spans="1:17" ht="15" customHeight="1" x14ac:dyDescent="0.2">
      <c r="A229" s="5">
        <f t="shared" si="36"/>
        <v>45778</v>
      </c>
      <c r="B229" s="6" t="s">
        <v>24</v>
      </c>
      <c r="C229" s="20">
        <v>1</v>
      </c>
      <c r="D229" s="8">
        <f>[1]DATA!BD6821</f>
        <v>926.64481976304512</v>
      </c>
      <c r="E229" s="9" t="s">
        <v>18</v>
      </c>
      <c r="F229" s="8">
        <f>[1]DATA!T6821/1.9835</f>
        <v>597.42878749684894</v>
      </c>
      <c r="G229" s="10">
        <f>'[1]OMR USGS Calc'!B245</f>
        <v>-2395</v>
      </c>
      <c r="H229" s="8">
        <f t="shared" si="29"/>
        <v>-2490</v>
      </c>
      <c r="I229" s="8">
        <f t="shared" si="30"/>
        <v>-2560</v>
      </c>
      <c r="J229" s="11">
        <f>'[1]OMR Index Calc'!B254</f>
        <v>-1056.3544285354174</v>
      </c>
      <c r="K229" s="8">
        <f t="shared" si="34"/>
        <v>-790</v>
      </c>
      <c r="L229" s="8">
        <f t="shared" si="35"/>
        <v>-1030</v>
      </c>
      <c r="M229" s="8">
        <f t="shared" si="33"/>
        <v>-990</v>
      </c>
      <c r="N229" s="13">
        <f>[1]DATA!AK6821</f>
        <v>1665600</v>
      </c>
      <c r="O229" s="7">
        <f>VLOOKUP(N229,'[1]SanLuis ACT'!$B$4:$E$279,4)</f>
        <v>513</v>
      </c>
      <c r="Q229" s="14"/>
    </row>
    <row r="230" spans="1:17" x14ac:dyDescent="0.2">
      <c r="A230" s="5">
        <f t="shared" si="36"/>
        <v>45779</v>
      </c>
      <c r="B230" s="6" t="s">
        <v>24</v>
      </c>
      <c r="C230" s="20">
        <v>2</v>
      </c>
      <c r="D230" s="8">
        <f>[1]DATA!BD6822</f>
        <v>1295.1852785480212</v>
      </c>
      <c r="E230" s="9" t="s">
        <v>18</v>
      </c>
      <c r="F230" s="8">
        <f>[1]DATA!T6822/1.9835</f>
        <v>591.8830350390723</v>
      </c>
      <c r="G230" s="10">
        <f>'[1]OMR USGS Calc'!B246</f>
        <v>-1942</v>
      </c>
      <c r="H230" s="8">
        <f t="shared" si="29"/>
        <v>-2430</v>
      </c>
      <c r="I230" s="8">
        <f t="shared" si="30"/>
        <v>-2500</v>
      </c>
      <c r="J230" s="11">
        <f>'[1]OMR Index Calc'!B255</f>
        <v>-1406.3441814973535</v>
      </c>
      <c r="K230" s="8">
        <f t="shared" si="34"/>
        <v>-940</v>
      </c>
      <c r="L230" s="8">
        <f t="shared" si="35"/>
        <v>-970</v>
      </c>
      <c r="M230" s="8">
        <f t="shared" si="33"/>
        <v>-1020</v>
      </c>
      <c r="N230" s="13">
        <f>[1]DATA!AK6822</f>
        <v>1655048</v>
      </c>
      <c r="O230" s="7">
        <f>VLOOKUP(N230,'[1]SanLuis ACT'!$B$4:$E$279,4)</f>
        <v>512</v>
      </c>
      <c r="P230" s="14" t="s">
        <v>43</v>
      </c>
      <c r="Q230" s="14"/>
    </row>
    <row r="231" spans="1:17" ht="15" customHeight="1" x14ac:dyDescent="0.2">
      <c r="A231" s="5">
        <f t="shared" si="36"/>
        <v>45780</v>
      </c>
      <c r="B231" s="6" t="s">
        <v>24</v>
      </c>
      <c r="C231" s="20">
        <v>2</v>
      </c>
      <c r="D231" s="8">
        <f>[1]DATA!BD6823</f>
        <v>1465.0869674817243</v>
      </c>
      <c r="E231" s="9" t="s">
        <v>18</v>
      </c>
      <c r="F231" s="8">
        <f>[1]DATA!T6823/1.9835</f>
        <v>595.91630955381902</v>
      </c>
      <c r="G231" s="10">
        <f>'[1]OMR USGS Calc'!B247</f>
        <v>-1810</v>
      </c>
      <c r="H231" s="8">
        <f t="shared" si="29"/>
        <v>-2310</v>
      </c>
      <c r="I231" s="8">
        <f t="shared" si="30"/>
        <v>-2490</v>
      </c>
      <c r="J231" s="11">
        <f>'[1]OMR Index Calc'!B256</f>
        <v>-1432.5066396521306</v>
      </c>
      <c r="K231" s="8">
        <f t="shared" si="34"/>
        <v>-1110</v>
      </c>
      <c r="L231" s="8">
        <f t="shared" si="35"/>
        <v>-970</v>
      </c>
      <c r="M231" s="8">
        <f t="shared" si="33"/>
        <v>-1050</v>
      </c>
      <c r="N231" s="13">
        <f>[1]DATA!AK6823</f>
        <v>1650904</v>
      </c>
      <c r="O231" s="7">
        <f>VLOOKUP(N231,'[1]SanLuis ACT'!$B$4:$E$279,4)</f>
        <v>512</v>
      </c>
      <c r="P231" s="14" t="s">
        <v>43</v>
      </c>
      <c r="Q231" s="14"/>
    </row>
    <row r="232" spans="1:17" x14ac:dyDescent="0.2">
      <c r="A232" s="5">
        <f t="shared" si="36"/>
        <v>45781</v>
      </c>
      <c r="B232" s="6" t="s">
        <v>24</v>
      </c>
      <c r="C232" s="20">
        <v>2</v>
      </c>
      <c r="D232" s="8">
        <f>[1]DATA!BD6824</f>
        <v>1628.434585328964</v>
      </c>
      <c r="E232" s="9" t="s">
        <v>18</v>
      </c>
      <c r="F232" s="8">
        <f>[1]DATA!T6824/1.9835</f>
        <v>595.41215023947564</v>
      </c>
      <c r="G232" s="10">
        <f>'[1]OMR USGS Calc'!B248</f>
        <v>-1599</v>
      </c>
      <c r="H232" s="8">
        <f t="shared" si="29"/>
        <v>-2110</v>
      </c>
      <c r="I232" s="8">
        <f t="shared" si="30"/>
        <v>-2450</v>
      </c>
      <c r="J232" s="11">
        <f>'[1]OMR Index Calc'!B257</f>
        <v>-1331.3518663977823</v>
      </c>
      <c r="K232" s="8">
        <f t="shared" si="34"/>
        <v>-1230</v>
      </c>
      <c r="L232" s="8">
        <f t="shared" si="35"/>
        <v>-1060</v>
      </c>
      <c r="M232" s="8">
        <f t="shared" si="33"/>
        <v>-1030</v>
      </c>
      <c r="N232" s="13">
        <f>[1]DATA!AK6824</f>
        <v>1645227</v>
      </c>
      <c r="O232" s="7">
        <f>VLOOKUP(N232,'[1]SanLuis ACT'!$B$4:$E$279,4)</f>
        <v>511</v>
      </c>
      <c r="P232" s="14"/>
      <c r="Q232" s="14"/>
    </row>
    <row r="233" spans="1:17" ht="15" customHeight="1" x14ac:dyDescent="0.2">
      <c r="A233" s="5">
        <f t="shared" si="36"/>
        <v>45782</v>
      </c>
      <c r="B233" s="6" t="s">
        <v>24</v>
      </c>
      <c r="C233" s="20">
        <v>2</v>
      </c>
      <c r="D233" s="8">
        <f>[1]DATA!BD6825</f>
        <v>1629.4429039576505</v>
      </c>
      <c r="E233" s="9" t="s">
        <v>18</v>
      </c>
      <c r="F233" s="8">
        <f>[1]DATA!T6825/1.9835</f>
        <v>594.90799092513237</v>
      </c>
      <c r="G233" s="10">
        <f>'[1]OMR USGS Calc'!B249</f>
        <v>-2391</v>
      </c>
      <c r="H233" s="8">
        <f t="shared" si="29"/>
        <v>-2030</v>
      </c>
      <c r="I233" s="8">
        <f t="shared" si="30"/>
        <v>-2470</v>
      </c>
      <c r="J233" s="11">
        <f>'[1]OMR Index Calc'!B258</f>
        <v>-1141.3278321149485</v>
      </c>
      <c r="K233" s="8">
        <f t="shared" si="34"/>
        <v>-1270</v>
      </c>
      <c r="L233" s="8">
        <f t="shared" si="35"/>
        <v>-1140</v>
      </c>
      <c r="M233" s="8">
        <f t="shared" si="33"/>
        <v>-1070</v>
      </c>
      <c r="N233" s="13">
        <f>[1]DATA!AK6825</f>
        <v>1638022</v>
      </c>
      <c r="O233" s="7">
        <f>VLOOKUP(N233,'[1]SanLuis ACT'!$B$4:$E$279,4)</f>
        <v>511</v>
      </c>
      <c r="P233" s="14"/>
      <c r="Q233" s="14"/>
    </row>
    <row r="234" spans="1:17" ht="15" customHeight="1" x14ac:dyDescent="0.2">
      <c r="A234" s="5">
        <f t="shared" si="36"/>
        <v>45783</v>
      </c>
      <c r="B234" s="6" t="s">
        <v>24</v>
      </c>
      <c r="C234" s="20">
        <v>2</v>
      </c>
      <c r="D234" s="8">
        <f>[1]DATA!BD6826</f>
        <v>1369.8008570708344</v>
      </c>
      <c r="E234" s="9" t="s">
        <v>18</v>
      </c>
      <c r="F234" s="8">
        <f>[1]DATA!T6826/1.9835</f>
        <v>593.39551298210233</v>
      </c>
      <c r="G234" s="10">
        <f>'[1]OMR USGS Calc'!B250</f>
        <v>-3390</v>
      </c>
      <c r="H234" s="8">
        <f t="shared" si="29"/>
        <v>-2230</v>
      </c>
      <c r="I234" s="8">
        <f t="shared" si="30"/>
        <v>-2540</v>
      </c>
      <c r="J234" s="11">
        <f>'[1]OMR Index Calc'!B259</f>
        <v>-1066.0669795815479</v>
      </c>
      <c r="K234" s="8">
        <f t="shared" si="34"/>
        <v>-1280</v>
      </c>
      <c r="L234" s="8">
        <f t="shared" si="35"/>
        <v>-1190</v>
      </c>
      <c r="M234" s="8">
        <f t="shared" si="33"/>
        <v>-1090</v>
      </c>
      <c r="N234" s="13">
        <f>[1]DATA!AK6826</f>
        <v>1625058</v>
      </c>
      <c r="O234" s="7">
        <f>VLOOKUP(N234,'[1]SanLuis ACT'!$B$4:$E$279,4)</f>
        <v>510</v>
      </c>
      <c r="P234" s="14" t="s">
        <v>43</v>
      </c>
      <c r="Q234" s="14"/>
    </row>
    <row r="235" spans="1:17" ht="15" customHeight="1" x14ac:dyDescent="0.2">
      <c r="A235" s="5">
        <f t="shared" si="36"/>
        <v>45784</v>
      </c>
      <c r="B235" s="6" t="s">
        <v>24</v>
      </c>
      <c r="C235" s="20">
        <v>1</v>
      </c>
      <c r="D235" s="8">
        <f>[1]DATA!BD6827</f>
        <v>902.44517267456513</v>
      </c>
      <c r="E235" s="9" t="s">
        <v>18</v>
      </c>
      <c r="F235" s="8">
        <f>[1]DATA!T6827/1.9835</f>
        <v>589.86639778169899</v>
      </c>
      <c r="G235" s="10">
        <f>'[1]OMR USGS Calc'!B251</f>
        <v>-2213</v>
      </c>
      <c r="H235" s="8">
        <f t="shared" si="29"/>
        <v>-2280</v>
      </c>
      <c r="I235" s="8">
        <f t="shared" si="30"/>
        <v>-2530</v>
      </c>
      <c r="J235" s="11">
        <f>'[1]OMR Index Calc'!B260</f>
        <v>-861.6845728510209</v>
      </c>
      <c r="K235" s="8">
        <f t="shared" si="34"/>
        <v>-1170</v>
      </c>
      <c r="L235" s="8">
        <f t="shared" si="35"/>
        <v>-1190</v>
      </c>
      <c r="M235" s="8">
        <f t="shared" si="33"/>
        <v>-1090</v>
      </c>
      <c r="N235" s="13">
        <f>[1]DATA!AK6827</f>
        <v>1609195</v>
      </c>
      <c r="O235" s="7">
        <f>VLOOKUP(N235,'[1]SanLuis ACT'!$B$4:$E$279,4)</f>
        <v>508</v>
      </c>
      <c r="P235" s="14"/>
      <c r="Q235" s="14"/>
    </row>
    <row r="236" spans="1:17" ht="15" customHeight="1" x14ac:dyDescent="0.2">
      <c r="A236" s="5">
        <f t="shared" si="36"/>
        <v>45785</v>
      </c>
      <c r="B236" s="6" t="s">
        <v>24</v>
      </c>
      <c r="C236" s="20">
        <v>1</v>
      </c>
      <c r="D236" s="8">
        <f>[1]DATA!BD6828</f>
        <v>898.91605747416179</v>
      </c>
      <c r="E236" s="9" t="s">
        <v>18</v>
      </c>
      <c r="F236" s="8">
        <f>[1]DATA!T6828/1.9835</f>
        <v>593.89967229644571</v>
      </c>
      <c r="G236" s="10">
        <f>'[1]OMR USGS Calc'!B252</f>
        <v>-1882</v>
      </c>
      <c r="H236" s="8">
        <f t="shared" si="29"/>
        <v>-2300</v>
      </c>
      <c r="I236" s="8">
        <f t="shared" si="30"/>
        <v>-2460</v>
      </c>
      <c r="J236" s="11">
        <f>'[1]OMR Index Calc'!B261</f>
        <v>-1042.4202106125535</v>
      </c>
      <c r="K236" s="8">
        <f t="shared" si="34"/>
        <v>-1090</v>
      </c>
      <c r="L236" s="8">
        <f t="shared" si="35"/>
        <v>-1180</v>
      </c>
      <c r="M236" s="8">
        <f t="shared" si="33"/>
        <v>-1100</v>
      </c>
      <c r="N236" s="13">
        <f>[1]DATA!AK6828</f>
        <v>1592100</v>
      </c>
      <c r="O236" s="7">
        <f>VLOOKUP(N236,'[1]SanLuis ACT'!$B$4:$E$279,4)</f>
        <v>507</v>
      </c>
      <c r="P236" s="14"/>
      <c r="Q236" s="14"/>
    </row>
    <row r="237" spans="1:17" ht="15" customHeight="1" x14ac:dyDescent="0.2">
      <c r="A237" s="5">
        <f t="shared" si="36"/>
        <v>45786</v>
      </c>
      <c r="B237" s="6" t="s">
        <v>24</v>
      </c>
      <c r="C237" s="20">
        <v>1</v>
      </c>
      <c r="D237" s="8">
        <f>[1]DATA!BD6829</f>
        <v>899.42021678850517</v>
      </c>
      <c r="E237" s="9" t="s">
        <v>18</v>
      </c>
      <c r="F237" s="8">
        <f>[1]DATA!T6829/1.9835</f>
        <v>596.42046886816229</v>
      </c>
      <c r="G237" s="10">
        <f>'[1]OMR USGS Calc'!B253</f>
        <v>-2542</v>
      </c>
      <c r="H237" s="8">
        <f t="shared" si="29"/>
        <v>-2480</v>
      </c>
      <c r="I237" s="8">
        <f t="shared" si="30"/>
        <v>-2380</v>
      </c>
      <c r="J237" s="11">
        <f>'[1]OMR Index Calc'!B262</f>
        <v>-1147.2517327955636</v>
      </c>
      <c r="K237" s="8">
        <f t="shared" si="34"/>
        <v>-1050</v>
      </c>
      <c r="L237" s="8">
        <f t="shared" si="35"/>
        <v>-1150</v>
      </c>
      <c r="M237" s="8">
        <f t="shared" si="33"/>
        <v>-1060</v>
      </c>
      <c r="N237" s="13">
        <f>[1]DATA!AK6829</f>
        <v>1575883</v>
      </c>
      <c r="O237" s="7">
        <f>VLOOKUP(N237,'[1]SanLuis ACT'!$B$4:$E$279,4)</f>
        <v>505</v>
      </c>
      <c r="P237" s="14"/>
      <c r="Q237" s="14"/>
    </row>
    <row r="238" spans="1:17" x14ac:dyDescent="0.2">
      <c r="A238" s="5">
        <f t="shared" si="36"/>
        <v>45787</v>
      </c>
      <c r="B238" s="6" t="s">
        <v>24</v>
      </c>
      <c r="C238" s="20">
        <v>1</v>
      </c>
      <c r="D238" s="8">
        <f>[1]DATA!BD6830</f>
        <v>900.42853541719182</v>
      </c>
      <c r="E238" s="9" t="s">
        <v>18</v>
      </c>
      <c r="F238" s="8">
        <f>[1]DATA!T6830/1.9835</f>
        <v>598.43710612553571</v>
      </c>
      <c r="G238" s="10">
        <f>'[1]OMR USGS Calc'!B254</f>
        <v>-2890</v>
      </c>
      <c r="H238" s="8">
        <f t="shared" si="29"/>
        <v>-2580</v>
      </c>
      <c r="I238" s="8">
        <f t="shared" si="30"/>
        <v>-2360</v>
      </c>
      <c r="J238" s="11">
        <f>'[1]OMR Index Calc'!B263</f>
        <v>-1181.7332513234187</v>
      </c>
      <c r="K238" s="8">
        <f t="shared" si="34"/>
        <v>-1060</v>
      </c>
      <c r="L238" s="8">
        <f t="shared" si="35"/>
        <v>-1110</v>
      </c>
      <c r="M238" s="8">
        <f t="shared" si="33"/>
        <v>-1040</v>
      </c>
      <c r="N238" s="13">
        <f>[1]DATA!AK6830</f>
        <v>1562160</v>
      </c>
      <c r="O238" s="7">
        <f>VLOOKUP(N238,'[1]SanLuis ACT'!$B$4:$E$279,4)</f>
        <v>504</v>
      </c>
      <c r="P238" s="14"/>
      <c r="Q238" s="14"/>
    </row>
    <row r="239" spans="1:17" ht="15" customHeight="1" x14ac:dyDescent="0.2">
      <c r="A239" s="5">
        <f t="shared" si="36"/>
        <v>45788</v>
      </c>
      <c r="B239" s="6" t="s">
        <v>24</v>
      </c>
      <c r="C239" s="20">
        <v>2</v>
      </c>
      <c r="D239" s="8">
        <f>[1]DATA!BD6831</f>
        <v>1265.9440383161079</v>
      </c>
      <c r="E239" s="9" t="s">
        <v>18</v>
      </c>
      <c r="F239" s="8">
        <f>[1]DATA!T6831/1.9835</f>
        <v>599.94958406856563</v>
      </c>
      <c r="G239" s="10">
        <f>'[1]OMR USGS Calc'!B255</f>
        <v>-2730</v>
      </c>
      <c r="H239" s="8">
        <f t="shared" si="29"/>
        <v>-2450</v>
      </c>
      <c r="I239" s="8">
        <f t="shared" si="30"/>
        <v>-2400</v>
      </c>
      <c r="J239" s="11">
        <f>'[1]OMR Index Calc'!B264</f>
        <v>-1388.3428153516511</v>
      </c>
      <c r="K239" s="8">
        <f t="shared" si="34"/>
        <v>-1120</v>
      </c>
      <c r="L239" s="8">
        <f t="shared" si="35"/>
        <v>-1120</v>
      </c>
      <c r="M239" s="8">
        <f t="shared" si="33"/>
        <v>-1090</v>
      </c>
      <c r="N239" s="13">
        <f>[1]DATA!AK6831</f>
        <v>1550679</v>
      </c>
      <c r="O239" s="7">
        <f>VLOOKUP(N239,'[1]SanLuis ACT'!$B$4:$E$279,4)</f>
        <v>503</v>
      </c>
      <c r="P239" s="14" t="s">
        <v>43</v>
      </c>
      <c r="Q239" s="14"/>
    </row>
    <row r="240" spans="1:17" ht="15" customHeight="1" x14ac:dyDescent="0.2">
      <c r="A240" s="5">
        <f t="shared" si="36"/>
        <v>45789</v>
      </c>
      <c r="B240" s="6" t="s">
        <v>24</v>
      </c>
      <c r="C240" s="20">
        <v>2</v>
      </c>
      <c r="D240" s="8">
        <f>[1]DATA!BD6832</f>
        <v>1267.9606755734812</v>
      </c>
      <c r="E240" s="9" t="s">
        <v>18</v>
      </c>
      <c r="F240" s="8">
        <f>[1]DATA!T6832/1.9835</f>
        <v>590.37055709604238</v>
      </c>
      <c r="G240" s="10">
        <f>'[1]OMR USGS Calc'!B256</f>
        <v>-2545</v>
      </c>
      <c r="H240" s="8">
        <f t="shared" si="29"/>
        <v>-2520</v>
      </c>
      <c r="I240" s="8">
        <f t="shared" si="30"/>
        <v>-2410</v>
      </c>
      <c r="J240" s="11">
        <f>'[1]OMR Index Calc'!B265</f>
        <v>-1170.213897907739</v>
      </c>
      <c r="K240" s="8">
        <f t="shared" si="34"/>
        <v>-1190</v>
      </c>
      <c r="L240" s="8">
        <f t="shared" si="35"/>
        <v>-1120</v>
      </c>
      <c r="M240" s="8">
        <f t="shared" si="33"/>
        <v>-1130</v>
      </c>
      <c r="N240" s="13">
        <f>[1]DATA!AK6832</f>
        <v>1537725</v>
      </c>
      <c r="O240" s="7">
        <f>VLOOKUP(N240,'[1]SanLuis ACT'!$B$4:$E$279,4)</f>
        <v>502</v>
      </c>
      <c r="P240" s="14" t="s">
        <v>43</v>
      </c>
      <c r="Q240" s="14"/>
    </row>
    <row r="241" spans="1:17" ht="15" customHeight="1" x14ac:dyDescent="0.2">
      <c r="A241" s="5">
        <f t="shared" si="36"/>
        <v>45790</v>
      </c>
      <c r="B241" s="6" t="s">
        <v>24</v>
      </c>
      <c r="C241" s="20">
        <v>1</v>
      </c>
      <c r="D241" s="8">
        <f>[1]DATA!BD6833</f>
        <v>905.97428787496847</v>
      </c>
      <c r="E241" s="9" t="s">
        <v>18</v>
      </c>
      <c r="F241" s="8">
        <f>[1]DATA!T6833/1.9835</f>
        <v>598.43710612553571</v>
      </c>
      <c r="G241" s="10">
        <f>'[1]OMR USGS Calc'!B257</f>
        <v>-2104</v>
      </c>
      <c r="H241" s="8">
        <f t="shared" si="29"/>
        <v>-2560</v>
      </c>
      <c r="I241" s="8">
        <f t="shared" si="30"/>
        <v>-2370</v>
      </c>
      <c r="J241" s="11">
        <f>'[1]OMR Index Calc'!B266</f>
        <v>-752.01919384925668</v>
      </c>
      <c r="K241" s="8">
        <f t="shared" si="34"/>
        <v>-1130</v>
      </c>
      <c r="L241" s="8">
        <f t="shared" si="35"/>
        <v>-1080</v>
      </c>
      <c r="M241" s="8">
        <f t="shared" si="33"/>
        <v>-1130</v>
      </c>
      <c r="N241" s="13">
        <f>[1]DATA!AK6833</f>
        <v>1523426</v>
      </c>
      <c r="O241" s="7">
        <f>VLOOKUP(N241,'[1]SanLuis ACT'!$B$4:$E$279,4)</f>
        <v>501</v>
      </c>
      <c r="P241" s="14"/>
      <c r="Q241" s="14"/>
    </row>
    <row r="242" spans="1:17" ht="15" customHeight="1" x14ac:dyDescent="0.2">
      <c r="A242" s="5">
        <f t="shared" si="36"/>
        <v>45791</v>
      </c>
      <c r="B242" s="6" t="s">
        <v>24</v>
      </c>
      <c r="C242" s="20">
        <v>1</v>
      </c>
      <c r="D242" s="8">
        <f>[1]DATA!BD6834</f>
        <v>905.47012856062508</v>
      </c>
      <c r="E242" s="9" t="s">
        <v>18</v>
      </c>
      <c r="F242" s="8">
        <f>[1]DATA!T6834/1.9835</f>
        <v>595.91630955381902</v>
      </c>
      <c r="G242" s="10">
        <f>'[1]OMR USGS Calc'!B258</f>
        <v>-2047</v>
      </c>
      <c r="H242" s="8">
        <f t="shared" si="29"/>
        <v>-2460</v>
      </c>
      <c r="I242" s="8">
        <f t="shared" si="30"/>
        <v>-2320</v>
      </c>
      <c r="J242" s="11">
        <f>'[1]OMR Index Calc'!B267</f>
        <v>-912.09090988152252</v>
      </c>
      <c r="K242" s="8">
        <f t="shared" si="34"/>
        <v>-1080</v>
      </c>
      <c r="L242" s="8">
        <f t="shared" si="35"/>
        <v>-1080</v>
      </c>
      <c r="M242" s="8">
        <f t="shared" si="33"/>
        <v>-1130</v>
      </c>
      <c r="N242" s="13">
        <f>[1]DATA!AK6834</f>
        <v>1509402</v>
      </c>
      <c r="O242" s="7">
        <f>VLOOKUP(N242,'[1]SanLuis ACT'!$B$4:$E$279,4)</f>
        <v>500</v>
      </c>
      <c r="P242" s="14"/>
      <c r="Q242" s="14"/>
    </row>
    <row r="243" spans="1:17" ht="15" customHeight="1" x14ac:dyDescent="0.2">
      <c r="A243" s="5">
        <f t="shared" si="36"/>
        <v>45792</v>
      </c>
      <c r="B243" s="6" t="s">
        <v>24</v>
      </c>
      <c r="C243" s="20">
        <v>1</v>
      </c>
      <c r="D243" s="8">
        <f>[1]DATA!BD6835</f>
        <v>903.95765061759516</v>
      </c>
      <c r="E243" s="9" t="s">
        <v>18</v>
      </c>
      <c r="F243" s="8">
        <f>[1]DATA!T6835/1.9835</f>
        <v>598.94126543987898</v>
      </c>
      <c r="G243" s="10">
        <f>'[1]OMR USGS Calc'!B259</f>
        <v>-2484</v>
      </c>
      <c r="H243" s="8">
        <f t="shared" si="29"/>
        <v>-2380</v>
      </c>
      <c r="I243" s="8">
        <f t="shared" si="30"/>
        <v>-2330</v>
      </c>
      <c r="J243" s="11">
        <f>'[1]OMR Index Calc'!B268</f>
        <v>-1124.0856855306283</v>
      </c>
      <c r="K243" s="8">
        <f t="shared" si="34"/>
        <v>-1070</v>
      </c>
      <c r="L243" s="8">
        <f t="shared" si="35"/>
        <v>-1100</v>
      </c>
      <c r="M243" s="8">
        <f t="shared" si="33"/>
        <v>-1140</v>
      </c>
      <c r="N243" s="13">
        <f>[1]DATA!AK6835</f>
        <v>1495537</v>
      </c>
      <c r="O243" s="7">
        <f>VLOOKUP(N243,'[1]SanLuis ACT'!$B$4:$E$279,4)</f>
        <v>498</v>
      </c>
      <c r="P243" s="14"/>
      <c r="Q243" s="14"/>
    </row>
    <row r="244" spans="1:17" ht="15" customHeight="1" x14ac:dyDescent="0.2">
      <c r="A244" s="5">
        <f t="shared" si="36"/>
        <v>45793</v>
      </c>
      <c r="B244" s="6" t="s">
        <v>24</v>
      </c>
      <c r="C244" s="20">
        <v>1</v>
      </c>
      <c r="D244" s="8">
        <f>[1]DATA!BD6836</f>
        <v>906.47844718931185</v>
      </c>
      <c r="E244" s="9" t="s">
        <v>18</v>
      </c>
      <c r="F244" s="8">
        <f>[1]DATA!T6836/1.9835</f>
        <v>590.87471641038564</v>
      </c>
      <c r="G244" s="10">
        <f>'[1]OMR USGS Calc'!B260</f>
        <v>-2552</v>
      </c>
      <c r="H244" s="8">
        <f t="shared" ref="H244:H297" si="37">ROUND(AVERAGE(G240:G244),-1)</f>
        <v>-2350</v>
      </c>
      <c r="I244" s="8">
        <f t="shared" ref="I244:I297" si="38">ROUND(AVERAGE(G231:G244),-1)</f>
        <v>-2370</v>
      </c>
      <c r="J244" s="11">
        <f>'[1]OMR Index Calc'!B269</f>
        <v>-1274.3318351399039</v>
      </c>
      <c r="K244" s="8">
        <f t="shared" si="34"/>
        <v>-1050</v>
      </c>
      <c r="L244" s="8">
        <f t="shared" si="35"/>
        <v>-1110</v>
      </c>
      <c r="M244" s="8">
        <f t="shared" ref="M244:M281" si="39">ROUND(AVERAGE(J231:J244),-1)</f>
        <v>-1130</v>
      </c>
      <c r="N244" s="13">
        <f>[1]DATA!AK6836</f>
        <v>1480575</v>
      </c>
      <c r="O244" s="7">
        <f>VLOOKUP(N244,'[1]SanLuis ACT'!$B$4:$E$279,4)</f>
        <v>497</v>
      </c>
      <c r="P244" s="14"/>
      <c r="Q244" s="14"/>
    </row>
    <row r="245" spans="1:17" ht="15" customHeight="1" x14ac:dyDescent="0.2">
      <c r="A245" s="5">
        <f t="shared" si="36"/>
        <v>45794</v>
      </c>
      <c r="B245" s="6" t="s">
        <v>24</v>
      </c>
      <c r="C245" s="20">
        <v>1</v>
      </c>
      <c r="D245" s="8">
        <f>[1]DATA!BD6837</f>
        <v>908.99924376102842</v>
      </c>
      <c r="E245" s="9" t="s">
        <v>18</v>
      </c>
      <c r="F245" s="8">
        <f>[1]DATA!T6837/1.9835</f>
        <v>591.37887572472903</v>
      </c>
      <c r="G245" s="10">
        <f>'[1]OMR USGS Calc'!B261</f>
        <v>-1777</v>
      </c>
      <c r="H245" s="8">
        <f t="shared" si="37"/>
        <v>-2190</v>
      </c>
      <c r="I245" s="8">
        <f t="shared" si="38"/>
        <v>-2370</v>
      </c>
      <c r="J245" s="11">
        <f>'[1]OMR Index Calc'!B270</f>
        <v>-1132.852148348878</v>
      </c>
      <c r="K245" s="8">
        <f t="shared" si="34"/>
        <v>-1040</v>
      </c>
      <c r="L245" s="8">
        <f t="shared" si="35"/>
        <v>-1110</v>
      </c>
      <c r="M245" s="8">
        <f t="shared" si="39"/>
        <v>-1110</v>
      </c>
      <c r="N245" s="13">
        <f>[1]DATA!AK6837</f>
        <v>1466687</v>
      </c>
      <c r="O245" s="7">
        <f>VLOOKUP(N245,'[1]SanLuis ACT'!$B$4:$E$279,4)</f>
        <v>496</v>
      </c>
      <c r="P245" s="14"/>
      <c r="Q245" s="14"/>
    </row>
    <row r="246" spans="1:17" ht="15" customHeight="1" x14ac:dyDescent="0.2">
      <c r="A246" s="5">
        <f t="shared" si="36"/>
        <v>45795</v>
      </c>
      <c r="B246" s="6" t="s">
        <v>24</v>
      </c>
      <c r="C246" s="20">
        <v>1</v>
      </c>
      <c r="D246" s="8">
        <f>[1]DATA!BD6838</f>
        <v>906.47844718931185</v>
      </c>
      <c r="E246" s="9" t="s">
        <v>18</v>
      </c>
      <c r="F246" s="8">
        <f>[1]DATA!T6838/1.9835</f>
        <v>589.86639778169899</v>
      </c>
      <c r="G246" s="10">
        <f>'[1]OMR USGS Calc'!B262</f>
        <v>-949.3</v>
      </c>
      <c r="H246" s="8">
        <f t="shared" si="37"/>
        <v>-1960</v>
      </c>
      <c r="I246" s="8">
        <f t="shared" si="38"/>
        <v>-2320</v>
      </c>
      <c r="J246" s="11">
        <f>'[1]OMR Index Calc'!B271</f>
        <v>-930.05645664229928</v>
      </c>
      <c r="K246" s="8">
        <f t="shared" si="34"/>
        <v>-1070</v>
      </c>
      <c r="L246" s="8">
        <f t="shared" si="35"/>
        <v>-1040</v>
      </c>
      <c r="M246" s="8">
        <f t="shared" si="39"/>
        <v>-1080</v>
      </c>
      <c r="N246" s="13">
        <f>[1]DATA!AK6838</f>
        <v>1456470</v>
      </c>
      <c r="O246" s="7">
        <f>VLOOKUP(N246,'[1]SanLuis ACT'!$B$4:$E$279,4)</f>
        <v>495</v>
      </c>
      <c r="P246" s="14"/>
      <c r="Q246" s="14"/>
    </row>
    <row r="247" spans="1:17" ht="15" customHeight="1" x14ac:dyDescent="0.2">
      <c r="A247" s="5">
        <f t="shared" si="36"/>
        <v>45796</v>
      </c>
      <c r="B247" s="6" t="s">
        <v>24</v>
      </c>
      <c r="C247" s="20">
        <v>1</v>
      </c>
      <c r="D247" s="8">
        <f>[1]DATA!BD6839</f>
        <v>902.94933198890851</v>
      </c>
      <c r="E247" s="9" t="s">
        <v>18</v>
      </c>
      <c r="F247" s="8">
        <f>[1]DATA!T6839/1.9835</f>
        <v>590.37055709604238</v>
      </c>
      <c r="G247" s="10">
        <f>'[1]OMR USGS Calc'!B263</f>
        <v>-1988</v>
      </c>
      <c r="H247" s="8">
        <f t="shared" si="37"/>
        <v>-1950</v>
      </c>
      <c r="I247" s="8">
        <f t="shared" si="38"/>
        <v>-2290</v>
      </c>
      <c r="J247" s="11">
        <f>'[1]OMR Index Calc'!B272</f>
        <v>-820.44242828333768</v>
      </c>
      <c r="K247" s="8">
        <f t="shared" si="34"/>
        <v>-1060</v>
      </c>
      <c r="L247" s="8">
        <f t="shared" si="35"/>
        <v>-990</v>
      </c>
      <c r="M247" s="8">
        <f t="shared" si="39"/>
        <v>-1060</v>
      </c>
      <c r="N247" s="13">
        <f>[1]DATA!AK6839</f>
        <v>1442207</v>
      </c>
      <c r="O247" s="7">
        <f>VLOOKUP(N247,'[1]SanLuis ACT'!$B$4:$E$279,4)</f>
        <v>494</v>
      </c>
      <c r="P247" s="14"/>
      <c r="Q247" s="14"/>
    </row>
    <row r="248" spans="1:17" ht="15" customHeight="1" x14ac:dyDescent="0.2">
      <c r="A248" s="5">
        <f t="shared" si="36"/>
        <v>45797</v>
      </c>
      <c r="B248" s="6" t="s">
        <v>24</v>
      </c>
      <c r="C248" s="20">
        <v>4</v>
      </c>
      <c r="D248" s="8">
        <f>[1]DATA!BD6840</f>
        <v>3555.3314847491806</v>
      </c>
      <c r="E248" s="9" t="s">
        <v>18</v>
      </c>
      <c r="F248" s="8">
        <f>[1]DATA!T6840/1.9835</f>
        <v>598.43710612553571</v>
      </c>
      <c r="G248" s="10">
        <f>'[1]OMR USGS Calc'!B264</f>
        <v>-3790</v>
      </c>
      <c r="H248" s="8">
        <f t="shared" si="37"/>
        <v>-2210</v>
      </c>
      <c r="I248" s="8">
        <f t="shared" si="38"/>
        <v>-2320</v>
      </c>
      <c r="J248" s="11">
        <f>'[1]OMR Index Calc'!B273</f>
        <v>-3338.272516637257</v>
      </c>
      <c r="K248" s="8">
        <f t="shared" si="34"/>
        <v>-1500</v>
      </c>
      <c r="L248" s="8">
        <f t="shared" si="35"/>
        <v>-1360</v>
      </c>
      <c r="M248" s="8">
        <f t="shared" si="39"/>
        <v>-1220</v>
      </c>
      <c r="N248" s="13">
        <f>[1]DATA!AK6840</f>
        <v>1427204</v>
      </c>
      <c r="O248" s="7">
        <f>VLOOKUP(N248,'[1]SanLuis ACT'!$B$4:$E$279,4)</f>
        <v>492</v>
      </c>
      <c r="P248" s="14" t="s">
        <v>44</v>
      </c>
      <c r="Q248" s="14"/>
    </row>
    <row r="249" spans="1:17" ht="15" customHeight="1" x14ac:dyDescent="0.2">
      <c r="A249" s="5">
        <f t="shared" si="36"/>
        <v>45798</v>
      </c>
      <c r="B249" s="6" t="s">
        <v>24</v>
      </c>
      <c r="C249" s="20">
        <v>4</v>
      </c>
      <c r="D249" s="8">
        <f>[1]DATA!BD6841</f>
        <v>3503.9072346861608</v>
      </c>
      <c r="E249" s="9" t="s">
        <v>18</v>
      </c>
      <c r="F249" s="8">
        <f>[1]DATA!T6841/1.9835</f>
        <v>596.42046886816229</v>
      </c>
      <c r="G249" s="10">
        <f>'[1]OMR USGS Calc'!B265</f>
        <v>-4840</v>
      </c>
      <c r="H249" s="8">
        <f t="shared" si="37"/>
        <v>-2670</v>
      </c>
      <c r="I249" s="8">
        <f t="shared" si="38"/>
        <v>-2510</v>
      </c>
      <c r="J249" s="11">
        <f>'[1]OMR Index Calc'!B274</f>
        <v>-3495.6376134358452</v>
      </c>
      <c r="K249" s="8">
        <f t="shared" si="34"/>
        <v>-1940</v>
      </c>
      <c r="L249" s="8">
        <f t="shared" si="35"/>
        <v>-1730</v>
      </c>
      <c r="M249" s="8">
        <f t="shared" si="39"/>
        <v>-1410</v>
      </c>
      <c r="N249" s="13">
        <f>[1]DATA!AK6841</f>
        <v>1413824</v>
      </c>
      <c r="O249" s="7">
        <f>VLOOKUP(N249,'[1]SanLuis ACT'!$B$4:$E$279,4)</f>
        <v>491</v>
      </c>
      <c r="P249" s="14"/>
      <c r="Q249" s="14"/>
    </row>
    <row r="250" spans="1:17" ht="15" customHeight="1" x14ac:dyDescent="0.2">
      <c r="A250" s="5">
        <f t="shared" si="36"/>
        <v>45799</v>
      </c>
      <c r="B250" s="6" t="s">
        <v>24</v>
      </c>
      <c r="C250" s="20">
        <v>4</v>
      </c>
      <c r="D250" s="8">
        <f>[1]DATA!BD6842</f>
        <v>3310.8142172926646</v>
      </c>
      <c r="E250" s="9" t="s">
        <v>18</v>
      </c>
      <c r="F250" s="8">
        <f>[1]DATA!T6842/1.9835</f>
        <v>593.39551298210233</v>
      </c>
      <c r="G250" s="10">
        <f>'[1]OMR USGS Calc'!B266</f>
        <v>-5270</v>
      </c>
      <c r="H250" s="8">
        <f t="shared" si="37"/>
        <v>-3370</v>
      </c>
      <c r="I250" s="8">
        <f t="shared" si="38"/>
        <v>-2750</v>
      </c>
      <c r="J250" s="11">
        <f>'[1]OMR Index Calc'!B275</f>
        <v>-3444.5978348878252</v>
      </c>
      <c r="K250" s="8">
        <f t="shared" si="34"/>
        <v>-2410</v>
      </c>
      <c r="L250" s="8">
        <f t="shared" si="35"/>
        <v>-2060</v>
      </c>
      <c r="M250" s="8">
        <f t="shared" si="39"/>
        <v>-1580</v>
      </c>
      <c r="N250" s="13">
        <f>[1]DATA!AK6842</f>
        <v>1400487</v>
      </c>
      <c r="O250" s="7">
        <f>VLOOKUP(N250,'[1]SanLuis ACT'!$B$4:$E$279,4)</f>
        <v>490</v>
      </c>
      <c r="P250" s="14"/>
      <c r="Q250" s="14"/>
    </row>
    <row r="251" spans="1:17" ht="15" customHeight="1" x14ac:dyDescent="0.2">
      <c r="A251" s="5">
        <f t="shared" si="36"/>
        <v>45800</v>
      </c>
      <c r="B251" s="6" t="s">
        <v>24</v>
      </c>
      <c r="C251" s="20">
        <v>4</v>
      </c>
      <c r="D251" s="8">
        <f>[1]DATA!BD6843</f>
        <v>3200.4033274514745</v>
      </c>
      <c r="E251" s="9" t="s">
        <v>17</v>
      </c>
      <c r="F251" s="8">
        <f>[1]DATA!T6843/1.9835</f>
        <v>594.90799092513237</v>
      </c>
      <c r="G251" s="10">
        <f>'[1]OMR USGS Calc'!B267</f>
        <v>-5270</v>
      </c>
      <c r="H251" s="8">
        <f t="shared" si="37"/>
        <v>-4230</v>
      </c>
      <c r="I251" s="8">
        <f t="shared" si="38"/>
        <v>-2950</v>
      </c>
      <c r="J251" s="11">
        <f>'[1]OMR Index Calc'!B276</f>
        <v>-3355.0099426518791</v>
      </c>
      <c r="K251" s="8">
        <f t="shared" si="34"/>
        <v>-2890</v>
      </c>
      <c r="L251" s="8">
        <f t="shared" si="35"/>
        <v>-2360</v>
      </c>
      <c r="M251" s="8">
        <f t="shared" si="39"/>
        <v>-1740</v>
      </c>
      <c r="N251" s="13">
        <f>[1]DATA!AK6843</f>
        <v>1387082</v>
      </c>
      <c r="O251" s="7">
        <f>VLOOKUP(N251,'[1]SanLuis ACT'!$B$4:$E$279,4)</f>
        <v>489</v>
      </c>
      <c r="P251" s="14"/>
      <c r="Q251" s="14"/>
    </row>
    <row r="252" spans="1:17" ht="15" customHeight="1" x14ac:dyDescent="0.2">
      <c r="A252" s="5">
        <f t="shared" si="36"/>
        <v>45801</v>
      </c>
      <c r="B252" s="6" t="s">
        <v>24</v>
      </c>
      <c r="C252" s="20">
        <v>4</v>
      </c>
      <c r="D252" s="8">
        <f>[1]DATA!BD6844</f>
        <v>3202.4199647088481</v>
      </c>
      <c r="E252" s="9" t="s">
        <v>17</v>
      </c>
      <c r="F252" s="8">
        <f>[1]DATA!T6844/1.9835</f>
        <v>594.90799092513237</v>
      </c>
      <c r="G252" s="10">
        <f>'[1]OMR USGS Calc'!B268</f>
        <v>-5290</v>
      </c>
      <c r="H252" s="8">
        <f t="shared" si="37"/>
        <v>-4890</v>
      </c>
      <c r="I252" s="8">
        <f t="shared" si="38"/>
        <v>-3120</v>
      </c>
      <c r="J252" s="11">
        <f>'[1]OMR Index Calc'!B277</f>
        <v>-3281.4934345853294</v>
      </c>
      <c r="K252" s="8">
        <f t="shared" ref="K252:K297" si="40">ROUND(AVERAGE(J248:J252),-1)</f>
        <v>-3380</v>
      </c>
      <c r="L252" s="8">
        <f t="shared" si="35"/>
        <v>-2670</v>
      </c>
      <c r="M252" s="8">
        <f t="shared" si="39"/>
        <v>-1890</v>
      </c>
      <c r="N252" s="13">
        <f>[1]DATA!AK6844</f>
        <v>1376834</v>
      </c>
      <c r="O252" s="7">
        <f>VLOOKUP(N252,'[1]SanLuis ACT'!$B$4:$E$279,4)</f>
        <v>488</v>
      </c>
      <c r="P252" s="14"/>
      <c r="Q252" s="14"/>
    </row>
    <row r="253" spans="1:17" ht="15" customHeight="1" x14ac:dyDescent="0.2">
      <c r="A253" s="5">
        <f t="shared" si="36"/>
        <v>45802</v>
      </c>
      <c r="B253" s="6" t="s">
        <v>24</v>
      </c>
      <c r="C253" s="20">
        <v>4</v>
      </c>
      <c r="D253" s="8">
        <f>[1]DATA!BD6845</f>
        <v>3203.4282833375346</v>
      </c>
      <c r="E253" s="9" t="s">
        <v>17</v>
      </c>
      <c r="F253" s="8">
        <f>[1]DATA!T6845/1.9835</f>
        <v>591.8830350390723</v>
      </c>
      <c r="G253" s="10">
        <f>'[1]OMR USGS Calc'!B269</f>
        <v>-5050</v>
      </c>
      <c r="H253" s="8">
        <f t="shared" si="37"/>
        <v>-5140</v>
      </c>
      <c r="I253" s="8">
        <f t="shared" si="38"/>
        <v>-3280</v>
      </c>
      <c r="J253" s="11">
        <f>'[1]OMR Index Calc'!B278</f>
        <v>-3151.8043555583563</v>
      </c>
      <c r="K253" s="8">
        <f t="shared" si="40"/>
        <v>-3350</v>
      </c>
      <c r="L253" s="8">
        <f t="shared" si="35"/>
        <v>-2980</v>
      </c>
      <c r="M253" s="8">
        <f t="shared" si="39"/>
        <v>-2010</v>
      </c>
      <c r="N253" s="13">
        <f>[1]DATA!AK6845</f>
        <v>1367721</v>
      </c>
      <c r="O253" s="7">
        <f>VLOOKUP(N253,'[1]SanLuis ACT'!$B$4:$E$279,4)</f>
        <v>487</v>
      </c>
      <c r="P253" s="14"/>
      <c r="Q253" s="14"/>
    </row>
    <row r="254" spans="1:17" ht="15" customHeight="1" x14ac:dyDescent="0.2">
      <c r="A254" s="5">
        <f t="shared" si="36"/>
        <v>45803</v>
      </c>
      <c r="B254" s="6" t="s">
        <v>24</v>
      </c>
      <c r="C254" s="20">
        <v>4</v>
      </c>
      <c r="D254" s="8">
        <f>[1]DATA!BD6846</f>
        <v>3199.8991681371313</v>
      </c>
      <c r="E254" s="9" t="s">
        <v>17</v>
      </c>
      <c r="F254" s="8">
        <f>[1]DATA!T6846/1.9835</f>
        <v>588.85807915301234</v>
      </c>
      <c r="G254" s="10">
        <f>'[1]OMR USGS Calc'!B270</f>
        <v>-4690</v>
      </c>
      <c r="H254" s="8">
        <f t="shared" si="37"/>
        <v>-5110</v>
      </c>
      <c r="I254" s="8">
        <f t="shared" si="38"/>
        <v>-3440</v>
      </c>
      <c r="J254" s="11">
        <f>'[1]OMR Index Calc'!B279</f>
        <v>-3006.531743256869</v>
      </c>
      <c r="K254" s="8">
        <f t="shared" si="40"/>
        <v>-3250</v>
      </c>
      <c r="L254" s="8">
        <f t="shared" si="35"/>
        <v>-3300</v>
      </c>
      <c r="M254" s="8">
        <f t="shared" si="39"/>
        <v>-2140</v>
      </c>
      <c r="N254" s="13">
        <f>[1]DATA!AK6846</f>
        <v>1359847</v>
      </c>
      <c r="O254" s="7">
        <f>VLOOKUP(N254,'[1]SanLuis ACT'!$B$4:$E$279,4)</f>
        <v>486</v>
      </c>
      <c r="P254" s="14"/>
      <c r="Q254" s="14"/>
    </row>
    <row r="255" spans="1:17" ht="15" customHeight="1" x14ac:dyDescent="0.2">
      <c r="A255" s="5">
        <f t="shared" si="36"/>
        <v>45804</v>
      </c>
      <c r="B255" s="6" t="s">
        <v>24</v>
      </c>
      <c r="C255" s="20">
        <v>4</v>
      </c>
      <c r="D255" s="8">
        <f>[1]DATA!BD6847</f>
        <v>3214.0156289387446</v>
      </c>
      <c r="E255" s="9" t="s">
        <v>17</v>
      </c>
      <c r="F255" s="8">
        <f>[1]DATA!T6847/1.9835</f>
        <v>592.38719435341568</v>
      </c>
      <c r="G255" s="10">
        <f>'[1]OMR USGS Calc'!B271</f>
        <v>-4980</v>
      </c>
      <c r="H255" s="8">
        <f t="shared" si="37"/>
        <v>-5060</v>
      </c>
      <c r="I255" s="8">
        <f t="shared" si="38"/>
        <v>-3640</v>
      </c>
      <c r="J255" s="11">
        <f>'[1]OMR Index Calc'!B280</f>
        <v>-2976.1624066044869</v>
      </c>
      <c r="K255" s="8">
        <f t="shared" si="40"/>
        <v>-3150</v>
      </c>
      <c r="L255" s="8">
        <f t="shared" si="35"/>
        <v>-3240</v>
      </c>
      <c r="M255" s="8">
        <f t="shared" si="39"/>
        <v>-2300</v>
      </c>
      <c r="N255" s="13">
        <f>[1]DATA!AK6847</f>
        <v>1351325</v>
      </c>
      <c r="O255" s="7">
        <f>VLOOKUP(N255,'[1]SanLuis ACT'!$B$4:$E$279,4)</f>
        <v>486</v>
      </c>
      <c r="P255" s="14"/>
      <c r="Q255" s="14"/>
    </row>
    <row r="256" spans="1:17" ht="15" customHeight="1" x14ac:dyDescent="0.2">
      <c r="A256" s="5">
        <f t="shared" si="36"/>
        <v>45805</v>
      </c>
      <c r="B256" s="6" t="s">
        <v>24</v>
      </c>
      <c r="C256" s="20">
        <v>4</v>
      </c>
      <c r="D256" s="8">
        <f>[1]DATA!BD6848</f>
        <v>3218.5530627678345</v>
      </c>
      <c r="E256" s="9" t="s">
        <v>18</v>
      </c>
      <c r="F256" s="8">
        <f>[1]DATA!T6848/1.9835</f>
        <v>594.90799092513237</v>
      </c>
      <c r="G256" s="10">
        <f>'[1]OMR USGS Calc'!B272</f>
        <v>-4720</v>
      </c>
      <c r="H256" s="8">
        <f t="shared" si="37"/>
        <v>-4950</v>
      </c>
      <c r="I256" s="8">
        <f t="shared" si="38"/>
        <v>-3830</v>
      </c>
      <c r="J256" s="11">
        <f>'[1]OMR Index Calc'!B281</f>
        <v>-3056.8066701537691</v>
      </c>
      <c r="K256" s="8">
        <f t="shared" si="40"/>
        <v>-3090</v>
      </c>
      <c r="L256" s="8">
        <f t="shared" si="35"/>
        <v>-3180</v>
      </c>
      <c r="M256" s="8">
        <f t="shared" si="39"/>
        <v>-2460</v>
      </c>
      <c r="N256" s="13">
        <f>[1]DATA!AK6848</f>
        <v>1339292</v>
      </c>
      <c r="O256" s="7">
        <f>VLOOKUP(N256,'[1]SanLuis ACT'!$B$4:$E$279,4)</f>
        <v>485</v>
      </c>
      <c r="P256" s="14"/>
      <c r="Q256" s="14"/>
    </row>
    <row r="257" spans="1:17" ht="15" customHeight="1" x14ac:dyDescent="0.2">
      <c r="A257" s="5">
        <f t="shared" si="36"/>
        <v>45806</v>
      </c>
      <c r="B257" s="6" t="s">
        <v>24</v>
      </c>
      <c r="C257" s="20">
        <v>4</v>
      </c>
      <c r="D257" s="8">
        <f>[1]DATA!BD6849</f>
        <v>3440.3831610789007</v>
      </c>
      <c r="E257" s="9" t="s">
        <v>18</v>
      </c>
      <c r="F257" s="8">
        <f>[1]DATA!T6849/1.9835</f>
        <v>590.37055709604238</v>
      </c>
      <c r="G257" s="10">
        <f>'[1]OMR USGS Calc'!B273</f>
        <v>-4370</v>
      </c>
      <c r="H257" s="8">
        <f t="shared" si="37"/>
        <v>-4760</v>
      </c>
      <c r="I257" s="8">
        <f t="shared" si="38"/>
        <v>-3970</v>
      </c>
      <c r="J257" s="11">
        <f>'[1]OMR Index Calc'!B282</f>
        <v>-3301.4962092261158</v>
      </c>
      <c r="K257" s="8">
        <f t="shared" si="40"/>
        <v>-3100</v>
      </c>
      <c r="L257" s="8">
        <f t="shared" si="35"/>
        <v>-3160</v>
      </c>
      <c r="M257" s="8">
        <f t="shared" si="39"/>
        <v>-2610</v>
      </c>
      <c r="N257" s="13">
        <f>[1]DATA!AK6849</f>
        <v>1325757</v>
      </c>
      <c r="O257" s="7">
        <f>VLOOKUP(N257,'[1]SanLuis ACT'!$B$4:$E$279,4)</f>
        <v>483</v>
      </c>
      <c r="P257" s="14"/>
      <c r="Q257" s="14"/>
    </row>
    <row r="258" spans="1:17" ht="15" customHeight="1" x14ac:dyDescent="0.2">
      <c r="A258" s="5">
        <f t="shared" si="36"/>
        <v>45807</v>
      </c>
      <c r="B258" s="6" t="s">
        <v>24</v>
      </c>
      <c r="C258" s="20">
        <v>4</v>
      </c>
      <c r="D258" s="8">
        <f>[1]DATA!BD6850</f>
        <v>3435.8457272498108</v>
      </c>
      <c r="E258" s="9" t="s">
        <v>18</v>
      </c>
      <c r="F258" s="8">
        <f>[1]DATA!T6850/1.9835</f>
        <v>597.42878749684894</v>
      </c>
      <c r="G258" s="10">
        <f>'[1]OMR USGS Calc'!B274</f>
        <v>-4210</v>
      </c>
      <c r="H258" s="8">
        <f t="shared" si="37"/>
        <v>-4590</v>
      </c>
      <c r="I258" s="8">
        <f t="shared" si="38"/>
        <v>-4090</v>
      </c>
      <c r="J258" s="11">
        <f>'[1]OMR Index Calc'!B283</f>
        <v>-3309.1673842954374</v>
      </c>
      <c r="K258" s="8">
        <f t="shared" si="40"/>
        <v>-3130</v>
      </c>
      <c r="L258" s="8">
        <f t="shared" si="35"/>
        <v>-3150</v>
      </c>
      <c r="M258" s="8">
        <f t="shared" si="39"/>
        <v>-2760</v>
      </c>
      <c r="N258" s="13">
        <f>[1]DATA!AK6850</f>
        <v>1314130</v>
      </c>
      <c r="O258" s="7">
        <f>VLOOKUP(N258,'[1]SanLuis ACT'!$B$4:$E$279,4)</f>
        <v>482</v>
      </c>
      <c r="P258" s="14"/>
      <c r="Q258" s="14"/>
    </row>
    <row r="259" spans="1:17" ht="15" customHeight="1" x14ac:dyDescent="0.2">
      <c r="A259" s="5">
        <f t="shared" si="36"/>
        <v>45808</v>
      </c>
      <c r="B259" s="6" t="s">
        <v>24</v>
      </c>
      <c r="C259" s="20">
        <v>4</v>
      </c>
      <c r="D259" s="8">
        <f>[1]DATA!BD6851</f>
        <v>3437.3582051928411</v>
      </c>
      <c r="E259" s="9" t="s">
        <v>17</v>
      </c>
      <c r="F259" s="8">
        <f>[1]DATA!T6851/1.9835</f>
        <v>596.92462818250567</v>
      </c>
      <c r="G259" s="10">
        <f>'[1]OMR USGS Calc'!B275</f>
        <v>-4800</v>
      </c>
      <c r="H259" s="8">
        <f t="shared" si="37"/>
        <v>-4620</v>
      </c>
      <c r="I259" s="8">
        <f t="shared" si="38"/>
        <v>-4300</v>
      </c>
      <c r="J259" s="11">
        <f>'[1]OMR Index Calc'!B284</f>
        <v>-3331.2351857827084</v>
      </c>
      <c r="K259" s="8">
        <f t="shared" si="40"/>
        <v>-3190</v>
      </c>
      <c r="L259" s="8">
        <f t="shared" si="35"/>
        <v>-3160</v>
      </c>
      <c r="M259" s="8">
        <f t="shared" si="39"/>
        <v>-2910</v>
      </c>
      <c r="N259" s="13">
        <f>[1]DATA!AK6851</f>
        <v>1302209</v>
      </c>
      <c r="O259" s="7">
        <f>VLOOKUP(N259,'[1]SanLuis ACT'!$B$4:$E$279,4)</f>
        <v>481</v>
      </c>
      <c r="P259" s="14"/>
      <c r="Q259" s="14"/>
    </row>
    <row r="260" spans="1:17" ht="15" customHeight="1" x14ac:dyDescent="0.2">
      <c r="A260" s="5">
        <f t="shared" si="36"/>
        <v>45809</v>
      </c>
      <c r="B260" s="6" t="s">
        <v>24</v>
      </c>
      <c r="C260" s="20">
        <v>4</v>
      </c>
      <c r="D260" s="8">
        <f>[1]DATA!BD6852</f>
        <v>3425.7625409629441</v>
      </c>
      <c r="E260" s="9" t="s">
        <v>17</v>
      </c>
      <c r="F260" s="8">
        <f>[1]DATA!T6852/1.9835</f>
        <v>2597.4287874968491</v>
      </c>
      <c r="G260" s="10">
        <f>'[1]OMR USGS Calc'!B276</f>
        <v>-5750</v>
      </c>
      <c r="H260" s="8">
        <f t="shared" si="37"/>
        <v>-4770</v>
      </c>
      <c r="I260" s="8">
        <f t="shared" si="38"/>
        <v>-4640</v>
      </c>
      <c r="J260" s="11">
        <f>'[1]OMR Index Calc'!B285</f>
        <v>-5050.5046845223096</v>
      </c>
      <c r="K260" s="8">
        <f t="shared" si="40"/>
        <v>-3610</v>
      </c>
      <c r="L260" s="8">
        <f t="shared" si="35"/>
        <v>-3430</v>
      </c>
      <c r="M260" s="8">
        <f t="shared" si="39"/>
        <v>-3210</v>
      </c>
      <c r="N260" s="13">
        <f>[1]DATA!AK6852</f>
        <v>1296644</v>
      </c>
      <c r="O260" s="7">
        <f>VLOOKUP(N260,'[1]SanLuis ACT'!$B$4:$E$279,4)</f>
        <v>481</v>
      </c>
      <c r="P260" s="14"/>
      <c r="Q260" s="14"/>
    </row>
    <row r="261" spans="1:17" ht="15" customHeight="1" x14ac:dyDescent="0.2">
      <c r="A261" s="5">
        <f t="shared" si="36"/>
        <v>45810</v>
      </c>
      <c r="B261" s="6" t="s">
        <v>24</v>
      </c>
      <c r="C261" s="20">
        <v>4</v>
      </c>
      <c r="D261" s="8">
        <f>[1]DATA!BD6853</f>
        <v>3221.0738593395513</v>
      </c>
      <c r="E261" s="9" t="s">
        <v>17</v>
      </c>
      <c r="F261" s="8">
        <f>[1]DATA!T6853/1.9835</f>
        <v>2496.5969246281825</v>
      </c>
      <c r="G261" s="10">
        <f>'[1]OMR USGS Calc'!B277</f>
        <v>-5950</v>
      </c>
      <c r="H261" s="8">
        <f t="shared" si="37"/>
        <v>-5020</v>
      </c>
      <c r="I261" s="8">
        <f t="shared" si="38"/>
        <v>-4930</v>
      </c>
      <c r="J261" s="11">
        <f>'[1]OMR Index Calc'!B286</f>
        <v>-4756.9754769347119</v>
      </c>
      <c r="K261" s="8">
        <f t="shared" si="40"/>
        <v>-3950</v>
      </c>
      <c r="L261" s="8">
        <f t="shared" si="35"/>
        <v>-3680</v>
      </c>
      <c r="M261" s="8">
        <f t="shared" si="39"/>
        <v>-3490</v>
      </c>
      <c r="N261" s="13">
        <f>[1]DATA!AK6853</f>
        <v>1291740</v>
      </c>
      <c r="O261" s="7">
        <f>VLOOKUP(N261,'[1]SanLuis ACT'!$B$4:$E$279,4)</f>
        <v>480</v>
      </c>
      <c r="P261" s="14"/>
      <c r="Q261" s="14"/>
    </row>
    <row r="262" spans="1:17" ht="15" customHeight="1" x14ac:dyDescent="0.2">
      <c r="A262" s="5">
        <f t="shared" si="36"/>
        <v>45811</v>
      </c>
      <c r="B262" s="6" t="s">
        <v>24</v>
      </c>
      <c r="C262" s="20">
        <v>4</v>
      </c>
      <c r="D262" s="8">
        <f>[1]DATA!BD6854</f>
        <v>3217.0405848248047</v>
      </c>
      <c r="E262" s="9" t="s">
        <v>18</v>
      </c>
      <c r="F262" s="8">
        <f>[1]DATA!T6854/1.9835</f>
        <v>2690.6982606503657</v>
      </c>
      <c r="G262" s="10">
        <f>'[1]OMR USGS Calc'!B278</f>
        <v>-6300</v>
      </c>
      <c r="H262" s="8">
        <f t="shared" si="37"/>
        <v>-5400</v>
      </c>
      <c r="I262" s="8">
        <f t="shared" si="38"/>
        <v>-5110</v>
      </c>
      <c r="J262" s="11">
        <f>'[1]OMR Index Calc'!B287</f>
        <v>-5008.4264480715919</v>
      </c>
      <c r="K262" s="8">
        <f t="shared" si="40"/>
        <v>-4290</v>
      </c>
      <c r="L262" s="8">
        <f t="shared" si="35"/>
        <v>-3970</v>
      </c>
      <c r="M262" s="8">
        <f t="shared" si="39"/>
        <v>-3610</v>
      </c>
      <c r="N262" s="13">
        <f>[1]DATA!AK6854</f>
        <v>1283472</v>
      </c>
      <c r="O262" s="7">
        <f>VLOOKUP(N262,'[1]SanLuis ACT'!$B$4:$E$279,4)</f>
        <v>479</v>
      </c>
      <c r="P262" s="14"/>
      <c r="Q262" s="14"/>
    </row>
    <row r="263" spans="1:17" ht="15" customHeight="1" x14ac:dyDescent="0.2">
      <c r="A263" s="5">
        <f t="shared" si="36"/>
        <v>45812</v>
      </c>
      <c r="B263" s="6" t="s">
        <v>24</v>
      </c>
      <c r="C263" s="20">
        <v>3</v>
      </c>
      <c r="D263" s="8">
        <f>[1]DATA!BD6855</f>
        <v>2687.1691454499623</v>
      </c>
      <c r="E263" s="9" t="s">
        <v>18</v>
      </c>
      <c r="F263" s="8">
        <f>[1]DATA!T6855/1.9835</f>
        <v>3196.3700529367279</v>
      </c>
      <c r="G263" s="10">
        <f>'[1]OMR USGS Calc'!B279</f>
        <v>-6690</v>
      </c>
      <c r="H263" s="8">
        <f t="shared" si="37"/>
        <v>-5900</v>
      </c>
      <c r="I263" s="8">
        <f t="shared" si="38"/>
        <v>-5240</v>
      </c>
      <c r="J263" s="11">
        <f>'[1]OMR Index Calc'!B288</f>
        <v>-5115.4582240988157</v>
      </c>
      <c r="K263" s="8">
        <f t="shared" si="40"/>
        <v>-4650</v>
      </c>
      <c r="L263" s="8">
        <f t="shared" si="35"/>
        <v>-4270</v>
      </c>
      <c r="M263" s="8">
        <f t="shared" si="39"/>
        <v>-3720</v>
      </c>
      <c r="N263" s="13">
        <f>[1]DATA!AK6855</f>
        <v>1275547</v>
      </c>
      <c r="O263" s="7">
        <f>VLOOKUP(N263,'[1]SanLuis ACT'!$B$4:$E$279,4)</f>
        <v>479</v>
      </c>
      <c r="P263" s="14" t="s">
        <v>45</v>
      </c>
      <c r="Q263" s="14"/>
    </row>
    <row r="264" spans="1:17" ht="15" customHeight="1" x14ac:dyDescent="0.2">
      <c r="A264" s="5">
        <f t="shared" si="36"/>
        <v>45813</v>
      </c>
      <c r="B264" s="6" t="s">
        <v>24</v>
      </c>
      <c r="C264" s="20">
        <v>3</v>
      </c>
      <c r="D264" s="8">
        <f>[1]DATA!BD6856</f>
        <v>2695.7398537937988</v>
      </c>
      <c r="E264" s="9" t="s">
        <v>18</v>
      </c>
      <c r="F264" s="8">
        <f>[1]DATA!T6856/1.9835</f>
        <v>2993.6980085707082</v>
      </c>
      <c r="G264" s="10">
        <f>'[1]OMR USGS Calc'!B280</f>
        <v>-6610</v>
      </c>
      <c r="H264" s="8">
        <f t="shared" si="37"/>
        <v>-6260</v>
      </c>
      <c r="I264" s="8">
        <f t="shared" si="38"/>
        <v>-5330</v>
      </c>
      <c r="J264" s="11">
        <f>'[1]OMR Index Calc'!B289</f>
        <v>-5025.9477722460297</v>
      </c>
      <c r="K264" s="8">
        <f t="shared" si="40"/>
        <v>-4990</v>
      </c>
      <c r="L264" s="8">
        <f t="shared" si="35"/>
        <v>-4510</v>
      </c>
      <c r="M264" s="8">
        <f t="shared" si="39"/>
        <v>-3840</v>
      </c>
      <c r="N264" s="13">
        <f>[1]DATA!AK6856</f>
        <v>1261690</v>
      </c>
      <c r="O264" s="7">
        <f>VLOOKUP(N264,'[1]SanLuis ACT'!$B$4:$E$279,4)</f>
        <v>477</v>
      </c>
      <c r="P264" s="14"/>
      <c r="Q264" s="14"/>
    </row>
    <row r="265" spans="1:17" ht="15" customHeight="1" x14ac:dyDescent="0.2">
      <c r="A265" s="5">
        <f t="shared" si="36"/>
        <v>45814</v>
      </c>
      <c r="B265" s="6" t="s">
        <v>24</v>
      </c>
      <c r="C265" s="20">
        <v>3</v>
      </c>
      <c r="D265" s="8">
        <f>[1]DATA!BD6857</f>
        <v>2696.7481724224854</v>
      </c>
      <c r="E265" s="9" t="s">
        <v>17</v>
      </c>
      <c r="F265" s="8">
        <f>[1]DATA!T6857/1.9835</f>
        <v>2991.6813713133351</v>
      </c>
      <c r="G265" s="10">
        <f>'[1]OMR USGS Calc'!B281</f>
        <v>-6230</v>
      </c>
      <c r="H265" s="8">
        <f t="shared" si="37"/>
        <v>-6360</v>
      </c>
      <c r="I265" s="8">
        <f t="shared" si="38"/>
        <v>-5400</v>
      </c>
      <c r="J265" s="11">
        <f>'[1]OMR Index Calc'!B290</f>
        <v>-5080.1988376607005</v>
      </c>
      <c r="K265" s="8">
        <f t="shared" si="40"/>
        <v>-5000</v>
      </c>
      <c r="L265" s="8">
        <f t="shared" si="35"/>
        <v>-4770</v>
      </c>
      <c r="M265" s="8">
        <f t="shared" si="39"/>
        <v>-3960</v>
      </c>
      <c r="N265" s="13">
        <f>[1]DATA!AK6857</f>
        <v>1249069</v>
      </c>
      <c r="O265" s="7">
        <f>VLOOKUP(N265,'[1]SanLuis ACT'!$B$4:$E$279,4)</f>
        <v>476</v>
      </c>
      <c r="P265" s="14"/>
      <c r="Q265" s="14"/>
    </row>
    <row r="266" spans="1:17" ht="15" customHeight="1" x14ac:dyDescent="0.2">
      <c r="A266" s="5">
        <f t="shared" si="36"/>
        <v>45815</v>
      </c>
      <c r="B266" s="6" t="s">
        <v>24</v>
      </c>
      <c r="C266" s="20">
        <v>3</v>
      </c>
      <c r="D266" s="8">
        <f>[1]DATA!BD6858</f>
        <v>2698.7648096798589</v>
      </c>
      <c r="E266" s="9" t="s">
        <v>17</v>
      </c>
      <c r="F266" s="8">
        <f>[1]DATA!T6858/1.9835</f>
        <v>2693.219057222082</v>
      </c>
      <c r="G266" s="10">
        <f>'[1]OMR USGS Calc'!B282</f>
        <v>-6410</v>
      </c>
      <c r="H266" s="8">
        <f t="shared" si="37"/>
        <v>-6450</v>
      </c>
      <c r="I266" s="8">
        <f t="shared" si="38"/>
        <v>-5480</v>
      </c>
      <c r="J266" s="11">
        <f>'[1]OMR Index Calc'!B291</f>
        <v>-4839.0358675321404</v>
      </c>
      <c r="K266" s="8">
        <f t="shared" si="40"/>
        <v>-5010</v>
      </c>
      <c r="L266" s="8">
        <f t="shared" ref="L266:L297" si="41">ROUND(AVERAGE(J260:J266),-1)</f>
        <v>-4980</v>
      </c>
      <c r="M266" s="8">
        <f t="shared" si="39"/>
        <v>-4070</v>
      </c>
      <c r="N266" s="13">
        <f>[1]DATA!AK6858</f>
        <v>1238403</v>
      </c>
      <c r="O266" s="7">
        <f>VLOOKUP(N266,'[1]SanLuis ACT'!$B$4:$E$279,4)</f>
        <v>475</v>
      </c>
      <c r="P266" s="14" t="s">
        <v>46</v>
      </c>
      <c r="Q266" s="14"/>
    </row>
    <row r="267" spans="1:17" ht="15" customHeight="1" x14ac:dyDescent="0.2">
      <c r="A267" s="5">
        <f t="shared" si="36"/>
        <v>45816</v>
      </c>
      <c r="B267" s="6" t="s">
        <v>24</v>
      </c>
      <c r="C267" s="20">
        <v>3</v>
      </c>
      <c r="D267" s="8">
        <f>[1]DATA!BD6859</f>
        <v>2704.3105621376353</v>
      </c>
      <c r="E267" s="9" t="s">
        <v>17</v>
      </c>
      <c r="F267" s="8">
        <f>[1]DATA!T6859/1.9835</f>
        <v>2800.1008318628687</v>
      </c>
      <c r="G267" s="10">
        <f>'[1]OMR USGS Calc'!B283</f>
        <v>-6300</v>
      </c>
      <c r="H267" s="8">
        <f t="shared" si="37"/>
        <v>-6450</v>
      </c>
      <c r="I267" s="8">
        <f t="shared" si="38"/>
        <v>-5570</v>
      </c>
      <c r="J267" s="11">
        <f>'[1]OMR Index Calc'!B292</f>
        <v>-4956.0481578018662</v>
      </c>
      <c r="K267" s="8">
        <f t="shared" si="40"/>
        <v>-5000</v>
      </c>
      <c r="L267" s="8">
        <f t="shared" si="41"/>
        <v>-4970</v>
      </c>
      <c r="M267" s="8">
        <f t="shared" si="39"/>
        <v>-4200</v>
      </c>
      <c r="N267" s="13">
        <f>[1]DATA!AK6859</f>
        <v>1230900</v>
      </c>
      <c r="O267" s="7">
        <f>VLOOKUP(N267,'[1]SanLuis ACT'!$B$4:$E$279,4)</f>
        <v>475</v>
      </c>
      <c r="P267" s="14"/>
      <c r="Q267" s="14"/>
    </row>
    <row r="268" spans="1:17" ht="15" customHeight="1" x14ac:dyDescent="0.2">
      <c r="A268" s="5">
        <f t="shared" si="36"/>
        <v>45817</v>
      </c>
      <c r="B268" s="6" t="s">
        <v>16</v>
      </c>
      <c r="C268" s="20">
        <v>3</v>
      </c>
      <c r="D268" s="8">
        <f>[1]DATA!BD6860</f>
        <v>2707.8396773380387</v>
      </c>
      <c r="E268" s="9" t="s">
        <v>17</v>
      </c>
      <c r="F268" s="8">
        <f>[1]DATA!T6860/1.9835</f>
        <v>2792.5384421477188</v>
      </c>
      <c r="G268" s="10">
        <f>'[1]OMR USGS Calc'!B284</f>
        <v>-6140</v>
      </c>
      <c r="H268" s="8">
        <f t="shared" si="37"/>
        <v>-6340</v>
      </c>
      <c r="I268" s="8">
        <f t="shared" si="38"/>
        <v>-5680</v>
      </c>
      <c r="J268" s="11">
        <f>'[1]OMR Index Calc'!B293</f>
        <v>-4923.2160765061763</v>
      </c>
      <c r="K268" s="8">
        <f t="shared" si="40"/>
        <v>-4960</v>
      </c>
      <c r="L268" s="8">
        <f t="shared" si="41"/>
        <v>-4990</v>
      </c>
      <c r="M268" s="8">
        <f t="shared" si="39"/>
        <v>-4340</v>
      </c>
      <c r="N268" s="13">
        <f>[1]DATA!AK6860</f>
        <v>1222664</v>
      </c>
      <c r="O268" s="7">
        <f>VLOOKUP(N268,'[1]SanLuis ACT'!$B$4:$E$279,4)</f>
        <v>472</v>
      </c>
      <c r="P268" s="14"/>
      <c r="Q268" s="14"/>
    </row>
    <row r="269" spans="1:17" ht="15" customHeight="1" x14ac:dyDescent="0.2">
      <c r="A269" s="5">
        <f t="shared" si="36"/>
        <v>45818</v>
      </c>
      <c r="B269" s="6" t="s">
        <v>16</v>
      </c>
      <c r="C269" s="20">
        <v>3</v>
      </c>
      <c r="D269" s="8">
        <f>[1]DATA!BD6861</f>
        <v>2720.9478195109655</v>
      </c>
      <c r="E269" s="9" t="s">
        <v>18</v>
      </c>
      <c r="F269" s="8">
        <f>[1]DATA!T6861/1.9835</f>
        <v>2192.0846987648097</v>
      </c>
      <c r="G269" s="10">
        <f>'[1]OMR USGS Calc'!B285</f>
        <v>-5810</v>
      </c>
      <c r="H269" s="8">
        <f t="shared" si="37"/>
        <v>-6180</v>
      </c>
      <c r="I269" s="8">
        <f t="shared" si="38"/>
        <v>-5740</v>
      </c>
      <c r="J269" s="11">
        <f>'[1]OMR Index Calc'!B294</f>
        <v>-4395.3202911520038</v>
      </c>
      <c r="K269" s="8">
        <f t="shared" si="40"/>
        <v>-4840</v>
      </c>
      <c r="L269" s="8">
        <f t="shared" si="41"/>
        <v>-4910</v>
      </c>
      <c r="M269" s="8">
        <f t="shared" si="39"/>
        <v>-4440</v>
      </c>
      <c r="N269" s="13">
        <f>[1]DATA!AK6861</f>
        <v>1213805</v>
      </c>
      <c r="O269" s="7">
        <f>VLOOKUP(N269,'[1]SanLuis ACT'!$B$4:$E$279,4)</f>
        <v>472</v>
      </c>
      <c r="P269" s="14"/>
      <c r="Q269" s="14"/>
    </row>
    <row r="270" spans="1:17" ht="15" customHeight="1" x14ac:dyDescent="0.2">
      <c r="A270" s="5">
        <f t="shared" si="36"/>
        <v>45819</v>
      </c>
      <c r="B270" s="6" t="s">
        <v>16</v>
      </c>
      <c r="C270" s="20">
        <v>3</v>
      </c>
      <c r="D270" s="8">
        <f>[1]DATA!BD6862</f>
        <v>2705.3188807663223</v>
      </c>
      <c r="E270" s="9" t="s">
        <v>18</v>
      </c>
      <c r="F270" s="8">
        <f>[1]DATA!T6862/1.9835</f>
        <v>1991.9334509705066</v>
      </c>
      <c r="G270" s="10">
        <f>'[1]OMR USGS Calc'!B286</f>
        <v>-5410</v>
      </c>
      <c r="H270" s="8">
        <f t="shared" si="37"/>
        <v>-6010</v>
      </c>
      <c r="I270" s="8">
        <f t="shared" si="38"/>
        <v>-5780</v>
      </c>
      <c r="J270" s="11">
        <f>'[1]OMR Index Calc'!B295</f>
        <v>-4275.1291266700282</v>
      </c>
      <c r="K270" s="8">
        <f t="shared" si="40"/>
        <v>-4680</v>
      </c>
      <c r="L270" s="8">
        <f t="shared" si="41"/>
        <v>-4780</v>
      </c>
      <c r="M270" s="8">
        <f t="shared" si="39"/>
        <v>-4530</v>
      </c>
      <c r="N270" s="13">
        <f>[1]DATA!AK6862</f>
        <v>1200503</v>
      </c>
      <c r="O270" s="7">
        <f>VLOOKUP(N270,'[1]SanLuis ACT'!$B$4:$E$279,4)</f>
        <v>472</v>
      </c>
      <c r="P270" s="14"/>
      <c r="Q270" s="14"/>
    </row>
    <row r="271" spans="1:17" ht="15" customHeight="1" x14ac:dyDescent="0.2">
      <c r="A271" s="5">
        <f t="shared" si="36"/>
        <v>45820</v>
      </c>
      <c r="B271" s="6" t="s">
        <v>16</v>
      </c>
      <c r="C271" s="20">
        <v>3</v>
      </c>
      <c r="D271" s="8">
        <f>[1]DATA!BD6863</f>
        <v>2715.9062263675319</v>
      </c>
      <c r="E271" s="9" t="s">
        <v>18</v>
      </c>
      <c r="F271" s="8">
        <f>[1]DATA!T6863/1.9835</f>
        <v>1994.9584068565666</v>
      </c>
      <c r="G271" s="10">
        <f>'[1]OMR USGS Calc'!B287</f>
        <v>-5810</v>
      </c>
      <c r="H271" s="8">
        <f t="shared" si="37"/>
        <v>-5890</v>
      </c>
      <c r="I271" s="8">
        <f t="shared" si="38"/>
        <v>-5890</v>
      </c>
      <c r="J271" s="11">
        <f>'[1]OMR Index Calc'!B296</f>
        <v>-4295.5340627678343</v>
      </c>
      <c r="K271" s="8">
        <f t="shared" si="40"/>
        <v>-4570</v>
      </c>
      <c r="L271" s="8">
        <f t="shared" si="41"/>
        <v>-4680</v>
      </c>
      <c r="M271" s="8">
        <f t="shared" si="39"/>
        <v>-4600</v>
      </c>
      <c r="N271" s="13">
        <f>[1]DATA!AK6863</f>
        <v>1186930</v>
      </c>
      <c r="O271" s="7">
        <f>VLOOKUP(N271,'[1]SanLuis ACT'!$B$4:$E$279,4)</f>
        <v>470</v>
      </c>
      <c r="P271" s="14"/>
      <c r="Q271" s="14"/>
    </row>
    <row r="272" spans="1:17" ht="15" customHeight="1" x14ac:dyDescent="0.2">
      <c r="A272" s="5">
        <f t="shared" si="36"/>
        <v>45821</v>
      </c>
      <c r="B272" s="6" t="s">
        <v>16</v>
      </c>
      <c r="C272" s="20">
        <v>4</v>
      </c>
      <c r="D272" s="8">
        <f>[1]DATA!BD6864</f>
        <v>3242.7527098563146</v>
      </c>
      <c r="E272" s="9" t="s">
        <v>17</v>
      </c>
      <c r="F272" s="8">
        <f>[1]DATA!T6864/1.9835</f>
        <v>992.68968994202169</v>
      </c>
      <c r="G272" s="10">
        <f>'[1]OMR USGS Calc'!B288</f>
        <v>-5780</v>
      </c>
      <c r="H272" s="8">
        <f t="shared" si="37"/>
        <v>-5790</v>
      </c>
      <c r="I272" s="8">
        <f t="shared" si="38"/>
        <v>-6000</v>
      </c>
      <c r="J272" s="11">
        <f>'[1]OMR Index Calc'!B297</f>
        <v>-4196.9883108142176</v>
      </c>
      <c r="K272" s="8">
        <f t="shared" si="40"/>
        <v>-4420</v>
      </c>
      <c r="L272" s="8">
        <f t="shared" si="41"/>
        <v>-4550</v>
      </c>
      <c r="M272" s="8">
        <f t="shared" si="39"/>
        <v>-4660</v>
      </c>
      <c r="N272" s="13">
        <f>[1]DATA!AK6864</f>
        <v>1170982</v>
      </c>
      <c r="O272" s="7">
        <f>VLOOKUP(N272,'[1]SanLuis ACT'!$B$4:$E$279,4)</f>
        <v>469</v>
      </c>
      <c r="P272" s="14" t="s">
        <v>47</v>
      </c>
      <c r="Q272" s="14"/>
    </row>
    <row r="273" spans="1:17" ht="15" customHeight="1" x14ac:dyDescent="0.2">
      <c r="A273" s="5">
        <f t="shared" si="36"/>
        <v>45822</v>
      </c>
      <c r="B273" s="6" t="s">
        <v>16</v>
      </c>
      <c r="C273" s="20">
        <v>4</v>
      </c>
      <c r="D273" s="8">
        <f>[1]DATA!BD6865</f>
        <v>3224.6029745399546</v>
      </c>
      <c r="E273" s="9" t="s">
        <v>17</v>
      </c>
      <c r="F273" s="8">
        <f>[1]DATA!T6865/1.9835</f>
        <v>1987.3960171414167</v>
      </c>
      <c r="G273" s="10">
        <f>'[1]OMR USGS Calc'!B289</f>
        <v>-5630</v>
      </c>
      <c r="H273" s="8">
        <f t="shared" si="37"/>
        <v>-5690</v>
      </c>
      <c r="I273" s="8">
        <f t="shared" si="38"/>
        <v>-6060</v>
      </c>
      <c r="J273" s="11">
        <f>'[1]OMR Index Calc'!B298</f>
        <v>-5141.0446017141421</v>
      </c>
      <c r="K273" s="8">
        <f t="shared" si="40"/>
        <v>-4460</v>
      </c>
      <c r="L273" s="8">
        <f t="shared" si="41"/>
        <v>-4600</v>
      </c>
      <c r="M273" s="8">
        <f t="shared" si="39"/>
        <v>-4790</v>
      </c>
      <c r="N273" s="13">
        <f>[1]DATA!AK6865</f>
        <v>1161299</v>
      </c>
      <c r="O273" s="7">
        <f>VLOOKUP(N273,'[1]SanLuis ACT'!$B$4:$E$279,4)</f>
        <v>468</v>
      </c>
      <c r="P273" s="14"/>
      <c r="Q273" s="14"/>
    </row>
    <row r="274" spans="1:17" ht="15" customHeight="1" x14ac:dyDescent="0.2">
      <c r="A274" s="5">
        <f t="shared" si="36"/>
        <v>45823</v>
      </c>
      <c r="B274" s="6" t="s">
        <v>16</v>
      </c>
      <c r="C274" s="20">
        <v>4</v>
      </c>
      <c r="D274" s="8">
        <f>[1]DATA!BD6866</f>
        <v>3232.1653642551046</v>
      </c>
      <c r="E274" s="9" t="s">
        <v>17</v>
      </c>
      <c r="F274" s="8">
        <f>[1]DATA!T6866/1.9835</f>
        <v>993.69800857070834</v>
      </c>
      <c r="G274" s="10">
        <f>'[1]OMR USGS Calc'!B290</f>
        <v>-2530</v>
      </c>
      <c r="H274" s="8">
        <f t="shared" si="37"/>
        <v>-5030</v>
      </c>
      <c r="I274" s="8">
        <f t="shared" si="38"/>
        <v>-5830</v>
      </c>
      <c r="J274" s="11">
        <f>'[1]OMR Index Calc'!B299</f>
        <v>-4298.8082898916055</v>
      </c>
      <c r="K274" s="8">
        <f t="shared" si="40"/>
        <v>-4440</v>
      </c>
      <c r="L274" s="8">
        <f t="shared" si="41"/>
        <v>-4500</v>
      </c>
      <c r="M274" s="8">
        <f t="shared" si="39"/>
        <v>-4740</v>
      </c>
      <c r="N274" s="13">
        <f>[1]DATA!AK6866</f>
        <v>1150175</v>
      </c>
      <c r="O274" s="7">
        <f>VLOOKUP(N274,'[1]SanLuis ACT'!$B$4:$E$279,4)</f>
        <v>467</v>
      </c>
      <c r="P274" s="14"/>
      <c r="Q274" s="14"/>
    </row>
    <row r="275" spans="1:17" ht="15" customHeight="1" x14ac:dyDescent="0.2">
      <c r="A275" s="5">
        <f t="shared" ref="A275:A338" si="42">A274+1</f>
        <v>45824</v>
      </c>
      <c r="B275" s="6" t="s">
        <v>16</v>
      </c>
      <c r="C275" s="20">
        <v>4</v>
      </c>
      <c r="D275" s="8">
        <f>[1]DATA!BD6867</f>
        <v>3319.8890849508443</v>
      </c>
      <c r="E275" s="9" t="s">
        <v>17</v>
      </c>
      <c r="F275" s="8">
        <f>[1]DATA!T6867/1.9835</f>
        <v>992.68968994202169</v>
      </c>
      <c r="G275" s="10">
        <f>'[1]OMR USGS Calc'!B291</f>
        <v>-2600</v>
      </c>
      <c r="H275" s="8">
        <f t="shared" si="37"/>
        <v>-4470</v>
      </c>
      <c r="I275" s="8">
        <f t="shared" si="38"/>
        <v>-5590</v>
      </c>
      <c r="J275" s="11">
        <f>'[1]OMR Index Calc'!B300</f>
        <v>-4466.2317416183514</v>
      </c>
      <c r="K275" s="8">
        <f t="shared" si="40"/>
        <v>-4480</v>
      </c>
      <c r="L275" s="8">
        <f t="shared" si="41"/>
        <v>-4440</v>
      </c>
      <c r="M275" s="8">
        <f t="shared" si="39"/>
        <v>-4720</v>
      </c>
      <c r="N275" s="13">
        <f>[1]DATA!AK6867</f>
        <v>1138668</v>
      </c>
      <c r="O275" s="7">
        <f>VLOOKUP(N275,'[1]SanLuis ACT'!$B$4:$E$279,4)</f>
        <v>466</v>
      </c>
      <c r="P275" s="14"/>
      <c r="Q275" s="14"/>
    </row>
    <row r="276" spans="1:17" ht="15" customHeight="1" x14ac:dyDescent="0.2">
      <c r="A276" s="5">
        <f t="shared" si="42"/>
        <v>45825</v>
      </c>
      <c r="B276" s="6" t="s">
        <v>16</v>
      </c>
      <c r="C276" s="20">
        <v>4</v>
      </c>
      <c r="D276" s="8">
        <f>[1]DATA!BD6868</f>
        <v>3329.4681119233678</v>
      </c>
      <c r="E276" s="9" t="s">
        <v>18</v>
      </c>
      <c r="F276" s="8">
        <f>[1]DATA!T6868/1.9835</f>
        <v>1695.4877741366272</v>
      </c>
      <c r="G276" s="10">
        <f>'[1]OMR USGS Calc'!B292</f>
        <v>-2920</v>
      </c>
      <c r="H276" s="8">
        <f t="shared" si="37"/>
        <v>-3890</v>
      </c>
      <c r="I276" s="8">
        <f t="shared" si="38"/>
        <v>-5350</v>
      </c>
      <c r="J276" s="11">
        <f>'[1]OMR Index Calc'!B301</f>
        <v>-5196.2170282329225</v>
      </c>
      <c r="K276" s="8">
        <f t="shared" si="40"/>
        <v>-4660</v>
      </c>
      <c r="L276" s="8">
        <f t="shared" si="41"/>
        <v>-4550</v>
      </c>
      <c r="M276" s="8">
        <f t="shared" si="39"/>
        <v>-4730</v>
      </c>
      <c r="N276" s="13">
        <f>[1]DATA!AK6868</f>
        <v>1123972</v>
      </c>
      <c r="O276" s="7">
        <f>VLOOKUP(N276,'[1]SanLuis ACT'!$B$4:$E$279,4)</f>
        <v>464</v>
      </c>
      <c r="P276" s="14"/>
      <c r="Q276" s="14"/>
    </row>
    <row r="277" spans="1:17" ht="15" customHeight="1" x14ac:dyDescent="0.2">
      <c r="A277" s="5">
        <f t="shared" si="42"/>
        <v>45826</v>
      </c>
      <c r="B277" s="6" t="s">
        <v>16</v>
      </c>
      <c r="C277" s="20">
        <v>4</v>
      </c>
      <c r="D277" s="8">
        <f>[1]DATA!BD6869</f>
        <v>3217.0405848248047</v>
      </c>
      <c r="E277" s="9" t="s">
        <v>18</v>
      </c>
      <c r="F277" s="8">
        <f>[1]DATA!T6869/1.9835</f>
        <v>1695.9919334509705</v>
      </c>
      <c r="G277" s="10">
        <f>'[1]OMR USGS Calc'!B293</f>
        <v>-3050</v>
      </c>
      <c r="H277" s="8">
        <f t="shared" si="37"/>
        <v>-3350</v>
      </c>
      <c r="I277" s="8">
        <f t="shared" si="38"/>
        <v>-5090</v>
      </c>
      <c r="J277" s="11">
        <f>'[1]OMR Index Calc'!B302</f>
        <v>-5191.9506082682128</v>
      </c>
      <c r="K277" s="8">
        <f t="shared" si="40"/>
        <v>-4860</v>
      </c>
      <c r="L277" s="8">
        <f t="shared" si="41"/>
        <v>-4680</v>
      </c>
      <c r="M277" s="8">
        <f t="shared" si="39"/>
        <v>-4730</v>
      </c>
      <c r="N277" s="13">
        <f>[1]DATA!AK6869</f>
        <v>1109236</v>
      </c>
      <c r="O277" s="7">
        <f>VLOOKUP(N277,'[1]SanLuis ACT'!$B$4:$E$279,4)</f>
        <v>463</v>
      </c>
      <c r="P277" s="14"/>
      <c r="Q277" s="14"/>
    </row>
    <row r="278" spans="1:17" ht="15" customHeight="1" x14ac:dyDescent="0.2">
      <c r="A278" s="5">
        <f t="shared" si="42"/>
        <v>45827</v>
      </c>
      <c r="B278" s="6" t="s">
        <v>16</v>
      </c>
      <c r="C278" s="20">
        <v>4</v>
      </c>
      <c r="D278" s="8">
        <f>[1]DATA!BD6870</f>
        <v>3206.9573985379379</v>
      </c>
      <c r="E278" s="9" t="s">
        <v>18</v>
      </c>
      <c r="F278" s="8">
        <f>[1]DATA!T6870/1.9835</f>
        <v>1490.7990925132342</v>
      </c>
      <c r="G278" s="10">
        <f>'[1]OMR USGS Calc'!B294</f>
        <v>-6400</v>
      </c>
      <c r="H278" s="8">
        <f t="shared" si="37"/>
        <v>-3500</v>
      </c>
      <c r="I278" s="8">
        <f t="shared" si="38"/>
        <v>-5070</v>
      </c>
      <c r="J278" s="11">
        <f>'[1]OMR Index Calc'!B303</f>
        <v>-4889.6105520544497</v>
      </c>
      <c r="K278" s="8">
        <f t="shared" si="40"/>
        <v>-4810</v>
      </c>
      <c r="L278" s="8">
        <f t="shared" si="41"/>
        <v>-4770</v>
      </c>
      <c r="M278" s="8">
        <f t="shared" si="39"/>
        <v>-4720</v>
      </c>
      <c r="N278" s="13">
        <f>[1]DATA!AK6870</f>
        <v>1095903</v>
      </c>
      <c r="O278" s="7">
        <f>VLOOKUP(N278,'[1]SanLuis ACT'!$B$4:$E$279,4)</f>
        <v>462</v>
      </c>
      <c r="P278" s="14"/>
      <c r="Q278" s="14"/>
    </row>
    <row r="279" spans="1:17" ht="15" customHeight="1" x14ac:dyDescent="0.2">
      <c r="A279" s="5">
        <f t="shared" si="42"/>
        <v>45828</v>
      </c>
      <c r="B279" s="6" t="s">
        <v>16</v>
      </c>
      <c r="C279" s="20">
        <v>4</v>
      </c>
      <c r="D279" s="8">
        <f>[1]DATA!BD6871</f>
        <v>3158.0539450466345</v>
      </c>
      <c r="E279" s="9" t="s">
        <v>17</v>
      </c>
      <c r="F279" s="8">
        <f>[1]DATA!T6871/1.9835</f>
        <v>1493.3198890849508</v>
      </c>
      <c r="G279" s="10">
        <f>'[1]OMR USGS Calc'!B295</f>
        <v>-6610</v>
      </c>
      <c r="H279" s="8">
        <f t="shared" si="37"/>
        <v>-4320</v>
      </c>
      <c r="I279" s="8">
        <f t="shared" si="38"/>
        <v>-5100</v>
      </c>
      <c r="J279" s="11">
        <f>'[1]OMR Index Calc'!B304</f>
        <v>-4814.6353617343093</v>
      </c>
      <c r="K279" s="8">
        <f t="shared" si="40"/>
        <v>-4910</v>
      </c>
      <c r="L279" s="8">
        <f t="shared" si="41"/>
        <v>-4860</v>
      </c>
      <c r="M279" s="8">
        <f t="shared" si="39"/>
        <v>-4710</v>
      </c>
      <c r="N279" s="13">
        <f>[1]DATA!AK6871</f>
        <v>1083445</v>
      </c>
      <c r="O279" s="7">
        <f>VLOOKUP(N279,'[1]SanLuis ACT'!$B$4:$E$279,4)</f>
        <v>461</v>
      </c>
      <c r="P279" s="14"/>
      <c r="Q279" s="14"/>
    </row>
    <row r="280" spans="1:17" ht="15" customHeight="1" x14ac:dyDescent="0.2">
      <c r="A280" s="5">
        <f t="shared" si="42"/>
        <v>45829</v>
      </c>
      <c r="B280" s="6" t="s">
        <v>16</v>
      </c>
      <c r="C280" s="20">
        <v>4</v>
      </c>
      <c r="D280" s="8">
        <f>[1]DATA!BD6872</f>
        <v>3205.9490799092514</v>
      </c>
      <c r="E280" s="9" t="s">
        <v>17</v>
      </c>
      <c r="F280" s="8">
        <f>[1]DATA!T6872/1.9835</f>
        <v>1497.8573229140409</v>
      </c>
      <c r="G280" s="10">
        <f>'[1]OMR USGS Calc'!B296</f>
        <v>-6420</v>
      </c>
      <c r="H280" s="8">
        <f t="shared" si="37"/>
        <v>-5080</v>
      </c>
      <c r="I280" s="8">
        <f t="shared" si="38"/>
        <v>-5100</v>
      </c>
      <c r="J280" s="11">
        <f>'[1]OMR Index Calc'!B305</f>
        <v>-4892.5594754222329</v>
      </c>
      <c r="K280" s="8">
        <f t="shared" si="40"/>
        <v>-5000</v>
      </c>
      <c r="L280" s="8">
        <f t="shared" si="41"/>
        <v>-4820</v>
      </c>
      <c r="M280" s="8">
        <f t="shared" si="39"/>
        <v>-4710</v>
      </c>
      <c r="N280" s="13">
        <f>[1]DATA!AK6872</f>
        <v>1074106</v>
      </c>
      <c r="O280" s="7">
        <f>VLOOKUP(N280,'[1]SanLuis ACT'!$B$4:$E$279,4)</f>
        <v>460</v>
      </c>
      <c r="P280" s="14"/>
      <c r="Q280" s="14"/>
    </row>
    <row r="281" spans="1:17" ht="15" customHeight="1" x14ac:dyDescent="0.2">
      <c r="A281" s="5">
        <f t="shared" si="42"/>
        <v>45830</v>
      </c>
      <c r="B281" s="6" t="s">
        <v>16</v>
      </c>
      <c r="C281" s="20">
        <v>4</v>
      </c>
      <c r="D281" s="8">
        <f>[1]DATA!BD6873</f>
        <v>3207.9657171666245</v>
      </c>
      <c r="E281" s="9" t="s">
        <v>17</v>
      </c>
      <c r="F281" s="8">
        <f>[1]DATA!T6873/1.9835</f>
        <v>1295.6894378623645</v>
      </c>
      <c r="G281" s="10">
        <f>'[1]OMR USGS Calc'!B297</f>
        <v>-6600</v>
      </c>
      <c r="H281" s="8">
        <f t="shared" si="37"/>
        <v>-5820</v>
      </c>
      <c r="I281" s="8">
        <f t="shared" si="38"/>
        <v>-5120</v>
      </c>
      <c r="J281" s="11">
        <f>'[1]OMR Index Calc'!B306</f>
        <v>-4811.0668510209225</v>
      </c>
      <c r="K281" s="8">
        <f t="shared" si="40"/>
        <v>-4920</v>
      </c>
      <c r="L281" s="8">
        <f t="shared" si="41"/>
        <v>-4890</v>
      </c>
      <c r="M281" s="8">
        <f t="shared" si="39"/>
        <v>-4700</v>
      </c>
      <c r="N281" s="13">
        <f>[1]DATA!AK6873</f>
        <v>1066839</v>
      </c>
      <c r="O281" s="7">
        <f>VLOOKUP(N281,'[1]SanLuis ACT'!$B$4:$E$279,4)</f>
        <v>459</v>
      </c>
      <c r="P281" s="14"/>
      <c r="Q281" s="14"/>
    </row>
    <row r="282" spans="1:17" ht="15" customHeight="1" x14ac:dyDescent="0.2">
      <c r="A282" s="5">
        <f t="shared" si="42"/>
        <v>45831</v>
      </c>
      <c r="B282" s="6" t="s">
        <v>16</v>
      </c>
      <c r="C282" s="20">
        <v>4</v>
      </c>
      <c r="D282" s="8">
        <f>[1]DATA!BD6874</f>
        <v>3216.0322661961177</v>
      </c>
      <c r="E282" s="9" t="s">
        <v>17</v>
      </c>
      <c r="F282" s="8">
        <f>[1]DATA!T6874/1.9835</f>
        <v>1293.6728006049912</v>
      </c>
      <c r="G282" s="10">
        <f>'[1]OMR USGS Calc'!B298</f>
        <v>-6960</v>
      </c>
      <c r="H282" s="8">
        <f t="shared" si="37"/>
        <v>-6600</v>
      </c>
      <c r="I282" s="8">
        <f t="shared" si="38"/>
        <v>-5180</v>
      </c>
      <c r="J282" s="11">
        <f>'[1]OMR Index Calc'!B307</f>
        <v>-4864.934879253844</v>
      </c>
      <c r="K282" s="8">
        <f t="shared" si="40"/>
        <v>-4850</v>
      </c>
      <c r="L282" s="8">
        <f t="shared" si="41"/>
        <v>-4950</v>
      </c>
      <c r="M282" s="8">
        <f>ROUND(AVERAGE(J269:J282),-1)</f>
        <v>-4700</v>
      </c>
      <c r="N282" s="13">
        <f>[1]DATA!AK6874</f>
        <v>1055713</v>
      </c>
      <c r="O282" s="7">
        <f>VLOOKUP(N282,'[1]SanLuis ACT'!$B$4:$E$279,4)</f>
        <v>458</v>
      </c>
      <c r="P282" s="14" t="s">
        <v>48</v>
      </c>
      <c r="Q282" s="14"/>
    </row>
    <row r="283" spans="1:17" ht="15" customHeight="1" x14ac:dyDescent="0.2">
      <c r="A283" s="5">
        <f t="shared" si="42"/>
        <v>45832</v>
      </c>
      <c r="B283" s="6" t="s">
        <v>16</v>
      </c>
      <c r="C283" s="20">
        <v>4</v>
      </c>
      <c r="D283" s="8">
        <f>[1]DATA!BD6875</f>
        <v>3216.0322661961177</v>
      </c>
      <c r="E283" s="9" t="s">
        <v>17</v>
      </c>
      <c r="F283" s="8">
        <f>[1]DATA!T6875/1.9835</f>
        <v>1391.4797075875977</v>
      </c>
      <c r="G283" s="10">
        <f>'[1]OMR USGS Calc'!B299</f>
        <v>-6820</v>
      </c>
      <c r="H283" s="8">
        <f t="shared" si="37"/>
        <v>-6680</v>
      </c>
      <c r="I283" s="8">
        <f t="shared" si="38"/>
        <v>-5250</v>
      </c>
      <c r="J283" s="11">
        <f>'[1]OMR Index Calc'!B308</f>
        <v>-4992.8936599445433</v>
      </c>
      <c r="K283" s="8">
        <f t="shared" si="40"/>
        <v>-4880</v>
      </c>
      <c r="L283" s="8">
        <f t="shared" si="41"/>
        <v>-4920</v>
      </c>
      <c r="M283" s="8">
        <f>ROUND(AVERAGE(J270:J283),-1)</f>
        <v>-4740</v>
      </c>
      <c r="N283" s="13">
        <f>[1]DATA!AK6875</f>
        <v>1041581</v>
      </c>
      <c r="O283" s="7">
        <f>VLOOKUP(N283,'[1]SanLuis ACT'!$B$4:$E$279,4)</f>
        <v>456</v>
      </c>
      <c r="P283" s="14"/>
      <c r="Q283" s="14"/>
    </row>
    <row r="284" spans="1:17" ht="15" customHeight="1" x14ac:dyDescent="0.2">
      <c r="A284" s="5">
        <f t="shared" si="42"/>
        <v>45833</v>
      </c>
      <c r="B284" s="6" t="s">
        <v>16</v>
      </c>
      <c r="C284" s="20">
        <v>4</v>
      </c>
      <c r="D284" s="8">
        <f>[1]DATA!BD6876</f>
        <v>3217.544744139148</v>
      </c>
      <c r="E284" s="9" t="s">
        <v>17</v>
      </c>
      <c r="F284" s="8">
        <f>[1]DATA!T6876/1.9835</f>
        <v>1498.8656415427274</v>
      </c>
      <c r="G284" s="10">
        <f>'[1]OMR USGS Calc'!B300</f>
        <v>-6680</v>
      </c>
      <c r="H284" s="8">
        <f t="shared" si="37"/>
        <v>-6700</v>
      </c>
      <c r="I284" s="8">
        <f t="shared" si="38"/>
        <v>-5340</v>
      </c>
      <c r="J284" s="11">
        <f>'[1]OMR Index Calc'!B309</f>
        <v>-5129.3721935971771</v>
      </c>
      <c r="K284" s="8">
        <f t="shared" si="40"/>
        <v>-4940</v>
      </c>
      <c r="L284" s="8">
        <f t="shared" si="41"/>
        <v>-4910</v>
      </c>
      <c r="M284" s="8">
        <f>ROUND(AVERAGE(J271:J284),-1)</f>
        <v>-4800</v>
      </c>
      <c r="N284" s="13">
        <f>[1]DATA!AK6876</f>
        <v>1027107</v>
      </c>
      <c r="O284" s="7">
        <f>VLOOKUP(N284,'[1]SanLuis ACT'!$B$4:$E$279,4)</f>
        <v>455</v>
      </c>
      <c r="P284" s="14"/>
      <c r="Q284" s="14"/>
    </row>
    <row r="285" spans="1:17" ht="15" customHeight="1" x14ac:dyDescent="0.2">
      <c r="A285" s="5">
        <f t="shared" si="42"/>
        <v>45834</v>
      </c>
      <c r="B285" s="6" t="s">
        <v>16</v>
      </c>
      <c r="C285" s="20">
        <v>4</v>
      </c>
      <c r="D285" s="8">
        <f>[1]DATA!BD6877</f>
        <v>3206.4532392235947</v>
      </c>
      <c r="E285" s="9" t="s">
        <v>17</v>
      </c>
      <c r="F285" s="8">
        <f>[1]DATA!T6877/1.9835</f>
        <v>1395.5129821023443</v>
      </c>
      <c r="G285" s="10">
        <f>'[1]OMR USGS Calc'!B301</f>
        <v>-6190</v>
      </c>
      <c r="H285" s="8">
        <f t="shared" si="37"/>
        <v>-6650</v>
      </c>
      <c r="I285" s="8">
        <f t="shared" si="38"/>
        <v>-5370</v>
      </c>
      <c r="J285" s="11">
        <f>'[1]OMR Index Calc'!B310</f>
        <v>-4968.317267960676</v>
      </c>
      <c r="K285" s="8">
        <f t="shared" si="40"/>
        <v>-4950</v>
      </c>
      <c r="L285" s="8">
        <f t="shared" si="41"/>
        <v>-4920</v>
      </c>
      <c r="M285" s="8">
        <f>ROUND(AVERAGE(J272:J285),-1)</f>
        <v>-4850</v>
      </c>
      <c r="N285" s="13">
        <f>[1]DATA!AK6877</f>
        <v>1012601</v>
      </c>
      <c r="O285" s="7">
        <f>VLOOKUP(N285,'[1]SanLuis ACT'!$B$4:$E$279,4)</f>
        <v>454</v>
      </c>
      <c r="P285" s="14"/>
      <c r="Q285" s="14"/>
    </row>
    <row r="286" spans="1:17" ht="15" customHeight="1" x14ac:dyDescent="0.2">
      <c r="A286" s="5">
        <f t="shared" si="42"/>
        <v>45835</v>
      </c>
      <c r="B286" s="6" t="s">
        <v>16</v>
      </c>
      <c r="C286" s="20">
        <v>4</v>
      </c>
      <c r="D286" s="8">
        <f>[1]DATA!BD6878</f>
        <v>3235.1903201411646</v>
      </c>
      <c r="E286" s="9" t="s">
        <v>17</v>
      </c>
      <c r="F286" s="8">
        <f>[1]DATA!T6878/1.9835</f>
        <v>1396.521300731031</v>
      </c>
      <c r="G286" s="10">
        <f>'[1]OMR USGS Calc'!B302</f>
        <v>-5490</v>
      </c>
      <c r="H286" s="8">
        <f t="shared" si="37"/>
        <v>-6430</v>
      </c>
      <c r="I286" s="8">
        <f t="shared" si="38"/>
        <v>-5350</v>
      </c>
      <c r="J286" s="11">
        <f>'[1]OMR Index Calc'!B311</f>
        <v>-4946.5931338542978</v>
      </c>
      <c r="K286" s="8">
        <f t="shared" si="40"/>
        <v>-4980</v>
      </c>
      <c r="L286" s="8">
        <f t="shared" si="41"/>
        <v>-4940</v>
      </c>
      <c r="M286" s="8">
        <f t="shared" ref="M286:M297" si="43">ROUND(AVERAGE(J273:J286),-1)</f>
        <v>-4900</v>
      </c>
      <c r="N286" s="13">
        <f>[1]DATA!AK6878</f>
        <v>1000464</v>
      </c>
      <c r="O286" s="7">
        <f>VLOOKUP(N286,'[1]SanLuis ACT'!$B$4:$E$279,4)</f>
        <v>452</v>
      </c>
      <c r="P286" s="14"/>
      <c r="Q286" s="14"/>
    </row>
    <row r="287" spans="1:17" ht="15" customHeight="1" x14ac:dyDescent="0.2">
      <c r="A287" s="5">
        <f t="shared" si="42"/>
        <v>45836</v>
      </c>
      <c r="B287" s="6" t="s">
        <v>16</v>
      </c>
      <c r="C287" s="20">
        <v>4</v>
      </c>
      <c r="D287" s="8">
        <f>[1]DATA!BD6879</f>
        <v>3203.4282833375346</v>
      </c>
      <c r="E287" s="9" t="s">
        <v>17</v>
      </c>
      <c r="F287" s="8">
        <f>[1]DATA!T6879/1.9835</f>
        <v>1289.6395260902445</v>
      </c>
      <c r="G287" s="10">
        <f>'[1]OMR USGS Calc'!B303</f>
        <v>-5480</v>
      </c>
      <c r="H287" s="8">
        <f t="shared" si="37"/>
        <v>-6130</v>
      </c>
      <c r="I287" s="8">
        <f t="shared" si="38"/>
        <v>-5340</v>
      </c>
      <c r="J287" s="11">
        <f>'[1]OMR Index Calc'!B312</f>
        <v>-4778.5953322409878</v>
      </c>
      <c r="K287" s="8">
        <f t="shared" si="40"/>
        <v>-4960</v>
      </c>
      <c r="L287" s="8">
        <f t="shared" si="41"/>
        <v>-4930</v>
      </c>
      <c r="M287" s="8">
        <f t="shared" si="43"/>
        <v>-4870</v>
      </c>
      <c r="N287" s="13">
        <f>[1]DATA!AK6879</f>
        <v>989473</v>
      </c>
      <c r="O287" s="7">
        <f>VLOOKUP(N287,'[1]SanLuis ACT'!$B$4:$E$279,4)</f>
        <v>451</v>
      </c>
      <c r="P287" s="14"/>
      <c r="Q287" s="14"/>
    </row>
    <row r="288" spans="1:17" ht="15" customHeight="1" x14ac:dyDescent="0.2">
      <c r="A288" s="5">
        <f t="shared" si="42"/>
        <v>45837</v>
      </c>
      <c r="B288" s="6" t="s">
        <v>16</v>
      </c>
      <c r="C288" s="20">
        <v>5</v>
      </c>
      <c r="D288" s="8">
        <f>[1]DATA!BD6880</f>
        <v>4211.7469120241994</v>
      </c>
      <c r="E288" s="9" t="s">
        <v>17</v>
      </c>
      <c r="F288" s="8">
        <f>[1]DATA!T6880/1.9835</f>
        <v>593.89967229644571</v>
      </c>
      <c r="G288" s="10">
        <f>'[1]OMR USGS Calc'!B304</f>
        <v>-5580</v>
      </c>
      <c r="H288" s="8">
        <f t="shared" si="37"/>
        <v>-5880</v>
      </c>
      <c r="I288" s="8">
        <f t="shared" si="38"/>
        <v>-5560</v>
      </c>
      <c r="J288" s="11">
        <f>'[1]OMR Index Calc'!B313</f>
        <v>-5081.2479042097302</v>
      </c>
      <c r="K288" s="8">
        <f t="shared" si="40"/>
        <v>-4980</v>
      </c>
      <c r="L288" s="8">
        <f t="shared" si="41"/>
        <v>-4970</v>
      </c>
      <c r="M288" s="8">
        <f t="shared" si="43"/>
        <v>-4930</v>
      </c>
      <c r="N288" s="13">
        <f>[1]DATA!AK6880</f>
        <v>983694</v>
      </c>
      <c r="O288" s="7">
        <f>VLOOKUP(N288,'[1]SanLuis ACT'!$B$4:$E$279,4)</f>
        <v>451</v>
      </c>
      <c r="P288" s="14" t="s">
        <v>49</v>
      </c>
      <c r="Q288" s="14"/>
    </row>
    <row r="289" spans="1:17" ht="15" customHeight="1" x14ac:dyDescent="0.2">
      <c r="A289" s="5">
        <f t="shared" si="42"/>
        <v>45838</v>
      </c>
      <c r="B289" s="6" t="s">
        <v>16</v>
      </c>
      <c r="C289" s="20">
        <v>5</v>
      </c>
      <c r="D289" s="8">
        <f>[1]DATA!BD6881</f>
        <v>3929.9218553062765</v>
      </c>
      <c r="E289" s="9" t="s">
        <v>17</v>
      </c>
      <c r="F289" s="8">
        <f>[1]DATA!T6881/1.9835</f>
        <v>0</v>
      </c>
      <c r="G289" s="10">
        <f>'[1]OMR USGS Calc'!B305</f>
        <v>-5600</v>
      </c>
      <c r="H289" s="8">
        <f t="shared" si="37"/>
        <v>-5670</v>
      </c>
      <c r="I289" s="8">
        <f t="shared" si="38"/>
        <v>-5770</v>
      </c>
      <c r="J289" s="11">
        <f>'[1]OMR Index Calc'!B314</f>
        <v>-4337.3441671288119</v>
      </c>
      <c r="K289" s="8">
        <f t="shared" si="40"/>
        <v>-4820</v>
      </c>
      <c r="L289" s="8">
        <f t="shared" si="41"/>
        <v>-4890</v>
      </c>
      <c r="M289" s="8">
        <f t="shared" si="43"/>
        <v>-4920</v>
      </c>
      <c r="N289" s="13">
        <f>[1]DATA!AK6881</f>
        <v>972567</v>
      </c>
      <c r="O289" s="7">
        <f>VLOOKUP(N289,'[1]SanLuis ACT'!$B$4:$E$279,4)</f>
        <v>450</v>
      </c>
      <c r="P289" s="14" t="s">
        <v>50</v>
      </c>
      <c r="Q289" s="14"/>
    </row>
    <row r="290" spans="1:17" ht="15" customHeight="1" x14ac:dyDescent="0.2">
      <c r="A290" s="5">
        <f t="shared" si="42"/>
        <v>45839</v>
      </c>
      <c r="B290" s="6" t="s">
        <v>16</v>
      </c>
      <c r="C290" s="20">
        <v>5</v>
      </c>
      <c r="D290" s="8">
        <f>[1]DATA!BD6882</f>
        <v>4209.7302747668264</v>
      </c>
      <c r="E290" s="9" t="s">
        <v>17</v>
      </c>
      <c r="F290" s="8">
        <f>[1]DATA!T6882/1.9835</f>
        <v>0</v>
      </c>
      <c r="G290" s="10">
        <f>'[1]OMR USGS Calc'!B306</f>
        <v>-6610</v>
      </c>
      <c r="H290" s="8">
        <f t="shared" si="37"/>
        <v>-5750</v>
      </c>
      <c r="I290" s="8">
        <f t="shared" si="38"/>
        <v>-6040</v>
      </c>
      <c r="J290" s="11">
        <f>'[1]OMR Index Calc'!B315</f>
        <v>-4643.7809909251318</v>
      </c>
      <c r="K290" s="8">
        <f t="shared" si="40"/>
        <v>-4760</v>
      </c>
      <c r="L290" s="8">
        <f t="shared" si="41"/>
        <v>-4840</v>
      </c>
      <c r="M290" s="8">
        <f t="shared" si="43"/>
        <v>-4880</v>
      </c>
      <c r="N290" s="13">
        <f>[1]DATA!AK6882</f>
        <v>955659</v>
      </c>
      <c r="O290" s="7">
        <f>VLOOKUP(N290,'[1]SanLuis ACT'!$B$4:$E$279,4)</f>
        <v>448</v>
      </c>
      <c r="P290" s="14"/>
      <c r="Q290" s="14"/>
    </row>
    <row r="291" spans="1:17" ht="15" customHeight="1" x14ac:dyDescent="0.2">
      <c r="A291" s="5">
        <f t="shared" si="42"/>
        <v>45840</v>
      </c>
      <c r="B291" s="6" t="s">
        <v>16</v>
      </c>
      <c r="C291" s="20">
        <v>5</v>
      </c>
      <c r="D291" s="8">
        <f>[1]DATA!BD6883</f>
        <v>4206.7053188807658</v>
      </c>
      <c r="E291" s="9" t="s">
        <v>17</v>
      </c>
      <c r="F291" s="8">
        <f>[1]DATA!T6883/1.9835</f>
        <v>1998.9916813713132</v>
      </c>
      <c r="G291" s="10">
        <f>'[1]OMR USGS Calc'!B307</f>
        <v>-7410</v>
      </c>
      <c r="H291" s="8">
        <f t="shared" si="37"/>
        <v>-6140</v>
      </c>
      <c r="I291" s="8">
        <f t="shared" si="38"/>
        <v>-6350</v>
      </c>
      <c r="J291" s="11">
        <f>'[1]OMR Index Calc'!B316</f>
        <v>-6505.4873803882028</v>
      </c>
      <c r="K291" s="8">
        <f t="shared" si="40"/>
        <v>-5070</v>
      </c>
      <c r="L291" s="8">
        <f t="shared" si="41"/>
        <v>-5040</v>
      </c>
      <c r="M291" s="8">
        <f t="shared" si="43"/>
        <v>-4980</v>
      </c>
      <c r="N291" s="13">
        <f>[1]DATA!AK6883</f>
        <v>940517</v>
      </c>
      <c r="O291" s="7">
        <f>VLOOKUP(N291,'[1]SanLuis ACT'!$B$4:$E$279,4)</f>
        <v>446</v>
      </c>
      <c r="P291" s="14"/>
      <c r="Q291" s="14"/>
    </row>
    <row r="292" spans="1:17" ht="15" customHeight="1" x14ac:dyDescent="0.2">
      <c r="A292" s="5">
        <f t="shared" si="42"/>
        <v>45841</v>
      </c>
      <c r="B292" s="6" t="s">
        <v>16</v>
      </c>
      <c r="C292" s="20">
        <v>5</v>
      </c>
      <c r="D292" s="8">
        <f>[1]DATA!BD6884</f>
        <v>4206.2011595664226</v>
      </c>
      <c r="E292" s="9" t="s">
        <v>17</v>
      </c>
      <c r="F292" s="8">
        <f>[1]DATA!T6884/1.9835</f>
        <v>1337.534660952861</v>
      </c>
      <c r="G292" s="10">
        <f>'[1]OMR USGS Calc'!B308</f>
        <v>-7670</v>
      </c>
      <c r="H292" s="8">
        <f t="shared" si="37"/>
        <v>-6570</v>
      </c>
      <c r="I292" s="8">
        <f t="shared" si="38"/>
        <v>-6440</v>
      </c>
      <c r="J292" s="11">
        <f>'[1]OMR Index Calc'!B317</f>
        <v>-5950.5055228132078</v>
      </c>
      <c r="K292" s="8">
        <f t="shared" si="40"/>
        <v>-5300</v>
      </c>
      <c r="L292" s="8">
        <f t="shared" si="41"/>
        <v>-5180</v>
      </c>
      <c r="M292" s="8">
        <f t="shared" si="43"/>
        <v>-5050</v>
      </c>
      <c r="N292" s="13">
        <f>[1]DATA!AK6884</f>
        <v>926140</v>
      </c>
      <c r="O292" s="7">
        <f>VLOOKUP(N292,'[1]SanLuis ACT'!$B$4:$E$279,4)</f>
        <v>445</v>
      </c>
      <c r="P292" s="14"/>
      <c r="Q292" s="14"/>
    </row>
    <row r="293" spans="1:17" ht="15" customHeight="1" x14ac:dyDescent="0.2">
      <c r="A293" s="5">
        <f t="shared" si="42"/>
        <v>45842</v>
      </c>
      <c r="B293" s="6" t="s">
        <v>16</v>
      </c>
      <c r="C293" s="20">
        <v>5</v>
      </c>
      <c r="D293" s="8">
        <f>[1]DATA!BD6885</f>
        <v>4181.4973531635997</v>
      </c>
      <c r="E293" s="9" t="s">
        <v>17</v>
      </c>
      <c r="F293" s="8">
        <f>[1]DATA!T6885/1.9835</f>
        <v>5491.807411141921</v>
      </c>
      <c r="G293" s="10">
        <f>'[1]OMR USGS Calc'!B309</f>
        <v>-9720</v>
      </c>
      <c r="H293" s="8">
        <f t="shared" si="37"/>
        <v>-7400</v>
      </c>
      <c r="I293" s="8">
        <f t="shared" si="38"/>
        <v>-6660</v>
      </c>
      <c r="J293" s="11">
        <f>'[1]OMR Index Calc'!B318</f>
        <v>-9782.0130983110666</v>
      </c>
      <c r="K293" s="8">
        <f t="shared" si="40"/>
        <v>-6240</v>
      </c>
      <c r="L293" s="8">
        <f t="shared" si="41"/>
        <v>-5870</v>
      </c>
      <c r="M293" s="8">
        <f t="shared" si="43"/>
        <v>-5410</v>
      </c>
      <c r="N293" s="13">
        <f>[1]DATA!AK6885</f>
        <v>921267</v>
      </c>
      <c r="O293" s="7">
        <f>VLOOKUP(N293,'[1]SanLuis ACT'!$B$4:$E$279,4)</f>
        <v>444</v>
      </c>
      <c r="P293" s="14"/>
      <c r="Q293" s="14"/>
    </row>
    <row r="294" spans="1:17" ht="15" customHeight="1" x14ac:dyDescent="0.2">
      <c r="A294" s="5">
        <f t="shared" si="42"/>
        <v>45843</v>
      </c>
      <c r="B294" s="6" t="s">
        <v>16</v>
      </c>
      <c r="C294" s="20">
        <v>1</v>
      </c>
      <c r="D294" s="8">
        <f>[1]DATA!BD6886</f>
        <v>2755.7348122006551</v>
      </c>
      <c r="E294" s="9" t="s">
        <v>17</v>
      </c>
      <c r="F294" s="8">
        <f>[1]DATA!T6886/1.9835</f>
        <v>5497.8573229140411</v>
      </c>
      <c r="G294" s="10">
        <f>'[1]OMR USGS Calc'!B310</f>
        <v>-10250</v>
      </c>
      <c r="H294" s="8">
        <f t="shared" si="37"/>
        <v>-8330</v>
      </c>
      <c r="I294" s="8">
        <f t="shared" si="38"/>
        <v>-6930</v>
      </c>
      <c r="J294" s="11">
        <f>'[1]OMR Index Calc'!B319</f>
        <v>-8486.5931394000527</v>
      </c>
      <c r="K294" s="8">
        <f t="shared" si="40"/>
        <v>-7070</v>
      </c>
      <c r="L294" s="8">
        <f t="shared" si="41"/>
        <v>-6400</v>
      </c>
      <c r="M294" s="8">
        <f t="shared" si="43"/>
        <v>-5660</v>
      </c>
      <c r="N294" s="13">
        <f>[1]DATA!AK6886</f>
        <v>915722</v>
      </c>
      <c r="O294" s="7">
        <f>VLOOKUP(N294,'[1]SanLuis ACT'!$B$4:$E$279,4)</f>
        <v>444</v>
      </c>
      <c r="P294" s="14" t="s">
        <v>51</v>
      </c>
      <c r="Q294" s="14"/>
    </row>
    <row r="295" spans="1:17" ht="15" customHeight="1" x14ac:dyDescent="0.2">
      <c r="A295" s="5">
        <f t="shared" si="42"/>
        <v>45844</v>
      </c>
      <c r="B295" s="6" t="s">
        <v>16</v>
      </c>
      <c r="C295" s="20">
        <v>1</v>
      </c>
      <c r="D295" s="8">
        <f>[1]DATA!BD6887</f>
        <v>3555.8356440635239</v>
      </c>
      <c r="E295" s="9" t="s">
        <v>17</v>
      </c>
      <c r="F295" s="8">
        <f>[1]DATA!T6887/1.9835</f>
        <v>5497.8573229140411</v>
      </c>
      <c r="G295" s="10">
        <f>'[1]OMR USGS Calc'!B311</f>
        <v>-10890</v>
      </c>
      <c r="H295" s="8">
        <f t="shared" si="37"/>
        <v>-9190</v>
      </c>
      <c r="I295" s="8">
        <f t="shared" si="38"/>
        <v>-7240</v>
      </c>
      <c r="J295" s="11">
        <f>'[1]OMR Index Calc'!B320</f>
        <v>-9228.0291867910255</v>
      </c>
      <c r="K295" s="8">
        <f t="shared" si="40"/>
        <v>-7990</v>
      </c>
      <c r="L295" s="8">
        <f t="shared" si="41"/>
        <v>-6990</v>
      </c>
      <c r="M295" s="8">
        <f t="shared" si="43"/>
        <v>-5980</v>
      </c>
      <c r="N295" s="13">
        <f>[1]DATA!AK6887</f>
        <v>910479</v>
      </c>
      <c r="O295" s="7">
        <f>VLOOKUP(N295,'[1]SanLuis ACT'!$B$4:$E$279,4)</f>
        <v>443</v>
      </c>
      <c r="P295" s="14" t="s">
        <v>52</v>
      </c>
      <c r="Q295" s="14"/>
    </row>
    <row r="296" spans="1:17" ht="15" customHeight="1" x14ac:dyDescent="0.2">
      <c r="A296" s="5">
        <f t="shared" si="42"/>
        <v>45845</v>
      </c>
      <c r="B296" s="6" t="s">
        <v>16</v>
      </c>
      <c r="C296" s="20">
        <v>5</v>
      </c>
      <c r="D296" s="8">
        <f>[1]DATA!BD6888</f>
        <v>4281.3208974035797</v>
      </c>
      <c r="E296" s="9" t="s">
        <v>17</v>
      </c>
      <c r="F296" s="8">
        <f>[1]DATA!T6888/1.9835</f>
        <v>5995.4625661709097</v>
      </c>
      <c r="G296" s="10">
        <f>'[1]OMR USGS Calc'!B312</f>
        <v>0</v>
      </c>
      <c r="H296" s="8">
        <f t="shared" si="37"/>
        <v>-7710</v>
      </c>
      <c r="I296" s="8">
        <f t="shared" si="38"/>
        <v>-6740</v>
      </c>
      <c r="J296" s="11">
        <f>'[1]OMR Index Calc'!B321</f>
        <v>-10351.736687169147</v>
      </c>
      <c r="K296" s="8">
        <f t="shared" si="40"/>
        <v>-8760</v>
      </c>
      <c r="L296" s="8">
        <f t="shared" si="41"/>
        <v>-7850</v>
      </c>
      <c r="M296" s="8">
        <f t="shared" si="43"/>
        <v>-6370</v>
      </c>
      <c r="N296" s="13">
        <f>[1]DATA!AK6888</f>
        <v>906118</v>
      </c>
      <c r="O296" s="7">
        <f>VLOOKUP(N296,'[1]SanLuis ACT'!$B$4:$E$279,4)</f>
        <v>443</v>
      </c>
      <c r="P296" s="14"/>
      <c r="Q296" s="14"/>
    </row>
    <row r="297" spans="1:17" ht="15" customHeight="1" x14ac:dyDescent="0.2">
      <c r="A297" s="5">
        <f t="shared" si="42"/>
        <v>45846</v>
      </c>
      <c r="B297" s="6" t="s">
        <v>16</v>
      </c>
      <c r="C297" s="20">
        <v>5</v>
      </c>
      <c r="D297" s="8">
        <f>[1]DATA!BD6889</f>
        <v>4270.7335518023692</v>
      </c>
      <c r="E297" s="9" t="s">
        <v>17</v>
      </c>
      <c r="F297" s="8">
        <f>[1]DATA!T6889/1.9835</f>
        <v>6677.0859591630951</v>
      </c>
      <c r="G297" s="10">
        <f>'[1]OMR USGS Calc'!B313</f>
        <v>0</v>
      </c>
      <c r="H297" s="8">
        <f t="shared" si="37"/>
        <v>-6170</v>
      </c>
      <c r="I297" s="8">
        <f t="shared" si="38"/>
        <v>-6260</v>
      </c>
      <c r="J297" s="11">
        <f>'[1]OMR Index Calc'!B322</f>
        <v>-10995.930287622888</v>
      </c>
      <c r="K297" s="8">
        <f t="shared" si="40"/>
        <v>-9770</v>
      </c>
      <c r="L297" s="8">
        <f t="shared" si="41"/>
        <v>-8760</v>
      </c>
      <c r="M297" s="8">
        <f t="shared" si="43"/>
        <v>-6800</v>
      </c>
      <c r="N297" s="13">
        <f>[1]DATA!AK6889</f>
        <v>901183</v>
      </c>
      <c r="O297" s="7">
        <f>VLOOKUP(N297,'[1]SanLuis ACT'!$B$4:$E$279,4)</f>
        <v>442</v>
      </c>
      <c r="P297" s="14"/>
      <c r="Q297" s="14"/>
    </row>
    <row r="298" spans="1:17" ht="15" customHeight="1" x14ac:dyDescent="0.2">
      <c r="A298" s="5">
        <f t="shared" si="42"/>
        <v>45847</v>
      </c>
      <c r="B298" s="26"/>
      <c r="C298" s="27"/>
      <c r="D298" s="28"/>
      <c r="E298" s="29" t="s">
        <v>17</v>
      </c>
      <c r="F298" s="28"/>
      <c r="G298" s="30"/>
      <c r="H298" s="28"/>
      <c r="I298" s="28"/>
      <c r="J298" s="31"/>
      <c r="K298" s="28"/>
      <c r="L298" s="28"/>
      <c r="M298" s="28"/>
      <c r="N298" s="32"/>
      <c r="O298" s="33"/>
      <c r="P298" s="14"/>
      <c r="Q298" s="14"/>
    </row>
    <row r="299" spans="1:17" ht="15" customHeight="1" x14ac:dyDescent="0.2">
      <c r="A299" s="5">
        <f t="shared" si="42"/>
        <v>45848</v>
      </c>
      <c r="B299" s="26"/>
      <c r="C299" s="27"/>
      <c r="D299" s="28"/>
      <c r="E299" s="29" t="s">
        <v>17</v>
      </c>
      <c r="F299" s="28"/>
      <c r="G299" s="30"/>
      <c r="H299" s="28"/>
      <c r="I299" s="28"/>
      <c r="J299" s="31"/>
      <c r="K299" s="28"/>
      <c r="L299" s="28"/>
      <c r="M299" s="28"/>
      <c r="N299" s="32"/>
      <c r="O299" s="33"/>
      <c r="P299" s="14"/>
      <c r="Q299" s="14"/>
    </row>
    <row r="300" spans="1:17" ht="15" customHeight="1" x14ac:dyDescent="0.2">
      <c r="A300" s="5">
        <f t="shared" si="42"/>
        <v>45849</v>
      </c>
      <c r="B300" s="26"/>
      <c r="C300" s="27"/>
      <c r="D300" s="28"/>
      <c r="E300" s="29" t="s">
        <v>17</v>
      </c>
      <c r="F300" s="28"/>
      <c r="G300" s="30"/>
      <c r="H300" s="28"/>
      <c r="I300" s="28"/>
      <c r="J300" s="31"/>
      <c r="K300" s="28"/>
      <c r="L300" s="28"/>
      <c r="M300" s="28"/>
      <c r="N300" s="32"/>
      <c r="O300" s="33"/>
      <c r="P300" s="14"/>
      <c r="Q300" s="14"/>
    </row>
    <row r="301" spans="1:17" ht="15" customHeight="1" x14ac:dyDescent="0.2">
      <c r="A301" s="5">
        <f t="shared" si="42"/>
        <v>45850</v>
      </c>
      <c r="B301" s="26"/>
      <c r="C301" s="27"/>
      <c r="D301" s="28"/>
      <c r="E301" s="29" t="s">
        <v>17</v>
      </c>
      <c r="F301" s="28"/>
      <c r="G301" s="30"/>
      <c r="H301" s="28"/>
      <c r="I301" s="28"/>
      <c r="J301" s="31"/>
      <c r="K301" s="28"/>
      <c r="L301" s="28"/>
      <c r="M301" s="28"/>
      <c r="N301" s="32"/>
      <c r="O301" s="33"/>
      <c r="P301" s="14"/>
      <c r="Q301" s="14"/>
    </row>
    <row r="302" spans="1:17" ht="15" customHeight="1" x14ac:dyDescent="0.2">
      <c r="A302" s="5">
        <f t="shared" si="42"/>
        <v>45851</v>
      </c>
      <c r="B302" s="26"/>
      <c r="C302" s="27"/>
      <c r="D302" s="28"/>
      <c r="E302" s="29" t="s">
        <v>17</v>
      </c>
      <c r="F302" s="28"/>
      <c r="G302" s="30"/>
      <c r="H302" s="28"/>
      <c r="I302" s="28"/>
      <c r="J302" s="31"/>
      <c r="K302" s="28"/>
      <c r="L302" s="28"/>
      <c r="M302" s="28"/>
      <c r="N302" s="32"/>
      <c r="O302" s="33"/>
      <c r="P302" s="14"/>
      <c r="Q302" s="14"/>
    </row>
    <row r="303" spans="1:17" ht="15" customHeight="1" x14ac:dyDescent="0.2">
      <c r="A303" s="5">
        <f t="shared" si="42"/>
        <v>45852</v>
      </c>
      <c r="B303" s="26"/>
      <c r="C303" s="27"/>
      <c r="D303" s="28"/>
      <c r="E303" s="29" t="s">
        <v>17</v>
      </c>
      <c r="F303" s="28"/>
      <c r="G303" s="30"/>
      <c r="H303" s="28"/>
      <c r="I303" s="28"/>
      <c r="J303" s="31"/>
      <c r="K303" s="28"/>
      <c r="L303" s="28"/>
      <c r="M303" s="28"/>
      <c r="N303" s="32"/>
      <c r="O303" s="33"/>
      <c r="P303" s="14"/>
      <c r="Q303" s="14"/>
    </row>
    <row r="304" spans="1:17" ht="15" customHeight="1" x14ac:dyDescent="0.2">
      <c r="A304" s="5">
        <f t="shared" si="42"/>
        <v>45853</v>
      </c>
      <c r="B304" s="26"/>
      <c r="C304" s="27"/>
      <c r="D304" s="28"/>
      <c r="E304" s="29" t="s">
        <v>17</v>
      </c>
      <c r="F304" s="28"/>
      <c r="G304" s="30"/>
      <c r="H304" s="28"/>
      <c r="I304" s="28"/>
      <c r="J304" s="31"/>
      <c r="K304" s="28"/>
      <c r="L304" s="28"/>
      <c r="M304" s="28"/>
      <c r="N304" s="32"/>
      <c r="O304" s="33"/>
      <c r="P304" s="14"/>
      <c r="Q304" s="14"/>
    </row>
    <row r="305" spans="1:17" ht="15" customHeight="1" x14ac:dyDescent="0.2">
      <c r="A305" s="5">
        <f t="shared" si="42"/>
        <v>45854</v>
      </c>
      <c r="B305" s="26"/>
      <c r="C305" s="27"/>
      <c r="D305" s="28"/>
      <c r="E305" s="29" t="s">
        <v>17</v>
      </c>
      <c r="F305" s="28"/>
      <c r="G305" s="30"/>
      <c r="H305" s="28"/>
      <c r="I305" s="28"/>
      <c r="J305" s="31"/>
      <c r="K305" s="28"/>
      <c r="L305" s="28"/>
      <c r="M305" s="28"/>
      <c r="N305" s="32"/>
      <c r="O305" s="33"/>
      <c r="P305" s="14"/>
      <c r="Q305" s="14"/>
    </row>
    <row r="306" spans="1:17" ht="15" customHeight="1" x14ac:dyDescent="0.2">
      <c r="A306" s="5">
        <f t="shared" si="42"/>
        <v>45855</v>
      </c>
      <c r="B306" s="26"/>
      <c r="C306" s="27"/>
      <c r="D306" s="28"/>
      <c r="E306" s="29"/>
      <c r="F306" s="28"/>
      <c r="G306" s="30"/>
      <c r="H306" s="28"/>
      <c r="I306" s="28"/>
      <c r="J306" s="31"/>
      <c r="K306" s="28"/>
      <c r="L306" s="28"/>
      <c r="M306" s="28"/>
      <c r="N306" s="32"/>
      <c r="O306" s="33"/>
      <c r="P306" s="14"/>
      <c r="Q306" s="14"/>
    </row>
    <row r="307" spans="1:17" ht="15" customHeight="1" x14ac:dyDescent="0.2">
      <c r="A307" s="5">
        <f t="shared" si="42"/>
        <v>45856</v>
      </c>
      <c r="B307" s="26"/>
      <c r="C307" s="27"/>
      <c r="D307" s="28"/>
      <c r="E307" s="29"/>
      <c r="F307" s="28"/>
      <c r="G307" s="30"/>
      <c r="H307" s="28"/>
      <c r="I307" s="28"/>
      <c r="J307" s="31"/>
      <c r="K307" s="28"/>
      <c r="L307" s="28"/>
      <c r="M307" s="28"/>
      <c r="N307" s="32"/>
      <c r="O307" s="33"/>
      <c r="P307" s="14"/>
      <c r="Q307" s="14"/>
    </row>
    <row r="308" spans="1:17" ht="15" customHeight="1" x14ac:dyDescent="0.2">
      <c r="A308" s="5">
        <f t="shared" si="42"/>
        <v>45857</v>
      </c>
      <c r="B308" s="26"/>
      <c r="C308" s="27"/>
      <c r="D308" s="28"/>
      <c r="E308" s="29"/>
      <c r="F308" s="28"/>
      <c r="G308" s="30"/>
      <c r="H308" s="28"/>
      <c r="I308" s="28"/>
      <c r="J308" s="31"/>
      <c r="K308" s="28"/>
      <c r="L308" s="28"/>
      <c r="M308" s="28"/>
      <c r="N308" s="32"/>
      <c r="O308" s="33"/>
      <c r="P308" s="14"/>
      <c r="Q308" s="14"/>
    </row>
    <row r="309" spans="1:17" ht="15" customHeight="1" x14ac:dyDescent="0.2">
      <c r="A309" s="5">
        <f t="shared" si="42"/>
        <v>45858</v>
      </c>
      <c r="B309" s="26"/>
      <c r="C309" s="27"/>
      <c r="D309" s="28"/>
      <c r="E309" s="29"/>
      <c r="F309" s="28"/>
      <c r="G309" s="30"/>
      <c r="H309" s="28"/>
      <c r="I309" s="28"/>
      <c r="J309" s="31"/>
      <c r="K309" s="28"/>
      <c r="L309" s="28"/>
      <c r="M309" s="28"/>
      <c r="N309" s="32"/>
      <c r="O309" s="33"/>
      <c r="P309" s="14"/>
      <c r="Q309" s="14"/>
    </row>
    <row r="310" spans="1:17" ht="15" customHeight="1" x14ac:dyDescent="0.2">
      <c r="A310" s="5">
        <f t="shared" si="42"/>
        <v>45859</v>
      </c>
      <c r="B310" s="26"/>
      <c r="C310" s="27"/>
      <c r="D310" s="28"/>
      <c r="E310" s="29"/>
      <c r="F310" s="28"/>
      <c r="G310" s="30"/>
      <c r="H310" s="28"/>
      <c r="I310" s="28"/>
      <c r="J310" s="31"/>
      <c r="K310" s="28"/>
      <c r="L310" s="28"/>
      <c r="M310" s="28"/>
      <c r="N310" s="32"/>
      <c r="O310" s="33"/>
      <c r="P310" s="14"/>
      <c r="Q310" s="14"/>
    </row>
    <row r="311" spans="1:17" ht="15" customHeight="1" x14ac:dyDescent="0.2">
      <c r="A311" s="5">
        <f t="shared" si="42"/>
        <v>45860</v>
      </c>
      <c r="B311" s="26"/>
      <c r="C311" s="27"/>
      <c r="D311" s="28"/>
      <c r="E311" s="29"/>
      <c r="F311" s="28"/>
      <c r="G311" s="30"/>
      <c r="H311" s="28"/>
      <c r="I311" s="28"/>
      <c r="J311" s="31"/>
      <c r="K311" s="28"/>
      <c r="L311" s="28"/>
      <c r="M311" s="28"/>
      <c r="N311" s="32"/>
      <c r="O311" s="33"/>
      <c r="P311" s="14"/>
      <c r="Q311" s="14"/>
    </row>
    <row r="312" spans="1:17" ht="15" customHeight="1" x14ac:dyDescent="0.2">
      <c r="A312" s="5">
        <f t="shared" si="42"/>
        <v>45861</v>
      </c>
      <c r="B312" s="26"/>
      <c r="C312" s="27"/>
      <c r="D312" s="28"/>
      <c r="E312" s="29"/>
      <c r="F312" s="28"/>
      <c r="G312" s="30"/>
      <c r="H312" s="28"/>
      <c r="I312" s="28"/>
      <c r="J312" s="31"/>
      <c r="K312" s="28"/>
      <c r="L312" s="28"/>
      <c r="M312" s="28"/>
      <c r="N312" s="32"/>
      <c r="O312" s="33"/>
      <c r="P312" s="14"/>
      <c r="Q312" s="14"/>
    </row>
    <row r="313" spans="1:17" ht="15" customHeight="1" x14ac:dyDescent="0.2">
      <c r="A313" s="5">
        <f t="shared" si="42"/>
        <v>45862</v>
      </c>
      <c r="B313" s="26"/>
      <c r="C313" s="27"/>
      <c r="D313" s="28"/>
      <c r="E313" s="29"/>
      <c r="F313" s="28"/>
      <c r="G313" s="30"/>
      <c r="H313" s="28"/>
      <c r="I313" s="28"/>
      <c r="J313" s="31"/>
      <c r="K313" s="28"/>
      <c r="L313" s="28"/>
      <c r="M313" s="28"/>
      <c r="N313" s="32"/>
      <c r="O313" s="33"/>
      <c r="P313" s="14"/>
      <c r="Q313" s="14"/>
    </row>
    <row r="314" spans="1:17" ht="15" customHeight="1" x14ac:dyDescent="0.2">
      <c r="A314" s="5">
        <f t="shared" si="42"/>
        <v>45863</v>
      </c>
      <c r="B314" s="26"/>
      <c r="C314" s="27"/>
      <c r="D314" s="28"/>
      <c r="E314" s="29"/>
      <c r="F314" s="28"/>
      <c r="G314" s="30"/>
      <c r="H314" s="28"/>
      <c r="I314" s="28"/>
      <c r="J314" s="31"/>
      <c r="K314" s="28"/>
      <c r="L314" s="28"/>
      <c r="M314" s="28"/>
      <c r="N314" s="32"/>
      <c r="O314" s="33"/>
      <c r="P314" s="14"/>
      <c r="Q314" s="14"/>
    </row>
    <row r="315" spans="1:17" ht="15" customHeight="1" x14ac:dyDescent="0.2">
      <c r="A315" s="5">
        <f t="shared" si="42"/>
        <v>45864</v>
      </c>
      <c r="B315" s="26"/>
      <c r="C315" s="27"/>
      <c r="D315" s="28"/>
      <c r="E315" s="29"/>
      <c r="F315" s="28"/>
      <c r="G315" s="30"/>
      <c r="H315" s="28"/>
      <c r="I315" s="28"/>
      <c r="J315" s="31"/>
      <c r="K315" s="28"/>
      <c r="L315" s="28"/>
      <c r="M315" s="28"/>
      <c r="N315" s="32"/>
      <c r="O315" s="33"/>
      <c r="P315" s="14"/>
      <c r="Q315" s="14"/>
    </row>
    <row r="316" spans="1:17" ht="15" customHeight="1" x14ac:dyDescent="0.2">
      <c r="A316" s="5">
        <f t="shared" si="42"/>
        <v>45865</v>
      </c>
      <c r="B316" s="26"/>
      <c r="C316" s="27"/>
      <c r="D316" s="28"/>
      <c r="E316" s="29"/>
      <c r="F316" s="28"/>
      <c r="G316" s="30"/>
      <c r="H316" s="28"/>
      <c r="I316" s="28"/>
      <c r="J316" s="31"/>
      <c r="K316" s="28"/>
      <c r="L316" s="28"/>
      <c r="M316" s="28"/>
      <c r="N316" s="32"/>
      <c r="O316" s="33"/>
      <c r="P316" s="14"/>
      <c r="Q316" s="14"/>
    </row>
    <row r="317" spans="1:17" ht="15" customHeight="1" x14ac:dyDescent="0.2">
      <c r="A317" s="5">
        <f t="shared" si="42"/>
        <v>45866</v>
      </c>
      <c r="B317" s="26"/>
      <c r="C317" s="27"/>
      <c r="D317" s="28"/>
      <c r="E317" s="29"/>
      <c r="F317" s="28"/>
      <c r="G317" s="30"/>
      <c r="H317" s="28"/>
      <c r="I317" s="28"/>
      <c r="J317" s="31"/>
      <c r="K317" s="28"/>
      <c r="L317" s="28"/>
      <c r="M317" s="28"/>
      <c r="N317" s="32"/>
      <c r="O317" s="33"/>
      <c r="P317" s="14"/>
      <c r="Q317" s="14"/>
    </row>
    <row r="318" spans="1:17" ht="15" customHeight="1" x14ac:dyDescent="0.2">
      <c r="A318" s="5">
        <f t="shared" si="42"/>
        <v>45867</v>
      </c>
      <c r="B318" s="26"/>
      <c r="C318" s="27"/>
      <c r="D318" s="28"/>
      <c r="E318" s="29"/>
      <c r="F318" s="28"/>
      <c r="G318" s="30"/>
      <c r="H318" s="28"/>
      <c r="I318" s="28"/>
      <c r="J318" s="31"/>
      <c r="K318" s="28"/>
      <c r="L318" s="28"/>
      <c r="M318" s="28"/>
      <c r="N318" s="32"/>
      <c r="O318" s="33"/>
      <c r="P318" s="14"/>
      <c r="Q318" s="14"/>
    </row>
    <row r="319" spans="1:17" ht="15" customHeight="1" x14ac:dyDescent="0.2">
      <c r="A319" s="5">
        <f t="shared" si="42"/>
        <v>45868</v>
      </c>
      <c r="B319" s="26"/>
      <c r="C319" s="27"/>
      <c r="D319" s="28"/>
      <c r="E319" s="29"/>
      <c r="F319" s="28"/>
      <c r="G319" s="30"/>
      <c r="H319" s="28"/>
      <c r="I319" s="28"/>
      <c r="J319" s="31"/>
      <c r="K319" s="28"/>
      <c r="L319" s="28"/>
      <c r="M319" s="28"/>
      <c r="N319" s="32"/>
      <c r="O319" s="33"/>
      <c r="P319" s="14"/>
      <c r="Q319" s="14"/>
    </row>
    <row r="320" spans="1:17" ht="15" customHeight="1" x14ac:dyDescent="0.2">
      <c r="A320" s="5">
        <f t="shared" si="42"/>
        <v>45869</v>
      </c>
      <c r="B320" s="26"/>
      <c r="C320" s="27"/>
      <c r="D320" s="28"/>
      <c r="E320" s="29"/>
      <c r="F320" s="28"/>
      <c r="G320" s="30"/>
      <c r="H320" s="28"/>
      <c r="I320" s="28"/>
      <c r="J320" s="31"/>
      <c r="K320" s="28"/>
      <c r="L320" s="28"/>
      <c r="M320" s="28"/>
      <c r="N320" s="32"/>
      <c r="O320" s="33"/>
      <c r="P320" s="14"/>
      <c r="Q320" s="14"/>
    </row>
    <row r="321" spans="1:17" ht="15" customHeight="1" x14ac:dyDescent="0.2">
      <c r="A321" s="5">
        <f t="shared" si="42"/>
        <v>45870</v>
      </c>
      <c r="B321" s="26"/>
      <c r="C321" s="27"/>
      <c r="D321" s="28"/>
      <c r="E321" s="29"/>
      <c r="F321" s="28"/>
      <c r="G321" s="30"/>
      <c r="H321" s="28"/>
      <c r="I321" s="28"/>
      <c r="J321" s="31"/>
      <c r="K321" s="28"/>
      <c r="L321" s="28"/>
      <c r="M321" s="28"/>
      <c r="N321" s="32"/>
      <c r="O321" s="33"/>
      <c r="P321" s="14"/>
      <c r="Q321" s="14"/>
    </row>
    <row r="322" spans="1:17" ht="15" customHeight="1" x14ac:dyDescent="0.2">
      <c r="A322" s="5">
        <f t="shared" si="42"/>
        <v>45871</v>
      </c>
      <c r="B322" s="26"/>
      <c r="C322" s="27"/>
      <c r="D322" s="28"/>
      <c r="E322" s="29"/>
      <c r="F322" s="28"/>
      <c r="G322" s="30"/>
      <c r="H322" s="28"/>
      <c r="I322" s="28"/>
      <c r="J322" s="31"/>
      <c r="K322" s="28"/>
      <c r="L322" s="28"/>
      <c r="M322" s="28"/>
      <c r="N322" s="32"/>
      <c r="O322" s="33"/>
      <c r="P322" s="14"/>
      <c r="Q322" s="14"/>
    </row>
    <row r="323" spans="1:17" ht="15" customHeight="1" x14ac:dyDescent="0.2">
      <c r="A323" s="5">
        <f t="shared" si="42"/>
        <v>45872</v>
      </c>
      <c r="B323" s="26"/>
      <c r="C323" s="27"/>
      <c r="D323" s="28"/>
      <c r="E323" s="29"/>
      <c r="F323" s="28"/>
      <c r="G323" s="30"/>
      <c r="H323" s="28"/>
      <c r="I323" s="28"/>
      <c r="J323" s="31"/>
      <c r="K323" s="28"/>
      <c r="L323" s="28"/>
      <c r="M323" s="28"/>
      <c r="N323" s="32"/>
      <c r="O323" s="33"/>
      <c r="P323" s="14"/>
      <c r="Q323" s="14"/>
    </row>
    <row r="324" spans="1:17" ht="15" customHeight="1" x14ac:dyDescent="0.2">
      <c r="A324" s="5">
        <f t="shared" si="42"/>
        <v>45873</v>
      </c>
      <c r="B324" s="26"/>
      <c r="C324" s="27"/>
      <c r="D324" s="28"/>
      <c r="E324" s="29"/>
      <c r="F324" s="28"/>
      <c r="G324" s="30"/>
      <c r="H324" s="28"/>
      <c r="I324" s="28"/>
      <c r="J324" s="31"/>
      <c r="K324" s="28"/>
      <c r="L324" s="28"/>
      <c r="M324" s="28"/>
      <c r="N324" s="32"/>
      <c r="O324" s="33"/>
      <c r="P324" s="14"/>
      <c r="Q324" s="14"/>
    </row>
    <row r="325" spans="1:17" ht="15" customHeight="1" x14ac:dyDescent="0.2">
      <c r="A325" s="5">
        <f t="shared" si="42"/>
        <v>45874</v>
      </c>
      <c r="B325" s="26"/>
      <c r="C325" s="27"/>
      <c r="D325" s="28"/>
      <c r="E325" s="29"/>
      <c r="F325" s="28"/>
      <c r="G325" s="30"/>
      <c r="H325" s="28"/>
      <c r="I325" s="28"/>
      <c r="J325" s="31"/>
      <c r="K325" s="28"/>
      <c r="L325" s="28"/>
      <c r="M325" s="28"/>
      <c r="N325" s="32"/>
      <c r="O325" s="33"/>
      <c r="P325" s="14"/>
      <c r="Q325" s="14"/>
    </row>
    <row r="326" spans="1:17" ht="15" customHeight="1" x14ac:dyDescent="0.2">
      <c r="A326" s="5">
        <f t="shared" si="42"/>
        <v>45875</v>
      </c>
      <c r="B326" s="26"/>
      <c r="C326" s="27"/>
      <c r="D326" s="28"/>
      <c r="E326" s="29"/>
      <c r="F326" s="28"/>
      <c r="G326" s="30"/>
      <c r="H326" s="28"/>
      <c r="I326" s="28"/>
      <c r="J326" s="31"/>
      <c r="K326" s="28"/>
      <c r="L326" s="28"/>
      <c r="M326" s="28"/>
      <c r="N326" s="32"/>
      <c r="O326" s="33"/>
      <c r="P326" s="14"/>
      <c r="Q326" s="14"/>
    </row>
    <row r="327" spans="1:17" ht="15" customHeight="1" x14ac:dyDescent="0.2">
      <c r="A327" s="5">
        <f t="shared" si="42"/>
        <v>45876</v>
      </c>
      <c r="B327" s="26"/>
      <c r="C327" s="27"/>
      <c r="D327" s="28"/>
      <c r="E327" s="29"/>
      <c r="F327" s="28"/>
      <c r="G327" s="30"/>
      <c r="H327" s="28"/>
      <c r="I327" s="28"/>
      <c r="J327" s="31"/>
      <c r="K327" s="28"/>
      <c r="L327" s="28"/>
      <c r="M327" s="28"/>
      <c r="N327" s="32"/>
      <c r="O327" s="33"/>
      <c r="P327" s="14"/>
      <c r="Q327" s="14"/>
    </row>
    <row r="328" spans="1:17" ht="15" customHeight="1" x14ac:dyDescent="0.2">
      <c r="A328" s="5">
        <f t="shared" si="42"/>
        <v>45877</v>
      </c>
      <c r="B328" s="26"/>
      <c r="C328" s="27"/>
      <c r="D328" s="28"/>
      <c r="E328" s="29"/>
      <c r="F328" s="28"/>
      <c r="G328" s="30"/>
      <c r="H328" s="28"/>
      <c r="I328" s="28"/>
      <c r="J328" s="31"/>
      <c r="K328" s="28"/>
      <c r="L328" s="28"/>
      <c r="M328" s="28"/>
      <c r="N328" s="32"/>
      <c r="O328" s="33"/>
      <c r="P328" s="14"/>
      <c r="Q328" s="14"/>
    </row>
    <row r="329" spans="1:17" ht="15" customHeight="1" x14ac:dyDescent="0.2">
      <c r="A329" s="5">
        <f t="shared" si="42"/>
        <v>45878</v>
      </c>
      <c r="B329" s="26"/>
      <c r="C329" s="27"/>
      <c r="D329" s="28"/>
      <c r="E329" s="29"/>
      <c r="F329" s="28"/>
      <c r="G329" s="30"/>
      <c r="H329" s="28"/>
      <c r="I329" s="28"/>
      <c r="J329" s="31"/>
      <c r="K329" s="28"/>
      <c r="L329" s="28"/>
      <c r="M329" s="28"/>
      <c r="N329" s="32"/>
      <c r="O329" s="33"/>
      <c r="P329" s="14"/>
      <c r="Q329" s="14"/>
    </row>
    <row r="330" spans="1:17" ht="15" customHeight="1" x14ac:dyDescent="0.2">
      <c r="A330" s="5">
        <f t="shared" si="42"/>
        <v>45879</v>
      </c>
      <c r="B330" s="26"/>
      <c r="C330" s="27"/>
      <c r="D330" s="28"/>
      <c r="E330" s="29"/>
      <c r="F330" s="28"/>
      <c r="G330" s="30"/>
      <c r="H330" s="28"/>
      <c r="I330" s="28"/>
      <c r="J330" s="31"/>
      <c r="K330" s="28"/>
      <c r="L330" s="28"/>
      <c r="M330" s="28"/>
      <c r="N330" s="32"/>
      <c r="O330" s="33"/>
      <c r="P330" s="14"/>
      <c r="Q330" s="14"/>
    </row>
    <row r="331" spans="1:17" ht="15" customHeight="1" x14ac:dyDescent="0.2">
      <c r="A331" s="5">
        <f t="shared" si="42"/>
        <v>45880</v>
      </c>
      <c r="B331" s="26"/>
      <c r="C331" s="27"/>
      <c r="D331" s="28"/>
      <c r="E331" s="29"/>
      <c r="F331" s="28"/>
      <c r="G331" s="30"/>
      <c r="H331" s="28"/>
      <c r="I331" s="28"/>
      <c r="J331" s="31"/>
      <c r="K331" s="28"/>
      <c r="L331" s="28"/>
      <c r="M331" s="28"/>
      <c r="N331" s="32"/>
      <c r="O331" s="33"/>
      <c r="P331" s="14"/>
      <c r="Q331" s="14"/>
    </row>
    <row r="332" spans="1:17" ht="15" customHeight="1" x14ac:dyDescent="0.2">
      <c r="A332" s="5">
        <f t="shared" si="42"/>
        <v>45881</v>
      </c>
      <c r="B332" s="26"/>
      <c r="C332" s="27"/>
      <c r="D332" s="28"/>
      <c r="E332" s="29"/>
      <c r="F332" s="28"/>
      <c r="G332" s="30"/>
      <c r="H332" s="28"/>
      <c r="I332" s="28"/>
      <c r="J332" s="31"/>
      <c r="K332" s="28"/>
      <c r="L332" s="28"/>
      <c r="M332" s="28"/>
      <c r="N332" s="32"/>
      <c r="O332" s="33"/>
      <c r="P332" s="14"/>
      <c r="Q332" s="14"/>
    </row>
    <row r="333" spans="1:17" ht="15" customHeight="1" x14ac:dyDescent="0.2">
      <c r="A333" s="5">
        <f t="shared" si="42"/>
        <v>45882</v>
      </c>
      <c r="B333" s="26"/>
      <c r="C333" s="27"/>
      <c r="D333" s="28"/>
      <c r="E333" s="29"/>
      <c r="F333" s="28"/>
      <c r="G333" s="30"/>
      <c r="H333" s="28"/>
      <c r="I333" s="28"/>
      <c r="J333" s="31"/>
      <c r="K333" s="28"/>
      <c r="L333" s="28"/>
      <c r="M333" s="28"/>
      <c r="N333" s="32"/>
      <c r="O333" s="33"/>
      <c r="P333" s="14"/>
      <c r="Q333" s="14"/>
    </row>
    <row r="334" spans="1:17" ht="15" customHeight="1" x14ac:dyDescent="0.2">
      <c r="A334" s="5">
        <f t="shared" si="42"/>
        <v>45883</v>
      </c>
      <c r="B334" s="26"/>
      <c r="C334" s="27"/>
      <c r="D334" s="28"/>
      <c r="E334" s="29"/>
      <c r="F334" s="28"/>
      <c r="G334" s="30"/>
      <c r="H334" s="28"/>
      <c r="I334" s="28"/>
      <c r="J334" s="31"/>
      <c r="K334" s="28"/>
      <c r="L334" s="28"/>
      <c r="M334" s="28"/>
      <c r="N334" s="32"/>
      <c r="O334" s="33"/>
      <c r="P334" s="14"/>
      <c r="Q334" s="14"/>
    </row>
    <row r="335" spans="1:17" x14ac:dyDescent="0.2">
      <c r="A335" s="5">
        <f t="shared" si="42"/>
        <v>45884</v>
      </c>
      <c r="B335" s="26"/>
      <c r="C335" s="27"/>
      <c r="D335" s="28"/>
      <c r="E335" s="29"/>
      <c r="F335" s="28"/>
      <c r="G335" s="30"/>
      <c r="H335" s="28"/>
      <c r="I335" s="28"/>
      <c r="J335" s="31"/>
      <c r="K335" s="28"/>
      <c r="L335" s="28"/>
      <c r="M335" s="28"/>
      <c r="N335" s="32"/>
      <c r="O335" s="33"/>
      <c r="P335" s="14"/>
      <c r="Q335" s="14"/>
    </row>
    <row r="336" spans="1:17" ht="15" customHeight="1" x14ac:dyDescent="0.2">
      <c r="A336" s="5">
        <f t="shared" si="42"/>
        <v>45885</v>
      </c>
      <c r="B336" s="26"/>
      <c r="C336" s="27"/>
      <c r="D336" s="28"/>
      <c r="E336" s="29"/>
      <c r="F336" s="28"/>
      <c r="G336" s="30"/>
      <c r="H336" s="28"/>
      <c r="I336" s="28"/>
      <c r="J336" s="31"/>
      <c r="K336" s="28"/>
      <c r="L336" s="28"/>
      <c r="M336" s="28"/>
      <c r="N336" s="32"/>
      <c r="O336" s="33"/>
      <c r="P336" s="14"/>
      <c r="Q336" s="14"/>
    </row>
    <row r="337" spans="1:17" ht="15" customHeight="1" x14ac:dyDescent="0.2">
      <c r="A337" s="5">
        <f t="shared" si="42"/>
        <v>45886</v>
      </c>
      <c r="B337" s="26"/>
      <c r="C337" s="27"/>
      <c r="D337" s="28"/>
      <c r="E337" s="29"/>
      <c r="F337" s="28"/>
      <c r="G337" s="30"/>
      <c r="H337" s="28"/>
      <c r="I337" s="28"/>
      <c r="J337" s="31"/>
      <c r="K337" s="28"/>
      <c r="L337" s="28"/>
      <c r="M337" s="28"/>
      <c r="N337" s="32"/>
      <c r="O337" s="33"/>
      <c r="P337" s="14"/>
      <c r="Q337" s="14"/>
    </row>
    <row r="338" spans="1:17" x14ac:dyDescent="0.2">
      <c r="A338" s="5">
        <f t="shared" si="42"/>
        <v>45887</v>
      </c>
      <c r="B338" s="26"/>
      <c r="C338" s="27"/>
      <c r="D338" s="28"/>
      <c r="E338" s="29"/>
      <c r="F338" s="28"/>
      <c r="G338" s="30"/>
      <c r="H338" s="28"/>
      <c r="I338" s="28"/>
      <c r="J338" s="31"/>
      <c r="K338" s="28"/>
      <c r="L338" s="28"/>
      <c r="M338" s="28"/>
      <c r="N338" s="32"/>
      <c r="O338" s="33"/>
      <c r="P338" s="14"/>
      <c r="Q338" s="14"/>
    </row>
    <row r="339" spans="1:17" x14ac:dyDescent="0.2">
      <c r="A339" s="5">
        <f t="shared" ref="A339:A402" si="44">A338+1</f>
        <v>45888</v>
      </c>
      <c r="B339" s="26"/>
      <c r="C339" s="27"/>
      <c r="D339" s="28"/>
      <c r="E339" s="29"/>
      <c r="F339" s="28"/>
      <c r="G339" s="30"/>
      <c r="H339" s="28"/>
      <c r="I339" s="28"/>
      <c r="J339" s="31"/>
      <c r="K339" s="28"/>
      <c r="L339" s="28"/>
      <c r="M339" s="28"/>
      <c r="N339" s="32"/>
      <c r="O339" s="33"/>
      <c r="P339" s="14"/>
      <c r="Q339" s="14"/>
    </row>
    <row r="340" spans="1:17" x14ac:dyDescent="0.2">
      <c r="A340" s="5">
        <f t="shared" si="44"/>
        <v>45889</v>
      </c>
      <c r="B340" s="26"/>
      <c r="C340" s="27"/>
      <c r="D340" s="28"/>
      <c r="E340" s="29"/>
      <c r="F340" s="28"/>
      <c r="G340" s="30"/>
      <c r="H340" s="28"/>
      <c r="I340" s="28"/>
      <c r="J340" s="31"/>
      <c r="K340" s="28"/>
      <c r="L340" s="28"/>
      <c r="M340" s="28"/>
      <c r="N340" s="32"/>
      <c r="O340" s="33"/>
      <c r="P340" s="14"/>
      <c r="Q340" s="14"/>
    </row>
    <row r="341" spans="1:17" ht="15" customHeight="1" x14ac:dyDescent="0.2">
      <c r="A341" s="5">
        <f t="shared" si="44"/>
        <v>45890</v>
      </c>
      <c r="B341" s="26"/>
      <c r="C341" s="27"/>
      <c r="D341" s="28"/>
      <c r="E341" s="29"/>
      <c r="F341" s="28"/>
      <c r="G341" s="30"/>
      <c r="H341" s="28"/>
      <c r="I341" s="28"/>
      <c r="J341" s="31"/>
      <c r="K341" s="28"/>
      <c r="L341" s="28"/>
      <c r="M341" s="28"/>
      <c r="N341" s="32"/>
      <c r="O341" s="33"/>
      <c r="P341" s="14"/>
      <c r="Q341" s="14"/>
    </row>
    <row r="342" spans="1:17" ht="15" customHeight="1" x14ac:dyDescent="0.2">
      <c r="A342" s="5">
        <f t="shared" si="44"/>
        <v>45891</v>
      </c>
      <c r="B342" s="26"/>
      <c r="C342" s="27"/>
      <c r="D342" s="28"/>
      <c r="E342" s="29"/>
      <c r="F342" s="28"/>
      <c r="G342" s="30"/>
      <c r="H342" s="28"/>
      <c r="I342" s="28"/>
      <c r="J342" s="31"/>
      <c r="K342" s="28"/>
      <c r="L342" s="28"/>
      <c r="M342" s="28"/>
      <c r="N342" s="32"/>
      <c r="O342" s="33"/>
      <c r="P342" s="14"/>
      <c r="Q342" s="14"/>
    </row>
    <row r="343" spans="1:17" ht="15" customHeight="1" x14ac:dyDescent="0.2">
      <c r="A343" s="5">
        <f t="shared" si="44"/>
        <v>45892</v>
      </c>
      <c r="B343" s="26"/>
      <c r="C343" s="27"/>
      <c r="D343" s="28"/>
      <c r="E343" s="29"/>
      <c r="F343" s="28"/>
      <c r="G343" s="30"/>
      <c r="H343" s="28"/>
      <c r="I343" s="28"/>
      <c r="J343" s="31"/>
      <c r="K343" s="28"/>
      <c r="L343" s="28"/>
      <c r="M343" s="28"/>
      <c r="N343" s="32"/>
      <c r="O343" s="33"/>
      <c r="P343" s="14"/>
      <c r="Q343" s="14"/>
    </row>
    <row r="344" spans="1:17" ht="15" customHeight="1" x14ac:dyDescent="0.2">
      <c r="A344" s="5">
        <f t="shared" si="44"/>
        <v>45893</v>
      </c>
      <c r="B344" s="26"/>
      <c r="C344" s="27"/>
      <c r="D344" s="28"/>
      <c r="E344" s="29"/>
      <c r="F344" s="28"/>
      <c r="G344" s="30"/>
      <c r="H344" s="28"/>
      <c r="I344" s="28"/>
      <c r="J344" s="31"/>
      <c r="K344" s="28"/>
      <c r="L344" s="28"/>
      <c r="M344" s="28"/>
      <c r="N344" s="32"/>
      <c r="O344" s="33"/>
      <c r="P344" s="14"/>
      <c r="Q344" s="14"/>
    </row>
    <row r="345" spans="1:17" ht="15" customHeight="1" x14ac:dyDescent="0.2">
      <c r="A345" s="5">
        <f t="shared" si="44"/>
        <v>45894</v>
      </c>
      <c r="B345" s="26"/>
      <c r="C345" s="27"/>
      <c r="D345" s="28"/>
      <c r="E345" s="29"/>
      <c r="F345" s="28"/>
      <c r="G345" s="30"/>
      <c r="H345" s="28"/>
      <c r="I345" s="28"/>
      <c r="J345" s="31"/>
      <c r="K345" s="28"/>
      <c r="L345" s="28"/>
      <c r="M345" s="28"/>
      <c r="N345" s="32"/>
      <c r="O345" s="33"/>
      <c r="P345" s="14"/>
      <c r="Q345" s="14"/>
    </row>
    <row r="346" spans="1:17" ht="15" customHeight="1" x14ac:dyDescent="0.2">
      <c r="A346" s="5">
        <f t="shared" si="44"/>
        <v>45895</v>
      </c>
      <c r="B346" s="26"/>
      <c r="C346" s="27"/>
      <c r="D346" s="28"/>
      <c r="E346" s="29"/>
      <c r="F346" s="28"/>
      <c r="G346" s="30"/>
      <c r="H346" s="28"/>
      <c r="I346" s="28"/>
      <c r="J346" s="31"/>
      <c r="K346" s="28"/>
      <c r="L346" s="28"/>
      <c r="M346" s="28"/>
      <c r="N346" s="32"/>
      <c r="O346" s="33"/>
      <c r="P346" s="14"/>
      <c r="Q346" s="14"/>
    </row>
    <row r="347" spans="1:17" ht="15" customHeight="1" x14ac:dyDescent="0.2">
      <c r="A347" s="5">
        <f t="shared" si="44"/>
        <v>45896</v>
      </c>
      <c r="B347" s="26"/>
      <c r="C347" s="27"/>
      <c r="D347" s="28"/>
      <c r="E347" s="29"/>
      <c r="F347" s="28"/>
      <c r="G347" s="30"/>
      <c r="H347" s="28"/>
      <c r="I347" s="28"/>
      <c r="J347" s="31"/>
      <c r="K347" s="28"/>
      <c r="L347" s="28"/>
      <c r="M347" s="28"/>
      <c r="N347" s="32"/>
      <c r="O347" s="33"/>
      <c r="P347" s="14"/>
      <c r="Q347" s="14"/>
    </row>
    <row r="348" spans="1:17" ht="15" customHeight="1" x14ac:dyDescent="0.2">
      <c r="A348" s="5">
        <f t="shared" si="44"/>
        <v>45897</v>
      </c>
      <c r="B348" s="26"/>
      <c r="C348" s="27"/>
      <c r="D348" s="28"/>
      <c r="E348" s="29"/>
      <c r="F348" s="28"/>
      <c r="G348" s="30"/>
      <c r="H348" s="28"/>
      <c r="I348" s="28"/>
      <c r="J348" s="31"/>
      <c r="K348" s="28"/>
      <c r="L348" s="28"/>
      <c r="M348" s="28"/>
      <c r="N348" s="32"/>
      <c r="O348" s="33"/>
      <c r="P348" s="14"/>
      <c r="Q348" s="14"/>
    </row>
    <row r="349" spans="1:17" ht="15" customHeight="1" x14ac:dyDescent="0.2">
      <c r="A349" s="5">
        <f t="shared" si="44"/>
        <v>45898</v>
      </c>
      <c r="B349" s="26"/>
      <c r="C349" s="27"/>
      <c r="D349" s="28"/>
      <c r="E349" s="29"/>
      <c r="F349" s="28"/>
      <c r="G349" s="30"/>
      <c r="H349" s="28"/>
      <c r="I349" s="28"/>
      <c r="J349" s="31"/>
      <c r="K349" s="28"/>
      <c r="L349" s="28"/>
      <c r="M349" s="28"/>
      <c r="N349" s="32"/>
      <c r="O349" s="33"/>
      <c r="P349" s="14"/>
      <c r="Q349" s="14"/>
    </row>
    <row r="350" spans="1:17" ht="15" customHeight="1" x14ac:dyDescent="0.2">
      <c r="A350" s="5">
        <f t="shared" si="44"/>
        <v>45899</v>
      </c>
      <c r="B350" s="26"/>
      <c r="C350" s="27"/>
      <c r="D350" s="28"/>
      <c r="E350" s="29"/>
      <c r="F350" s="28"/>
      <c r="G350" s="30"/>
      <c r="H350" s="28"/>
      <c r="I350" s="28"/>
      <c r="J350" s="31"/>
      <c r="K350" s="28"/>
      <c r="L350" s="28"/>
      <c r="M350" s="28"/>
      <c r="N350" s="32"/>
      <c r="O350" s="33"/>
      <c r="P350" s="14"/>
      <c r="Q350" s="14"/>
    </row>
    <row r="351" spans="1:17" ht="15" customHeight="1" x14ac:dyDescent="0.2">
      <c r="A351" s="5">
        <f t="shared" si="44"/>
        <v>45900</v>
      </c>
      <c r="B351" s="26"/>
      <c r="C351" s="27"/>
      <c r="D351" s="28"/>
      <c r="E351" s="29"/>
      <c r="F351" s="28"/>
      <c r="G351" s="30"/>
      <c r="H351" s="28"/>
      <c r="I351" s="28"/>
      <c r="J351" s="31"/>
      <c r="K351" s="28"/>
      <c r="L351" s="28"/>
      <c r="M351" s="28"/>
      <c r="N351" s="32"/>
      <c r="O351" s="33"/>
      <c r="P351" s="14"/>
      <c r="Q351" s="14"/>
    </row>
    <row r="352" spans="1:17" ht="15" customHeight="1" x14ac:dyDescent="0.2">
      <c r="A352" s="5">
        <f t="shared" si="44"/>
        <v>45901</v>
      </c>
      <c r="B352" s="26"/>
      <c r="C352" s="27"/>
      <c r="D352" s="28"/>
      <c r="E352" s="29"/>
      <c r="F352" s="28"/>
      <c r="G352" s="30"/>
      <c r="H352" s="28"/>
      <c r="I352" s="28"/>
      <c r="J352" s="31"/>
      <c r="K352" s="28"/>
      <c r="L352" s="28"/>
      <c r="M352" s="28"/>
      <c r="N352" s="32"/>
      <c r="O352" s="33"/>
      <c r="P352" s="14"/>
      <c r="Q352" s="14"/>
    </row>
    <row r="353" spans="1:17" ht="15" customHeight="1" x14ac:dyDescent="0.2">
      <c r="A353" s="5">
        <f t="shared" si="44"/>
        <v>45902</v>
      </c>
      <c r="B353" s="26"/>
      <c r="C353" s="27"/>
      <c r="D353" s="28"/>
      <c r="E353" s="29"/>
      <c r="F353" s="28"/>
      <c r="G353" s="30"/>
      <c r="H353" s="28"/>
      <c r="I353" s="28"/>
      <c r="J353" s="31"/>
      <c r="K353" s="28"/>
      <c r="L353" s="28"/>
      <c r="M353" s="28"/>
      <c r="N353" s="32"/>
      <c r="O353" s="33"/>
      <c r="P353" s="14"/>
      <c r="Q353" s="14"/>
    </row>
    <row r="354" spans="1:17" ht="15" customHeight="1" x14ac:dyDescent="0.2">
      <c r="A354" s="5">
        <f t="shared" si="44"/>
        <v>45903</v>
      </c>
      <c r="B354" s="26"/>
      <c r="C354" s="27"/>
      <c r="D354" s="28"/>
      <c r="E354" s="29"/>
      <c r="F354" s="28"/>
      <c r="G354" s="30"/>
      <c r="H354" s="28"/>
      <c r="I354" s="28"/>
      <c r="J354" s="31"/>
      <c r="K354" s="28"/>
      <c r="L354" s="28"/>
      <c r="M354" s="28"/>
      <c r="N354" s="32"/>
      <c r="O354" s="33"/>
      <c r="P354" s="14"/>
      <c r="Q354" s="14"/>
    </row>
    <row r="355" spans="1:17" ht="15" customHeight="1" x14ac:dyDescent="0.2">
      <c r="A355" s="5">
        <f t="shared" si="44"/>
        <v>45904</v>
      </c>
      <c r="B355" s="26"/>
      <c r="C355" s="27"/>
      <c r="D355" s="28"/>
      <c r="E355" s="29"/>
      <c r="F355" s="28"/>
      <c r="G355" s="30"/>
      <c r="H355" s="28"/>
      <c r="I355" s="28"/>
      <c r="J355" s="31"/>
      <c r="K355" s="28"/>
      <c r="L355" s="28"/>
      <c r="M355" s="28"/>
      <c r="N355" s="32"/>
      <c r="O355" s="33"/>
      <c r="P355" s="14"/>
      <c r="Q355" s="14"/>
    </row>
    <row r="356" spans="1:17" ht="15" customHeight="1" x14ac:dyDescent="0.2">
      <c r="A356" s="5">
        <f t="shared" si="44"/>
        <v>45905</v>
      </c>
      <c r="B356" s="26"/>
      <c r="C356" s="27"/>
      <c r="D356" s="28"/>
      <c r="E356" s="29"/>
      <c r="F356" s="28"/>
      <c r="G356" s="30"/>
      <c r="H356" s="28"/>
      <c r="I356" s="28"/>
      <c r="J356" s="31"/>
      <c r="K356" s="28"/>
      <c r="L356" s="28"/>
      <c r="M356" s="28"/>
      <c r="N356" s="32"/>
      <c r="O356" s="33"/>
      <c r="P356" s="14"/>
      <c r="Q356" s="14"/>
    </row>
    <row r="357" spans="1:17" ht="15" customHeight="1" x14ac:dyDescent="0.2">
      <c r="A357" s="5">
        <f t="shared" si="44"/>
        <v>45906</v>
      </c>
      <c r="B357" s="26"/>
      <c r="C357" s="27"/>
      <c r="D357" s="28"/>
      <c r="E357" s="29"/>
      <c r="F357" s="28"/>
      <c r="G357" s="30"/>
      <c r="H357" s="28"/>
      <c r="I357" s="28"/>
      <c r="J357" s="31"/>
      <c r="K357" s="28"/>
      <c r="L357" s="28"/>
      <c r="M357" s="28"/>
      <c r="N357" s="32"/>
      <c r="O357" s="33"/>
      <c r="P357" s="14"/>
      <c r="Q357" s="14"/>
    </row>
    <row r="358" spans="1:17" ht="15" customHeight="1" x14ac:dyDescent="0.2">
      <c r="A358" s="5">
        <f t="shared" si="44"/>
        <v>45907</v>
      </c>
      <c r="B358" s="26"/>
      <c r="C358" s="27"/>
      <c r="D358" s="28"/>
      <c r="E358" s="29"/>
      <c r="F358" s="28"/>
      <c r="G358" s="30"/>
      <c r="H358" s="28"/>
      <c r="I358" s="28"/>
      <c r="J358" s="31"/>
      <c r="K358" s="28"/>
      <c r="L358" s="28"/>
      <c r="M358" s="28"/>
      <c r="N358" s="32"/>
      <c r="O358" s="33"/>
      <c r="P358" s="14"/>
      <c r="Q358" s="14"/>
    </row>
    <row r="359" spans="1:17" ht="15" customHeight="1" x14ac:dyDescent="0.2">
      <c r="A359" s="5">
        <f t="shared" si="44"/>
        <v>45908</v>
      </c>
      <c r="B359" s="26"/>
      <c r="C359" s="27"/>
      <c r="D359" s="28"/>
      <c r="E359" s="29"/>
      <c r="F359" s="28"/>
      <c r="G359" s="30"/>
      <c r="H359" s="28"/>
      <c r="I359" s="28"/>
      <c r="J359" s="31"/>
      <c r="K359" s="28"/>
      <c r="L359" s="28"/>
      <c r="M359" s="28"/>
      <c r="N359" s="32"/>
      <c r="O359" s="33"/>
      <c r="P359" s="14"/>
      <c r="Q359" s="14"/>
    </row>
    <row r="360" spans="1:17" ht="15" customHeight="1" x14ac:dyDescent="0.2">
      <c r="A360" s="5">
        <f t="shared" si="44"/>
        <v>45909</v>
      </c>
      <c r="B360" s="26"/>
      <c r="C360" s="27"/>
      <c r="D360" s="28"/>
      <c r="E360" s="29"/>
      <c r="F360" s="28"/>
      <c r="G360" s="30"/>
      <c r="H360" s="28"/>
      <c r="I360" s="28"/>
      <c r="J360" s="31"/>
      <c r="K360" s="28"/>
      <c r="L360" s="28"/>
      <c r="M360" s="28"/>
      <c r="N360" s="32"/>
      <c r="O360" s="33"/>
      <c r="P360" s="14"/>
      <c r="Q360" s="14"/>
    </row>
    <row r="361" spans="1:17" ht="15" customHeight="1" x14ac:dyDescent="0.2">
      <c r="A361" s="5">
        <f t="shared" si="44"/>
        <v>45910</v>
      </c>
      <c r="B361" s="26"/>
      <c r="C361" s="27"/>
      <c r="D361" s="28"/>
      <c r="E361" s="29"/>
      <c r="F361" s="28"/>
      <c r="G361" s="30"/>
      <c r="H361" s="28"/>
      <c r="I361" s="28"/>
      <c r="J361" s="31"/>
      <c r="K361" s="28"/>
      <c r="L361" s="28"/>
      <c r="M361" s="28"/>
      <c r="N361" s="32"/>
      <c r="O361" s="33"/>
      <c r="P361" s="14"/>
      <c r="Q361" s="14"/>
    </row>
    <row r="362" spans="1:17" ht="15" customHeight="1" x14ac:dyDescent="0.2">
      <c r="A362" s="5">
        <f t="shared" si="44"/>
        <v>45911</v>
      </c>
      <c r="B362" s="26"/>
      <c r="C362" s="27"/>
      <c r="D362" s="28"/>
      <c r="E362" s="29"/>
      <c r="F362" s="28"/>
      <c r="G362" s="30"/>
      <c r="H362" s="28"/>
      <c r="I362" s="28"/>
      <c r="J362" s="31"/>
      <c r="K362" s="28"/>
      <c r="L362" s="28"/>
      <c r="M362" s="28"/>
      <c r="N362" s="32"/>
      <c r="O362" s="33"/>
      <c r="P362" s="14"/>
      <c r="Q362" s="14"/>
    </row>
    <row r="363" spans="1:17" ht="15" customHeight="1" x14ac:dyDescent="0.2">
      <c r="A363" s="5">
        <f t="shared" si="44"/>
        <v>45912</v>
      </c>
      <c r="B363" s="26"/>
      <c r="C363" s="27"/>
      <c r="D363" s="28"/>
      <c r="E363" s="29"/>
      <c r="F363" s="28"/>
      <c r="G363" s="30"/>
      <c r="H363" s="28"/>
      <c r="I363" s="28"/>
      <c r="J363" s="31"/>
      <c r="K363" s="28"/>
      <c r="L363" s="28"/>
      <c r="M363" s="28"/>
      <c r="N363" s="32"/>
      <c r="O363" s="33"/>
      <c r="P363" s="14"/>
      <c r="Q363" s="14"/>
    </row>
    <row r="364" spans="1:17" ht="15" customHeight="1" x14ac:dyDescent="0.2">
      <c r="A364" s="5">
        <f t="shared" si="44"/>
        <v>45913</v>
      </c>
      <c r="B364" s="26"/>
      <c r="C364" s="27"/>
      <c r="D364" s="28"/>
      <c r="E364" s="29"/>
      <c r="F364" s="28"/>
      <c r="G364" s="30"/>
      <c r="H364" s="28"/>
      <c r="I364" s="28"/>
      <c r="J364" s="31"/>
      <c r="K364" s="28"/>
      <c r="L364" s="28"/>
      <c r="M364" s="28"/>
      <c r="N364" s="32"/>
      <c r="O364" s="33"/>
      <c r="P364" s="14"/>
      <c r="Q364" s="14"/>
    </row>
    <row r="365" spans="1:17" ht="15" customHeight="1" x14ac:dyDescent="0.2">
      <c r="A365" s="5">
        <f t="shared" si="44"/>
        <v>45914</v>
      </c>
      <c r="B365" s="26"/>
      <c r="C365" s="27"/>
      <c r="D365" s="28"/>
      <c r="E365" s="29"/>
      <c r="F365" s="28"/>
      <c r="G365" s="30"/>
      <c r="H365" s="28"/>
      <c r="I365" s="28"/>
      <c r="J365" s="31"/>
      <c r="K365" s="28"/>
      <c r="L365" s="28"/>
      <c r="M365" s="28"/>
      <c r="N365" s="32"/>
      <c r="O365" s="33"/>
      <c r="P365" s="14"/>
      <c r="Q365" s="14"/>
    </row>
    <row r="366" spans="1:17" ht="15" customHeight="1" x14ac:dyDescent="0.2">
      <c r="A366" s="5">
        <f t="shared" si="44"/>
        <v>45915</v>
      </c>
      <c r="B366" s="26"/>
      <c r="C366" s="27"/>
      <c r="D366" s="28"/>
      <c r="E366" s="29"/>
      <c r="F366" s="28"/>
      <c r="G366" s="30"/>
      <c r="H366" s="28"/>
      <c r="I366" s="28"/>
      <c r="J366" s="31"/>
      <c r="K366" s="28"/>
      <c r="L366" s="28"/>
      <c r="M366" s="28"/>
      <c r="N366" s="32"/>
      <c r="O366" s="33"/>
      <c r="P366" s="14"/>
      <c r="Q366" s="14"/>
    </row>
    <row r="367" spans="1:17" ht="15" customHeight="1" x14ac:dyDescent="0.2">
      <c r="A367" s="5">
        <f t="shared" si="44"/>
        <v>45916</v>
      </c>
      <c r="B367" s="26"/>
      <c r="C367" s="27"/>
      <c r="D367" s="28"/>
      <c r="E367" s="29"/>
      <c r="F367" s="28"/>
      <c r="G367" s="30"/>
      <c r="H367" s="28"/>
      <c r="I367" s="28"/>
      <c r="J367" s="31"/>
      <c r="K367" s="28"/>
      <c r="L367" s="28"/>
      <c r="M367" s="28"/>
      <c r="N367" s="32"/>
      <c r="O367" s="33"/>
      <c r="P367" s="14"/>
      <c r="Q367" s="14"/>
    </row>
    <row r="368" spans="1:17" ht="15" customHeight="1" x14ac:dyDescent="0.2">
      <c r="A368" s="5">
        <f t="shared" si="44"/>
        <v>45917</v>
      </c>
      <c r="B368" s="26"/>
      <c r="C368" s="27"/>
      <c r="D368" s="28"/>
      <c r="E368" s="29"/>
      <c r="F368" s="28"/>
      <c r="G368" s="30"/>
      <c r="H368" s="28"/>
      <c r="I368" s="28"/>
      <c r="J368" s="31"/>
      <c r="K368" s="28"/>
      <c r="L368" s="28"/>
      <c r="M368" s="28"/>
      <c r="N368" s="32"/>
      <c r="O368" s="33"/>
      <c r="P368" s="14"/>
      <c r="Q368" s="14"/>
    </row>
    <row r="369" spans="1:17" ht="15" customHeight="1" x14ac:dyDescent="0.2">
      <c r="A369" s="5">
        <f t="shared" si="44"/>
        <v>45918</v>
      </c>
      <c r="B369" s="26"/>
      <c r="C369" s="27"/>
      <c r="D369" s="28"/>
      <c r="E369" s="29"/>
      <c r="F369" s="28"/>
      <c r="G369" s="30"/>
      <c r="H369" s="28"/>
      <c r="I369" s="28"/>
      <c r="J369" s="31"/>
      <c r="K369" s="28"/>
      <c r="L369" s="28"/>
      <c r="M369" s="28"/>
      <c r="N369" s="32"/>
      <c r="O369" s="33"/>
      <c r="P369" s="14"/>
      <c r="Q369" s="14"/>
    </row>
    <row r="370" spans="1:17" ht="15" customHeight="1" x14ac:dyDescent="0.2">
      <c r="A370" s="5">
        <f t="shared" si="44"/>
        <v>45919</v>
      </c>
      <c r="B370" s="26"/>
      <c r="C370" s="27"/>
      <c r="D370" s="28"/>
      <c r="E370" s="29"/>
      <c r="F370" s="28"/>
      <c r="G370" s="30"/>
      <c r="H370" s="28"/>
      <c r="I370" s="28"/>
      <c r="J370" s="31"/>
      <c r="K370" s="28"/>
      <c r="L370" s="28"/>
      <c r="M370" s="28"/>
      <c r="N370" s="32"/>
      <c r="O370" s="33"/>
      <c r="P370" s="14"/>
      <c r="Q370" s="14"/>
    </row>
    <row r="371" spans="1:17" ht="15" customHeight="1" x14ac:dyDescent="0.2">
      <c r="A371" s="5">
        <f t="shared" si="44"/>
        <v>45920</v>
      </c>
      <c r="B371" s="26"/>
      <c r="C371" s="27"/>
      <c r="D371" s="28"/>
      <c r="E371" s="29"/>
      <c r="F371" s="28"/>
      <c r="G371" s="30"/>
      <c r="H371" s="28"/>
      <c r="I371" s="28"/>
      <c r="J371" s="31"/>
      <c r="K371" s="28"/>
      <c r="L371" s="28"/>
      <c r="M371" s="28"/>
      <c r="N371" s="32"/>
      <c r="O371" s="33"/>
      <c r="P371" s="14"/>
      <c r="Q371" s="14"/>
    </row>
    <row r="372" spans="1:17" ht="15" customHeight="1" x14ac:dyDescent="0.2">
      <c r="A372" s="5">
        <f t="shared" si="44"/>
        <v>45921</v>
      </c>
      <c r="B372" s="26"/>
      <c r="C372" s="27"/>
      <c r="D372" s="28"/>
      <c r="E372" s="29"/>
      <c r="F372" s="28"/>
      <c r="G372" s="30"/>
      <c r="H372" s="28"/>
      <c r="I372" s="28"/>
      <c r="J372" s="31"/>
      <c r="K372" s="28"/>
      <c r="L372" s="28"/>
      <c r="M372" s="28"/>
      <c r="N372" s="32"/>
      <c r="O372" s="33"/>
      <c r="P372" s="14"/>
      <c r="Q372" s="14"/>
    </row>
    <row r="373" spans="1:17" ht="15" customHeight="1" x14ac:dyDescent="0.2">
      <c r="A373" s="5">
        <f t="shared" si="44"/>
        <v>45922</v>
      </c>
      <c r="B373" s="26"/>
      <c r="C373" s="27"/>
      <c r="D373" s="28"/>
      <c r="E373" s="29"/>
      <c r="F373" s="28"/>
      <c r="G373" s="30"/>
      <c r="H373" s="28"/>
      <c r="I373" s="28"/>
      <c r="J373" s="31"/>
      <c r="K373" s="28"/>
      <c r="L373" s="28"/>
      <c r="M373" s="28"/>
      <c r="N373" s="32"/>
      <c r="O373" s="33"/>
      <c r="P373" s="14"/>
      <c r="Q373" s="14"/>
    </row>
    <row r="374" spans="1:17" ht="15" customHeight="1" x14ac:dyDescent="0.2">
      <c r="A374" s="5">
        <f t="shared" si="44"/>
        <v>45923</v>
      </c>
      <c r="B374" s="26"/>
      <c r="C374" s="27"/>
      <c r="D374" s="28"/>
      <c r="E374" s="29"/>
      <c r="F374" s="28"/>
      <c r="G374" s="30"/>
      <c r="H374" s="28"/>
      <c r="I374" s="28"/>
      <c r="J374" s="31"/>
      <c r="K374" s="28"/>
      <c r="L374" s="28"/>
      <c r="M374" s="28"/>
      <c r="N374" s="32"/>
      <c r="O374" s="33"/>
      <c r="P374" s="14"/>
      <c r="Q374" s="14"/>
    </row>
    <row r="375" spans="1:17" ht="15" customHeight="1" x14ac:dyDescent="0.2">
      <c r="A375" s="5">
        <f t="shared" si="44"/>
        <v>45924</v>
      </c>
      <c r="B375" s="26"/>
      <c r="C375" s="27"/>
      <c r="D375" s="28"/>
      <c r="E375" s="29"/>
      <c r="F375" s="28"/>
      <c r="G375" s="30"/>
      <c r="H375" s="28"/>
      <c r="I375" s="28"/>
      <c r="J375" s="31"/>
      <c r="K375" s="28"/>
      <c r="L375" s="28"/>
      <c r="M375" s="28"/>
      <c r="N375" s="32"/>
      <c r="O375" s="33"/>
      <c r="P375" s="14"/>
      <c r="Q375" s="14"/>
    </row>
    <row r="376" spans="1:17" ht="15" customHeight="1" x14ac:dyDescent="0.2">
      <c r="A376" s="5">
        <f t="shared" si="44"/>
        <v>45925</v>
      </c>
      <c r="B376" s="26"/>
      <c r="C376" s="27"/>
      <c r="D376" s="28"/>
      <c r="E376" s="29"/>
      <c r="F376" s="28"/>
      <c r="G376" s="30"/>
      <c r="H376" s="28"/>
      <c r="I376" s="28"/>
      <c r="J376" s="31"/>
      <c r="K376" s="28"/>
      <c r="L376" s="28"/>
      <c r="M376" s="28"/>
      <c r="N376" s="32"/>
      <c r="O376" s="33"/>
      <c r="P376" s="14"/>
      <c r="Q376" s="14"/>
    </row>
    <row r="377" spans="1:17" ht="15" customHeight="1" x14ac:dyDescent="0.2">
      <c r="A377" s="5">
        <f t="shared" si="44"/>
        <v>45926</v>
      </c>
      <c r="B377" s="26"/>
      <c r="C377" s="27"/>
      <c r="D377" s="28"/>
      <c r="E377" s="29"/>
      <c r="F377" s="28"/>
      <c r="G377" s="30"/>
      <c r="H377" s="28"/>
      <c r="I377" s="28"/>
      <c r="J377" s="31"/>
      <c r="K377" s="28"/>
      <c r="L377" s="28"/>
      <c r="M377" s="28"/>
      <c r="N377" s="32"/>
      <c r="O377" s="33"/>
      <c r="P377" s="14"/>
      <c r="Q377" s="14"/>
    </row>
    <row r="378" spans="1:17" ht="15" customHeight="1" x14ac:dyDescent="0.2">
      <c r="A378" s="5">
        <f t="shared" si="44"/>
        <v>45927</v>
      </c>
      <c r="B378" s="26"/>
      <c r="C378" s="27"/>
      <c r="D378" s="28"/>
      <c r="E378" s="29"/>
      <c r="F378" s="28"/>
      <c r="G378" s="30"/>
      <c r="H378" s="28"/>
      <c r="I378" s="28"/>
      <c r="J378" s="31"/>
      <c r="K378" s="28"/>
      <c r="L378" s="28"/>
      <c r="M378" s="28"/>
      <c r="N378" s="32"/>
      <c r="O378" s="33"/>
      <c r="P378" s="14"/>
      <c r="Q378" s="14"/>
    </row>
    <row r="379" spans="1:17" ht="15" customHeight="1" x14ac:dyDescent="0.2">
      <c r="A379" s="5">
        <f t="shared" si="44"/>
        <v>45928</v>
      </c>
      <c r="B379" s="26"/>
      <c r="C379" s="27"/>
      <c r="D379" s="28"/>
      <c r="E379" s="29"/>
      <c r="F379" s="28"/>
      <c r="G379" s="30"/>
      <c r="H379" s="28"/>
      <c r="I379" s="28"/>
      <c r="J379" s="31"/>
      <c r="K379" s="28"/>
      <c r="L379" s="28"/>
      <c r="M379" s="28"/>
      <c r="N379" s="32"/>
      <c r="O379" s="33"/>
      <c r="P379" s="14"/>
      <c r="Q379" s="14"/>
    </row>
    <row r="380" spans="1:17" ht="15" customHeight="1" x14ac:dyDescent="0.2">
      <c r="A380" s="5">
        <f t="shared" si="44"/>
        <v>45929</v>
      </c>
      <c r="B380" s="26"/>
      <c r="C380" s="27"/>
      <c r="D380" s="28"/>
      <c r="E380" s="29"/>
      <c r="F380" s="28"/>
      <c r="G380" s="30"/>
      <c r="H380" s="28"/>
      <c r="I380" s="28"/>
      <c r="J380" s="31"/>
      <c r="K380" s="28"/>
      <c r="L380" s="28"/>
      <c r="M380" s="28"/>
      <c r="N380" s="32"/>
      <c r="O380" s="33"/>
      <c r="P380" s="14"/>
      <c r="Q380" s="14"/>
    </row>
    <row r="381" spans="1:17" ht="15" customHeight="1" x14ac:dyDescent="0.2">
      <c r="A381" s="5">
        <f t="shared" si="44"/>
        <v>45930</v>
      </c>
      <c r="B381" s="26"/>
      <c r="C381" s="27"/>
      <c r="D381" s="28"/>
      <c r="E381" s="29"/>
      <c r="F381" s="28"/>
      <c r="G381" s="30"/>
      <c r="H381" s="28"/>
      <c r="I381" s="28"/>
      <c r="J381" s="31"/>
      <c r="K381" s="28"/>
      <c r="L381" s="28"/>
      <c r="M381" s="28"/>
      <c r="N381" s="32"/>
      <c r="O381" s="33"/>
      <c r="P381" s="14"/>
      <c r="Q381" s="14"/>
    </row>
    <row r="382" spans="1:17" ht="15" customHeight="1" x14ac:dyDescent="0.2">
      <c r="A382" s="5">
        <f t="shared" si="44"/>
        <v>45931</v>
      </c>
      <c r="B382" s="26"/>
      <c r="C382" s="27"/>
      <c r="D382" s="28"/>
      <c r="E382" s="29"/>
      <c r="F382" s="28"/>
      <c r="G382" s="30"/>
      <c r="H382" s="28"/>
      <c r="I382" s="28"/>
      <c r="J382" s="31"/>
      <c r="K382" s="28"/>
      <c r="L382" s="28"/>
      <c r="M382" s="28"/>
      <c r="N382" s="32"/>
      <c r="O382" s="33"/>
    </row>
    <row r="383" spans="1:17" ht="15" customHeight="1" x14ac:dyDescent="0.2">
      <c r="A383" s="5">
        <f t="shared" si="44"/>
        <v>45932</v>
      </c>
      <c r="B383" s="26"/>
      <c r="C383" s="27"/>
      <c r="D383" s="28"/>
      <c r="E383" s="29"/>
      <c r="F383" s="28"/>
      <c r="G383" s="30"/>
      <c r="H383" s="28"/>
      <c r="I383" s="28"/>
      <c r="J383" s="31"/>
      <c r="K383" s="28"/>
      <c r="L383" s="28"/>
      <c r="M383" s="28"/>
      <c r="N383" s="32"/>
      <c r="O383" s="33"/>
    </row>
    <row r="384" spans="1:17" ht="15" customHeight="1" x14ac:dyDescent="0.2">
      <c r="A384" s="5">
        <f t="shared" si="44"/>
        <v>45933</v>
      </c>
      <c r="B384" s="26"/>
      <c r="C384" s="27"/>
      <c r="D384" s="28"/>
      <c r="E384" s="29"/>
      <c r="F384" s="28"/>
      <c r="G384" s="30"/>
      <c r="H384" s="28"/>
      <c r="I384" s="28"/>
      <c r="J384" s="31"/>
      <c r="K384" s="28"/>
      <c r="L384" s="28"/>
      <c r="M384" s="28"/>
      <c r="N384" s="32"/>
      <c r="O384" s="33"/>
    </row>
    <row r="385" spans="1:15" ht="15" customHeight="1" x14ac:dyDescent="0.2">
      <c r="A385" s="5">
        <f t="shared" si="44"/>
        <v>45934</v>
      </c>
      <c r="B385" s="26"/>
      <c r="C385" s="27"/>
      <c r="D385" s="28"/>
      <c r="E385" s="29"/>
      <c r="F385" s="28"/>
      <c r="G385" s="30"/>
      <c r="H385" s="28"/>
      <c r="I385" s="28"/>
      <c r="J385" s="31"/>
      <c r="K385" s="28"/>
      <c r="L385" s="28"/>
      <c r="M385" s="28"/>
      <c r="N385" s="32"/>
      <c r="O385" s="33"/>
    </row>
    <row r="386" spans="1:15" ht="15" customHeight="1" x14ac:dyDescent="0.2">
      <c r="A386" s="5">
        <f t="shared" si="44"/>
        <v>45935</v>
      </c>
      <c r="B386" s="26"/>
      <c r="C386" s="27"/>
      <c r="D386" s="28"/>
      <c r="E386" s="29"/>
      <c r="F386" s="28"/>
      <c r="G386" s="30"/>
      <c r="H386" s="28"/>
      <c r="I386" s="28"/>
      <c r="J386" s="31"/>
      <c r="K386" s="28"/>
      <c r="L386" s="28"/>
      <c r="M386" s="28"/>
      <c r="N386" s="32"/>
      <c r="O386" s="33"/>
    </row>
    <row r="387" spans="1:15" ht="15" customHeight="1" x14ac:dyDescent="0.2">
      <c r="A387" s="5">
        <f t="shared" si="44"/>
        <v>45936</v>
      </c>
      <c r="B387" s="26"/>
      <c r="C387" s="27"/>
      <c r="D387" s="28"/>
      <c r="E387" s="29"/>
      <c r="F387" s="28"/>
      <c r="G387" s="30"/>
      <c r="H387" s="28"/>
      <c r="I387" s="28"/>
      <c r="J387" s="31"/>
      <c r="K387" s="28"/>
      <c r="L387" s="28"/>
      <c r="M387" s="28"/>
      <c r="N387" s="32"/>
      <c r="O387" s="33"/>
    </row>
    <row r="388" spans="1:15" ht="15" customHeight="1" x14ac:dyDescent="0.2">
      <c r="A388" s="5">
        <f t="shared" si="44"/>
        <v>45937</v>
      </c>
      <c r="B388" s="26"/>
      <c r="C388" s="27"/>
      <c r="D388" s="28"/>
      <c r="E388" s="29"/>
      <c r="F388" s="28"/>
      <c r="G388" s="30"/>
      <c r="H388" s="28"/>
      <c r="I388" s="28"/>
      <c r="J388" s="31"/>
      <c r="K388" s="28"/>
      <c r="L388" s="28"/>
      <c r="M388" s="28"/>
      <c r="N388" s="32"/>
      <c r="O388" s="33"/>
    </row>
    <row r="389" spans="1:15" ht="15" customHeight="1" x14ac:dyDescent="0.2">
      <c r="A389" s="5">
        <f t="shared" si="44"/>
        <v>45938</v>
      </c>
      <c r="B389" s="26"/>
      <c r="C389" s="27"/>
      <c r="D389" s="28"/>
      <c r="E389" s="29"/>
      <c r="F389" s="28"/>
      <c r="G389" s="30"/>
      <c r="H389" s="28"/>
      <c r="I389" s="28"/>
      <c r="J389" s="31"/>
      <c r="K389" s="28"/>
      <c r="L389" s="28"/>
      <c r="M389" s="28"/>
      <c r="N389" s="32"/>
      <c r="O389" s="33"/>
    </row>
    <row r="390" spans="1:15" ht="15" customHeight="1" x14ac:dyDescent="0.2">
      <c r="A390" s="5">
        <f t="shared" si="44"/>
        <v>45939</v>
      </c>
      <c r="B390" s="26"/>
      <c r="C390" s="27"/>
      <c r="D390" s="28"/>
      <c r="E390" s="29"/>
      <c r="F390" s="28"/>
      <c r="G390" s="30"/>
      <c r="H390" s="28"/>
      <c r="I390" s="28"/>
      <c r="J390" s="31"/>
      <c r="K390" s="28"/>
      <c r="L390" s="28"/>
      <c r="M390" s="28"/>
      <c r="N390" s="32"/>
      <c r="O390" s="33"/>
    </row>
    <row r="391" spans="1:15" ht="15" customHeight="1" x14ac:dyDescent="0.2">
      <c r="A391" s="5">
        <f t="shared" si="44"/>
        <v>45940</v>
      </c>
      <c r="B391" s="26"/>
      <c r="C391" s="27"/>
      <c r="D391" s="28"/>
      <c r="E391" s="29"/>
      <c r="F391" s="28"/>
      <c r="G391" s="30"/>
      <c r="H391" s="28"/>
      <c r="I391" s="28"/>
      <c r="J391" s="31"/>
      <c r="K391" s="28"/>
      <c r="L391" s="28"/>
      <c r="M391" s="28"/>
      <c r="N391" s="32"/>
      <c r="O391" s="33"/>
    </row>
    <row r="392" spans="1:15" ht="15" customHeight="1" x14ac:dyDescent="0.2">
      <c r="A392" s="5">
        <f t="shared" si="44"/>
        <v>45941</v>
      </c>
      <c r="B392" s="26"/>
      <c r="C392" s="27"/>
      <c r="D392" s="28"/>
      <c r="E392" s="29"/>
      <c r="F392" s="28"/>
      <c r="G392" s="30"/>
      <c r="H392" s="28"/>
      <c r="I392" s="28"/>
      <c r="J392" s="31"/>
      <c r="K392" s="28"/>
      <c r="L392" s="28"/>
      <c r="M392" s="28"/>
      <c r="N392" s="32"/>
      <c r="O392" s="33"/>
    </row>
    <row r="393" spans="1:15" ht="15" customHeight="1" x14ac:dyDescent="0.2">
      <c r="A393" s="5">
        <f t="shared" si="44"/>
        <v>45942</v>
      </c>
      <c r="B393" s="26"/>
      <c r="C393" s="27"/>
      <c r="D393" s="28"/>
      <c r="E393" s="29"/>
      <c r="F393" s="28"/>
      <c r="G393" s="30"/>
      <c r="H393" s="28"/>
      <c r="I393" s="28"/>
      <c r="J393" s="31"/>
      <c r="K393" s="28"/>
      <c r="L393" s="28"/>
      <c r="M393" s="28"/>
      <c r="N393" s="32"/>
      <c r="O393" s="33"/>
    </row>
    <row r="394" spans="1:15" ht="15" customHeight="1" x14ac:dyDescent="0.2">
      <c r="A394" s="5">
        <f t="shared" si="44"/>
        <v>45943</v>
      </c>
      <c r="B394" s="26"/>
      <c r="C394" s="27"/>
      <c r="D394" s="28"/>
      <c r="E394" s="29"/>
      <c r="F394" s="28"/>
      <c r="G394" s="30"/>
      <c r="H394" s="28"/>
      <c r="I394" s="28"/>
      <c r="J394" s="31"/>
      <c r="K394" s="28"/>
      <c r="L394" s="28"/>
      <c r="M394" s="28"/>
      <c r="N394" s="32"/>
      <c r="O394" s="33"/>
    </row>
    <row r="395" spans="1:15" ht="15" customHeight="1" x14ac:dyDescent="0.2">
      <c r="A395" s="5">
        <f t="shared" si="44"/>
        <v>45944</v>
      </c>
      <c r="B395" s="26"/>
      <c r="C395" s="27"/>
      <c r="D395" s="28"/>
      <c r="E395" s="29"/>
      <c r="F395" s="28"/>
      <c r="G395" s="30"/>
      <c r="H395" s="28"/>
      <c r="I395" s="28"/>
      <c r="J395" s="31"/>
      <c r="K395" s="28"/>
      <c r="L395" s="28"/>
      <c r="M395" s="28"/>
      <c r="N395" s="32"/>
      <c r="O395" s="33"/>
    </row>
    <row r="396" spans="1:15" ht="15" customHeight="1" x14ac:dyDescent="0.2">
      <c r="A396" s="5">
        <f t="shared" si="44"/>
        <v>45945</v>
      </c>
      <c r="B396" s="26"/>
      <c r="C396" s="27"/>
      <c r="D396" s="28"/>
      <c r="E396" s="29"/>
      <c r="F396" s="28"/>
      <c r="G396" s="30"/>
      <c r="H396" s="28"/>
      <c r="I396" s="28"/>
      <c r="J396" s="31"/>
      <c r="K396" s="28"/>
      <c r="L396" s="28"/>
      <c r="M396" s="28"/>
      <c r="N396" s="32"/>
      <c r="O396" s="33"/>
    </row>
    <row r="397" spans="1:15" ht="15" customHeight="1" x14ac:dyDescent="0.2">
      <c r="A397" s="5">
        <f t="shared" si="44"/>
        <v>45946</v>
      </c>
      <c r="B397" s="26"/>
      <c r="C397" s="27"/>
      <c r="D397" s="28"/>
      <c r="E397" s="29"/>
      <c r="F397" s="28"/>
      <c r="G397" s="30"/>
      <c r="H397" s="28"/>
      <c r="I397" s="28"/>
      <c r="J397" s="31"/>
      <c r="K397" s="28"/>
      <c r="L397" s="28"/>
      <c r="M397" s="28"/>
      <c r="N397" s="32"/>
      <c r="O397" s="33"/>
    </row>
    <row r="398" spans="1:15" ht="15" customHeight="1" x14ac:dyDescent="0.2">
      <c r="A398" s="5">
        <f t="shared" si="44"/>
        <v>45947</v>
      </c>
      <c r="B398" s="26"/>
      <c r="C398" s="27"/>
      <c r="D398" s="28"/>
      <c r="E398" s="29"/>
      <c r="F398" s="28"/>
      <c r="G398" s="30"/>
      <c r="H398" s="28"/>
      <c r="I398" s="28"/>
      <c r="J398" s="31"/>
      <c r="K398" s="28"/>
      <c r="L398" s="28"/>
      <c r="M398" s="28"/>
      <c r="N398" s="32"/>
      <c r="O398" s="33"/>
    </row>
    <row r="399" spans="1:15" ht="15" customHeight="1" x14ac:dyDescent="0.2">
      <c r="A399" s="5">
        <f t="shared" si="44"/>
        <v>45948</v>
      </c>
      <c r="B399" s="26"/>
      <c r="C399" s="27"/>
      <c r="D399" s="28"/>
      <c r="E399" s="29"/>
      <c r="F399" s="28"/>
      <c r="G399" s="30"/>
      <c r="H399" s="28"/>
      <c r="I399" s="28"/>
      <c r="J399" s="31"/>
      <c r="K399" s="28"/>
      <c r="L399" s="28"/>
      <c r="M399" s="28"/>
      <c r="N399" s="32"/>
      <c r="O399" s="33"/>
    </row>
    <row r="400" spans="1:15" ht="15" customHeight="1" x14ac:dyDescent="0.2">
      <c r="A400" s="5">
        <f t="shared" si="44"/>
        <v>45949</v>
      </c>
      <c r="B400" s="26"/>
      <c r="C400" s="27"/>
      <c r="D400" s="28"/>
      <c r="E400" s="29"/>
      <c r="F400" s="28"/>
      <c r="G400" s="30"/>
      <c r="H400" s="28"/>
      <c r="I400" s="28"/>
      <c r="J400" s="31"/>
      <c r="K400" s="28"/>
      <c r="L400" s="28"/>
      <c r="M400" s="28"/>
      <c r="N400" s="32"/>
      <c r="O400" s="33"/>
    </row>
    <row r="401" spans="1:15" ht="15" customHeight="1" x14ac:dyDescent="0.2">
      <c r="A401" s="5">
        <f t="shared" si="44"/>
        <v>45950</v>
      </c>
      <c r="B401" s="26"/>
      <c r="C401" s="27"/>
      <c r="D401" s="28"/>
      <c r="E401" s="29"/>
      <c r="F401" s="28"/>
      <c r="G401" s="30"/>
      <c r="H401" s="28"/>
      <c r="I401" s="28"/>
      <c r="J401" s="31"/>
      <c r="K401" s="28"/>
      <c r="L401" s="28"/>
      <c r="M401" s="28"/>
      <c r="N401" s="32"/>
      <c r="O401" s="33"/>
    </row>
    <row r="402" spans="1:15" ht="15" customHeight="1" x14ac:dyDescent="0.2">
      <c r="A402" s="5">
        <f t="shared" si="44"/>
        <v>45951</v>
      </c>
      <c r="B402" s="26"/>
      <c r="C402" s="27"/>
      <c r="D402" s="28"/>
      <c r="E402" s="29"/>
      <c r="F402" s="28"/>
      <c r="G402" s="30"/>
      <c r="H402" s="28"/>
      <c r="I402" s="28"/>
      <c r="J402" s="31"/>
      <c r="K402" s="28"/>
      <c r="L402" s="28"/>
      <c r="M402" s="28"/>
      <c r="N402" s="32"/>
      <c r="O402" s="33"/>
    </row>
    <row r="403" spans="1:15" ht="15" customHeight="1" x14ac:dyDescent="0.2">
      <c r="A403" s="5">
        <f t="shared" ref="A403:A413" si="45">A402+1</f>
        <v>45952</v>
      </c>
      <c r="B403" s="26"/>
      <c r="C403" s="27"/>
      <c r="D403" s="28"/>
      <c r="E403" s="29"/>
      <c r="F403" s="28"/>
      <c r="G403" s="30"/>
      <c r="H403" s="28"/>
      <c r="I403" s="28"/>
      <c r="J403" s="31"/>
      <c r="K403" s="28"/>
      <c r="L403" s="28"/>
      <c r="M403" s="28"/>
      <c r="N403" s="32"/>
      <c r="O403" s="33"/>
    </row>
    <row r="404" spans="1:15" ht="15" customHeight="1" x14ac:dyDescent="0.2">
      <c r="A404" s="5">
        <f t="shared" si="45"/>
        <v>45953</v>
      </c>
      <c r="B404" s="26"/>
      <c r="C404" s="27"/>
      <c r="D404" s="28"/>
      <c r="E404" s="29"/>
      <c r="F404" s="28"/>
      <c r="G404" s="30"/>
      <c r="H404" s="28"/>
      <c r="I404" s="28"/>
      <c r="J404" s="31"/>
      <c r="K404" s="28"/>
      <c r="L404" s="28"/>
      <c r="M404" s="28"/>
      <c r="N404" s="32"/>
      <c r="O404" s="33"/>
    </row>
    <row r="405" spans="1:15" ht="15" customHeight="1" x14ac:dyDescent="0.2">
      <c r="A405" s="5">
        <f t="shared" si="45"/>
        <v>45954</v>
      </c>
      <c r="B405" s="26"/>
      <c r="C405" s="27"/>
      <c r="D405" s="28"/>
      <c r="E405" s="29"/>
      <c r="F405" s="28"/>
      <c r="G405" s="30"/>
      <c r="H405" s="28"/>
      <c r="I405" s="28"/>
      <c r="J405" s="31"/>
      <c r="K405" s="28"/>
      <c r="L405" s="28"/>
      <c r="M405" s="28"/>
      <c r="N405" s="32"/>
      <c r="O405" s="33"/>
    </row>
    <row r="406" spans="1:15" ht="15" customHeight="1" x14ac:dyDescent="0.2">
      <c r="A406" s="5">
        <f t="shared" si="45"/>
        <v>45955</v>
      </c>
      <c r="B406" s="26"/>
      <c r="C406" s="27"/>
      <c r="D406" s="28"/>
      <c r="E406" s="29"/>
      <c r="F406" s="28"/>
      <c r="G406" s="30"/>
      <c r="H406" s="28"/>
      <c r="I406" s="28"/>
      <c r="J406" s="31"/>
      <c r="K406" s="28"/>
      <c r="L406" s="28"/>
      <c r="M406" s="28"/>
      <c r="N406" s="32"/>
      <c r="O406" s="33"/>
    </row>
    <row r="407" spans="1:15" ht="15" customHeight="1" x14ac:dyDescent="0.2">
      <c r="A407" s="5">
        <f t="shared" si="45"/>
        <v>45956</v>
      </c>
      <c r="B407" s="26"/>
      <c r="C407" s="27"/>
      <c r="D407" s="28"/>
      <c r="E407" s="29"/>
      <c r="F407" s="28"/>
      <c r="G407" s="30"/>
      <c r="H407" s="28"/>
      <c r="I407" s="28"/>
      <c r="J407" s="31"/>
      <c r="K407" s="28"/>
      <c r="L407" s="28"/>
      <c r="M407" s="28"/>
      <c r="N407" s="32"/>
      <c r="O407" s="33"/>
    </row>
    <row r="408" spans="1:15" ht="15" customHeight="1" x14ac:dyDescent="0.2">
      <c r="A408" s="5">
        <f t="shared" si="45"/>
        <v>45957</v>
      </c>
      <c r="B408" s="26"/>
      <c r="C408" s="27"/>
      <c r="D408" s="28"/>
      <c r="E408" s="29"/>
      <c r="F408" s="28"/>
      <c r="G408" s="30"/>
      <c r="H408" s="28"/>
      <c r="I408" s="28"/>
      <c r="J408" s="31"/>
      <c r="K408" s="28"/>
      <c r="L408" s="28"/>
      <c r="M408" s="28"/>
      <c r="N408" s="32"/>
      <c r="O408" s="33"/>
    </row>
    <row r="409" spans="1:15" ht="15" customHeight="1" x14ac:dyDescent="0.2">
      <c r="A409" s="5">
        <f t="shared" si="45"/>
        <v>45958</v>
      </c>
      <c r="B409" s="26"/>
      <c r="C409" s="27"/>
      <c r="D409" s="28"/>
      <c r="E409" s="29"/>
      <c r="F409" s="28"/>
      <c r="G409" s="30"/>
      <c r="H409" s="28"/>
      <c r="I409" s="28"/>
      <c r="J409" s="31"/>
      <c r="K409" s="28"/>
      <c r="L409" s="28"/>
      <c r="M409" s="28"/>
      <c r="N409" s="32"/>
      <c r="O409" s="33"/>
    </row>
    <row r="410" spans="1:15" ht="15" customHeight="1" x14ac:dyDescent="0.2">
      <c r="A410" s="5">
        <f t="shared" si="45"/>
        <v>45959</v>
      </c>
      <c r="B410" s="26"/>
      <c r="C410" s="27"/>
      <c r="D410" s="28"/>
      <c r="E410" s="29"/>
      <c r="F410" s="28"/>
      <c r="G410" s="30"/>
      <c r="H410" s="28"/>
      <c r="I410" s="28"/>
      <c r="J410" s="31"/>
      <c r="K410" s="28"/>
      <c r="L410" s="28"/>
      <c r="M410" s="28"/>
      <c r="N410" s="32"/>
      <c r="O410" s="33"/>
    </row>
    <row r="411" spans="1:15" ht="15" customHeight="1" x14ac:dyDescent="0.2">
      <c r="A411" s="5">
        <f t="shared" si="45"/>
        <v>45960</v>
      </c>
      <c r="B411" s="26"/>
      <c r="C411" s="27"/>
      <c r="D411" s="28"/>
      <c r="E411" s="29"/>
      <c r="F411" s="28"/>
      <c r="G411" s="30"/>
      <c r="H411" s="28"/>
      <c r="I411" s="28"/>
      <c r="J411" s="31"/>
      <c r="K411" s="28"/>
      <c r="L411" s="28"/>
      <c r="M411" s="28"/>
      <c r="N411" s="32"/>
      <c r="O411" s="33"/>
    </row>
    <row r="412" spans="1:15" ht="15" customHeight="1" x14ac:dyDescent="0.2">
      <c r="A412" s="5">
        <f t="shared" si="45"/>
        <v>45961</v>
      </c>
      <c r="B412" s="26"/>
      <c r="C412" s="27"/>
      <c r="D412" s="28"/>
      <c r="E412" s="29"/>
      <c r="F412" s="28"/>
      <c r="G412" s="30"/>
      <c r="H412" s="28"/>
      <c r="I412" s="28"/>
      <c r="J412" s="31"/>
      <c r="K412" s="28"/>
      <c r="L412" s="28"/>
      <c r="M412" s="28"/>
      <c r="N412" s="32"/>
      <c r="O412" s="33"/>
    </row>
    <row r="413" spans="1:15" ht="15" customHeight="1" x14ac:dyDescent="0.2">
      <c r="A413" s="5">
        <f t="shared" si="45"/>
        <v>45962</v>
      </c>
      <c r="B413" s="26"/>
      <c r="C413" s="27"/>
      <c r="D413" s="28"/>
      <c r="E413" s="29"/>
      <c r="F413" s="28"/>
      <c r="G413" s="30"/>
      <c r="H413" s="28"/>
      <c r="I413" s="28"/>
      <c r="J413" s="31"/>
      <c r="K413" s="28"/>
      <c r="L413" s="28"/>
      <c r="M413" s="28"/>
      <c r="N413" s="32"/>
      <c r="O413" s="33"/>
    </row>
    <row r="414" spans="1:15" x14ac:dyDescent="0.2">
      <c r="C414" s="20"/>
    </row>
    <row r="415" spans="1:15" x14ac:dyDescent="0.2">
      <c r="C415" s="20"/>
    </row>
  </sheetData>
  <mergeCells count="11">
    <mergeCell ref="P2:P3"/>
    <mergeCell ref="A1:O1"/>
    <mergeCell ref="A2:A3"/>
    <mergeCell ref="B2:B3"/>
    <mergeCell ref="C2:C3"/>
    <mergeCell ref="D2:D3"/>
    <mergeCell ref="E2:E3"/>
    <mergeCell ref="F2:F3"/>
    <mergeCell ref="G2:I2"/>
    <mergeCell ref="J2:M2"/>
    <mergeCell ref="N2:O2"/>
  </mergeCells>
  <conditionalFormatting sqref="A4:A998">
    <cfRule type="cellIs" dxfId="1" priority="2" stopIfTrue="1" operator="greaterThan">
      <formula>TODAY()-1</formula>
    </cfRule>
  </conditionalFormatting>
  <conditionalFormatting sqref="B4:O413">
    <cfRule type="containsBlanks" dxfId="0" priority="1">
      <formula>LEN(TRIM(B4))=0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WASHBURN, THUY T</dc:creator>
  <cp:lastModifiedBy>Ehlo, Chase A</cp:lastModifiedBy>
  <dcterms:created xsi:type="dcterms:W3CDTF">2025-07-14T17:44:59Z</dcterms:created>
  <dcterms:modified xsi:type="dcterms:W3CDTF">2025-07-14T19:41:30Z</dcterms:modified>
</cp:coreProperties>
</file>