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V:\~WATER\_res_ops\Delta\2024\Seasonal_Report\"/>
    </mc:Choice>
  </mc:AlternateContent>
  <xr:revisionPtr revIDLastSave="0" documentId="8_{D26B19F4-E30C-4C33-BF85-346A8EF9E50C}" xr6:coauthVersionLast="47" xr6:coauthVersionMax="47" xr10:uidLastSave="{00000000-0000-0000-0000-000000000000}"/>
  <bookViews>
    <workbookView xWindow="-120" yWindow="-16320" windowWidth="29040" windowHeight="15840" tabRatio="934" activeTab="1" xr2:uid="{00000000-000D-0000-FFFF-FFFF00000000}"/>
  </bookViews>
  <sheets>
    <sheet name="Appendix A Base" sheetId="1" r:id="rId1"/>
    <sheet name="OCOD&amp;OMR (2024)" sheetId="18" r:id="rId2"/>
    <sheet name="Chart1" sheetId="19" r:id="rId3"/>
    <sheet name="Chart2" sheetId="20" r:id="rId4"/>
    <sheet name="Chart3" sheetId="6" r:id="rId5"/>
    <sheet name="OMR (2024)" sheetId="16" r:id="rId6"/>
    <sheet name="OCOD Data 2024" sheetId="17" r:id="rId7"/>
  </sheets>
  <externalReferences>
    <externalReference r:id="rId8"/>
  </externalReferences>
  <definedNames>
    <definedName name="_xlnm._FilterDatabase" localSheetId="0" hidden="1">'Appendix A Base'!$A$1:$K$258</definedName>
    <definedName name="bndq" localSheetId="0">#REF!</definedName>
    <definedName name="bndq" localSheetId="1">#REF!</definedName>
    <definedName name="bndq" localSheetId="5">#REF!</definedName>
    <definedName name="bndq">#REF!</definedName>
    <definedName name="BNDQH" localSheetId="0">#REF!</definedName>
    <definedName name="BNDQH" localSheetId="1">#REF!</definedName>
    <definedName name="BNDQH" localSheetId="5">#REF!</definedName>
    <definedName name="BNDQH">#REF!</definedName>
    <definedName name="fhd" localSheetId="1">#REF!</definedName>
    <definedName name="fhd" localSheetId="5">#REF!</definedName>
    <definedName name="fhd">#REF!</definedName>
    <definedName name="ordq" localSheetId="0">#REF!</definedName>
    <definedName name="ordq" localSheetId="1">#REF!</definedName>
    <definedName name="ordq" localSheetId="5">#REF!</definedName>
    <definedName name="ordq">#REF!</definedName>
    <definedName name="ORDQH" localSheetId="0">#REF!</definedName>
    <definedName name="ORDQH" localSheetId="1">#REF!</definedName>
    <definedName name="ORDQH" localSheetId="5">#REF!</definedName>
    <definedName name="ORDQH">#REF!</definedName>
    <definedName name="_xlnm.Print_Area" localSheetId="0">'Appendix A Base'!$A$33:$J$62</definedName>
    <definedName name="vonq" localSheetId="0">#REF!</definedName>
    <definedName name="vonq" localSheetId="1">#REF!</definedName>
    <definedName name="vonq" localSheetId="5">#REF!</definedName>
    <definedName name="vonq">#REF!</definedName>
    <definedName name="VONQH" localSheetId="0">#REF!</definedName>
    <definedName name="VONQH" localSheetId="1">#REF!</definedName>
    <definedName name="VONQH" localSheetId="5">#REF!</definedName>
    <definedName name="VONQH">#REF!</definedName>
    <definedName name="wlkq" localSheetId="0">#REF!</definedName>
    <definedName name="wlkq" localSheetId="1">#REF!</definedName>
    <definedName name="wlkq" localSheetId="5">#REF!</definedName>
    <definedName name="wlkq">#REF!</definedName>
    <definedName name="WLKQH" localSheetId="0">#REF!</definedName>
    <definedName name="WLKQH" localSheetId="1">#REF!</definedName>
    <definedName name="WLKQH" localSheetId="5">#REF!</definedName>
    <definedName name="WLKQH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Q3" i="18" l="1"/>
  <c r="Q4" i="18"/>
  <c r="Q5" i="18"/>
  <c r="Q6" i="18"/>
  <c r="Q7" i="18"/>
  <c r="Q8" i="18"/>
  <c r="Q9" i="18"/>
  <c r="Q10" i="18"/>
  <c r="Q11" i="18"/>
  <c r="Q12" i="18"/>
  <c r="Q13" i="18"/>
  <c r="Q14" i="18"/>
  <c r="Q15" i="18"/>
  <c r="Q16" i="18"/>
  <c r="Q17" i="18"/>
  <c r="Q18" i="18"/>
  <c r="Q19" i="18"/>
  <c r="Q20" i="18"/>
  <c r="Q21" i="18"/>
  <c r="Q22" i="18"/>
  <c r="Q23" i="18"/>
  <c r="Q24" i="18"/>
  <c r="Q25" i="18"/>
  <c r="Q26" i="18"/>
  <c r="Q27" i="18"/>
  <c r="Q28" i="18"/>
  <c r="Q29" i="18"/>
  <c r="Q30" i="18"/>
  <c r="Q31" i="18"/>
  <c r="Q32" i="18"/>
  <c r="Q33" i="18"/>
  <c r="Q34" i="18"/>
  <c r="Q35" i="18"/>
  <c r="Q36" i="18"/>
  <c r="Q37" i="18"/>
  <c r="Q38" i="18"/>
  <c r="Q39" i="18"/>
  <c r="Q40" i="18"/>
  <c r="Q41" i="18"/>
  <c r="Q42" i="18"/>
  <c r="Q43" i="18"/>
  <c r="Q44" i="18"/>
  <c r="Q45" i="18"/>
  <c r="Q46" i="18"/>
  <c r="Q47" i="18"/>
  <c r="Q48" i="18"/>
  <c r="Q49" i="18"/>
  <c r="Q50" i="18"/>
  <c r="Q51" i="18"/>
  <c r="Q52" i="18"/>
  <c r="Q53" i="18"/>
  <c r="Q54" i="18"/>
  <c r="Q55" i="18"/>
  <c r="Q56" i="18"/>
  <c r="Q57" i="18"/>
  <c r="Q58" i="18"/>
  <c r="Q59" i="18"/>
  <c r="Q60" i="18"/>
  <c r="Q61" i="18"/>
  <c r="Q62" i="18"/>
  <c r="Q63" i="18"/>
  <c r="Q64" i="18"/>
  <c r="Q65" i="18"/>
  <c r="Q66" i="18"/>
  <c r="Q67" i="18"/>
  <c r="Q68" i="18"/>
  <c r="Q69" i="18"/>
  <c r="Q70" i="18"/>
  <c r="Q71" i="18"/>
  <c r="Q72" i="18"/>
  <c r="Q73" i="18"/>
  <c r="Q74" i="18"/>
  <c r="Q75" i="18"/>
  <c r="Q76" i="18"/>
  <c r="Q77" i="18"/>
  <c r="Q78" i="18"/>
  <c r="Q79" i="18"/>
  <c r="Q80" i="18"/>
  <c r="Q81" i="18"/>
  <c r="Q82" i="18"/>
  <c r="Q83" i="18"/>
  <c r="Q84" i="18"/>
  <c r="Q85" i="18"/>
  <c r="Q86" i="18"/>
  <c r="Q87" i="18"/>
  <c r="Q88" i="18"/>
  <c r="Q89" i="18"/>
  <c r="Q90" i="18"/>
  <c r="Q91" i="18"/>
  <c r="Q92" i="18"/>
  <c r="Q93" i="18"/>
  <c r="Q94" i="18"/>
  <c r="Q95" i="18"/>
  <c r="Q96" i="18"/>
  <c r="Q97" i="18"/>
  <c r="Q98" i="18"/>
  <c r="Q99" i="18"/>
  <c r="Q100" i="18"/>
  <c r="Q101" i="18"/>
  <c r="Q102" i="18"/>
  <c r="Q103" i="18"/>
  <c r="Q104" i="18"/>
  <c r="Q105" i="18"/>
  <c r="Q106" i="18"/>
  <c r="Q107" i="18"/>
  <c r="Q108" i="18"/>
  <c r="Q109" i="18"/>
  <c r="Q110" i="18"/>
  <c r="Q111" i="18"/>
  <c r="Q112" i="18"/>
  <c r="Q113" i="18"/>
  <c r="Q114" i="18"/>
  <c r="Q115" i="18"/>
  <c r="Q116" i="18"/>
  <c r="Q117" i="18"/>
  <c r="Q118" i="18"/>
  <c r="Q119" i="18"/>
  <c r="Q120" i="18"/>
  <c r="Q121" i="18"/>
  <c r="Q122" i="18"/>
  <c r="Q123" i="18"/>
  <c r="Q124" i="18"/>
  <c r="Q125" i="18"/>
  <c r="Q126" i="18"/>
  <c r="Q127" i="18"/>
  <c r="Q128" i="18"/>
  <c r="Q129" i="18"/>
  <c r="Q130" i="18"/>
  <c r="Q131" i="18"/>
  <c r="Q132" i="18"/>
  <c r="Q133" i="18"/>
  <c r="Q134" i="18"/>
  <c r="Q135" i="18"/>
  <c r="Q136" i="18"/>
  <c r="Q137" i="18"/>
  <c r="Q138" i="18"/>
  <c r="Q139" i="18"/>
  <c r="Q140" i="18"/>
  <c r="Q141" i="18"/>
  <c r="Q142" i="18"/>
  <c r="Q143" i="18"/>
  <c r="Q144" i="18"/>
  <c r="Q145" i="18"/>
  <c r="Q146" i="18"/>
  <c r="Q147" i="18"/>
  <c r="Q148" i="18"/>
  <c r="Q149" i="18"/>
  <c r="Q150" i="18"/>
  <c r="Q151" i="18"/>
  <c r="Q152" i="18"/>
  <c r="Q153" i="18"/>
  <c r="Q154" i="18"/>
  <c r="Q155" i="18"/>
  <c r="Q156" i="18"/>
  <c r="Q157" i="18"/>
  <c r="Q158" i="18"/>
  <c r="Q159" i="18"/>
  <c r="Q160" i="18"/>
  <c r="Q161" i="18"/>
  <c r="Q162" i="18"/>
  <c r="Q163" i="18"/>
  <c r="Q164" i="18"/>
  <c r="Q165" i="18"/>
  <c r="Q166" i="18"/>
  <c r="Q167" i="18"/>
  <c r="Q168" i="18"/>
  <c r="Q169" i="18"/>
  <c r="Q170" i="18"/>
  <c r="Q171" i="18"/>
  <c r="Q172" i="18"/>
  <c r="Q173" i="18"/>
  <c r="Q174" i="18"/>
  <c r="Q175" i="18"/>
  <c r="Q176" i="18"/>
  <c r="Q177" i="18"/>
  <c r="Q178" i="18"/>
  <c r="Q179" i="18"/>
  <c r="Q180" i="18"/>
  <c r="Q181" i="18"/>
  <c r="Q182" i="18"/>
  <c r="Q183" i="18"/>
  <c r="Q184" i="18"/>
  <c r="Q185" i="18"/>
  <c r="Q186" i="18"/>
  <c r="Q187" i="18"/>
  <c r="Q188" i="18"/>
  <c r="Q189" i="18"/>
  <c r="Q190" i="18"/>
  <c r="Q191" i="18"/>
  <c r="Q192" i="18"/>
  <c r="Q193" i="18"/>
  <c r="Q194" i="18"/>
  <c r="Q195" i="18"/>
  <c r="Q196" i="18"/>
  <c r="Q197" i="18"/>
  <c r="Q198" i="18"/>
  <c r="Q199" i="18"/>
  <c r="Q200" i="18"/>
  <c r="Q201" i="18"/>
  <c r="Q202" i="18"/>
  <c r="Q203" i="18"/>
  <c r="Q204" i="18"/>
  <c r="Q205" i="18"/>
  <c r="Q206" i="18"/>
  <c r="Q207" i="18"/>
  <c r="Q208" i="18"/>
  <c r="Q209" i="18"/>
  <c r="Q210" i="18"/>
  <c r="Q211" i="18"/>
  <c r="Q212" i="18"/>
  <c r="Q213" i="18"/>
  <c r="Q214" i="18"/>
  <c r="Q215" i="18"/>
  <c r="Q216" i="18"/>
  <c r="Q217" i="18"/>
  <c r="Q218" i="18"/>
  <c r="Q219" i="18"/>
  <c r="Q220" i="18"/>
  <c r="Q221" i="18"/>
  <c r="Q222" i="18"/>
  <c r="Q223" i="18"/>
  <c r="Q224" i="18"/>
  <c r="Q225" i="18"/>
  <c r="Q226" i="18"/>
  <c r="Q227" i="18"/>
  <c r="Q228" i="18"/>
  <c r="Q229" i="18"/>
  <c r="Q230" i="18"/>
  <c r="Q231" i="18"/>
  <c r="Q232" i="18"/>
  <c r="Q233" i="18"/>
  <c r="Q234" i="18"/>
  <c r="Q235" i="18"/>
  <c r="Q236" i="18"/>
  <c r="Q237" i="18"/>
  <c r="Q238" i="18"/>
  <c r="Q239" i="18"/>
  <c r="Q240" i="18"/>
  <c r="Q241" i="18"/>
  <c r="Q242" i="18"/>
  <c r="Q243" i="18"/>
  <c r="Q244" i="18"/>
  <c r="Q245" i="18"/>
  <c r="Q246" i="18"/>
  <c r="Q247" i="18"/>
  <c r="Q248" i="18"/>
  <c r="Q249" i="18"/>
  <c r="Q250" i="18"/>
  <c r="Q251" i="18"/>
  <c r="Q252" i="18"/>
  <c r="Q253" i="18"/>
  <c r="Q254" i="18"/>
  <c r="Q255" i="18"/>
  <c r="Q256" i="18"/>
  <c r="Q257" i="18"/>
  <c r="Q258" i="18"/>
  <c r="F93" i="16" l="1"/>
  <c r="G200" i="16"/>
  <c r="G102" i="16"/>
  <c r="G23" i="16"/>
  <c r="G205" i="16"/>
  <c r="G88" i="16"/>
  <c r="G100" i="16"/>
  <c r="G85" i="16"/>
  <c r="G17" i="16"/>
  <c r="G198" i="16"/>
  <c r="F86" i="16"/>
  <c r="G19" i="16"/>
  <c r="G90" i="16"/>
  <c r="G95" i="16"/>
  <c r="F94" i="16"/>
  <c r="G209" i="16"/>
  <c r="G208" i="16"/>
  <c r="G29" i="16"/>
  <c r="F95" i="16"/>
  <c r="G103" i="16"/>
  <c r="F199" i="16"/>
  <c r="G93" i="16"/>
  <c r="G18" i="16"/>
  <c r="G26" i="16"/>
  <c r="G92" i="16"/>
  <c r="B5" i="16"/>
  <c r="C5" i="16"/>
  <c r="D5" i="16"/>
  <c r="B6" i="16"/>
  <c r="C6" i="16"/>
  <c r="D6" i="16"/>
  <c r="B7" i="16"/>
  <c r="C7" i="16"/>
  <c r="D7" i="16"/>
  <c r="B8" i="16"/>
  <c r="C8" i="16"/>
  <c r="D8" i="16"/>
  <c r="B9" i="16"/>
  <c r="C9" i="16"/>
  <c r="D9" i="16"/>
  <c r="B10" i="16"/>
  <c r="C10" i="16"/>
  <c r="D10" i="16"/>
  <c r="B11" i="16"/>
  <c r="C11" i="16"/>
  <c r="D11" i="16"/>
  <c r="B12" i="16"/>
  <c r="C12" i="16"/>
  <c r="D12" i="16"/>
  <c r="B13" i="16"/>
  <c r="C13" i="16"/>
  <c r="D13" i="16"/>
  <c r="B14" i="16"/>
  <c r="C14" i="16"/>
  <c r="D14" i="16"/>
  <c r="B15" i="16"/>
  <c r="C15" i="16"/>
  <c r="D15" i="16"/>
  <c r="B16" i="16"/>
  <c r="C16" i="16"/>
  <c r="D16" i="16"/>
  <c r="B17" i="16"/>
  <c r="C17" i="16"/>
  <c r="D17" i="16"/>
  <c r="B18" i="16"/>
  <c r="C18" i="16"/>
  <c r="D18" i="16"/>
  <c r="B19" i="16"/>
  <c r="C19" i="16"/>
  <c r="D19" i="16"/>
  <c r="B20" i="16"/>
  <c r="C20" i="16"/>
  <c r="D20" i="16"/>
  <c r="B21" i="16"/>
  <c r="C21" i="16"/>
  <c r="D21" i="16"/>
  <c r="B22" i="16"/>
  <c r="C22" i="16"/>
  <c r="D22" i="16"/>
  <c r="B23" i="16"/>
  <c r="C23" i="16"/>
  <c r="D23" i="16"/>
  <c r="B24" i="16"/>
  <c r="C24" i="16"/>
  <c r="D24" i="16"/>
  <c r="B25" i="16"/>
  <c r="C25" i="16"/>
  <c r="D25" i="16"/>
  <c r="B26" i="16"/>
  <c r="C26" i="16"/>
  <c r="D26" i="16"/>
  <c r="B27" i="16"/>
  <c r="C27" i="16"/>
  <c r="D27" i="16"/>
  <c r="B28" i="16"/>
  <c r="C28" i="16"/>
  <c r="D28" i="16"/>
  <c r="B29" i="16"/>
  <c r="C29" i="16"/>
  <c r="D29" i="16"/>
  <c r="B30" i="16"/>
  <c r="C30" i="16"/>
  <c r="D30" i="16"/>
  <c r="B31" i="16"/>
  <c r="C31" i="16"/>
  <c r="D31" i="16"/>
  <c r="B32" i="16"/>
  <c r="C32" i="16"/>
  <c r="D32" i="16"/>
  <c r="B33" i="16"/>
  <c r="C33" i="16"/>
  <c r="D33" i="16"/>
  <c r="B34" i="16"/>
  <c r="C34" i="16"/>
  <c r="D34" i="16"/>
  <c r="B35" i="16"/>
  <c r="C35" i="16"/>
  <c r="D35" i="16"/>
  <c r="B36" i="16"/>
  <c r="C36" i="16"/>
  <c r="D36" i="16"/>
  <c r="B37" i="16"/>
  <c r="C37" i="16"/>
  <c r="D37" i="16"/>
  <c r="B38" i="16"/>
  <c r="C38" i="16"/>
  <c r="D38" i="16"/>
  <c r="B39" i="16"/>
  <c r="C39" i="16"/>
  <c r="D39" i="16"/>
  <c r="B40" i="16"/>
  <c r="C40" i="16"/>
  <c r="D40" i="16"/>
  <c r="B41" i="16"/>
  <c r="C41" i="16"/>
  <c r="D41" i="16"/>
  <c r="B42" i="16"/>
  <c r="C42" i="16"/>
  <c r="D42" i="16"/>
  <c r="B43" i="16"/>
  <c r="C43" i="16"/>
  <c r="D43" i="16"/>
  <c r="B44" i="16"/>
  <c r="C44" i="16"/>
  <c r="D44" i="16"/>
  <c r="B45" i="16"/>
  <c r="C45" i="16"/>
  <c r="D45" i="16"/>
  <c r="B46" i="16"/>
  <c r="C46" i="16"/>
  <c r="D46" i="16"/>
  <c r="B47" i="16"/>
  <c r="C47" i="16"/>
  <c r="D47" i="16"/>
  <c r="B48" i="16"/>
  <c r="C48" i="16"/>
  <c r="D48" i="16"/>
  <c r="B49" i="16"/>
  <c r="C49" i="16"/>
  <c r="D49" i="16"/>
  <c r="B50" i="16"/>
  <c r="C50" i="16"/>
  <c r="D50" i="16"/>
  <c r="B51" i="16"/>
  <c r="C51" i="16"/>
  <c r="D51" i="16"/>
  <c r="B52" i="16"/>
  <c r="C52" i="16"/>
  <c r="D52" i="16"/>
  <c r="B53" i="16"/>
  <c r="C53" i="16"/>
  <c r="D53" i="16"/>
  <c r="B54" i="16"/>
  <c r="C54" i="16"/>
  <c r="D54" i="16"/>
  <c r="B55" i="16"/>
  <c r="C55" i="16"/>
  <c r="D55" i="16"/>
  <c r="B56" i="16"/>
  <c r="C56" i="16"/>
  <c r="D56" i="16"/>
  <c r="B57" i="16"/>
  <c r="C57" i="16"/>
  <c r="D57" i="16"/>
  <c r="B58" i="16"/>
  <c r="C58" i="16"/>
  <c r="D58" i="16"/>
  <c r="B59" i="16"/>
  <c r="C59" i="16"/>
  <c r="D59" i="16"/>
  <c r="B60" i="16"/>
  <c r="C60" i="16"/>
  <c r="D60" i="16"/>
  <c r="B61" i="16"/>
  <c r="C61" i="16"/>
  <c r="D61" i="16"/>
  <c r="B62" i="16"/>
  <c r="C62" i="16"/>
  <c r="D62" i="16"/>
  <c r="B63" i="16"/>
  <c r="C63" i="16"/>
  <c r="D63" i="16"/>
  <c r="B64" i="16"/>
  <c r="C64" i="16"/>
  <c r="D64" i="16"/>
  <c r="B65" i="16"/>
  <c r="C65" i="16"/>
  <c r="D65" i="16"/>
  <c r="B66" i="16"/>
  <c r="C66" i="16"/>
  <c r="D66" i="16"/>
  <c r="B67" i="16"/>
  <c r="C67" i="16"/>
  <c r="D67" i="16"/>
  <c r="B68" i="16"/>
  <c r="C68" i="16"/>
  <c r="D68" i="16"/>
  <c r="B69" i="16"/>
  <c r="C69" i="16"/>
  <c r="D69" i="16"/>
  <c r="B70" i="16"/>
  <c r="C70" i="16"/>
  <c r="D70" i="16"/>
  <c r="B71" i="16"/>
  <c r="C71" i="16"/>
  <c r="D71" i="16"/>
  <c r="B72" i="16"/>
  <c r="C72" i="16"/>
  <c r="D72" i="16"/>
  <c r="B73" i="16"/>
  <c r="C73" i="16"/>
  <c r="D73" i="16"/>
  <c r="B74" i="16"/>
  <c r="C74" i="16"/>
  <c r="D74" i="16"/>
  <c r="B75" i="16"/>
  <c r="C75" i="16"/>
  <c r="D75" i="16"/>
  <c r="B76" i="16"/>
  <c r="C76" i="16"/>
  <c r="D76" i="16"/>
  <c r="B77" i="16"/>
  <c r="C77" i="16"/>
  <c r="D77" i="16"/>
  <c r="B78" i="16"/>
  <c r="C78" i="16"/>
  <c r="D78" i="16"/>
  <c r="B79" i="16"/>
  <c r="C79" i="16"/>
  <c r="D79" i="16"/>
  <c r="B80" i="16"/>
  <c r="C80" i="16"/>
  <c r="D80" i="16"/>
  <c r="B81" i="16"/>
  <c r="C81" i="16"/>
  <c r="D81" i="16"/>
  <c r="B82" i="16"/>
  <c r="C82" i="16"/>
  <c r="D82" i="16"/>
  <c r="B83" i="16"/>
  <c r="C83" i="16"/>
  <c r="D83" i="16"/>
  <c r="B84" i="16"/>
  <c r="C84" i="16"/>
  <c r="D84" i="16"/>
  <c r="B85" i="16"/>
  <c r="C85" i="16"/>
  <c r="D85" i="16"/>
  <c r="B86" i="16"/>
  <c r="C86" i="16"/>
  <c r="D86" i="16"/>
  <c r="B87" i="16"/>
  <c r="C87" i="16"/>
  <c r="D87" i="16"/>
  <c r="B88" i="16"/>
  <c r="C88" i="16"/>
  <c r="D88" i="16"/>
  <c r="B89" i="16"/>
  <c r="C89" i="16"/>
  <c r="D89" i="16"/>
  <c r="B90" i="16"/>
  <c r="C90" i="16"/>
  <c r="D90" i="16"/>
  <c r="B91" i="16"/>
  <c r="C91" i="16"/>
  <c r="D91" i="16"/>
  <c r="B92" i="16"/>
  <c r="C92" i="16"/>
  <c r="D92" i="16"/>
  <c r="B93" i="16"/>
  <c r="C93" i="16"/>
  <c r="D93" i="16"/>
  <c r="B94" i="16"/>
  <c r="C94" i="16"/>
  <c r="D94" i="16"/>
  <c r="B95" i="16"/>
  <c r="C95" i="16"/>
  <c r="D95" i="16"/>
  <c r="B96" i="16"/>
  <c r="C96" i="16"/>
  <c r="D96" i="16"/>
  <c r="B97" i="16"/>
  <c r="C97" i="16"/>
  <c r="D97" i="16"/>
  <c r="B98" i="16"/>
  <c r="C98" i="16"/>
  <c r="D98" i="16"/>
  <c r="B99" i="16"/>
  <c r="C99" i="16"/>
  <c r="D99" i="16"/>
  <c r="B100" i="16"/>
  <c r="C100" i="16"/>
  <c r="D100" i="16"/>
  <c r="B101" i="16"/>
  <c r="C101" i="16"/>
  <c r="D101" i="16"/>
  <c r="B102" i="16"/>
  <c r="C102" i="16"/>
  <c r="D102" i="16"/>
  <c r="B103" i="16"/>
  <c r="C103" i="16"/>
  <c r="D103" i="16"/>
  <c r="B104" i="16"/>
  <c r="C104" i="16"/>
  <c r="D104" i="16"/>
  <c r="B105" i="16"/>
  <c r="C105" i="16"/>
  <c r="D105" i="16"/>
  <c r="B106" i="16"/>
  <c r="C106" i="16"/>
  <c r="D106" i="16"/>
  <c r="B107" i="16"/>
  <c r="C107" i="16"/>
  <c r="D107" i="16"/>
  <c r="B108" i="16"/>
  <c r="C108" i="16"/>
  <c r="D108" i="16"/>
  <c r="B109" i="16"/>
  <c r="C109" i="16"/>
  <c r="D109" i="16"/>
  <c r="B110" i="16"/>
  <c r="C110" i="16"/>
  <c r="D110" i="16"/>
  <c r="B111" i="16"/>
  <c r="C111" i="16"/>
  <c r="D111" i="16"/>
  <c r="B112" i="16"/>
  <c r="C112" i="16"/>
  <c r="D112" i="16"/>
  <c r="B113" i="16"/>
  <c r="C113" i="16"/>
  <c r="D113" i="16"/>
  <c r="B114" i="16"/>
  <c r="C114" i="16"/>
  <c r="D114" i="16"/>
  <c r="B115" i="16"/>
  <c r="C115" i="16"/>
  <c r="D115" i="16"/>
  <c r="B116" i="16"/>
  <c r="C116" i="16"/>
  <c r="D116" i="16"/>
  <c r="B117" i="16"/>
  <c r="C117" i="16"/>
  <c r="D117" i="16"/>
  <c r="B118" i="16"/>
  <c r="C118" i="16"/>
  <c r="D118" i="16"/>
  <c r="B119" i="16"/>
  <c r="C119" i="16"/>
  <c r="D119" i="16"/>
  <c r="B120" i="16"/>
  <c r="C120" i="16"/>
  <c r="D120" i="16"/>
  <c r="B121" i="16"/>
  <c r="C121" i="16"/>
  <c r="D121" i="16"/>
  <c r="B122" i="16"/>
  <c r="C122" i="16"/>
  <c r="D122" i="16"/>
  <c r="B123" i="16"/>
  <c r="C123" i="16"/>
  <c r="D123" i="16"/>
  <c r="B124" i="16"/>
  <c r="C124" i="16"/>
  <c r="D124" i="16"/>
  <c r="B125" i="16"/>
  <c r="C125" i="16"/>
  <c r="D125" i="16"/>
  <c r="B126" i="16"/>
  <c r="C126" i="16"/>
  <c r="D126" i="16"/>
  <c r="B127" i="16"/>
  <c r="C127" i="16"/>
  <c r="D127" i="16"/>
  <c r="B128" i="16"/>
  <c r="C128" i="16"/>
  <c r="D128" i="16"/>
  <c r="B129" i="16"/>
  <c r="C129" i="16"/>
  <c r="D129" i="16"/>
  <c r="B130" i="16"/>
  <c r="C130" i="16"/>
  <c r="D130" i="16"/>
  <c r="B131" i="16"/>
  <c r="C131" i="16"/>
  <c r="D131" i="16"/>
  <c r="B132" i="16"/>
  <c r="C132" i="16"/>
  <c r="D132" i="16"/>
  <c r="B133" i="16"/>
  <c r="C133" i="16"/>
  <c r="D133" i="16"/>
  <c r="B134" i="16"/>
  <c r="C134" i="16"/>
  <c r="D134" i="16"/>
  <c r="B135" i="16"/>
  <c r="C135" i="16"/>
  <c r="D135" i="16"/>
  <c r="B136" i="16"/>
  <c r="C136" i="16"/>
  <c r="D136" i="16"/>
  <c r="B137" i="16"/>
  <c r="C137" i="16"/>
  <c r="D137" i="16"/>
  <c r="B138" i="16"/>
  <c r="C138" i="16"/>
  <c r="D138" i="16"/>
  <c r="B139" i="16"/>
  <c r="C139" i="16"/>
  <c r="D139" i="16"/>
  <c r="B140" i="16"/>
  <c r="C140" i="16"/>
  <c r="D140" i="16"/>
  <c r="B141" i="16"/>
  <c r="C141" i="16"/>
  <c r="D141" i="16"/>
  <c r="B142" i="16"/>
  <c r="C142" i="16"/>
  <c r="D142" i="16"/>
  <c r="B143" i="16"/>
  <c r="C143" i="16"/>
  <c r="D143" i="16"/>
  <c r="B144" i="16"/>
  <c r="C144" i="16"/>
  <c r="D144" i="16"/>
  <c r="B145" i="16"/>
  <c r="C145" i="16"/>
  <c r="D145" i="16"/>
  <c r="B146" i="16"/>
  <c r="C146" i="16"/>
  <c r="D146" i="16"/>
  <c r="B147" i="16"/>
  <c r="C147" i="16"/>
  <c r="D147" i="16"/>
  <c r="B148" i="16"/>
  <c r="C148" i="16"/>
  <c r="D148" i="16"/>
  <c r="B149" i="16"/>
  <c r="C149" i="16"/>
  <c r="D149" i="16"/>
  <c r="B150" i="16"/>
  <c r="C150" i="16"/>
  <c r="D150" i="16"/>
  <c r="B151" i="16"/>
  <c r="C151" i="16"/>
  <c r="D151" i="16"/>
  <c r="B152" i="16"/>
  <c r="C152" i="16"/>
  <c r="D152" i="16"/>
  <c r="B153" i="16"/>
  <c r="C153" i="16"/>
  <c r="D153" i="16"/>
  <c r="B154" i="16"/>
  <c r="C154" i="16"/>
  <c r="D154" i="16"/>
  <c r="B155" i="16"/>
  <c r="C155" i="16"/>
  <c r="D155" i="16"/>
  <c r="B156" i="16"/>
  <c r="C156" i="16"/>
  <c r="D156" i="16"/>
  <c r="B157" i="16"/>
  <c r="C157" i="16"/>
  <c r="D157" i="16"/>
  <c r="B158" i="16"/>
  <c r="C158" i="16"/>
  <c r="D158" i="16"/>
  <c r="B159" i="16"/>
  <c r="C159" i="16"/>
  <c r="D159" i="16"/>
  <c r="B160" i="16"/>
  <c r="C160" i="16"/>
  <c r="D160" i="16"/>
  <c r="B161" i="16"/>
  <c r="C161" i="16"/>
  <c r="D161" i="16"/>
  <c r="B162" i="16"/>
  <c r="C162" i="16"/>
  <c r="D162" i="16"/>
  <c r="B163" i="16"/>
  <c r="C163" i="16"/>
  <c r="D163" i="16"/>
  <c r="B164" i="16"/>
  <c r="C164" i="16"/>
  <c r="D164" i="16"/>
  <c r="B165" i="16"/>
  <c r="C165" i="16"/>
  <c r="D165" i="16"/>
  <c r="B166" i="16"/>
  <c r="C166" i="16"/>
  <c r="D166" i="16"/>
  <c r="B167" i="16"/>
  <c r="C167" i="16"/>
  <c r="D167" i="16"/>
  <c r="B168" i="16"/>
  <c r="C168" i="16"/>
  <c r="D168" i="16"/>
  <c r="B169" i="16"/>
  <c r="C169" i="16"/>
  <c r="D169" i="16"/>
  <c r="B170" i="16"/>
  <c r="C170" i="16"/>
  <c r="D170" i="16"/>
  <c r="B171" i="16"/>
  <c r="C171" i="16"/>
  <c r="D171" i="16"/>
  <c r="B172" i="16"/>
  <c r="C172" i="16"/>
  <c r="D172" i="16"/>
  <c r="B173" i="16"/>
  <c r="C173" i="16"/>
  <c r="D173" i="16"/>
  <c r="B174" i="16"/>
  <c r="C174" i="16"/>
  <c r="D174" i="16"/>
  <c r="B175" i="16"/>
  <c r="C175" i="16"/>
  <c r="D175" i="16"/>
  <c r="B176" i="16"/>
  <c r="C176" i="16"/>
  <c r="D176" i="16"/>
  <c r="B177" i="16"/>
  <c r="C177" i="16"/>
  <c r="D177" i="16"/>
  <c r="B178" i="16"/>
  <c r="C178" i="16"/>
  <c r="D178" i="16"/>
  <c r="B179" i="16"/>
  <c r="C179" i="16"/>
  <c r="D179" i="16"/>
  <c r="B180" i="16"/>
  <c r="C180" i="16"/>
  <c r="D180" i="16"/>
  <c r="B181" i="16"/>
  <c r="C181" i="16"/>
  <c r="D181" i="16"/>
  <c r="B182" i="16"/>
  <c r="C182" i="16"/>
  <c r="D182" i="16"/>
  <c r="B183" i="16"/>
  <c r="C183" i="16"/>
  <c r="D183" i="16"/>
  <c r="B184" i="16"/>
  <c r="C184" i="16"/>
  <c r="D184" i="16"/>
  <c r="B185" i="16"/>
  <c r="C185" i="16"/>
  <c r="D185" i="16"/>
  <c r="B186" i="16"/>
  <c r="C186" i="16"/>
  <c r="D186" i="16"/>
  <c r="B187" i="16"/>
  <c r="C187" i="16"/>
  <c r="D187" i="16"/>
  <c r="B188" i="16"/>
  <c r="C188" i="16"/>
  <c r="D188" i="16"/>
  <c r="B189" i="16"/>
  <c r="C189" i="16"/>
  <c r="D189" i="16"/>
  <c r="B190" i="16"/>
  <c r="C190" i="16"/>
  <c r="D190" i="16"/>
  <c r="B191" i="16"/>
  <c r="C191" i="16"/>
  <c r="D191" i="16"/>
  <c r="B192" i="16"/>
  <c r="C192" i="16"/>
  <c r="D192" i="16"/>
  <c r="B193" i="16"/>
  <c r="C193" i="16"/>
  <c r="D193" i="16"/>
  <c r="B194" i="16"/>
  <c r="C194" i="16"/>
  <c r="D194" i="16"/>
  <c r="B195" i="16"/>
  <c r="C195" i="16"/>
  <c r="D195" i="16"/>
  <c r="B196" i="16"/>
  <c r="C196" i="16"/>
  <c r="D196" i="16"/>
  <c r="B197" i="16"/>
  <c r="C197" i="16"/>
  <c r="D197" i="16"/>
  <c r="B198" i="16"/>
  <c r="C198" i="16"/>
  <c r="D198" i="16"/>
  <c r="B199" i="16"/>
  <c r="C199" i="16"/>
  <c r="D199" i="16"/>
  <c r="B200" i="16"/>
  <c r="C200" i="16"/>
  <c r="D200" i="16"/>
  <c r="B201" i="16"/>
  <c r="C201" i="16"/>
  <c r="D201" i="16"/>
  <c r="B202" i="16"/>
  <c r="C202" i="16"/>
  <c r="D202" i="16"/>
  <c r="B203" i="16"/>
  <c r="C203" i="16"/>
  <c r="D203" i="16"/>
  <c r="B204" i="16"/>
  <c r="C204" i="16"/>
  <c r="D204" i="16"/>
  <c r="B205" i="16"/>
  <c r="C205" i="16"/>
  <c r="D205" i="16"/>
  <c r="B206" i="16"/>
  <c r="C206" i="16"/>
  <c r="D206" i="16"/>
  <c r="B207" i="16"/>
  <c r="C207" i="16"/>
  <c r="D207" i="16"/>
  <c r="B208" i="16"/>
  <c r="C208" i="16"/>
  <c r="D208" i="16"/>
  <c r="B209" i="16"/>
  <c r="C209" i="16"/>
  <c r="D209" i="16"/>
  <c r="B210" i="16"/>
  <c r="C210" i="16"/>
  <c r="D210" i="16"/>
  <c r="B211" i="16"/>
  <c r="C211" i="16"/>
  <c r="D211" i="16"/>
  <c r="B212" i="16"/>
  <c r="C212" i="16"/>
  <c r="D212" i="16"/>
  <c r="B213" i="16"/>
  <c r="C213" i="16"/>
  <c r="D213" i="16"/>
  <c r="B214" i="16"/>
  <c r="C214" i="16"/>
  <c r="D214" i="16"/>
  <c r="B215" i="16"/>
  <c r="C215" i="16"/>
  <c r="D215" i="16"/>
  <c r="B216" i="16"/>
  <c r="C216" i="16"/>
  <c r="D216" i="16"/>
  <c r="B217" i="16"/>
  <c r="C217" i="16"/>
  <c r="D217" i="16"/>
  <c r="B218" i="16"/>
  <c r="C218" i="16"/>
  <c r="D218" i="16"/>
  <c r="B219" i="16"/>
  <c r="C219" i="16"/>
  <c r="D219" i="16"/>
  <c r="B220" i="16"/>
  <c r="C220" i="16"/>
  <c r="D220" i="16"/>
  <c r="B221" i="16"/>
  <c r="C221" i="16"/>
  <c r="D221" i="16"/>
  <c r="B222" i="16"/>
  <c r="C222" i="16"/>
  <c r="D222" i="16"/>
  <c r="B223" i="16"/>
  <c r="C223" i="16"/>
  <c r="D223" i="16"/>
  <c r="B224" i="16"/>
  <c r="C224" i="16"/>
  <c r="D224" i="16"/>
  <c r="B225" i="16"/>
  <c r="C225" i="16"/>
  <c r="D225" i="16"/>
  <c r="B226" i="16"/>
  <c r="C226" i="16"/>
  <c r="D226" i="16"/>
  <c r="B227" i="16"/>
  <c r="C227" i="16"/>
  <c r="D227" i="16"/>
  <c r="B228" i="16"/>
  <c r="C228" i="16"/>
  <c r="D228" i="16"/>
  <c r="B229" i="16"/>
  <c r="C229" i="16"/>
  <c r="D229" i="16"/>
  <c r="B230" i="16"/>
  <c r="C230" i="16"/>
  <c r="D230" i="16"/>
  <c r="B231" i="16"/>
  <c r="C231" i="16"/>
  <c r="D231" i="16"/>
  <c r="B232" i="16"/>
  <c r="C232" i="16"/>
  <c r="D232" i="16"/>
  <c r="B233" i="16"/>
  <c r="C233" i="16"/>
  <c r="D233" i="16"/>
  <c r="B234" i="16"/>
  <c r="C234" i="16"/>
  <c r="D234" i="16"/>
  <c r="B235" i="16"/>
  <c r="C235" i="16"/>
  <c r="D235" i="16"/>
  <c r="B236" i="16"/>
  <c r="C236" i="16"/>
  <c r="D236" i="16"/>
  <c r="B237" i="16"/>
  <c r="C237" i="16"/>
  <c r="D237" i="16"/>
  <c r="B238" i="16"/>
  <c r="C238" i="16"/>
  <c r="D238" i="16"/>
  <c r="B239" i="16"/>
  <c r="C239" i="16"/>
  <c r="D239" i="16"/>
  <c r="B240" i="16"/>
  <c r="C240" i="16"/>
  <c r="D240" i="16"/>
  <c r="B241" i="16"/>
  <c r="C241" i="16"/>
  <c r="D241" i="16"/>
  <c r="B242" i="16"/>
  <c r="C242" i="16"/>
  <c r="D242" i="16"/>
  <c r="B243" i="16"/>
  <c r="C243" i="16"/>
  <c r="D243" i="16"/>
  <c r="B244" i="16"/>
  <c r="C244" i="16"/>
  <c r="D244" i="16"/>
  <c r="B245" i="16"/>
  <c r="C245" i="16"/>
  <c r="D245" i="16"/>
  <c r="B246" i="16"/>
  <c r="C246" i="16"/>
  <c r="D246" i="16"/>
  <c r="B247" i="16"/>
  <c r="C247" i="16"/>
  <c r="D247" i="16"/>
  <c r="B248" i="16"/>
  <c r="C248" i="16"/>
  <c r="D248" i="16"/>
  <c r="B249" i="16"/>
  <c r="C249" i="16"/>
  <c r="D249" i="16"/>
  <c r="B250" i="16"/>
  <c r="C250" i="16"/>
  <c r="D250" i="16"/>
  <c r="B251" i="16"/>
  <c r="C251" i="16"/>
  <c r="D251" i="16"/>
  <c r="B252" i="16"/>
  <c r="C252" i="16"/>
  <c r="D252" i="16"/>
  <c r="B253" i="16"/>
  <c r="C253" i="16"/>
  <c r="D253" i="16"/>
  <c r="B254" i="16"/>
  <c r="C254" i="16"/>
  <c r="D254" i="16"/>
  <c r="B255" i="16"/>
  <c r="C255" i="16"/>
  <c r="D255" i="16"/>
  <c r="B256" i="16"/>
  <c r="C256" i="16"/>
  <c r="D256" i="16"/>
  <c r="B257" i="16"/>
  <c r="C257" i="16"/>
  <c r="D257" i="16"/>
  <c r="B258" i="16"/>
  <c r="C258" i="16"/>
  <c r="D258" i="16"/>
  <c r="B259" i="16"/>
  <c r="C259" i="16"/>
  <c r="D259" i="16"/>
  <c r="B260" i="16"/>
  <c r="C260" i="16"/>
  <c r="D260" i="16"/>
  <c r="E5" i="16"/>
  <c r="F5" i="16"/>
  <c r="G5" i="16"/>
  <c r="E6" i="16"/>
  <c r="F6" i="16"/>
  <c r="G6" i="16"/>
  <c r="E7" i="16"/>
  <c r="F7" i="16"/>
  <c r="G7" i="16"/>
  <c r="E8" i="16"/>
  <c r="F8" i="16"/>
  <c r="G8" i="16"/>
  <c r="E9" i="16"/>
  <c r="F9" i="16"/>
  <c r="G9" i="16"/>
  <c r="E10" i="16"/>
  <c r="F10" i="16"/>
  <c r="G10" i="16"/>
  <c r="E11" i="16"/>
  <c r="F11" i="16"/>
  <c r="G11" i="16"/>
  <c r="E12" i="16"/>
  <c r="F12" i="16"/>
  <c r="G12" i="16"/>
  <c r="E13" i="16"/>
  <c r="F13" i="16"/>
  <c r="G13" i="16"/>
  <c r="E14" i="16"/>
  <c r="F14" i="16"/>
  <c r="G14" i="16"/>
  <c r="E15" i="16"/>
  <c r="F15" i="16"/>
  <c r="G15" i="16"/>
  <c r="E16" i="16"/>
  <c r="F16" i="16"/>
  <c r="G16" i="16"/>
  <c r="E17" i="16"/>
  <c r="F17" i="16"/>
  <c r="E18" i="16"/>
  <c r="F18" i="16"/>
  <c r="E19" i="16"/>
  <c r="F19" i="16"/>
  <c r="E20" i="16"/>
  <c r="F20" i="16"/>
  <c r="G20" i="16"/>
  <c r="E21" i="16"/>
  <c r="F21" i="16"/>
  <c r="G21" i="16"/>
  <c r="E22" i="16"/>
  <c r="F22" i="16"/>
  <c r="G22" i="16"/>
  <c r="E23" i="16"/>
  <c r="F23" i="16"/>
  <c r="E24" i="16"/>
  <c r="F24" i="16"/>
  <c r="G24" i="16"/>
  <c r="E25" i="16"/>
  <c r="F25" i="16"/>
  <c r="G25" i="16"/>
  <c r="E26" i="16"/>
  <c r="F26" i="16"/>
  <c r="E27" i="16"/>
  <c r="F27" i="16"/>
  <c r="G27" i="16"/>
  <c r="E28" i="16"/>
  <c r="F28" i="16"/>
  <c r="G28" i="16"/>
  <c r="E29" i="16"/>
  <c r="F29" i="16"/>
  <c r="E30" i="16"/>
  <c r="F30" i="16"/>
  <c r="G30" i="16"/>
  <c r="E31" i="16"/>
  <c r="F31" i="16"/>
  <c r="G31" i="16"/>
  <c r="E32" i="16"/>
  <c r="F32" i="16"/>
  <c r="G32" i="16"/>
  <c r="E33" i="16"/>
  <c r="F33" i="16"/>
  <c r="G33" i="16"/>
  <c r="E34" i="16"/>
  <c r="F34" i="16"/>
  <c r="G34" i="16"/>
  <c r="E35" i="16"/>
  <c r="F35" i="16"/>
  <c r="G35" i="16"/>
  <c r="E36" i="16"/>
  <c r="F36" i="16"/>
  <c r="G36" i="16"/>
  <c r="E37" i="16"/>
  <c r="F37" i="16"/>
  <c r="G37" i="16"/>
  <c r="E38" i="16"/>
  <c r="F38" i="16"/>
  <c r="G38" i="16"/>
  <c r="E39" i="16"/>
  <c r="F39" i="16"/>
  <c r="G39" i="16"/>
  <c r="E40" i="16"/>
  <c r="F40" i="16"/>
  <c r="G40" i="16"/>
  <c r="E41" i="16"/>
  <c r="F41" i="16"/>
  <c r="G41" i="16"/>
  <c r="E42" i="16"/>
  <c r="F42" i="16"/>
  <c r="G42" i="16"/>
  <c r="E43" i="16"/>
  <c r="F43" i="16"/>
  <c r="G43" i="16"/>
  <c r="E44" i="16"/>
  <c r="F44" i="16"/>
  <c r="G44" i="16"/>
  <c r="E45" i="16"/>
  <c r="F45" i="16"/>
  <c r="G45" i="16"/>
  <c r="E46" i="16"/>
  <c r="F46" i="16"/>
  <c r="G46" i="16"/>
  <c r="E47" i="16"/>
  <c r="F47" i="16"/>
  <c r="G47" i="16"/>
  <c r="E48" i="16"/>
  <c r="F48" i="16"/>
  <c r="G48" i="16"/>
  <c r="E49" i="16"/>
  <c r="F49" i="16"/>
  <c r="G49" i="16"/>
  <c r="E50" i="16"/>
  <c r="F50" i="16"/>
  <c r="G50" i="16"/>
  <c r="E51" i="16"/>
  <c r="F51" i="16"/>
  <c r="G51" i="16"/>
  <c r="E52" i="16"/>
  <c r="F52" i="16"/>
  <c r="G52" i="16"/>
  <c r="E53" i="16"/>
  <c r="F53" i="16"/>
  <c r="G53" i="16"/>
  <c r="E54" i="16"/>
  <c r="F54" i="16"/>
  <c r="G54" i="16"/>
  <c r="E55" i="16"/>
  <c r="F55" i="16"/>
  <c r="G55" i="16"/>
  <c r="E56" i="16"/>
  <c r="F56" i="16"/>
  <c r="G56" i="16"/>
  <c r="E57" i="16"/>
  <c r="F57" i="16"/>
  <c r="G57" i="16"/>
  <c r="E58" i="16"/>
  <c r="F58" i="16"/>
  <c r="G58" i="16"/>
  <c r="E59" i="16"/>
  <c r="F59" i="16"/>
  <c r="G59" i="16"/>
  <c r="E60" i="16"/>
  <c r="F60" i="16"/>
  <c r="G60" i="16"/>
  <c r="E61" i="16"/>
  <c r="F61" i="16"/>
  <c r="G61" i="16"/>
  <c r="E62" i="16"/>
  <c r="F62" i="16"/>
  <c r="G62" i="16"/>
  <c r="E63" i="16"/>
  <c r="F63" i="16"/>
  <c r="G63" i="16"/>
  <c r="E64" i="16"/>
  <c r="F64" i="16"/>
  <c r="G64" i="16"/>
  <c r="E65" i="16"/>
  <c r="F65" i="16"/>
  <c r="G65" i="16"/>
  <c r="E66" i="16"/>
  <c r="F66" i="16"/>
  <c r="G66" i="16"/>
  <c r="E67" i="16"/>
  <c r="F67" i="16"/>
  <c r="G67" i="16"/>
  <c r="E68" i="16"/>
  <c r="F68" i="16"/>
  <c r="G68" i="16"/>
  <c r="E69" i="16"/>
  <c r="F69" i="16"/>
  <c r="G69" i="16"/>
  <c r="E70" i="16"/>
  <c r="F70" i="16"/>
  <c r="G70" i="16"/>
  <c r="E71" i="16"/>
  <c r="F71" i="16"/>
  <c r="G71" i="16"/>
  <c r="E72" i="16"/>
  <c r="F72" i="16"/>
  <c r="G72" i="16"/>
  <c r="E73" i="16"/>
  <c r="F73" i="16"/>
  <c r="G73" i="16"/>
  <c r="E74" i="16"/>
  <c r="F74" i="16"/>
  <c r="G74" i="16"/>
  <c r="E75" i="16"/>
  <c r="F75" i="16"/>
  <c r="G75" i="16"/>
  <c r="E76" i="16"/>
  <c r="F76" i="16"/>
  <c r="G76" i="16"/>
  <c r="E77" i="16"/>
  <c r="F77" i="16"/>
  <c r="G77" i="16"/>
  <c r="E78" i="16"/>
  <c r="F78" i="16"/>
  <c r="G78" i="16"/>
  <c r="E79" i="16"/>
  <c r="F79" i="16"/>
  <c r="G79" i="16"/>
  <c r="E80" i="16"/>
  <c r="F80" i="16"/>
  <c r="G80" i="16"/>
  <c r="E81" i="16"/>
  <c r="F81" i="16"/>
  <c r="G81" i="16"/>
  <c r="E82" i="16"/>
  <c r="F82" i="16"/>
  <c r="G82" i="16"/>
  <c r="E83" i="16"/>
  <c r="F83" i="16"/>
  <c r="G83" i="16"/>
  <c r="E84" i="16"/>
  <c r="F84" i="16"/>
  <c r="G84" i="16"/>
  <c r="E85" i="16"/>
  <c r="F85" i="16"/>
  <c r="E86" i="16"/>
  <c r="G86" i="16"/>
  <c r="E87" i="16"/>
  <c r="F87" i="16"/>
  <c r="G87" i="16"/>
  <c r="E88" i="16"/>
  <c r="F88" i="16"/>
  <c r="E89" i="16"/>
  <c r="F89" i="16"/>
  <c r="G89" i="16"/>
  <c r="E90" i="16"/>
  <c r="F90" i="16"/>
  <c r="E91" i="16"/>
  <c r="F91" i="16"/>
  <c r="G91" i="16"/>
  <c r="E92" i="16"/>
  <c r="F92" i="16"/>
  <c r="E93" i="16"/>
  <c r="E94" i="16"/>
  <c r="G94" i="16"/>
  <c r="E95" i="16"/>
  <c r="E96" i="16"/>
  <c r="F96" i="16"/>
  <c r="G96" i="16"/>
  <c r="E97" i="16"/>
  <c r="F97" i="16"/>
  <c r="G97" i="16"/>
  <c r="E98" i="16"/>
  <c r="F98" i="16"/>
  <c r="G98" i="16"/>
  <c r="E99" i="16"/>
  <c r="F99" i="16"/>
  <c r="G99" i="16"/>
  <c r="E100" i="16"/>
  <c r="F100" i="16"/>
  <c r="E101" i="16"/>
  <c r="F101" i="16"/>
  <c r="G101" i="16"/>
  <c r="E102" i="16"/>
  <c r="F102" i="16"/>
  <c r="E103" i="16"/>
  <c r="F103" i="16"/>
  <c r="E104" i="16"/>
  <c r="F104" i="16"/>
  <c r="G104" i="16"/>
  <c r="E105" i="16"/>
  <c r="F105" i="16"/>
  <c r="G105" i="16"/>
  <c r="E106" i="16"/>
  <c r="F106" i="16"/>
  <c r="G106" i="16"/>
  <c r="E107" i="16"/>
  <c r="F107" i="16"/>
  <c r="G107" i="16"/>
  <c r="E108" i="16"/>
  <c r="F108" i="16"/>
  <c r="G108" i="16"/>
  <c r="E109" i="16"/>
  <c r="F109" i="16"/>
  <c r="G109" i="16"/>
  <c r="E110" i="16"/>
  <c r="F110" i="16"/>
  <c r="G110" i="16"/>
  <c r="E111" i="16"/>
  <c r="F111" i="16"/>
  <c r="G111" i="16"/>
  <c r="E112" i="16"/>
  <c r="F112" i="16"/>
  <c r="G112" i="16"/>
  <c r="E113" i="16"/>
  <c r="F113" i="16"/>
  <c r="G113" i="16"/>
  <c r="E114" i="16"/>
  <c r="F114" i="16"/>
  <c r="G114" i="16"/>
  <c r="E115" i="16"/>
  <c r="F115" i="16"/>
  <c r="G115" i="16"/>
  <c r="E116" i="16"/>
  <c r="F116" i="16"/>
  <c r="G116" i="16"/>
  <c r="E117" i="16"/>
  <c r="F117" i="16"/>
  <c r="G117" i="16"/>
  <c r="E118" i="16"/>
  <c r="F118" i="16"/>
  <c r="G118" i="16"/>
  <c r="E119" i="16"/>
  <c r="F119" i="16"/>
  <c r="G119" i="16"/>
  <c r="E120" i="16"/>
  <c r="F120" i="16"/>
  <c r="G120" i="16"/>
  <c r="E121" i="16"/>
  <c r="F121" i="16"/>
  <c r="G121" i="16"/>
  <c r="E122" i="16"/>
  <c r="F122" i="16"/>
  <c r="G122" i="16"/>
  <c r="E123" i="16"/>
  <c r="F123" i="16"/>
  <c r="G123" i="16"/>
  <c r="E124" i="16"/>
  <c r="F124" i="16"/>
  <c r="G124" i="16"/>
  <c r="E125" i="16"/>
  <c r="F125" i="16"/>
  <c r="G125" i="16"/>
  <c r="E126" i="16"/>
  <c r="F126" i="16"/>
  <c r="G126" i="16"/>
  <c r="E127" i="16"/>
  <c r="F127" i="16"/>
  <c r="G127" i="16"/>
  <c r="E128" i="16"/>
  <c r="F128" i="16"/>
  <c r="G128" i="16"/>
  <c r="E129" i="16"/>
  <c r="F129" i="16"/>
  <c r="G129" i="16"/>
  <c r="E130" i="16"/>
  <c r="F130" i="16"/>
  <c r="G130" i="16"/>
  <c r="E131" i="16"/>
  <c r="F131" i="16"/>
  <c r="G131" i="16"/>
  <c r="E132" i="16"/>
  <c r="F132" i="16"/>
  <c r="G132" i="16"/>
  <c r="E133" i="16"/>
  <c r="F133" i="16"/>
  <c r="G133" i="16"/>
  <c r="E134" i="16"/>
  <c r="F134" i="16"/>
  <c r="G134" i="16"/>
  <c r="E135" i="16"/>
  <c r="F135" i="16"/>
  <c r="G135" i="16"/>
  <c r="E136" i="16"/>
  <c r="F136" i="16"/>
  <c r="G136" i="16"/>
  <c r="E137" i="16"/>
  <c r="F137" i="16"/>
  <c r="G137" i="16"/>
  <c r="E138" i="16"/>
  <c r="F138" i="16"/>
  <c r="G138" i="16"/>
  <c r="E139" i="16"/>
  <c r="F139" i="16"/>
  <c r="G139" i="16"/>
  <c r="E140" i="16"/>
  <c r="F140" i="16"/>
  <c r="G140" i="16"/>
  <c r="E141" i="16"/>
  <c r="F141" i="16"/>
  <c r="G141" i="16"/>
  <c r="E142" i="16"/>
  <c r="F142" i="16"/>
  <c r="G142" i="16"/>
  <c r="E143" i="16"/>
  <c r="F143" i="16"/>
  <c r="G143" i="16"/>
  <c r="E144" i="16"/>
  <c r="F144" i="16"/>
  <c r="G144" i="16"/>
  <c r="E145" i="16"/>
  <c r="F145" i="16"/>
  <c r="G145" i="16"/>
  <c r="E146" i="16"/>
  <c r="F146" i="16"/>
  <c r="G146" i="16"/>
  <c r="E147" i="16"/>
  <c r="F147" i="16"/>
  <c r="G147" i="16"/>
  <c r="E148" i="16"/>
  <c r="F148" i="16"/>
  <c r="G148" i="16"/>
  <c r="E149" i="16"/>
  <c r="F149" i="16"/>
  <c r="G149" i="16"/>
  <c r="E150" i="16"/>
  <c r="F150" i="16"/>
  <c r="G150" i="16"/>
  <c r="E151" i="16"/>
  <c r="F151" i="16"/>
  <c r="G151" i="16"/>
  <c r="E152" i="16"/>
  <c r="F152" i="16"/>
  <c r="G152" i="16"/>
  <c r="E153" i="16"/>
  <c r="F153" i="16"/>
  <c r="G153" i="16"/>
  <c r="E154" i="16"/>
  <c r="F154" i="16"/>
  <c r="G154" i="16"/>
  <c r="E155" i="16"/>
  <c r="F155" i="16"/>
  <c r="G155" i="16"/>
  <c r="E156" i="16"/>
  <c r="F156" i="16"/>
  <c r="G156" i="16"/>
  <c r="E157" i="16"/>
  <c r="F157" i="16"/>
  <c r="G157" i="16"/>
  <c r="E158" i="16"/>
  <c r="F158" i="16"/>
  <c r="G158" i="16"/>
  <c r="E159" i="16"/>
  <c r="F159" i="16"/>
  <c r="G159" i="16"/>
  <c r="E160" i="16"/>
  <c r="F160" i="16"/>
  <c r="G160" i="16"/>
  <c r="E161" i="16"/>
  <c r="F161" i="16"/>
  <c r="G161" i="16"/>
  <c r="E162" i="16"/>
  <c r="F162" i="16"/>
  <c r="G162" i="16"/>
  <c r="E163" i="16"/>
  <c r="F163" i="16"/>
  <c r="G163" i="16"/>
  <c r="E164" i="16"/>
  <c r="F164" i="16"/>
  <c r="G164" i="16"/>
  <c r="E165" i="16"/>
  <c r="F165" i="16"/>
  <c r="G165" i="16"/>
  <c r="E166" i="16"/>
  <c r="F166" i="16"/>
  <c r="G166" i="16"/>
  <c r="E167" i="16"/>
  <c r="F167" i="16"/>
  <c r="G167" i="16"/>
  <c r="E168" i="16"/>
  <c r="F168" i="16"/>
  <c r="G168" i="16"/>
  <c r="E169" i="16"/>
  <c r="F169" i="16"/>
  <c r="G169" i="16"/>
  <c r="E170" i="16"/>
  <c r="F170" i="16"/>
  <c r="G170" i="16"/>
  <c r="E171" i="16"/>
  <c r="F171" i="16"/>
  <c r="G171" i="16"/>
  <c r="E172" i="16"/>
  <c r="F172" i="16"/>
  <c r="G172" i="16"/>
  <c r="E173" i="16"/>
  <c r="F173" i="16"/>
  <c r="G173" i="16"/>
  <c r="E174" i="16"/>
  <c r="F174" i="16"/>
  <c r="G174" i="16"/>
  <c r="E175" i="16"/>
  <c r="F175" i="16"/>
  <c r="G175" i="16"/>
  <c r="E176" i="16"/>
  <c r="F176" i="16"/>
  <c r="G176" i="16"/>
  <c r="E177" i="16"/>
  <c r="F177" i="16"/>
  <c r="G177" i="16"/>
  <c r="E178" i="16"/>
  <c r="F178" i="16"/>
  <c r="G178" i="16"/>
  <c r="E179" i="16"/>
  <c r="F179" i="16"/>
  <c r="G179" i="16"/>
  <c r="E180" i="16"/>
  <c r="F180" i="16"/>
  <c r="G180" i="16"/>
  <c r="E181" i="16"/>
  <c r="F181" i="16"/>
  <c r="G181" i="16"/>
  <c r="E182" i="16"/>
  <c r="F182" i="16"/>
  <c r="G182" i="16"/>
  <c r="E183" i="16"/>
  <c r="F183" i="16"/>
  <c r="G183" i="16"/>
  <c r="E184" i="16"/>
  <c r="F184" i="16"/>
  <c r="G184" i="16"/>
  <c r="E185" i="16"/>
  <c r="F185" i="16"/>
  <c r="G185" i="16"/>
  <c r="E186" i="16"/>
  <c r="F186" i="16"/>
  <c r="G186" i="16"/>
  <c r="E187" i="16"/>
  <c r="F187" i="16"/>
  <c r="G187" i="16"/>
  <c r="E188" i="16"/>
  <c r="F188" i="16"/>
  <c r="G188" i="16"/>
  <c r="E189" i="16"/>
  <c r="F189" i="16"/>
  <c r="G189" i="16"/>
  <c r="E190" i="16"/>
  <c r="F190" i="16"/>
  <c r="G190" i="16"/>
  <c r="E191" i="16"/>
  <c r="F191" i="16"/>
  <c r="G191" i="16"/>
  <c r="E192" i="16"/>
  <c r="F192" i="16"/>
  <c r="G192" i="16"/>
  <c r="E193" i="16"/>
  <c r="F193" i="16"/>
  <c r="G193" i="16"/>
  <c r="E194" i="16"/>
  <c r="F194" i="16"/>
  <c r="G194" i="16"/>
  <c r="E195" i="16"/>
  <c r="F195" i="16"/>
  <c r="G195" i="16"/>
  <c r="E196" i="16"/>
  <c r="F196" i="16"/>
  <c r="G196" i="16"/>
  <c r="E197" i="16"/>
  <c r="F197" i="16"/>
  <c r="G197" i="16"/>
  <c r="E198" i="16"/>
  <c r="F198" i="16"/>
  <c r="E199" i="16"/>
  <c r="G199" i="16"/>
  <c r="E200" i="16"/>
  <c r="F200" i="16"/>
  <c r="E201" i="16"/>
  <c r="F201" i="16"/>
  <c r="G201" i="16"/>
  <c r="E202" i="16"/>
  <c r="F202" i="16"/>
  <c r="G202" i="16"/>
  <c r="E203" i="16"/>
  <c r="F203" i="16"/>
  <c r="G203" i="16"/>
  <c r="E204" i="16"/>
  <c r="F204" i="16"/>
  <c r="G204" i="16"/>
  <c r="E205" i="16"/>
  <c r="F205" i="16"/>
  <c r="E206" i="16"/>
  <c r="F206" i="16"/>
  <c r="G206" i="16"/>
  <c r="E207" i="16"/>
  <c r="F207" i="16"/>
  <c r="G207" i="16"/>
  <c r="E208" i="16"/>
  <c r="F208" i="16"/>
  <c r="E209" i="16"/>
  <c r="F209" i="16"/>
  <c r="E210" i="16"/>
  <c r="F210" i="16"/>
  <c r="G210" i="16"/>
  <c r="E211" i="16"/>
  <c r="F211" i="16"/>
  <c r="G211" i="16"/>
  <c r="E212" i="16"/>
  <c r="F212" i="16"/>
  <c r="G212" i="16"/>
  <c r="E213" i="16"/>
  <c r="F213" i="16"/>
  <c r="G213" i="16"/>
  <c r="E214" i="16"/>
  <c r="F214" i="16"/>
  <c r="G214" i="16"/>
  <c r="E215" i="16"/>
  <c r="F215" i="16"/>
  <c r="G215" i="16"/>
  <c r="E216" i="16"/>
  <c r="F216" i="16"/>
  <c r="G216" i="16"/>
  <c r="E217" i="16"/>
  <c r="F217" i="16"/>
  <c r="G217" i="16"/>
  <c r="E218" i="16"/>
  <c r="F218" i="16"/>
  <c r="G218" i="16"/>
  <c r="E219" i="16"/>
  <c r="F219" i="16"/>
  <c r="G219" i="16"/>
  <c r="E220" i="16"/>
  <c r="F220" i="16"/>
  <c r="G220" i="16"/>
  <c r="E221" i="16"/>
  <c r="F221" i="16"/>
  <c r="G221" i="16"/>
  <c r="E222" i="16"/>
  <c r="F222" i="16"/>
  <c r="G222" i="16"/>
  <c r="E223" i="16"/>
  <c r="F223" i="16"/>
  <c r="G223" i="16"/>
  <c r="E224" i="16"/>
  <c r="F224" i="16"/>
  <c r="G224" i="16"/>
  <c r="E225" i="16"/>
  <c r="F225" i="16"/>
  <c r="G225" i="16"/>
  <c r="E226" i="16"/>
  <c r="F226" i="16"/>
  <c r="G226" i="16"/>
  <c r="E227" i="16"/>
  <c r="F227" i="16"/>
  <c r="G227" i="16"/>
  <c r="E228" i="16"/>
  <c r="F228" i="16"/>
  <c r="G228" i="16"/>
  <c r="E229" i="16"/>
  <c r="F229" i="16"/>
  <c r="G229" i="16"/>
  <c r="E230" i="16"/>
  <c r="F230" i="16"/>
  <c r="G230" i="16"/>
  <c r="E231" i="16"/>
  <c r="F231" i="16"/>
  <c r="G231" i="16"/>
  <c r="E232" i="16"/>
  <c r="F232" i="16"/>
  <c r="G232" i="16"/>
  <c r="E233" i="16"/>
  <c r="F233" i="16"/>
  <c r="G233" i="16"/>
  <c r="E234" i="16"/>
  <c r="F234" i="16"/>
  <c r="G234" i="16"/>
  <c r="E235" i="16"/>
  <c r="F235" i="16"/>
  <c r="G235" i="16"/>
  <c r="E236" i="16"/>
  <c r="F236" i="16"/>
  <c r="G236" i="16"/>
  <c r="E237" i="16"/>
  <c r="F237" i="16"/>
  <c r="G237" i="16"/>
  <c r="E238" i="16"/>
  <c r="F238" i="16"/>
  <c r="G238" i="16"/>
  <c r="E239" i="16"/>
  <c r="F239" i="16"/>
  <c r="G239" i="16"/>
  <c r="E240" i="16"/>
  <c r="F240" i="16"/>
  <c r="G240" i="16"/>
  <c r="E241" i="16"/>
  <c r="F241" i="16"/>
  <c r="G241" i="16"/>
  <c r="E242" i="16"/>
  <c r="F242" i="16"/>
  <c r="G242" i="16"/>
  <c r="E243" i="16"/>
  <c r="F243" i="16"/>
  <c r="G243" i="16"/>
  <c r="E244" i="16"/>
  <c r="F244" i="16"/>
  <c r="G244" i="16"/>
  <c r="E245" i="16"/>
  <c r="F245" i="16"/>
  <c r="G245" i="16"/>
  <c r="E246" i="16"/>
  <c r="F246" i="16"/>
  <c r="G246" i="16"/>
  <c r="E247" i="16"/>
  <c r="F247" i="16"/>
  <c r="G247" i="16"/>
  <c r="E248" i="16"/>
  <c r="F248" i="16"/>
  <c r="G248" i="16"/>
  <c r="E249" i="16"/>
  <c r="F249" i="16"/>
  <c r="G249" i="16"/>
  <c r="E250" i="16"/>
  <c r="F250" i="16"/>
  <c r="G250" i="16"/>
  <c r="E251" i="16"/>
  <c r="F251" i="16"/>
  <c r="G251" i="16"/>
  <c r="E252" i="16"/>
  <c r="F252" i="16"/>
  <c r="G252" i="16"/>
  <c r="E253" i="16"/>
  <c r="F253" i="16"/>
  <c r="G253" i="16"/>
  <c r="E254" i="16"/>
  <c r="F254" i="16"/>
  <c r="G254" i="16"/>
  <c r="E255" i="16"/>
  <c r="F255" i="16"/>
  <c r="G255" i="16"/>
  <c r="E256" i="16"/>
  <c r="F256" i="16"/>
  <c r="G256" i="16"/>
  <c r="E257" i="16"/>
  <c r="F257" i="16"/>
  <c r="G257" i="16"/>
  <c r="E258" i="16"/>
  <c r="F258" i="16"/>
  <c r="G258" i="16"/>
  <c r="E259" i="16"/>
  <c r="F259" i="16"/>
  <c r="G259" i="16"/>
  <c r="E260" i="16"/>
  <c r="F260" i="16"/>
  <c r="G260" i="16"/>
  <c r="G4" i="16"/>
  <c r="F4" i="16"/>
  <c r="E4" i="16"/>
  <c r="D4" i="16"/>
  <c r="C4" i="16"/>
  <c r="B4" i="16"/>
  <c r="I184" i="1" l="1"/>
  <c r="U184" i="18"/>
  <c r="H68" i="1"/>
  <c r="T68" i="18"/>
  <c r="F242" i="1"/>
  <c r="R242" i="18"/>
  <c r="F162" i="1"/>
  <c r="R162" i="18"/>
  <c r="F58" i="1"/>
  <c r="R58" i="18"/>
  <c r="H176" i="1"/>
  <c r="T176" i="18"/>
  <c r="I59" i="1"/>
  <c r="U59" i="18"/>
  <c r="G241" i="1"/>
  <c r="S241" i="18"/>
  <c r="G169" i="1"/>
  <c r="S169" i="18"/>
  <c r="G57" i="1"/>
  <c r="S57" i="18"/>
  <c r="I175" i="1"/>
  <c r="U175" i="18"/>
  <c r="H43" i="1"/>
  <c r="T43" i="18"/>
  <c r="F185" i="1"/>
  <c r="R185" i="18"/>
  <c r="F33" i="1"/>
  <c r="R33" i="18"/>
  <c r="H209" i="1"/>
  <c r="T209" i="18"/>
  <c r="G248" i="1"/>
  <c r="S248" i="18"/>
  <c r="F64" i="1"/>
  <c r="R64" i="18"/>
  <c r="I144" i="1"/>
  <c r="U144" i="18"/>
  <c r="H19" i="1"/>
  <c r="T19" i="18"/>
  <c r="F170" i="1"/>
  <c r="R170" i="18"/>
  <c r="F18" i="1"/>
  <c r="R18" i="18"/>
  <c r="H152" i="1"/>
  <c r="T152" i="18"/>
  <c r="I35" i="1"/>
  <c r="U35" i="18"/>
  <c r="G249" i="1"/>
  <c r="S249" i="18"/>
  <c r="G201" i="1"/>
  <c r="S201" i="18"/>
  <c r="G129" i="1"/>
  <c r="S129" i="18"/>
  <c r="G49" i="1"/>
  <c r="S49" i="18"/>
  <c r="I225" i="1"/>
  <c r="U225" i="18"/>
  <c r="I111" i="1"/>
  <c r="U111" i="18"/>
  <c r="H9" i="1"/>
  <c r="T9" i="18"/>
  <c r="F209" i="1"/>
  <c r="R209" i="18"/>
  <c r="F153" i="1"/>
  <c r="R153" i="18"/>
  <c r="F57" i="1"/>
  <c r="R57" i="18"/>
  <c r="H249" i="1"/>
  <c r="T249" i="18"/>
  <c r="H119" i="1"/>
  <c r="T119" i="18"/>
  <c r="I42" i="1"/>
  <c r="U42" i="18"/>
  <c r="G240" i="1"/>
  <c r="S240" i="18"/>
  <c r="G176" i="1"/>
  <c r="S176" i="18"/>
  <c r="G120" i="1"/>
  <c r="S120" i="18"/>
  <c r="G40" i="1"/>
  <c r="S40" i="18"/>
  <c r="I240" i="1"/>
  <c r="U240" i="18"/>
  <c r="I142" i="1"/>
  <c r="U142" i="18"/>
  <c r="H50" i="1"/>
  <c r="T50" i="18"/>
  <c r="F208" i="1"/>
  <c r="R208" i="18"/>
  <c r="F56" i="1"/>
  <c r="R56" i="18"/>
  <c r="H150" i="1"/>
  <c r="T150" i="18"/>
  <c r="I25" i="1"/>
  <c r="U25" i="18"/>
  <c r="I65" i="1"/>
  <c r="U65" i="18"/>
  <c r="I57" i="1"/>
  <c r="U57" i="18"/>
  <c r="I49" i="1"/>
  <c r="U49" i="18"/>
  <c r="I41" i="1"/>
  <c r="U41" i="18"/>
  <c r="I33" i="1"/>
  <c r="U33" i="18"/>
  <c r="H25" i="1"/>
  <c r="T25" i="18"/>
  <c r="I7" i="1"/>
  <c r="U7" i="18"/>
  <c r="G255" i="1"/>
  <c r="S255" i="18"/>
  <c r="G247" i="1"/>
  <c r="S247" i="18"/>
  <c r="G239" i="1"/>
  <c r="S239" i="18"/>
  <c r="G231" i="1"/>
  <c r="S231" i="18"/>
  <c r="G223" i="1"/>
  <c r="S223" i="18"/>
  <c r="G215" i="1"/>
  <c r="S215" i="18"/>
  <c r="G207" i="1"/>
  <c r="S207" i="18"/>
  <c r="G199" i="1"/>
  <c r="S199" i="18"/>
  <c r="G191" i="1"/>
  <c r="S191" i="18"/>
  <c r="G183" i="1"/>
  <c r="S183" i="18"/>
  <c r="G175" i="1"/>
  <c r="S175" i="18"/>
  <c r="G167" i="1"/>
  <c r="S167" i="18"/>
  <c r="G159" i="1"/>
  <c r="S159" i="18"/>
  <c r="G151" i="1"/>
  <c r="S151" i="18"/>
  <c r="G143" i="1"/>
  <c r="S143" i="18"/>
  <c r="G135" i="1"/>
  <c r="S135" i="18"/>
  <c r="G127" i="1"/>
  <c r="S127" i="18"/>
  <c r="G119" i="1"/>
  <c r="S119" i="18"/>
  <c r="G111" i="1"/>
  <c r="S111" i="18"/>
  <c r="G103" i="1"/>
  <c r="S103" i="18"/>
  <c r="G95" i="1"/>
  <c r="S95" i="18"/>
  <c r="G87" i="1"/>
  <c r="S87" i="18"/>
  <c r="G79" i="1"/>
  <c r="S79" i="18"/>
  <c r="G71" i="1"/>
  <c r="S71" i="18"/>
  <c r="G63" i="1"/>
  <c r="S63" i="18"/>
  <c r="G55" i="1"/>
  <c r="S55" i="18"/>
  <c r="G47" i="1"/>
  <c r="S47" i="18"/>
  <c r="G39" i="1"/>
  <c r="S39" i="18"/>
  <c r="G31" i="1"/>
  <c r="S31" i="18"/>
  <c r="G23" i="1"/>
  <c r="S23" i="18"/>
  <c r="G15" i="1"/>
  <c r="S15" i="18"/>
  <c r="G7" i="1"/>
  <c r="S7" i="18"/>
  <c r="I207" i="1"/>
  <c r="U207" i="18"/>
  <c r="I255" i="1"/>
  <c r="U255" i="18"/>
  <c r="I247" i="1"/>
  <c r="U247" i="18"/>
  <c r="I239" i="1"/>
  <c r="U239" i="18"/>
  <c r="I231" i="1"/>
  <c r="U231" i="18"/>
  <c r="I223" i="1"/>
  <c r="U223" i="18"/>
  <c r="I215" i="1"/>
  <c r="U215" i="18"/>
  <c r="H207" i="1"/>
  <c r="T207" i="18"/>
  <c r="H198" i="1"/>
  <c r="T198" i="18"/>
  <c r="I189" i="1"/>
  <c r="U189" i="18"/>
  <c r="I181" i="1"/>
  <c r="U181" i="18"/>
  <c r="I173" i="1"/>
  <c r="U173" i="18"/>
  <c r="I165" i="1"/>
  <c r="U165" i="18"/>
  <c r="I157" i="1"/>
  <c r="U157" i="18"/>
  <c r="I149" i="1"/>
  <c r="U149" i="18"/>
  <c r="I141" i="1"/>
  <c r="U141" i="18"/>
  <c r="I133" i="1"/>
  <c r="U133" i="18"/>
  <c r="I125" i="1"/>
  <c r="U125" i="18"/>
  <c r="I117" i="1"/>
  <c r="U117" i="18"/>
  <c r="I109" i="1"/>
  <c r="U109" i="18"/>
  <c r="H101" i="1"/>
  <c r="T101" i="18"/>
  <c r="H81" i="1"/>
  <c r="T81" i="18"/>
  <c r="H73" i="1"/>
  <c r="T73" i="18"/>
  <c r="H65" i="1"/>
  <c r="T65" i="18"/>
  <c r="H57" i="1"/>
  <c r="T57" i="18"/>
  <c r="H49" i="1"/>
  <c r="T49" i="18"/>
  <c r="H41" i="1"/>
  <c r="T41" i="18"/>
  <c r="H33" i="1"/>
  <c r="T33" i="18"/>
  <c r="H15" i="1"/>
  <c r="T15" i="18"/>
  <c r="H7" i="1"/>
  <c r="T7" i="18"/>
  <c r="F255" i="1"/>
  <c r="R255" i="18"/>
  <c r="F247" i="1"/>
  <c r="R247" i="18"/>
  <c r="F239" i="1"/>
  <c r="R239" i="18"/>
  <c r="F231" i="1"/>
  <c r="R231" i="18"/>
  <c r="F223" i="1"/>
  <c r="R223" i="18"/>
  <c r="F215" i="1"/>
  <c r="R215" i="18"/>
  <c r="F207" i="1"/>
  <c r="R207" i="18"/>
  <c r="F199" i="1"/>
  <c r="R199" i="18"/>
  <c r="F191" i="1"/>
  <c r="R191" i="18"/>
  <c r="F183" i="1"/>
  <c r="R183" i="18"/>
  <c r="F175" i="1"/>
  <c r="R175" i="18"/>
  <c r="F167" i="1"/>
  <c r="R167" i="18"/>
  <c r="F159" i="1"/>
  <c r="R159" i="18"/>
  <c r="F151" i="1"/>
  <c r="R151" i="18"/>
  <c r="F143" i="1"/>
  <c r="R143" i="18"/>
  <c r="F135" i="1"/>
  <c r="R135" i="18"/>
  <c r="F127" i="1"/>
  <c r="R127" i="18"/>
  <c r="F119" i="1"/>
  <c r="R119" i="18"/>
  <c r="F111" i="1"/>
  <c r="R111" i="18"/>
  <c r="F103" i="1"/>
  <c r="R103" i="18"/>
  <c r="F95" i="1"/>
  <c r="R95" i="18"/>
  <c r="F87" i="1"/>
  <c r="R87" i="18"/>
  <c r="F79" i="1"/>
  <c r="R79" i="18"/>
  <c r="F71" i="1"/>
  <c r="R71" i="18"/>
  <c r="F63" i="1"/>
  <c r="R63" i="18"/>
  <c r="F55" i="1"/>
  <c r="R55" i="18"/>
  <c r="F47" i="1"/>
  <c r="R47" i="18"/>
  <c r="F39" i="1"/>
  <c r="R39" i="18"/>
  <c r="F31" i="1"/>
  <c r="R31" i="18"/>
  <c r="F23" i="1"/>
  <c r="R23" i="18"/>
  <c r="F15" i="1"/>
  <c r="R15" i="18"/>
  <c r="F7" i="1"/>
  <c r="R7" i="18"/>
  <c r="H92" i="1"/>
  <c r="T92" i="18"/>
  <c r="I242" i="1"/>
  <c r="U242" i="18"/>
  <c r="I226" i="1"/>
  <c r="U226" i="18"/>
  <c r="I201" i="1"/>
  <c r="U201" i="18"/>
  <c r="I152" i="1"/>
  <c r="U152" i="18"/>
  <c r="I128" i="1"/>
  <c r="U128" i="18"/>
  <c r="H76" i="1"/>
  <c r="T76" i="18"/>
  <c r="H44" i="1"/>
  <c r="T44" i="18"/>
  <c r="F258" i="1"/>
  <c r="R258" i="18"/>
  <c r="F210" i="1"/>
  <c r="R210" i="18"/>
  <c r="F178" i="1"/>
  <c r="R178" i="18"/>
  <c r="F106" i="1"/>
  <c r="R106" i="18"/>
  <c r="F42" i="1"/>
  <c r="R42" i="18"/>
  <c r="H226" i="1"/>
  <c r="T226" i="18"/>
  <c r="H112" i="1"/>
  <c r="T112" i="18"/>
  <c r="G225" i="1"/>
  <c r="S225" i="18"/>
  <c r="G145" i="1"/>
  <c r="S145" i="18"/>
  <c r="G33" i="1"/>
  <c r="S33" i="18"/>
  <c r="I167" i="1"/>
  <c r="U167" i="18"/>
  <c r="H67" i="1"/>
  <c r="T67" i="18"/>
  <c r="F225" i="1"/>
  <c r="R225" i="18"/>
  <c r="F129" i="1"/>
  <c r="R129" i="18"/>
  <c r="F9" i="1"/>
  <c r="R9" i="18"/>
  <c r="H233" i="1"/>
  <c r="T233" i="18"/>
  <c r="H183" i="1"/>
  <c r="T183" i="18"/>
  <c r="H151" i="1"/>
  <c r="T151" i="18"/>
  <c r="H111" i="1"/>
  <c r="T111" i="18"/>
  <c r="I26" i="1"/>
  <c r="U26" i="18"/>
  <c r="I101" i="1"/>
  <c r="U101" i="18"/>
  <c r="I74" i="1"/>
  <c r="U74" i="18"/>
  <c r="I34" i="1"/>
  <c r="U34" i="18"/>
  <c r="G256" i="1"/>
  <c r="S256" i="18"/>
  <c r="G208" i="1"/>
  <c r="S208" i="18"/>
  <c r="G184" i="1"/>
  <c r="S184" i="18"/>
  <c r="G160" i="1"/>
  <c r="S160" i="18"/>
  <c r="G96" i="1"/>
  <c r="S96" i="18"/>
  <c r="G48" i="1"/>
  <c r="S48" i="18"/>
  <c r="I256" i="1"/>
  <c r="U256" i="18"/>
  <c r="I150" i="1"/>
  <c r="U150" i="18"/>
  <c r="H42" i="1"/>
  <c r="T42" i="18"/>
  <c r="F184" i="1"/>
  <c r="R184" i="18"/>
  <c r="F24" i="1"/>
  <c r="R24" i="18"/>
  <c r="H248" i="1"/>
  <c r="T248" i="18"/>
  <c r="H199" i="1"/>
  <c r="T199" i="18"/>
  <c r="H142" i="1"/>
  <c r="T142" i="18"/>
  <c r="H110" i="1"/>
  <c r="T110" i="18"/>
  <c r="I73" i="1"/>
  <c r="U73" i="18"/>
  <c r="H231" i="1"/>
  <c r="T231" i="18"/>
  <c r="H181" i="1"/>
  <c r="T181" i="18"/>
  <c r="H149" i="1"/>
  <c r="T149" i="18"/>
  <c r="H109" i="1"/>
  <c r="T109" i="18"/>
  <c r="H24" i="1"/>
  <c r="T24" i="18"/>
  <c r="I93" i="1"/>
  <c r="U93" i="18"/>
  <c r="H206" i="1"/>
  <c r="T206" i="18"/>
  <c r="I197" i="1"/>
  <c r="U197" i="18"/>
  <c r="H100" i="1"/>
  <c r="T100" i="18"/>
  <c r="I80" i="1"/>
  <c r="U80" i="18"/>
  <c r="I72" i="1"/>
  <c r="U72" i="18"/>
  <c r="I64" i="1"/>
  <c r="U64" i="18"/>
  <c r="I56" i="1"/>
  <c r="U56" i="18"/>
  <c r="I48" i="1"/>
  <c r="U48" i="18"/>
  <c r="I40" i="1"/>
  <c r="U40" i="18"/>
  <c r="I32" i="1"/>
  <c r="U32" i="18"/>
  <c r="I14" i="1"/>
  <c r="U14" i="18"/>
  <c r="I6" i="1"/>
  <c r="U6" i="18"/>
  <c r="G254" i="1"/>
  <c r="S254" i="18"/>
  <c r="G246" i="1"/>
  <c r="S246" i="18"/>
  <c r="G238" i="1"/>
  <c r="S238" i="18"/>
  <c r="G230" i="1"/>
  <c r="S230" i="18"/>
  <c r="G222" i="1"/>
  <c r="S222" i="18"/>
  <c r="G214" i="1"/>
  <c r="S214" i="18"/>
  <c r="G206" i="1"/>
  <c r="S206" i="18"/>
  <c r="G198" i="1"/>
  <c r="S198" i="18"/>
  <c r="G190" i="1"/>
  <c r="S190" i="18"/>
  <c r="G182" i="1"/>
  <c r="S182" i="18"/>
  <c r="G174" i="1"/>
  <c r="S174" i="18"/>
  <c r="G166" i="1"/>
  <c r="S166" i="18"/>
  <c r="G158" i="1"/>
  <c r="S158" i="18"/>
  <c r="G150" i="1"/>
  <c r="S150" i="18"/>
  <c r="G142" i="1"/>
  <c r="S142" i="18"/>
  <c r="G134" i="1"/>
  <c r="S134" i="18"/>
  <c r="G126" i="1"/>
  <c r="S126" i="18"/>
  <c r="G118" i="1"/>
  <c r="S118" i="18"/>
  <c r="G110" i="1"/>
  <c r="S110" i="18"/>
  <c r="G102" i="1"/>
  <c r="S102" i="18"/>
  <c r="G94" i="1"/>
  <c r="S94" i="18"/>
  <c r="G86" i="1"/>
  <c r="S86" i="18"/>
  <c r="G78" i="1"/>
  <c r="S78" i="18"/>
  <c r="G70" i="1"/>
  <c r="S70" i="18"/>
  <c r="G62" i="1"/>
  <c r="S62" i="18"/>
  <c r="G54" i="1"/>
  <c r="S54" i="18"/>
  <c r="G46" i="1"/>
  <c r="S46" i="18"/>
  <c r="G38" i="1"/>
  <c r="S38" i="18"/>
  <c r="G30" i="1"/>
  <c r="S30" i="18"/>
  <c r="G22" i="1"/>
  <c r="S22" i="18"/>
  <c r="G14" i="1"/>
  <c r="S14" i="18"/>
  <c r="G6" i="1"/>
  <c r="S6" i="18"/>
  <c r="I88" i="1"/>
  <c r="U88" i="18"/>
  <c r="I192" i="1"/>
  <c r="U192" i="18"/>
  <c r="I112" i="1"/>
  <c r="U112" i="18"/>
  <c r="H36" i="1"/>
  <c r="T36" i="18"/>
  <c r="F202" i="1"/>
  <c r="R202" i="18"/>
  <c r="F130" i="1"/>
  <c r="R130" i="18"/>
  <c r="F34" i="1"/>
  <c r="R34" i="18"/>
  <c r="H210" i="1"/>
  <c r="T210" i="18"/>
  <c r="H104" i="1"/>
  <c r="T104" i="18"/>
  <c r="I16" i="1"/>
  <c r="U16" i="18"/>
  <c r="H27" i="1"/>
  <c r="T27" i="18"/>
  <c r="G209" i="1"/>
  <c r="S209" i="18"/>
  <c r="G121" i="1"/>
  <c r="S121" i="18"/>
  <c r="G17" i="1"/>
  <c r="S17" i="18"/>
  <c r="I217" i="1"/>
  <c r="U217" i="18"/>
  <c r="I127" i="1"/>
  <c r="U127" i="18"/>
  <c r="H59" i="1"/>
  <c r="T59" i="18"/>
  <c r="F241" i="1"/>
  <c r="R241" i="18"/>
  <c r="F169" i="1"/>
  <c r="R169" i="18"/>
  <c r="F105" i="1"/>
  <c r="R105" i="18"/>
  <c r="F25" i="1"/>
  <c r="R25" i="18"/>
  <c r="H159" i="1"/>
  <c r="T159" i="18"/>
  <c r="I58" i="1"/>
  <c r="U58" i="18"/>
  <c r="G232" i="1"/>
  <c r="S232" i="18"/>
  <c r="G152" i="1"/>
  <c r="S152" i="18"/>
  <c r="G8" i="1"/>
  <c r="S8" i="18"/>
  <c r="I248" i="1"/>
  <c r="U248" i="18"/>
  <c r="I199" i="1"/>
  <c r="U199" i="18"/>
  <c r="I134" i="1"/>
  <c r="U134" i="18"/>
  <c r="I102" i="1"/>
  <c r="U102" i="18"/>
  <c r="H82" i="1"/>
  <c r="T82" i="18"/>
  <c r="F256" i="1"/>
  <c r="R256" i="18"/>
  <c r="F240" i="1"/>
  <c r="R240" i="18"/>
  <c r="F224" i="1"/>
  <c r="R224" i="18"/>
  <c r="F192" i="1"/>
  <c r="R192" i="18"/>
  <c r="F152" i="1"/>
  <c r="R152" i="18"/>
  <c r="F128" i="1"/>
  <c r="R128" i="18"/>
  <c r="F104" i="1"/>
  <c r="R104" i="18"/>
  <c r="F40" i="1"/>
  <c r="R40" i="18"/>
  <c r="H256" i="1"/>
  <c r="T256" i="18"/>
  <c r="H182" i="1"/>
  <c r="T182" i="18"/>
  <c r="H102" i="1"/>
  <c r="T102" i="18"/>
  <c r="I164" i="1"/>
  <c r="U164" i="18"/>
  <c r="I116" i="1"/>
  <c r="U116" i="18"/>
  <c r="I89" i="1"/>
  <c r="U89" i="18"/>
  <c r="H72" i="1"/>
  <c r="T72" i="18"/>
  <c r="H56" i="1"/>
  <c r="T56" i="18"/>
  <c r="H32" i="1"/>
  <c r="T32" i="18"/>
  <c r="I23" i="1"/>
  <c r="U23" i="18"/>
  <c r="F254" i="1"/>
  <c r="R254" i="18"/>
  <c r="F238" i="1"/>
  <c r="R238" i="18"/>
  <c r="F230" i="1"/>
  <c r="R230" i="18"/>
  <c r="F214" i="1"/>
  <c r="R214" i="18"/>
  <c r="F206" i="1"/>
  <c r="R206" i="18"/>
  <c r="F198" i="1"/>
  <c r="R198" i="18"/>
  <c r="F190" i="1"/>
  <c r="R190" i="18"/>
  <c r="F182" i="1"/>
  <c r="R182" i="18"/>
  <c r="F174" i="1"/>
  <c r="R174" i="18"/>
  <c r="F166" i="1"/>
  <c r="R166" i="18"/>
  <c r="F158" i="1"/>
  <c r="R158" i="18"/>
  <c r="F150" i="1"/>
  <c r="R150" i="18"/>
  <c r="F142" i="1"/>
  <c r="R142" i="18"/>
  <c r="F134" i="1"/>
  <c r="R134" i="18"/>
  <c r="F126" i="1"/>
  <c r="R126" i="18"/>
  <c r="F118" i="1"/>
  <c r="R118" i="18"/>
  <c r="F110" i="1"/>
  <c r="R110" i="18"/>
  <c r="F102" i="1"/>
  <c r="R102" i="18"/>
  <c r="F94" i="1"/>
  <c r="R94" i="18"/>
  <c r="F86" i="1"/>
  <c r="R86" i="18"/>
  <c r="F54" i="1"/>
  <c r="R54" i="18"/>
  <c r="F46" i="1"/>
  <c r="R46" i="18"/>
  <c r="F22" i="1"/>
  <c r="R22" i="18"/>
  <c r="F14" i="1"/>
  <c r="R14" i="18"/>
  <c r="I17" i="1"/>
  <c r="U17" i="18"/>
  <c r="H254" i="1"/>
  <c r="T254" i="18"/>
  <c r="H246" i="1"/>
  <c r="T246" i="18"/>
  <c r="H238" i="1"/>
  <c r="T238" i="18"/>
  <c r="H230" i="1"/>
  <c r="T230" i="18"/>
  <c r="H222" i="1"/>
  <c r="T222" i="18"/>
  <c r="H214" i="1"/>
  <c r="T214" i="18"/>
  <c r="I205" i="1"/>
  <c r="U205" i="18"/>
  <c r="H196" i="1"/>
  <c r="T196" i="18"/>
  <c r="H188" i="1"/>
  <c r="T188" i="18"/>
  <c r="H180" i="1"/>
  <c r="T180" i="18"/>
  <c r="H172" i="1"/>
  <c r="T172" i="18"/>
  <c r="H164" i="1"/>
  <c r="T164" i="18"/>
  <c r="H156" i="1"/>
  <c r="T156" i="18"/>
  <c r="H148" i="1"/>
  <c r="T148" i="18"/>
  <c r="H140" i="1"/>
  <c r="T140" i="18"/>
  <c r="H132" i="1"/>
  <c r="T132" i="18"/>
  <c r="H124" i="1"/>
  <c r="T124" i="18"/>
  <c r="H116" i="1"/>
  <c r="T116" i="18"/>
  <c r="H108" i="1"/>
  <c r="T108" i="18"/>
  <c r="I99" i="1"/>
  <c r="U99" i="18"/>
  <c r="H89" i="1"/>
  <c r="T89" i="18"/>
  <c r="H23" i="1"/>
  <c r="T23" i="18"/>
  <c r="H84" i="1"/>
  <c r="T84" i="18"/>
  <c r="I250" i="1"/>
  <c r="U250" i="18"/>
  <c r="I104" i="1"/>
  <c r="U104" i="18"/>
  <c r="F234" i="1"/>
  <c r="R234" i="18"/>
  <c r="F74" i="1"/>
  <c r="R74" i="18"/>
  <c r="H160" i="1"/>
  <c r="T160" i="18"/>
  <c r="I51" i="1"/>
  <c r="U51" i="18"/>
  <c r="G233" i="1"/>
  <c r="S233" i="18"/>
  <c r="G177" i="1"/>
  <c r="S177" i="18"/>
  <c r="G73" i="1"/>
  <c r="S73" i="18"/>
  <c r="I135" i="1"/>
  <c r="U135" i="18"/>
  <c r="F177" i="1"/>
  <c r="R177" i="18"/>
  <c r="F49" i="1"/>
  <c r="R49" i="18"/>
  <c r="H103" i="1"/>
  <c r="T103" i="18"/>
  <c r="I82" i="1"/>
  <c r="U82" i="18"/>
  <c r="G64" i="1"/>
  <c r="S64" i="18"/>
  <c r="I110" i="1"/>
  <c r="U110" i="18"/>
  <c r="F72" i="1"/>
  <c r="R72" i="18"/>
  <c r="I92" i="1"/>
  <c r="U92" i="18"/>
  <c r="H173" i="1"/>
  <c r="T173" i="18"/>
  <c r="I180" i="1"/>
  <c r="U180" i="18"/>
  <c r="H6" i="1"/>
  <c r="T6" i="18"/>
  <c r="F6" i="1"/>
  <c r="R6" i="18"/>
  <c r="H205" i="1"/>
  <c r="T205" i="18"/>
  <c r="H99" i="1"/>
  <c r="T99" i="18"/>
  <c r="I79" i="1"/>
  <c r="U79" i="18"/>
  <c r="I71" i="1"/>
  <c r="U71" i="18"/>
  <c r="I63" i="1"/>
  <c r="U63" i="18"/>
  <c r="I55" i="1"/>
  <c r="U55" i="18"/>
  <c r="I47" i="1"/>
  <c r="U47" i="18"/>
  <c r="I39" i="1"/>
  <c r="U39" i="18"/>
  <c r="I31" i="1"/>
  <c r="U31" i="18"/>
  <c r="I13" i="1"/>
  <c r="U13" i="18"/>
  <c r="I5" i="1"/>
  <c r="U5" i="18"/>
  <c r="G253" i="1"/>
  <c r="S253" i="18"/>
  <c r="G245" i="1"/>
  <c r="S245" i="18"/>
  <c r="G237" i="1"/>
  <c r="S237" i="18"/>
  <c r="G229" i="1"/>
  <c r="S229" i="18"/>
  <c r="G221" i="1"/>
  <c r="S221" i="18"/>
  <c r="G213" i="1"/>
  <c r="S213" i="18"/>
  <c r="G205" i="1"/>
  <c r="S205" i="18"/>
  <c r="G197" i="1"/>
  <c r="S197" i="18"/>
  <c r="G189" i="1"/>
  <c r="S189" i="18"/>
  <c r="G181" i="1"/>
  <c r="S181" i="18"/>
  <c r="G173" i="1"/>
  <c r="S173" i="18"/>
  <c r="G165" i="1"/>
  <c r="S165" i="18"/>
  <c r="G157" i="1"/>
  <c r="S157" i="18"/>
  <c r="G149" i="1"/>
  <c r="S149" i="18"/>
  <c r="G141" i="1"/>
  <c r="S141" i="18"/>
  <c r="G133" i="1"/>
  <c r="S133" i="18"/>
  <c r="G125" i="1"/>
  <c r="S125" i="18"/>
  <c r="G117" i="1"/>
  <c r="S117" i="18"/>
  <c r="G109" i="1"/>
  <c r="S109" i="18"/>
  <c r="G101" i="1"/>
  <c r="S101" i="18"/>
  <c r="G93" i="1"/>
  <c r="S93" i="18"/>
  <c r="G85" i="1"/>
  <c r="S85" i="18"/>
  <c r="G77" i="1"/>
  <c r="S77" i="18"/>
  <c r="G69" i="1"/>
  <c r="S69" i="18"/>
  <c r="G61" i="1"/>
  <c r="S61" i="18"/>
  <c r="G53" i="1"/>
  <c r="S53" i="18"/>
  <c r="G45" i="1"/>
  <c r="S45" i="18"/>
  <c r="G37" i="1"/>
  <c r="S37" i="18"/>
  <c r="G29" i="1"/>
  <c r="S29" i="18"/>
  <c r="G21" i="1"/>
  <c r="S21" i="18"/>
  <c r="G13" i="1"/>
  <c r="S13" i="18"/>
  <c r="G5" i="1"/>
  <c r="S5" i="18"/>
  <c r="I196" i="1"/>
  <c r="U196" i="18"/>
  <c r="F90" i="1"/>
  <c r="R90" i="18"/>
  <c r="H192" i="1"/>
  <c r="T192" i="18"/>
  <c r="G81" i="1"/>
  <c r="S81" i="18"/>
  <c r="I241" i="1"/>
  <c r="U241" i="18"/>
  <c r="F81" i="1"/>
  <c r="R81" i="18"/>
  <c r="H225" i="1"/>
  <c r="T225" i="18"/>
  <c r="G88" i="1"/>
  <c r="S88" i="18"/>
  <c r="I216" i="1"/>
  <c r="U216" i="18"/>
  <c r="F80" i="1"/>
  <c r="R80" i="18"/>
  <c r="H239" i="1"/>
  <c r="T239" i="18"/>
  <c r="H64" i="1"/>
  <c r="T64" i="18"/>
  <c r="F38" i="1"/>
  <c r="R38" i="18"/>
  <c r="I253" i="1"/>
  <c r="U253" i="18"/>
  <c r="I245" i="1"/>
  <c r="U245" i="18"/>
  <c r="I229" i="1"/>
  <c r="U229" i="18"/>
  <c r="I221" i="1"/>
  <c r="U221" i="18"/>
  <c r="I213" i="1"/>
  <c r="U213" i="18"/>
  <c r="I195" i="1"/>
  <c r="U195" i="18"/>
  <c r="I187" i="1"/>
  <c r="U187" i="18"/>
  <c r="I179" i="1"/>
  <c r="U179" i="18"/>
  <c r="I163" i="1"/>
  <c r="U163" i="18"/>
  <c r="I147" i="1"/>
  <c r="U147" i="18"/>
  <c r="I131" i="1"/>
  <c r="U131" i="18"/>
  <c r="I123" i="1"/>
  <c r="U123" i="18"/>
  <c r="I107" i="1"/>
  <c r="U107" i="18"/>
  <c r="H88" i="1"/>
  <c r="T88" i="18"/>
  <c r="H79" i="1"/>
  <c r="T79" i="18"/>
  <c r="H71" i="1"/>
  <c r="T71" i="18"/>
  <c r="H63" i="1"/>
  <c r="T63" i="18"/>
  <c r="H55" i="1"/>
  <c r="T55" i="18"/>
  <c r="H47" i="1"/>
  <c r="T47" i="18"/>
  <c r="H39" i="1"/>
  <c r="T39" i="18"/>
  <c r="I22" i="1"/>
  <c r="U22" i="18"/>
  <c r="H13" i="1"/>
  <c r="T13" i="18"/>
  <c r="H5" i="1"/>
  <c r="T5" i="18"/>
  <c r="F253" i="1"/>
  <c r="R253" i="18"/>
  <c r="F245" i="1"/>
  <c r="R245" i="18"/>
  <c r="F237" i="1"/>
  <c r="R237" i="18"/>
  <c r="F229" i="1"/>
  <c r="R229" i="18"/>
  <c r="F221" i="1"/>
  <c r="R221" i="18"/>
  <c r="F213" i="1"/>
  <c r="R213" i="18"/>
  <c r="F205" i="1"/>
  <c r="R205" i="18"/>
  <c r="F197" i="1"/>
  <c r="R197" i="18"/>
  <c r="F189" i="1"/>
  <c r="R189" i="18"/>
  <c r="F181" i="1"/>
  <c r="R181" i="18"/>
  <c r="F173" i="1"/>
  <c r="R173" i="18"/>
  <c r="F165" i="1"/>
  <c r="R165" i="18"/>
  <c r="F157" i="1"/>
  <c r="R157" i="18"/>
  <c r="F149" i="1"/>
  <c r="R149" i="18"/>
  <c r="F141" i="1"/>
  <c r="R141" i="18"/>
  <c r="F133" i="1"/>
  <c r="R133" i="18"/>
  <c r="F125" i="1"/>
  <c r="R125" i="18"/>
  <c r="F117" i="1"/>
  <c r="R117" i="18"/>
  <c r="F109" i="1"/>
  <c r="R109" i="18"/>
  <c r="F101" i="1"/>
  <c r="R101" i="18"/>
  <c r="F93" i="1"/>
  <c r="R93" i="18"/>
  <c r="F85" i="1"/>
  <c r="R85" i="18"/>
  <c r="F77" i="1"/>
  <c r="R77" i="18"/>
  <c r="F69" i="1"/>
  <c r="R69" i="18"/>
  <c r="F61" i="1"/>
  <c r="R61" i="18"/>
  <c r="F53" i="1"/>
  <c r="R53" i="18"/>
  <c r="F45" i="1"/>
  <c r="R45" i="18"/>
  <c r="F37" i="1"/>
  <c r="R37" i="18"/>
  <c r="F29" i="1"/>
  <c r="R29" i="18"/>
  <c r="F21" i="1"/>
  <c r="R21" i="18"/>
  <c r="F13" i="1"/>
  <c r="R13" i="18"/>
  <c r="F5" i="1"/>
  <c r="R5" i="18"/>
  <c r="I15" i="1"/>
  <c r="U15" i="18"/>
  <c r="I176" i="1"/>
  <c r="U176" i="18"/>
  <c r="I95" i="1"/>
  <c r="U95" i="18"/>
  <c r="H28" i="1"/>
  <c r="T28" i="18"/>
  <c r="F194" i="1"/>
  <c r="R194" i="18"/>
  <c r="F138" i="1"/>
  <c r="R138" i="18"/>
  <c r="F26" i="1"/>
  <c r="R26" i="18"/>
  <c r="H144" i="1"/>
  <c r="T144" i="18"/>
  <c r="I67" i="1"/>
  <c r="U67" i="18"/>
  <c r="G257" i="1"/>
  <c r="S257" i="18"/>
  <c r="G193" i="1"/>
  <c r="S193" i="18"/>
  <c r="G113" i="1"/>
  <c r="S113" i="18"/>
  <c r="G25" i="1"/>
  <c r="S25" i="18"/>
  <c r="I257" i="1"/>
  <c r="U257" i="18"/>
  <c r="I151" i="1"/>
  <c r="U151" i="18"/>
  <c r="I94" i="1"/>
  <c r="U94" i="18"/>
  <c r="F257" i="1"/>
  <c r="R257" i="18"/>
  <c r="F193" i="1"/>
  <c r="R193" i="18"/>
  <c r="F121" i="1"/>
  <c r="R121" i="18"/>
  <c r="F17" i="1"/>
  <c r="R17" i="18"/>
  <c r="H167" i="1"/>
  <c r="T167" i="18"/>
  <c r="I50" i="1"/>
  <c r="U50" i="18"/>
  <c r="G224" i="1"/>
  <c r="S224" i="18"/>
  <c r="G144" i="1"/>
  <c r="S144" i="18"/>
  <c r="H93" i="1"/>
  <c r="T93" i="18"/>
  <c r="I224" i="1"/>
  <c r="U224" i="18"/>
  <c r="I174" i="1"/>
  <c r="U174" i="18"/>
  <c r="I118" i="1"/>
  <c r="U118" i="18"/>
  <c r="H74" i="1"/>
  <c r="T74" i="18"/>
  <c r="F248" i="1"/>
  <c r="R248" i="18"/>
  <c r="F232" i="1"/>
  <c r="R232" i="18"/>
  <c r="F216" i="1"/>
  <c r="R216" i="18"/>
  <c r="F168" i="1"/>
  <c r="R168" i="18"/>
  <c r="F136" i="1"/>
  <c r="R136" i="18"/>
  <c r="F112" i="1"/>
  <c r="R112" i="18"/>
  <c r="F32" i="1"/>
  <c r="R32" i="18"/>
  <c r="H224" i="1"/>
  <c r="T224" i="18"/>
  <c r="H134" i="1"/>
  <c r="T134" i="18"/>
  <c r="H247" i="1"/>
  <c r="T247" i="18"/>
  <c r="H157" i="1"/>
  <c r="T157" i="18"/>
  <c r="I238" i="1"/>
  <c r="U238" i="18"/>
  <c r="I132" i="1"/>
  <c r="U132" i="18"/>
  <c r="H14" i="1"/>
  <c r="T14" i="18"/>
  <c r="F70" i="1"/>
  <c r="R70" i="18"/>
  <c r="I237" i="1"/>
  <c r="U237" i="18"/>
  <c r="I171" i="1"/>
  <c r="U171" i="18"/>
  <c r="I155" i="1"/>
  <c r="U155" i="18"/>
  <c r="I139" i="1"/>
  <c r="U139" i="18"/>
  <c r="I115" i="1"/>
  <c r="U115" i="18"/>
  <c r="H31" i="1"/>
  <c r="T31" i="18"/>
  <c r="H253" i="1"/>
  <c r="T253" i="18"/>
  <c r="H245" i="1"/>
  <c r="T245" i="18"/>
  <c r="H237" i="1"/>
  <c r="T237" i="18"/>
  <c r="H229" i="1"/>
  <c r="T229" i="18"/>
  <c r="H221" i="1"/>
  <c r="T221" i="18"/>
  <c r="H213" i="1"/>
  <c r="T213" i="18"/>
  <c r="I204" i="1"/>
  <c r="U204" i="18"/>
  <c r="H195" i="1"/>
  <c r="T195" i="18"/>
  <c r="H187" i="1"/>
  <c r="T187" i="18"/>
  <c r="H179" i="1"/>
  <c r="T179" i="18"/>
  <c r="H171" i="1"/>
  <c r="T171" i="18"/>
  <c r="H163" i="1"/>
  <c r="T163" i="18"/>
  <c r="H155" i="1"/>
  <c r="T155" i="18"/>
  <c r="H147" i="1"/>
  <c r="T147" i="18"/>
  <c r="H139" i="1"/>
  <c r="T139" i="18"/>
  <c r="H131" i="1"/>
  <c r="T131" i="18"/>
  <c r="H123" i="1"/>
  <c r="T123" i="18"/>
  <c r="H115" i="1"/>
  <c r="T115" i="18"/>
  <c r="H107" i="1"/>
  <c r="T107" i="18"/>
  <c r="H98" i="1"/>
  <c r="T98" i="18"/>
  <c r="H22" i="1"/>
  <c r="T22" i="18"/>
  <c r="I83" i="1"/>
  <c r="U83" i="18"/>
  <c r="F66" i="1"/>
  <c r="R66" i="18"/>
  <c r="H201" i="1"/>
  <c r="T201" i="18"/>
  <c r="I43" i="1"/>
  <c r="U43" i="18"/>
  <c r="G185" i="1"/>
  <c r="S185" i="18"/>
  <c r="G65" i="1"/>
  <c r="S65" i="18"/>
  <c r="H51" i="1"/>
  <c r="T51" i="18"/>
  <c r="G56" i="1"/>
  <c r="S56" i="18"/>
  <c r="I126" i="1"/>
  <c r="U126" i="18"/>
  <c r="H8" i="1"/>
  <c r="T8" i="18"/>
  <c r="F144" i="1"/>
  <c r="R144" i="18"/>
  <c r="F48" i="1"/>
  <c r="R48" i="18"/>
  <c r="H174" i="1"/>
  <c r="T174" i="18"/>
  <c r="H215" i="1"/>
  <c r="T215" i="18"/>
  <c r="H117" i="1"/>
  <c r="T117" i="18"/>
  <c r="I254" i="1"/>
  <c r="U254" i="18"/>
  <c r="H48" i="1"/>
  <c r="T48" i="18"/>
  <c r="F30" i="1"/>
  <c r="R30" i="18"/>
  <c r="H204" i="1"/>
  <c r="T204" i="18"/>
  <c r="I87" i="1"/>
  <c r="U87" i="18"/>
  <c r="I78" i="1"/>
  <c r="U78" i="18"/>
  <c r="I70" i="1"/>
  <c r="U70" i="18"/>
  <c r="I62" i="1"/>
  <c r="U62" i="18"/>
  <c r="I54" i="1"/>
  <c r="U54" i="18"/>
  <c r="I46" i="1"/>
  <c r="U46" i="18"/>
  <c r="I38" i="1"/>
  <c r="U38" i="18"/>
  <c r="I30" i="1"/>
  <c r="U30" i="18"/>
  <c r="I12" i="1"/>
  <c r="U12" i="18"/>
  <c r="I4" i="1"/>
  <c r="U4" i="18"/>
  <c r="G252" i="1"/>
  <c r="S252" i="18"/>
  <c r="G244" i="1"/>
  <c r="S244" i="18"/>
  <c r="G236" i="1"/>
  <c r="S236" i="18"/>
  <c r="G228" i="1"/>
  <c r="S228" i="18"/>
  <c r="G220" i="1"/>
  <c r="S220" i="18"/>
  <c r="G212" i="1"/>
  <c r="S212" i="18"/>
  <c r="G204" i="1"/>
  <c r="S204" i="18"/>
  <c r="G196" i="1"/>
  <c r="S196" i="18"/>
  <c r="G188" i="1"/>
  <c r="S188" i="18"/>
  <c r="G180" i="1"/>
  <c r="S180" i="18"/>
  <c r="G172" i="1"/>
  <c r="S172" i="18"/>
  <c r="G164" i="1"/>
  <c r="S164" i="18"/>
  <c r="G156" i="1"/>
  <c r="S156" i="18"/>
  <c r="G148" i="1"/>
  <c r="S148" i="18"/>
  <c r="G140" i="1"/>
  <c r="S140" i="18"/>
  <c r="G132" i="1"/>
  <c r="S132" i="18"/>
  <c r="G124" i="1"/>
  <c r="S124" i="18"/>
  <c r="G116" i="1"/>
  <c r="S116" i="18"/>
  <c r="G108" i="1"/>
  <c r="S108" i="18"/>
  <c r="G100" i="1"/>
  <c r="S100" i="18"/>
  <c r="G92" i="1"/>
  <c r="S92" i="18"/>
  <c r="G84" i="1"/>
  <c r="S84" i="18"/>
  <c r="G76" i="1"/>
  <c r="S76" i="18"/>
  <c r="G68" i="1"/>
  <c r="S68" i="18"/>
  <c r="G60" i="1"/>
  <c r="S60" i="18"/>
  <c r="G52" i="1"/>
  <c r="S52" i="18"/>
  <c r="G44" i="1"/>
  <c r="S44" i="18"/>
  <c r="G36" i="1"/>
  <c r="S36" i="18"/>
  <c r="G28" i="1"/>
  <c r="S28" i="18"/>
  <c r="G20" i="1"/>
  <c r="S20" i="18"/>
  <c r="G12" i="1"/>
  <c r="S12" i="18"/>
  <c r="G4" i="1"/>
  <c r="S4" i="18"/>
  <c r="I98" i="1"/>
  <c r="U98" i="18"/>
  <c r="I234" i="1"/>
  <c r="U234" i="18"/>
  <c r="I210" i="1"/>
  <c r="U210" i="18"/>
  <c r="I168" i="1"/>
  <c r="U168" i="18"/>
  <c r="I136" i="1"/>
  <c r="U136" i="18"/>
  <c r="H52" i="1"/>
  <c r="T52" i="18"/>
  <c r="H10" i="1"/>
  <c r="T10" i="18"/>
  <c r="F218" i="1"/>
  <c r="R218" i="18"/>
  <c r="F186" i="1"/>
  <c r="R186" i="18"/>
  <c r="F114" i="1"/>
  <c r="R114" i="18"/>
  <c r="F50" i="1"/>
  <c r="R50" i="18"/>
  <c r="H128" i="1"/>
  <c r="T128" i="18"/>
  <c r="I75" i="1"/>
  <c r="U75" i="18"/>
  <c r="G217" i="1"/>
  <c r="S217" i="18"/>
  <c r="G137" i="1"/>
  <c r="S137" i="18"/>
  <c r="G41" i="1"/>
  <c r="S41" i="18"/>
  <c r="I183" i="1"/>
  <c r="U183" i="18"/>
  <c r="H83" i="1"/>
  <c r="T83" i="18"/>
  <c r="F233" i="1"/>
  <c r="R233" i="18"/>
  <c r="F137" i="1"/>
  <c r="R137" i="18"/>
  <c r="H197" i="1"/>
  <c r="T197" i="18"/>
  <c r="H217" i="1"/>
  <c r="T217" i="18"/>
  <c r="H175" i="1"/>
  <c r="T175" i="18"/>
  <c r="H135" i="1"/>
  <c r="T135" i="18"/>
  <c r="H94" i="1"/>
  <c r="T94" i="18"/>
  <c r="I66" i="1"/>
  <c r="U66" i="18"/>
  <c r="H17" i="1"/>
  <c r="T17" i="18"/>
  <c r="G216" i="1"/>
  <c r="S216" i="18"/>
  <c r="G168" i="1"/>
  <c r="S168" i="18"/>
  <c r="G112" i="1"/>
  <c r="S112" i="18"/>
  <c r="G32" i="1"/>
  <c r="S32" i="18"/>
  <c r="I166" i="1"/>
  <c r="U166" i="18"/>
  <c r="H66" i="1"/>
  <c r="T66" i="18"/>
  <c r="F200" i="1"/>
  <c r="R200" i="18"/>
  <c r="F16" i="1"/>
  <c r="R16" i="18"/>
  <c r="H216" i="1"/>
  <c r="T216" i="18"/>
  <c r="H126" i="1"/>
  <c r="T126" i="18"/>
  <c r="I81" i="1"/>
  <c r="U81" i="18"/>
  <c r="H223" i="1"/>
  <c r="T223" i="18"/>
  <c r="H125" i="1"/>
  <c r="T125" i="18"/>
  <c r="I246" i="1"/>
  <c r="U246" i="18"/>
  <c r="I188" i="1"/>
  <c r="U188" i="18"/>
  <c r="I148" i="1"/>
  <c r="U148" i="18"/>
  <c r="H40" i="1"/>
  <c r="T40" i="18"/>
  <c r="F222" i="1"/>
  <c r="R222" i="18"/>
  <c r="F62" i="1"/>
  <c r="R62" i="18"/>
  <c r="I244" i="1"/>
  <c r="U244" i="18"/>
  <c r="I228" i="1"/>
  <c r="U228" i="18"/>
  <c r="I220" i="1"/>
  <c r="U220" i="18"/>
  <c r="I194" i="1"/>
  <c r="U194" i="18"/>
  <c r="I186" i="1"/>
  <c r="U186" i="18"/>
  <c r="I170" i="1"/>
  <c r="U170" i="18"/>
  <c r="I162" i="1"/>
  <c r="U162" i="18"/>
  <c r="I154" i="1"/>
  <c r="U154" i="18"/>
  <c r="I146" i="1"/>
  <c r="U146" i="18"/>
  <c r="I138" i="1"/>
  <c r="U138" i="18"/>
  <c r="I130" i="1"/>
  <c r="U130" i="18"/>
  <c r="I122" i="1"/>
  <c r="U122" i="18"/>
  <c r="I114" i="1"/>
  <c r="U114" i="18"/>
  <c r="I106" i="1"/>
  <c r="U106" i="18"/>
  <c r="I97" i="1"/>
  <c r="U97" i="18"/>
  <c r="H87" i="1"/>
  <c r="T87" i="18"/>
  <c r="H78" i="1"/>
  <c r="T78" i="18"/>
  <c r="H70" i="1"/>
  <c r="T70" i="18"/>
  <c r="H62" i="1"/>
  <c r="T62" i="18"/>
  <c r="H54" i="1"/>
  <c r="T54" i="18"/>
  <c r="H46" i="1"/>
  <c r="T46" i="18"/>
  <c r="H38" i="1"/>
  <c r="T38" i="18"/>
  <c r="H30" i="1"/>
  <c r="T30" i="18"/>
  <c r="H21" i="1"/>
  <c r="T21" i="18"/>
  <c r="H12" i="1"/>
  <c r="T12" i="18"/>
  <c r="H4" i="1"/>
  <c r="T4" i="18"/>
  <c r="F252" i="1"/>
  <c r="R252" i="18"/>
  <c r="F244" i="1"/>
  <c r="R244" i="18"/>
  <c r="F236" i="1"/>
  <c r="R236" i="18"/>
  <c r="F228" i="1"/>
  <c r="R228" i="18"/>
  <c r="F220" i="1"/>
  <c r="R220" i="18"/>
  <c r="F212" i="1"/>
  <c r="R212" i="18"/>
  <c r="F204" i="1"/>
  <c r="R204" i="18"/>
  <c r="F196" i="1"/>
  <c r="R196" i="18"/>
  <c r="F188" i="1"/>
  <c r="R188" i="18"/>
  <c r="F180" i="1"/>
  <c r="R180" i="18"/>
  <c r="F172" i="1"/>
  <c r="R172" i="18"/>
  <c r="F164" i="1"/>
  <c r="R164" i="18"/>
  <c r="F156" i="1"/>
  <c r="R156" i="18"/>
  <c r="F148" i="1"/>
  <c r="R148" i="18"/>
  <c r="F140" i="1"/>
  <c r="R140" i="18"/>
  <c r="F132" i="1"/>
  <c r="R132" i="18"/>
  <c r="F124" i="1"/>
  <c r="R124" i="18"/>
  <c r="F116" i="1"/>
  <c r="R116" i="18"/>
  <c r="F108" i="1"/>
  <c r="R108" i="18"/>
  <c r="F100" i="1"/>
  <c r="R100" i="18"/>
  <c r="F92" i="1"/>
  <c r="R92" i="18"/>
  <c r="F84" i="1"/>
  <c r="R84" i="18"/>
  <c r="F76" i="1"/>
  <c r="R76" i="18"/>
  <c r="F68" i="1"/>
  <c r="R68" i="18"/>
  <c r="F60" i="1"/>
  <c r="R60" i="18"/>
  <c r="F52" i="1"/>
  <c r="R52" i="18"/>
  <c r="F44" i="1"/>
  <c r="R44" i="18"/>
  <c r="F36" i="1"/>
  <c r="R36" i="18"/>
  <c r="F28" i="1"/>
  <c r="R28" i="18"/>
  <c r="F20" i="1"/>
  <c r="R20" i="18"/>
  <c r="F12" i="1"/>
  <c r="R12" i="18"/>
  <c r="F4" i="1"/>
  <c r="R4" i="18"/>
  <c r="I86" i="1"/>
  <c r="U86" i="18"/>
  <c r="I218" i="1"/>
  <c r="U218" i="18"/>
  <c r="I120" i="1"/>
  <c r="U120" i="18"/>
  <c r="F250" i="1"/>
  <c r="R250" i="18"/>
  <c r="F146" i="1"/>
  <c r="R146" i="18"/>
  <c r="I24" i="1"/>
  <c r="U24" i="18"/>
  <c r="H242" i="1"/>
  <c r="T242" i="18"/>
  <c r="H168" i="1"/>
  <c r="T168" i="18"/>
  <c r="H120" i="1"/>
  <c r="T120" i="18"/>
  <c r="I84" i="1"/>
  <c r="U84" i="18"/>
  <c r="I18" i="1"/>
  <c r="U18" i="18"/>
  <c r="G161" i="1"/>
  <c r="S161" i="18"/>
  <c r="G9" i="1"/>
  <c r="S9" i="18"/>
  <c r="I249" i="1"/>
  <c r="U249" i="18"/>
  <c r="I191" i="1"/>
  <c r="U191" i="18"/>
  <c r="I143" i="1"/>
  <c r="U143" i="18"/>
  <c r="I103" i="1"/>
  <c r="U103" i="18"/>
  <c r="H35" i="1"/>
  <c r="T35" i="18"/>
  <c r="F249" i="1"/>
  <c r="R249" i="18"/>
  <c r="F201" i="1"/>
  <c r="R201" i="18"/>
  <c r="F161" i="1"/>
  <c r="R161" i="18"/>
  <c r="F113" i="1"/>
  <c r="R113" i="18"/>
  <c r="F65" i="1"/>
  <c r="R65" i="18"/>
  <c r="H257" i="1"/>
  <c r="T257" i="18"/>
  <c r="H127" i="1"/>
  <c r="T127" i="18"/>
  <c r="I8" i="1"/>
  <c r="U8" i="18"/>
  <c r="G192" i="1"/>
  <c r="S192" i="18"/>
  <c r="G128" i="1"/>
  <c r="S128" i="18"/>
  <c r="G24" i="1"/>
  <c r="S24" i="18"/>
  <c r="I182" i="1"/>
  <c r="U182" i="18"/>
  <c r="H58" i="1"/>
  <c r="T58" i="18"/>
  <c r="F176" i="1"/>
  <c r="R176" i="18"/>
  <c r="I27" i="1"/>
  <c r="U27" i="18"/>
  <c r="H240" i="1"/>
  <c r="T240" i="18"/>
  <c r="H208" i="1"/>
  <c r="T208" i="18"/>
  <c r="H166" i="1"/>
  <c r="T166" i="18"/>
  <c r="H133" i="1"/>
  <c r="T133" i="18"/>
  <c r="I222" i="1"/>
  <c r="U222" i="18"/>
  <c r="I172" i="1"/>
  <c r="U172" i="18"/>
  <c r="H80" i="1"/>
  <c r="T80" i="18"/>
  <c r="F246" i="1"/>
  <c r="R246" i="18"/>
  <c r="F78" i="1"/>
  <c r="R78" i="18"/>
  <c r="I252" i="1"/>
  <c r="U252" i="18"/>
  <c r="I236" i="1"/>
  <c r="U236" i="18"/>
  <c r="I212" i="1"/>
  <c r="U212" i="18"/>
  <c r="I178" i="1"/>
  <c r="U178" i="18"/>
  <c r="F2" i="1"/>
  <c r="R2" i="18"/>
  <c r="H252" i="1"/>
  <c r="T252" i="18"/>
  <c r="H244" i="1"/>
  <c r="T244" i="18"/>
  <c r="H236" i="1"/>
  <c r="T236" i="18"/>
  <c r="H228" i="1"/>
  <c r="T228" i="18"/>
  <c r="H220" i="1"/>
  <c r="T220" i="18"/>
  <c r="H212" i="1"/>
  <c r="T212" i="18"/>
  <c r="H203" i="1"/>
  <c r="T203" i="18"/>
  <c r="H194" i="1"/>
  <c r="T194" i="18"/>
  <c r="H186" i="1"/>
  <c r="T186" i="18"/>
  <c r="H178" i="1"/>
  <c r="T178" i="18"/>
  <c r="H170" i="1"/>
  <c r="T170" i="18"/>
  <c r="H162" i="1"/>
  <c r="T162" i="18"/>
  <c r="H154" i="1"/>
  <c r="T154" i="18"/>
  <c r="H146" i="1"/>
  <c r="T146" i="18"/>
  <c r="H138" i="1"/>
  <c r="T138" i="18"/>
  <c r="H130" i="1"/>
  <c r="T130" i="18"/>
  <c r="H122" i="1"/>
  <c r="T122" i="18"/>
  <c r="H114" i="1"/>
  <c r="T114" i="18"/>
  <c r="H106" i="1"/>
  <c r="T106" i="18"/>
  <c r="H97" i="1"/>
  <c r="T97" i="18"/>
  <c r="I203" i="1"/>
  <c r="U203" i="18"/>
  <c r="I258" i="1"/>
  <c r="U258" i="18"/>
  <c r="I160" i="1"/>
  <c r="U160" i="18"/>
  <c r="H60" i="1"/>
  <c r="T60" i="18"/>
  <c r="F226" i="1"/>
  <c r="R226" i="18"/>
  <c r="F122" i="1"/>
  <c r="R122" i="18"/>
  <c r="F10" i="1"/>
  <c r="R10" i="18"/>
  <c r="H258" i="1"/>
  <c r="T258" i="18"/>
  <c r="H184" i="1"/>
  <c r="T184" i="18"/>
  <c r="H136" i="1"/>
  <c r="T136" i="18"/>
  <c r="H95" i="1"/>
  <c r="T95" i="18"/>
  <c r="I9" i="1"/>
  <c r="U9" i="18"/>
  <c r="G153" i="1"/>
  <c r="S153" i="18"/>
  <c r="I91" i="1"/>
  <c r="U91" i="18"/>
  <c r="I200" i="1"/>
  <c r="U200" i="18"/>
  <c r="I159" i="1"/>
  <c r="U159" i="18"/>
  <c r="I119" i="1"/>
  <c r="U119" i="18"/>
  <c r="H75" i="1"/>
  <c r="T75" i="18"/>
  <c r="H18" i="1"/>
  <c r="T18" i="18"/>
  <c r="F217" i="1"/>
  <c r="R217" i="18"/>
  <c r="F145" i="1"/>
  <c r="R145" i="18"/>
  <c r="F41" i="1"/>
  <c r="R41" i="18"/>
  <c r="H143" i="1"/>
  <c r="T143" i="18"/>
  <c r="H26" i="1"/>
  <c r="T26" i="18"/>
  <c r="G200" i="1"/>
  <c r="S200" i="18"/>
  <c r="G136" i="1"/>
  <c r="S136" i="18"/>
  <c r="G16" i="1"/>
  <c r="S16" i="18"/>
  <c r="I158" i="1"/>
  <c r="U158" i="18"/>
  <c r="H34" i="1"/>
  <c r="T34" i="18"/>
  <c r="F160" i="1"/>
  <c r="R160" i="18"/>
  <c r="F8" i="1"/>
  <c r="R8" i="18"/>
  <c r="H232" i="1"/>
  <c r="T232" i="18"/>
  <c r="H190" i="1"/>
  <c r="T190" i="18"/>
  <c r="H158" i="1"/>
  <c r="T158" i="18"/>
  <c r="H255" i="1"/>
  <c r="T255" i="18"/>
  <c r="H141" i="1"/>
  <c r="T141" i="18"/>
  <c r="I230" i="1"/>
  <c r="U230" i="18"/>
  <c r="I108" i="1"/>
  <c r="U108" i="18"/>
  <c r="G2" i="1"/>
  <c r="S2" i="18"/>
  <c r="H86" i="1"/>
  <c r="T86" i="18"/>
  <c r="I77" i="1"/>
  <c r="U77" i="18"/>
  <c r="I69" i="1"/>
  <c r="U69" i="18"/>
  <c r="I61" i="1"/>
  <c r="U61" i="18"/>
  <c r="I53" i="1"/>
  <c r="U53" i="18"/>
  <c r="I45" i="1"/>
  <c r="U45" i="18"/>
  <c r="I20" i="1"/>
  <c r="U20" i="18"/>
  <c r="I3" i="1"/>
  <c r="U3" i="18"/>
  <c r="G251" i="1"/>
  <c r="S251" i="18"/>
  <c r="G243" i="1"/>
  <c r="S243" i="18"/>
  <c r="G235" i="1"/>
  <c r="S235" i="18"/>
  <c r="G227" i="1"/>
  <c r="S227" i="18"/>
  <c r="G219" i="1"/>
  <c r="S219" i="18"/>
  <c r="G211" i="1"/>
  <c r="S211" i="18"/>
  <c r="G203" i="1"/>
  <c r="S203" i="18"/>
  <c r="G195" i="1"/>
  <c r="S195" i="18"/>
  <c r="G187" i="1"/>
  <c r="S187" i="18"/>
  <c r="G179" i="1"/>
  <c r="S179" i="18"/>
  <c r="G171" i="1"/>
  <c r="S171" i="18"/>
  <c r="G163" i="1"/>
  <c r="S163" i="18"/>
  <c r="G155" i="1"/>
  <c r="S155" i="18"/>
  <c r="G147" i="1"/>
  <c r="S147" i="18"/>
  <c r="G139" i="1"/>
  <c r="S139" i="18"/>
  <c r="G131" i="1"/>
  <c r="S131" i="18"/>
  <c r="G123" i="1"/>
  <c r="S123" i="18"/>
  <c r="G115" i="1"/>
  <c r="S115" i="18"/>
  <c r="G107" i="1"/>
  <c r="S107" i="18"/>
  <c r="G99" i="1"/>
  <c r="S99" i="18"/>
  <c r="G91" i="1"/>
  <c r="S91" i="18"/>
  <c r="G83" i="1"/>
  <c r="S83" i="18"/>
  <c r="G75" i="1"/>
  <c r="S75" i="18"/>
  <c r="G67" i="1"/>
  <c r="S67" i="18"/>
  <c r="G59" i="1"/>
  <c r="S59" i="18"/>
  <c r="G51" i="1"/>
  <c r="S51" i="18"/>
  <c r="G43" i="1"/>
  <c r="S43" i="18"/>
  <c r="G35" i="1"/>
  <c r="S35" i="18"/>
  <c r="G27" i="1"/>
  <c r="S27" i="18"/>
  <c r="G19" i="1"/>
  <c r="S19" i="18"/>
  <c r="G11" i="1"/>
  <c r="S11" i="18"/>
  <c r="G3" i="1"/>
  <c r="S3" i="18"/>
  <c r="I21" i="1"/>
  <c r="U21" i="18"/>
  <c r="F154" i="1"/>
  <c r="R154" i="18"/>
  <c r="H234" i="1"/>
  <c r="T234" i="18"/>
  <c r="G105" i="1"/>
  <c r="S105" i="18"/>
  <c r="F97" i="1"/>
  <c r="R97" i="18"/>
  <c r="H241" i="1"/>
  <c r="T241" i="18"/>
  <c r="G104" i="1"/>
  <c r="S104" i="18"/>
  <c r="I208" i="1"/>
  <c r="U208" i="18"/>
  <c r="F96" i="1"/>
  <c r="R96" i="18"/>
  <c r="H118" i="1"/>
  <c r="T118" i="18"/>
  <c r="I206" i="1"/>
  <c r="U206" i="18"/>
  <c r="H165" i="1"/>
  <c r="T165" i="18"/>
  <c r="I214" i="1"/>
  <c r="U214" i="18"/>
  <c r="I140" i="1"/>
  <c r="U140" i="18"/>
  <c r="I37" i="1"/>
  <c r="U37" i="18"/>
  <c r="I251" i="1"/>
  <c r="U251" i="18"/>
  <c r="I227" i="1"/>
  <c r="U227" i="18"/>
  <c r="I219" i="1"/>
  <c r="U219" i="18"/>
  <c r="I202" i="1"/>
  <c r="U202" i="18"/>
  <c r="I193" i="1"/>
  <c r="U193" i="18"/>
  <c r="I185" i="1"/>
  <c r="U185" i="18"/>
  <c r="I177" i="1"/>
  <c r="U177" i="18"/>
  <c r="I169" i="1"/>
  <c r="U169" i="18"/>
  <c r="I161" i="1"/>
  <c r="U161" i="18"/>
  <c r="I153" i="1"/>
  <c r="U153" i="18"/>
  <c r="I145" i="1"/>
  <c r="U145" i="18"/>
  <c r="I137" i="1"/>
  <c r="U137" i="18"/>
  <c r="I129" i="1"/>
  <c r="U129" i="18"/>
  <c r="I121" i="1"/>
  <c r="U121" i="18"/>
  <c r="I113" i="1"/>
  <c r="U113" i="18"/>
  <c r="I105" i="1"/>
  <c r="U105" i="18"/>
  <c r="I96" i="1"/>
  <c r="U96" i="18"/>
  <c r="H77" i="1"/>
  <c r="T77" i="18"/>
  <c r="H69" i="1"/>
  <c r="T69" i="18"/>
  <c r="H61" i="1"/>
  <c r="T61" i="18"/>
  <c r="H53" i="1"/>
  <c r="T53" i="18"/>
  <c r="H45" i="1"/>
  <c r="T45" i="18"/>
  <c r="H37" i="1"/>
  <c r="T37" i="18"/>
  <c r="H29" i="1"/>
  <c r="T29" i="18"/>
  <c r="H20" i="1"/>
  <c r="T20" i="18"/>
  <c r="H11" i="1"/>
  <c r="T11" i="18"/>
  <c r="H3" i="1"/>
  <c r="T3" i="18"/>
  <c r="F251" i="1"/>
  <c r="R251" i="18"/>
  <c r="F243" i="1"/>
  <c r="R243" i="18"/>
  <c r="F235" i="1"/>
  <c r="R235" i="18"/>
  <c r="F227" i="1"/>
  <c r="R227" i="18"/>
  <c r="F219" i="1"/>
  <c r="R219" i="18"/>
  <c r="F211" i="1"/>
  <c r="R211" i="18"/>
  <c r="F203" i="1"/>
  <c r="R203" i="18"/>
  <c r="F195" i="1"/>
  <c r="R195" i="18"/>
  <c r="F187" i="1"/>
  <c r="R187" i="18"/>
  <c r="F179" i="1"/>
  <c r="R179" i="18"/>
  <c r="F171" i="1"/>
  <c r="R171" i="18"/>
  <c r="F163" i="1"/>
  <c r="R163" i="18"/>
  <c r="F155" i="1"/>
  <c r="R155" i="18"/>
  <c r="F147" i="1"/>
  <c r="R147" i="18"/>
  <c r="F139" i="1"/>
  <c r="R139" i="18"/>
  <c r="F131" i="1"/>
  <c r="R131" i="18"/>
  <c r="F123" i="1"/>
  <c r="R123" i="18"/>
  <c r="F115" i="1"/>
  <c r="R115" i="18"/>
  <c r="F107" i="1"/>
  <c r="R107" i="18"/>
  <c r="F99" i="1"/>
  <c r="R99" i="18"/>
  <c r="F91" i="1"/>
  <c r="R91" i="18"/>
  <c r="F83" i="1"/>
  <c r="R83" i="18"/>
  <c r="F75" i="1"/>
  <c r="R75" i="18"/>
  <c r="F67" i="1"/>
  <c r="R67" i="18"/>
  <c r="F59" i="1"/>
  <c r="R59" i="18"/>
  <c r="F51" i="1"/>
  <c r="R51" i="18"/>
  <c r="F43" i="1"/>
  <c r="R43" i="18"/>
  <c r="F35" i="1"/>
  <c r="R35" i="18"/>
  <c r="F27" i="1"/>
  <c r="R27" i="18"/>
  <c r="F19" i="1"/>
  <c r="R19" i="18"/>
  <c r="F11" i="1"/>
  <c r="R11" i="18"/>
  <c r="F3" i="1"/>
  <c r="R3" i="18"/>
  <c r="I100" i="1"/>
  <c r="U100" i="18"/>
  <c r="F82" i="1"/>
  <c r="R82" i="18"/>
  <c r="H218" i="1"/>
  <c r="T218" i="18"/>
  <c r="G89" i="1"/>
  <c r="S89" i="18"/>
  <c r="I209" i="1"/>
  <c r="U209" i="18"/>
  <c r="F89" i="1"/>
  <c r="R89" i="18"/>
  <c r="H200" i="1"/>
  <c r="T200" i="18"/>
  <c r="G80" i="1"/>
  <c r="S80" i="18"/>
  <c r="I232" i="1"/>
  <c r="U232" i="18"/>
  <c r="F88" i="1"/>
  <c r="R88" i="18"/>
  <c r="H16" i="1"/>
  <c r="T16" i="18"/>
  <c r="I156" i="1"/>
  <c r="U156" i="18"/>
  <c r="I29" i="1"/>
  <c r="U29" i="18"/>
  <c r="I235" i="1"/>
  <c r="U235" i="18"/>
  <c r="I211" i="1"/>
  <c r="U211" i="18"/>
  <c r="H2" i="1"/>
  <c r="T2" i="18"/>
  <c r="H251" i="1"/>
  <c r="T251" i="18"/>
  <c r="H243" i="1"/>
  <c r="T243" i="18"/>
  <c r="H235" i="1"/>
  <c r="T235" i="18"/>
  <c r="H227" i="1"/>
  <c r="T227" i="18"/>
  <c r="H219" i="1"/>
  <c r="T219" i="18"/>
  <c r="H211" i="1"/>
  <c r="T211" i="18"/>
  <c r="H202" i="1"/>
  <c r="T202" i="18"/>
  <c r="H193" i="1"/>
  <c r="T193" i="18"/>
  <c r="H185" i="1"/>
  <c r="T185" i="18"/>
  <c r="H177" i="1"/>
  <c r="T177" i="18"/>
  <c r="H169" i="1"/>
  <c r="T169" i="18"/>
  <c r="H161" i="1"/>
  <c r="T161" i="18"/>
  <c r="H153" i="1"/>
  <c r="T153" i="18"/>
  <c r="H145" i="1"/>
  <c r="T145" i="18"/>
  <c r="H137" i="1"/>
  <c r="T137" i="18"/>
  <c r="H129" i="1"/>
  <c r="T129" i="18"/>
  <c r="H121" i="1"/>
  <c r="T121" i="18"/>
  <c r="H113" i="1"/>
  <c r="T113" i="18"/>
  <c r="H105" i="1"/>
  <c r="T105" i="18"/>
  <c r="H96" i="1"/>
  <c r="T96" i="18"/>
  <c r="I85" i="1"/>
  <c r="U85" i="18"/>
  <c r="I198" i="1"/>
  <c r="U198" i="18"/>
  <c r="F98" i="1"/>
  <c r="R98" i="18"/>
  <c r="H250" i="1"/>
  <c r="T250" i="18"/>
  <c r="G97" i="1"/>
  <c r="S97" i="18"/>
  <c r="I233" i="1"/>
  <c r="U233" i="18"/>
  <c r="F73" i="1"/>
  <c r="R73" i="18"/>
  <c r="H191" i="1"/>
  <c r="T191" i="18"/>
  <c r="G72" i="1"/>
  <c r="S72" i="18"/>
  <c r="I190" i="1"/>
  <c r="U190" i="18"/>
  <c r="F120" i="1"/>
  <c r="R120" i="18"/>
  <c r="H189" i="1"/>
  <c r="T189" i="18"/>
  <c r="H90" i="1"/>
  <c r="T90" i="18"/>
  <c r="I124" i="1"/>
  <c r="U124" i="18"/>
  <c r="I11" i="1"/>
  <c r="U11" i="18"/>
  <c r="I243" i="1"/>
  <c r="U243" i="18"/>
  <c r="I2" i="1"/>
  <c r="U2" i="18"/>
  <c r="H85" i="1"/>
  <c r="T85" i="18"/>
  <c r="I76" i="1"/>
  <c r="U76" i="18"/>
  <c r="I68" i="1"/>
  <c r="U68" i="18"/>
  <c r="I60" i="1"/>
  <c r="U60" i="18"/>
  <c r="I52" i="1"/>
  <c r="U52" i="18"/>
  <c r="I44" i="1"/>
  <c r="U44" i="18"/>
  <c r="I36" i="1"/>
  <c r="U36" i="18"/>
  <c r="I28" i="1"/>
  <c r="U28" i="18"/>
  <c r="I19" i="1"/>
  <c r="U19" i="18"/>
  <c r="I10" i="1"/>
  <c r="U10" i="18"/>
  <c r="G258" i="1"/>
  <c r="S258" i="18"/>
  <c r="G250" i="1"/>
  <c r="S250" i="18"/>
  <c r="G242" i="1"/>
  <c r="S242" i="18"/>
  <c r="G234" i="1"/>
  <c r="S234" i="18"/>
  <c r="G226" i="1"/>
  <c r="S226" i="18"/>
  <c r="G218" i="1"/>
  <c r="S218" i="18"/>
  <c r="G210" i="1"/>
  <c r="S210" i="18"/>
  <c r="G202" i="1"/>
  <c r="S202" i="18"/>
  <c r="G194" i="1"/>
  <c r="S194" i="18"/>
  <c r="G186" i="1"/>
  <c r="S186" i="18"/>
  <c r="G178" i="1"/>
  <c r="S178" i="18"/>
  <c r="G170" i="1"/>
  <c r="S170" i="18"/>
  <c r="G162" i="1"/>
  <c r="S162" i="18"/>
  <c r="G154" i="1"/>
  <c r="S154" i="18"/>
  <c r="G146" i="1"/>
  <c r="S146" i="18"/>
  <c r="G138" i="1"/>
  <c r="S138" i="18"/>
  <c r="G130" i="1"/>
  <c r="S130" i="18"/>
  <c r="G122" i="1"/>
  <c r="S122" i="18"/>
  <c r="G114" i="1"/>
  <c r="S114" i="18"/>
  <c r="G106" i="1"/>
  <c r="S106" i="18"/>
  <c r="G98" i="1"/>
  <c r="S98" i="18"/>
  <c r="G90" i="1"/>
  <c r="S90" i="18"/>
  <c r="G82" i="1"/>
  <c r="S82" i="18"/>
  <c r="G74" i="1"/>
  <c r="S74" i="18"/>
  <c r="G66" i="1"/>
  <c r="S66" i="18"/>
  <c r="G58" i="1"/>
  <c r="S58" i="18"/>
  <c r="G50" i="1"/>
  <c r="S50" i="18"/>
  <c r="G42" i="1"/>
  <c r="S42" i="18"/>
  <c r="G34" i="1"/>
  <c r="S34" i="18"/>
  <c r="G26" i="1"/>
  <c r="S26" i="18"/>
  <c r="G18" i="1"/>
  <c r="S18" i="18"/>
  <c r="G10" i="1"/>
  <c r="S10" i="18"/>
  <c r="I90" i="1"/>
  <c r="U90" i="18"/>
  <c r="H91" i="1"/>
  <c r="T91" i="18"/>
  <c r="B253" i="18"/>
  <c r="C253" i="18"/>
  <c r="D253" i="18"/>
  <c r="E253" i="18"/>
  <c r="F253" i="18"/>
  <c r="G253" i="18"/>
  <c r="H253" i="18"/>
  <c r="I253" i="18"/>
  <c r="J253" i="18"/>
  <c r="N253" i="18"/>
  <c r="B254" i="18"/>
  <c r="C254" i="18"/>
  <c r="D254" i="18"/>
  <c r="E254" i="18"/>
  <c r="F254" i="18"/>
  <c r="G254" i="18"/>
  <c r="H254" i="18"/>
  <c r="I254" i="18"/>
  <c r="J254" i="18"/>
  <c r="N254" i="18"/>
  <c r="B255" i="18"/>
  <c r="C255" i="18"/>
  <c r="D255" i="18"/>
  <c r="E255" i="18"/>
  <c r="F255" i="18"/>
  <c r="G255" i="18"/>
  <c r="H255" i="18"/>
  <c r="I255" i="18"/>
  <c r="J255" i="18"/>
  <c r="N255" i="18"/>
  <c r="B256" i="18"/>
  <c r="C256" i="18"/>
  <c r="D256" i="18"/>
  <c r="E256" i="18"/>
  <c r="F256" i="18"/>
  <c r="G256" i="18"/>
  <c r="H256" i="18"/>
  <c r="I256" i="18"/>
  <c r="J256" i="18"/>
  <c r="N256" i="18"/>
  <c r="B257" i="18"/>
  <c r="C257" i="18"/>
  <c r="D257" i="18"/>
  <c r="E257" i="18"/>
  <c r="F257" i="18"/>
  <c r="G257" i="18"/>
  <c r="H257" i="18"/>
  <c r="I257" i="18"/>
  <c r="J257" i="18"/>
  <c r="N257" i="18"/>
  <c r="B258" i="18"/>
  <c r="C258" i="18"/>
  <c r="D258" i="18"/>
  <c r="E258" i="18"/>
  <c r="F258" i="18"/>
  <c r="G258" i="18"/>
  <c r="H258" i="18"/>
  <c r="I258" i="18"/>
  <c r="J258" i="18"/>
  <c r="N258" i="18"/>
  <c r="D2" i="1"/>
  <c r="C2" i="1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52" i="18"/>
  <c r="J53" i="18"/>
  <c r="J54" i="18"/>
  <c r="J55" i="18"/>
  <c r="J56" i="18"/>
  <c r="J57" i="18"/>
  <c r="J58" i="18"/>
  <c r="J59" i="18"/>
  <c r="J60" i="18"/>
  <c r="J61" i="18"/>
  <c r="J62" i="18"/>
  <c r="J63" i="18"/>
  <c r="J64" i="18"/>
  <c r="J65" i="18"/>
  <c r="J66" i="18"/>
  <c r="J67" i="18"/>
  <c r="J68" i="18"/>
  <c r="J69" i="18"/>
  <c r="J70" i="18"/>
  <c r="J71" i="18"/>
  <c r="J72" i="18"/>
  <c r="J73" i="18"/>
  <c r="J74" i="18"/>
  <c r="J75" i="18"/>
  <c r="J76" i="18"/>
  <c r="J77" i="18"/>
  <c r="J78" i="18"/>
  <c r="J79" i="18"/>
  <c r="J80" i="18"/>
  <c r="J81" i="18"/>
  <c r="J82" i="18"/>
  <c r="J83" i="18"/>
  <c r="J84" i="18"/>
  <c r="J85" i="18"/>
  <c r="J86" i="18"/>
  <c r="J87" i="18"/>
  <c r="J88" i="18"/>
  <c r="J89" i="18"/>
  <c r="J90" i="18"/>
  <c r="J91" i="18"/>
  <c r="J92" i="18"/>
  <c r="J93" i="18"/>
  <c r="J94" i="18"/>
  <c r="J95" i="18"/>
  <c r="J96" i="18"/>
  <c r="J97" i="18"/>
  <c r="J98" i="18"/>
  <c r="J99" i="18"/>
  <c r="J100" i="18"/>
  <c r="J101" i="18"/>
  <c r="J102" i="18"/>
  <c r="J103" i="18"/>
  <c r="J104" i="18"/>
  <c r="J105" i="18"/>
  <c r="J106" i="18"/>
  <c r="J107" i="18"/>
  <c r="J108" i="18"/>
  <c r="J109" i="18"/>
  <c r="J110" i="18"/>
  <c r="J111" i="18"/>
  <c r="J112" i="18"/>
  <c r="J113" i="18"/>
  <c r="J114" i="18"/>
  <c r="J115" i="18"/>
  <c r="J116" i="18"/>
  <c r="J117" i="18"/>
  <c r="J118" i="18"/>
  <c r="J119" i="18"/>
  <c r="J120" i="18"/>
  <c r="J121" i="18"/>
  <c r="J122" i="18"/>
  <c r="J123" i="18"/>
  <c r="J124" i="18"/>
  <c r="J125" i="18"/>
  <c r="J126" i="18"/>
  <c r="J127" i="18"/>
  <c r="J128" i="18"/>
  <c r="J129" i="18"/>
  <c r="J130" i="18"/>
  <c r="J131" i="18"/>
  <c r="J132" i="18"/>
  <c r="J133" i="18"/>
  <c r="J134" i="18"/>
  <c r="J135" i="18"/>
  <c r="J136" i="18"/>
  <c r="J137" i="18"/>
  <c r="J138" i="18"/>
  <c r="J139" i="18"/>
  <c r="J140" i="18"/>
  <c r="J141" i="18"/>
  <c r="J142" i="18"/>
  <c r="J143" i="18"/>
  <c r="J144" i="18"/>
  <c r="J145" i="18"/>
  <c r="J146" i="18"/>
  <c r="J147" i="18"/>
  <c r="J148" i="18"/>
  <c r="J149" i="18"/>
  <c r="J150" i="18"/>
  <c r="J151" i="18"/>
  <c r="J152" i="18"/>
  <c r="J153" i="18"/>
  <c r="J154" i="18"/>
  <c r="J155" i="18"/>
  <c r="J156" i="18"/>
  <c r="J157" i="18"/>
  <c r="J158" i="18"/>
  <c r="J159" i="18"/>
  <c r="J160" i="18"/>
  <c r="J161" i="18"/>
  <c r="J162" i="18"/>
  <c r="J163" i="18"/>
  <c r="J164" i="18"/>
  <c r="J165" i="18"/>
  <c r="J166" i="18"/>
  <c r="J167" i="18"/>
  <c r="J168" i="18"/>
  <c r="J169" i="18"/>
  <c r="J170" i="18"/>
  <c r="J171" i="18"/>
  <c r="J172" i="18"/>
  <c r="J173" i="18"/>
  <c r="J174" i="18"/>
  <c r="J175" i="18"/>
  <c r="J176" i="18"/>
  <c r="J177" i="18"/>
  <c r="J178" i="18"/>
  <c r="J179" i="18"/>
  <c r="J180" i="18"/>
  <c r="J181" i="18"/>
  <c r="J182" i="18"/>
  <c r="J183" i="18"/>
  <c r="J184" i="18"/>
  <c r="J185" i="18"/>
  <c r="J186" i="18"/>
  <c r="J187" i="18"/>
  <c r="J188" i="18"/>
  <c r="J189" i="18"/>
  <c r="J190" i="18"/>
  <c r="J191" i="18"/>
  <c r="J192" i="18"/>
  <c r="J193" i="18"/>
  <c r="J194" i="18"/>
  <c r="J195" i="18"/>
  <c r="J196" i="18"/>
  <c r="J197" i="18"/>
  <c r="J198" i="18"/>
  <c r="J199" i="18"/>
  <c r="J200" i="18"/>
  <c r="J201" i="18"/>
  <c r="J202" i="18"/>
  <c r="J203" i="18"/>
  <c r="J204" i="18"/>
  <c r="J205" i="18"/>
  <c r="J206" i="18"/>
  <c r="J207" i="18"/>
  <c r="J208" i="18"/>
  <c r="J209" i="18"/>
  <c r="J210" i="18"/>
  <c r="J211" i="18"/>
  <c r="J212" i="18"/>
  <c r="J213" i="18"/>
  <c r="J214" i="18"/>
  <c r="J215" i="18"/>
  <c r="J216" i="18"/>
  <c r="J217" i="18"/>
  <c r="J218" i="18"/>
  <c r="J219" i="18"/>
  <c r="J220" i="18"/>
  <c r="J221" i="18"/>
  <c r="J222" i="18"/>
  <c r="J223" i="18"/>
  <c r="J224" i="18"/>
  <c r="J225" i="18"/>
  <c r="J226" i="18"/>
  <c r="J227" i="18"/>
  <c r="J228" i="18"/>
  <c r="J229" i="18"/>
  <c r="J230" i="18"/>
  <c r="J231" i="18"/>
  <c r="J232" i="18"/>
  <c r="J233" i="18"/>
  <c r="J234" i="18"/>
  <c r="J235" i="18"/>
  <c r="J236" i="18"/>
  <c r="J237" i="18"/>
  <c r="J238" i="18"/>
  <c r="J239" i="18"/>
  <c r="J240" i="18"/>
  <c r="J241" i="18"/>
  <c r="J242" i="18"/>
  <c r="J243" i="18"/>
  <c r="J244" i="18"/>
  <c r="J245" i="18"/>
  <c r="J246" i="18"/>
  <c r="J247" i="18"/>
  <c r="J248" i="18"/>
  <c r="J249" i="18"/>
  <c r="J250" i="18"/>
  <c r="J251" i="18"/>
  <c r="J252" i="18"/>
  <c r="J2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102" i="18"/>
  <c r="I103" i="18"/>
  <c r="I104" i="18"/>
  <c r="I105" i="18"/>
  <c r="I106" i="18"/>
  <c r="I107" i="18"/>
  <c r="I108" i="18"/>
  <c r="I109" i="18"/>
  <c r="I110" i="18"/>
  <c r="I111" i="18"/>
  <c r="I112" i="18"/>
  <c r="I113" i="18"/>
  <c r="I114" i="18"/>
  <c r="I115" i="18"/>
  <c r="I116" i="18"/>
  <c r="I117" i="18"/>
  <c r="I118" i="18"/>
  <c r="I119" i="18"/>
  <c r="I120" i="18"/>
  <c r="I121" i="18"/>
  <c r="I122" i="18"/>
  <c r="I123" i="18"/>
  <c r="I124" i="18"/>
  <c r="I125" i="18"/>
  <c r="I126" i="18"/>
  <c r="I127" i="18"/>
  <c r="I128" i="18"/>
  <c r="I129" i="18"/>
  <c r="I130" i="18"/>
  <c r="I131" i="18"/>
  <c r="I132" i="18"/>
  <c r="I133" i="18"/>
  <c r="I134" i="18"/>
  <c r="I135" i="18"/>
  <c r="I136" i="18"/>
  <c r="I137" i="18"/>
  <c r="I138" i="18"/>
  <c r="I139" i="18"/>
  <c r="I140" i="18"/>
  <c r="I141" i="18"/>
  <c r="I142" i="18"/>
  <c r="I143" i="18"/>
  <c r="I144" i="18"/>
  <c r="I145" i="18"/>
  <c r="I146" i="18"/>
  <c r="I147" i="18"/>
  <c r="I148" i="18"/>
  <c r="I149" i="18"/>
  <c r="I150" i="18"/>
  <c r="I151" i="18"/>
  <c r="I152" i="18"/>
  <c r="I153" i="18"/>
  <c r="I154" i="18"/>
  <c r="I155" i="18"/>
  <c r="I156" i="18"/>
  <c r="I157" i="18"/>
  <c r="I158" i="18"/>
  <c r="I159" i="18"/>
  <c r="I160" i="18"/>
  <c r="I161" i="18"/>
  <c r="I162" i="18"/>
  <c r="I163" i="18"/>
  <c r="I164" i="18"/>
  <c r="I165" i="18"/>
  <c r="I166" i="18"/>
  <c r="I167" i="18"/>
  <c r="I168" i="18"/>
  <c r="I169" i="18"/>
  <c r="I170" i="18"/>
  <c r="I171" i="18"/>
  <c r="I172" i="18"/>
  <c r="I173" i="18"/>
  <c r="I174" i="18"/>
  <c r="I175" i="18"/>
  <c r="I176" i="18"/>
  <c r="I177" i="18"/>
  <c r="I178" i="18"/>
  <c r="I179" i="18"/>
  <c r="I180" i="18"/>
  <c r="I181" i="18"/>
  <c r="I182" i="18"/>
  <c r="I183" i="18"/>
  <c r="I184" i="18"/>
  <c r="I185" i="18"/>
  <c r="I186" i="18"/>
  <c r="I187" i="18"/>
  <c r="I188" i="18"/>
  <c r="I189" i="18"/>
  <c r="I190" i="18"/>
  <c r="I191" i="18"/>
  <c r="I192" i="18"/>
  <c r="I193" i="18"/>
  <c r="I194" i="18"/>
  <c r="I195" i="18"/>
  <c r="I196" i="18"/>
  <c r="I197" i="18"/>
  <c r="I198" i="18"/>
  <c r="I199" i="18"/>
  <c r="I200" i="18"/>
  <c r="I201" i="18"/>
  <c r="I202" i="18"/>
  <c r="I203" i="18"/>
  <c r="I204" i="18"/>
  <c r="I205" i="18"/>
  <c r="I206" i="18"/>
  <c r="I207" i="18"/>
  <c r="I208" i="18"/>
  <c r="I209" i="18"/>
  <c r="I210" i="18"/>
  <c r="I211" i="18"/>
  <c r="I212" i="18"/>
  <c r="I213" i="18"/>
  <c r="I214" i="18"/>
  <c r="I215" i="18"/>
  <c r="I216" i="18"/>
  <c r="I217" i="18"/>
  <c r="I218" i="18"/>
  <c r="I219" i="18"/>
  <c r="I220" i="18"/>
  <c r="I221" i="18"/>
  <c r="I222" i="18"/>
  <c r="I223" i="18"/>
  <c r="I224" i="18"/>
  <c r="I225" i="18"/>
  <c r="I226" i="18"/>
  <c r="I227" i="18"/>
  <c r="I228" i="18"/>
  <c r="I229" i="18"/>
  <c r="I230" i="18"/>
  <c r="I231" i="18"/>
  <c r="I232" i="18"/>
  <c r="I233" i="18"/>
  <c r="I234" i="18"/>
  <c r="I235" i="18"/>
  <c r="I236" i="18"/>
  <c r="I237" i="18"/>
  <c r="I238" i="18"/>
  <c r="I239" i="18"/>
  <c r="I240" i="18"/>
  <c r="I241" i="18"/>
  <c r="I242" i="18"/>
  <c r="I243" i="18"/>
  <c r="I244" i="18"/>
  <c r="I245" i="18"/>
  <c r="I246" i="18"/>
  <c r="I247" i="18"/>
  <c r="I248" i="18"/>
  <c r="I249" i="18"/>
  <c r="I250" i="18"/>
  <c r="I251" i="18"/>
  <c r="I252" i="18"/>
  <c r="I2" i="18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142" i="18"/>
  <c r="H143" i="18"/>
  <c r="H144" i="18"/>
  <c r="H145" i="18"/>
  <c r="H146" i="18"/>
  <c r="H147" i="18"/>
  <c r="H148" i="18"/>
  <c r="H149" i="18"/>
  <c r="H150" i="18"/>
  <c r="H151" i="18"/>
  <c r="H152" i="18"/>
  <c r="H153" i="18"/>
  <c r="H154" i="18"/>
  <c r="H155" i="18"/>
  <c r="H156" i="18"/>
  <c r="H157" i="18"/>
  <c r="H158" i="18"/>
  <c r="H159" i="18"/>
  <c r="H160" i="18"/>
  <c r="H161" i="18"/>
  <c r="H162" i="18"/>
  <c r="H163" i="18"/>
  <c r="H164" i="18"/>
  <c r="H165" i="18"/>
  <c r="H166" i="18"/>
  <c r="H167" i="18"/>
  <c r="H168" i="18"/>
  <c r="H169" i="18"/>
  <c r="H170" i="18"/>
  <c r="H171" i="18"/>
  <c r="H172" i="18"/>
  <c r="H173" i="18"/>
  <c r="H174" i="18"/>
  <c r="H175" i="18"/>
  <c r="H176" i="18"/>
  <c r="H177" i="18"/>
  <c r="H178" i="18"/>
  <c r="H179" i="18"/>
  <c r="H180" i="18"/>
  <c r="H181" i="18"/>
  <c r="H182" i="18"/>
  <c r="H183" i="18"/>
  <c r="H184" i="18"/>
  <c r="H185" i="18"/>
  <c r="H186" i="18"/>
  <c r="H187" i="18"/>
  <c r="H188" i="18"/>
  <c r="H189" i="18"/>
  <c r="H190" i="18"/>
  <c r="H191" i="18"/>
  <c r="H192" i="18"/>
  <c r="H193" i="18"/>
  <c r="H194" i="18"/>
  <c r="H195" i="18"/>
  <c r="H196" i="18"/>
  <c r="H197" i="18"/>
  <c r="H198" i="18"/>
  <c r="H199" i="18"/>
  <c r="H200" i="18"/>
  <c r="H201" i="18"/>
  <c r="H202" i="18"/>
  <c r="H203" i="18"/>
  <c r="H204" i="18"/>
  <c r="H205" i="18"/>
  <c r="H206" i="18"/>
  <c r="H207" i="18"/>
  <c r="H208" i="18"/>
  <c r="H209" i="18"/>
  <c r="H210" i="18"/>
  <c r="H211" i="18"/>
  <c r="H212" i="18"/>
  <c r="H213" i="18"/>
  <c r="H214" i="18"/>
  <c r="H215" i="18"/>
  <c r="H216" i="18"/>
  <c r="H217" i="18"/>
  <c r="H218" i="18"/>
  <c r="H219" i="18"/>
  <c r="H220" i="18"/>
  <c r="H221" i="18"/>
  <c r="H222" i="18"/>
  <c r="H223" i="18"/>
  <c r="H224" i="18"/>
  <c r="H225" i="18"/>
  <c r="H226" i="18"/>
  <c r="H227" i="18"/>
  <c r="H228" i="18"/>
  <c r="H229" i="18"/>
  <c r="H230" i="18"/>
  <c r="H231" i="18"/>
  <c r="H232" i="18"/>
  <c r="H233" i="18"/>
  <c r="H234" i="18"/>
  <c r="H235" i="18"/>
  <c r="H236" i="18"/>
  <c r="H237" i="18"/>
  <c r="H238" i="18"/>
  <c r="H239" i="18"/>
  <c r="H240" i="18"/>
  <c r="H241" i="18"/>
  <c r="H242" i="18"/>
  <c r="H243" i="18"/>
  <c r="H244" i="18"/>
  <c r="H245" i="18"/>
  <c r="H246" i="18"/>
  <c r="H247" i="18"/>
  <c r="H248" i="18"/>
  <c r="H249" i="18"/>
  <c r="H250" i="18"/>
  <c r="H251" i="18"/>
  <c r="H252" i="18"/>
  <c r="H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121" i="18"/>
  <c r="G122" i="18"/>
  <c r="G123" i="18"/>
  <c r="G124" i="18"/>
  <c r="G125" i="18"/>
  <c r="G126" i="18"/>
  <c r="G127" i="18"/>
  <c r="G128" i="18"/>
  <c r="G129" i="18"/>
  <c r="G130" i="18"/>
  <c r="G131" i="18"/>
  <c r="G132" i="18"/>
  <c r="G133" i="18"/>
  <c r="G134" i="18"/>
  <c r="G135" i="18"/>
  <c r="G136" i="18"/>
  <c r="G137" i="18"/>
  <c r="G138" i="18"/>
  <c r="G139" i="18"/>
  <c r="G140" i="18"/>
  <c r="G141" i="18"/>
  <c r="G142" i="18"/>
  <c r="G143" i="18"/>
  <c r="G144" i="18"/>
  <c r="G145" i="18"/>
  <c r="G146" i="18"/>
  <c r="G147" i="18"/>
  <c r="G148" i="18"/>
  <c r="G149" i="18"/>
  <c r="G150" i="18"/>
  <c r="G151" i="18"/>
  <c r="G152" i="18"/>
  <c r="G153" i="18"/>
  <c r="G154" i="18"/>
  <c r="G155" i="18"/>
  <c r="G156" i="18"/>
  <c r="G157" i="18"/>
  <c r="G158" i="18"/>
  <c r="G159" i="18"/>
  <c r="G160" i="18"/>
  <c r="G161" i="18"/>
  <c r="G162" i="18"/>
  <c r="G163" i="18"/>
  <c r="G164" i="18"/>
  <c r="G165" i="18"/>
  <c r="G166" i="18"/>
  <c r="G167" i="18"/>
  <c r="G168" i="18"/>
  <c r="G169" i="18"/>
  <c r="G170" i="18"/>
  <c r="G171" i="18"/>
  <c r="G172" i="18"/>
  <c r="G173" i="18"/>
  <c r="G174" i="18"/>
  <c r="G175" i="18"/>
  <c r="G176" i="18"/>
  <c r="G177" i="18"/>
  <c r="G178" i="18"/>
  <c r="G179" i="18"/>
  <c r="G180" i="18"/>
  <c r="G181" i="18"/>
  <c r="G182" i="18"/>
  <c r="G183" i="18"/>
  <c r="G184" i="18"/>
  <c r="G185" i="18"/>
  <c r="G186" i="18"/>
  <c r="G187" i="18"/>
  <c r="G188" i="18"/>
  <c r="G189" i="18"/>
  <c r="G190" i="18"/>
  <c r="G191" i="18"/>
  <c r="G192" i="18"/>
  <c r="G193" i="18"/>
  <c r="G194" i="18"/>
  <c r="G195" i="18"/>
  <c r="G196" i="18"/>
  <c r="G197" i="18"/>
  <c r="G198" i="18"/>
  <c r="G199" i="18"/>
  <c r="G200" i="18"/>
  <c r="G201" i="18"/>
  <c r="G202" i="18"/>
  <c r="G203" i="18"/>
  <c r="G204" i="18"/>
  <c r="G205" i="18"/>
  <c r="G206" i="18"/>
  <c r="G207" i="18"/>
  <c r="G208" i="18"/>
  <c r="G209" i="18"/>
  <c r="G210" i="18"/>
  <c r="G211" i="18"/>
  <c r="G212" i="18"/>
  <c r="G213" i="18"/>
  <c r="G214" i="18"/>
  <c r="G215" i="18"/>
  <c r="G216" i="18"/>
  <c r="G217" i="18"/>
  <c r="G218" i="18"/>
  <c r="G219" i="18"/>
  <c r="G220" i="18"/>
  <c r="G221" i="18"/>
  <c r="G222" i="18"/>
  <c r="G223" i="18"/>
  <c r="G224" i="18"/>
  <c r="G225" i="18"/>
  <c r="G226" i="18"/>
  <c r="G227" i="18"/>
  <c r="G228" i="18"/>
  <c r="G229" i="18"/>
  <c r="G230" i="18"/>
  <c r="G231" i="18"/>
  <c r="G232" i="18"/>
  <c r="G233" i="18"/>
  <c r="G234" i="18"/>
  <c r="G235" i="18"/>
  <c r="G236" i="18"/>
  <c r="G237" i="18"/>
  <c r="G238" i="18"/>
  <c r="G239" i="18"/>
  <c r="G240" i="18"/>
  <c r="G241" i="18"/>
  <c r="G242" i="18"/>
  <c r="G243" i="18"/>
  <c r="G244" i="18"/>
  <c r="G245" i="18"/>
  <c r="G246" i="18"/>
  <c r="G247" i="18"/>
  <c r="G248" i="18"/>
  <c r="G249" i="18"/>
  <c r="G250" i="18"/>
  <c r="G251" i="18"/>
  <c r="G252" i="18"/>
  <c r="G2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F106" i="18"/>
  <c r="F107" i="18"/>
  <c r="F108" i="18"/>
  <c r="F109" i="18"/>
  <c r="F110" i="18"/>
  <c r="F111" i="18"/>
  <c r="F112" i="18"/>
  <c r="F113" i="18"/>
  <c r="F114" i="18"/>
  <c r="F115" i="18"/>
  <c r="F116" i="18"/>
  <c r="F117" i="18"/>
  <c r="F118" i="18"/>
  <c r="F119" i="18"/>
  <c r="F120" i="18"/>
  <c r="F121" i="18"/>
  <c r="F122" i="18"/>
  <c r="F123" i="18"/>
  <c r="F124" i="18"/>
  <c r="F125" i="18"/>
  <c r="F126" i="18"/>
  <c r="F127" i="18"/>
  <c r="F128" i="18"/>
  <c r="F129" i="18"/>
  <c r="F130" i="18"/>
  <c r="F131" i="18"/>
  <c r="F132" i="18"/>
  <c r="F133" i="18"/>
  <c r="F134" i="18"/>
  <c r="F135" i="18"/>
  <c r="F136" i="18"/>
  <c r="F137" i="18"/>
  <c r="F138" i="18"/>
  <c r="F139" i="18"/>
  <c r="F140" i="18"/>
  <c r="F141" i="18"/>
  <c r="F142" i="18"/>
  <c r="F143" i="18"/>
  <c r="F144" i="18"/>
  <c r="F145" i="18"/>
  <c r="F146" i="18"/>
  <c r="F147" i="18"/>
  <c r="F148" i="18"/>
  <c r="F149" i="18"/>
  <c r="F150" i="18"/>
  <c r="F151" i="18"/>
  <c r="F152" i="18"/>
  <c r="F153" i="18"/>
  <c r="F154" i="18"/>
  <c r="F155" i="18"/>
  <c r="F156" i="18"/>
  <c r="F157" i="18"/>
  <c r="F158" i="18"/>
  <c r="F159" i="18"/>
  <c r="F160" i="18"/>
  <c r="F161" i="18"/>
  <c r="F162" i="18"/>
  <c r="F163" i="18"/>
  <c r="F164" i="18"/>
  <c r="F165" i="18"/>
  <c r="F166" i="18"/>
  <c r="F167" i="18"/>
  <c r="F168" i="18"/>
  <c r="F169" i="18"/>
  <c r="F170" i="18"/>
  <c r="F171" i="18"/>
  <c r="F172" i="18"/>
  <c r="F173" i="18"/>
  <c r="F174" i="18"/>
  <c r="F175" i="18"/>
  <c r="F176" i="18"/>
  <c r="F177" i="18"/>
  <c r="F178" i="18"/>
  <c r="F179" i="18"/>
  <c r="F180" i="18"/>
  <c r="F181" i="18"/>
  <c r="F182" i="18"/>
  <c r="F183" i="18"/>
  <c r="F184" i="18"/>
  <c r="F185" i="18"/>
  <c r="F186" i="18"/>
  <c r="F187" i="18"/>
  <c r="F188" i="18"/>
  <c r="F189" i="18"/>
  <c r="F190" i="18"/>
  <c r="F191" i="18"/>
  <c r="F192" i="18"/>
  <c r="F193" i="18"/>
  <c r="F194" i="18"/>
  <c r="F195" i="18"/>
  <c r="F196" i="18"/>
  <c r="F197" i="18"/>
  <c r="F198" i="18"/>
  <c r="F199" i="18"/>
  <c r="F200" i="18"/>
  <c r="F201" i="18"/>
  <c r="F202" i="18"/>
  <c r="F203" i="18"/>
  <c r="F204" i="18"/>
  <c r="F205" i="18"/>
  <c r="F206" i="18"/>
  <c r="F207" i="18"/>
  <c r="F208" i="18"/>
  <c r="F209" i="18"/>
  <c r="F210" i="18"/>
  <c r="F211" i="18"/>
  <c r="F212" i="18"/>
  <c r="F213" i="18"/>
  <c r="F214" i="18"/>
  <c r="F215" i="18"/>
  <c r="F216" i="18"/>
  <c r="F217" i="18"/>
  <c r="F218" i="18"/>
  <c r="F219" i="18"/>
  <c r="F220" i="18"/>
  <c r="F221" i="18"/>
  <c r="F222" i="18"/>
  <c r="F223" i="18"/>
  <c r="F224" i="18"/>
  <c r="F225" i="18"/>
  <c r="F226" i="18"/>
  <c r="F227" i="18"/>
  <c r="F228" i="18"/>
  <c r="F229" i="18"/>
  <c r="F230" i="18"/>
  <c r="F231" i="18"/>
  <c r="F232" i="18"/>
  <c r="F233" i="18"/>
  <c r="F234" i="18"/>
  <c r="F235" i="18"/>
  <c r="F236" i="18"/>
  <c r="F237" i="18"/>
  <c r="F238" i="18"/>
  <c r="F239" i="18"/>
  <c r="F240" i="18"/>
  <c r="F241" i="18"/>
  <c r="F242" i="18"/>
  <c r="F243" i="18"/>
  <c r="F244" i="18"/>
  <c r="F245" i="18"/>
  <c r="F246" i="18"/>
  <c r="F247" i="18"/>
  <c r="F248" i="18"/>
  <c r="F249" i="18"/>
  <c r="F250" i="18"/>
  <c r="F251" i="18"/>
  <c r="F252" i="18"/>
  <c r="F3" i="18"/>
  <c r="F4" i="18"/>
  <c r="F5" i="18"/>
  <c r="F6" i="18"/>
  <c r="F7" i="18"/>
  <c r="F2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C190" i="18"/>
  <c r="C191" i="18"/>
  <c r="C192" i="18"/>
  <c r="C193" i="18"/>
  <c r="C194" i="18"/>
  <c r="C195" i="18"/>
  <c r="C196" i="18"/>
  <c r="C197" i="18"/>
  <c r="C198" i="18"/>
  <c r="C199" i="18"/>
  <c r="C200" i="18"/>
  <c r="C201" i="18"/>
  <c r="C202" i="18"/>
  <c r="C203" i="18"/>
  <c r="C204" i="18"/>
  <c r="C205" i="18"/>
  <c r="C206" i="18"/>
  <c r="C207" i="18"/>
  <c r="C208" i="18"/>
  <c r="C209" i="18"/>
  <c r="C210" i="18"/>
  <c r="C211" i="18"/>
  <c r="C212" i="18"/>
  <c r="C213" i="18"/>
  <c r="C214" i="18"/>
  <c r="C215" i="18"/>
  <c r="C216" i="18"/>
  <c r="C217" i="18"/>
  <c r="C218" i="18"/>
  <c r="C219" i="18"/>
  <c r="C220" i="18"/>
  <c r="C221" i="18"/>
  <c r="C222" i="18"/>
  <c r="C223" i="18"/>
  <c r="C224" i="18"/>
  <c r="C225" i="18"/>
  <c r="C226" i="18"/>
  <c r="C227" i="18"/>
  <c r="C228" i="18"/>
  <c r="C229" i="18"/>
  <c r="C230" i="18"/>
  <c r="C231" i="18"/>
  <c r="C232" i="18"/>
  <c r="C233" i="18"/>
  <c r="C234" i="18"/>
  <c r="C235" i="18"/>
  <c r="C236" i="18"/>
  <c r="C237" i="18"/>
  <c r="C238" i="18"/>
  <c r="C239" i="18"/>
  <c r="C240" i="18"/>
  <c r="C241" i="18"/>
  <c r="C242" i="18"/>
  <c r="C243" i="18"/>
  <c r="C244" i="18"/>
  <c r="C245" i="18"/>
  <c r="C246" i="18"/>
  <c r="C247" i="18"/>
  <c r="C248" i="18"/>
  <c r="C249" i="18"/>
  <c r="C250" i="18"/>
  <c r="C251" i="18"/>
  <c r="C252" i="18"/>
  <c r="C3" i="18"/>
  <c r="C4" i="18"/>
  <c r="C5" i="18"/>
  <c r="C2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8" i="18"/>
  <c r="E109" i="18"/>
  <c r="E110" i="18"/>
  <c r="E111" i="18"/>
  <c r="E112" i="18"/>
  <c r="E113" i="18"/>
  <c r="E114" i="18"/>
  <c r="E115" i="18"/>
  <c r="E116" i="18"/>
  <c r="E117" i="18"/>
  <c r="E118" i="18"/>
  <c r="E119" i="18"/>
  <c r="E120" i="18"/>
  <c r="E121" i="18"/>
  <c r="E122" i="18"/>
  <c r="E123" i="18"/>
  <c r="E124" i="18"/>
  <c r="E125" i="18"/>
  <c r="E126" i="18"/>
  <c r="E127" i="18"/>
  <c r="E128" i="18"/>
  <c r="E129" i="18"/>
  <c r="E130" i="18"/>
  <c r="E131" i="18"/>
  <c r="E132" i="18"/>
  <c r="E133" i="18"/>
  <c r="E134" i="18"/>
  <c r="E135" i="18"/>
  <c r="E136" i="18"/>
  <c r="E137" i="18"/>
  <c r="E138" i="18"/>
  <c r="E139" i="18"/>
  <c r="E140" i="18"/>
  <c r="E141" i="18"/>
  <c r="E142" i="18"/>
  <c r="E143" i="18"/>
  <c r="E144" i="18"/>
  <c r="E145" i="18"/>
  <c r="E146" i="18"/>
  <c r="E147" i="18"/>
  <c r="E148" i="18"/>
  <c r="E149" i="18"/>
  <c r="E150" i="18"/>
  <c r="E151" i="18"/>
  <c r="E152" i="18"/>
  <c r="E153" i="18"/>
  <c r="E154" i="18"/>
  <c r="E155" i="18"/>
  <c r="E156" i="18"/>
  <c r="E157" i="18"/>
  <c r="E158" i="18"/>
  <c r="E159" i="18"/>
  <c r="E160" i="18"/>
  <c r="E161" i="18"/>
  <c r="E162" i="18"/>
  <c r="E163" i="18"/>
  <c r="E164" i="18"/>
  <c r="E165" i="18"/>
  <c r="E166" i="18"/>
  <c r="E167" i="18"/>
  <c r="E168" i="18"/>
  <c r="E169" i="18"/>
  <c r="E170" i="18"/>
  <c r="E171" i="18"/>
  <c r="E172" i="18"/>
  <c r="E173" i="18"/>
  <c r="E174" i="18"/>
  <c r="E175" i="18"/>
  <c r="E176" i="18"/>
  <c r="E177" i="18"/>
  <c r="E178" i="18"/>
  <c r="E179" i="18"/>
  <c r="E180" i="18"/>
  <c r="E181" i="18"/>
  <c r="E182" i="18"/>
  <c r="E183" i="18"/>
  <c r="E184" i="18"/>
  <c r="E185" i="18"/>
  <c r="E186" i="18"/>
  <c r="E187" i="18"/>
  <c r="E188" i="18"/>
  <c r="E189" i="18"/>
  <c r="E190" i="18"/>
  <c r="E191" i="18"/>
  <c r="E192" i="18"/>
  <c r="E193" i="18"/>
  <c r="E194" i="18"/>
  <c r="E195" i="18"/>
  <c r="E196" i="18"/>
  <c r="E197" i="18"/>
  <c r="E198" i="18"/>
  <c r="E199" i="18"/>
  <c r="E200" i="18"/>
  <c r="E201" i="18"/>
  <c r="E202" i="18"/>
  <c r="E203" i="18"/>
  <c r="E204" i="18"/>
  <c r="E205" i="18"/>
  <c r="E206" i="18"/>
  <c r="E207" i="18"/>
  <c r="E208" i="18"/>
  <c r="E209" i="18"/>
  <c r="E210" i="18"/>
  <c r="E211" i="18"/>
  <c r="E212" i="18"/>
  <c r="E213" i="18"/>
  <c r="E214" i="18"/>
  <c r="E215" i="18"/>
  <c r="E216" i="18"/>
  <c r="E217" i="18"/>
  <c r="E218" i="18"/>
  <c r="E219" i="18"/>
  <c r="E220" i="18"/>
  <c r="E221" i="18"/>
  <c r="E222" i="18"/>
  <c r="E223" i="18"/>
  <c r="E224" i="18"/>
  <c r="E225" i="18"/>
  <c r="E226" i="18"/>
  <c r="E227" i="18"/>
  <c r="E228" i="18"/>
  <c r="E229" i="18"/>
  <c r="E230" i="18"/>
  <c r="E231" i="18"/>
  <c r="E232" i="18"/>
  <c r="E233" i="18"/>
  <c r="E234" i="18"/>
  <c r="E235" i="18"/>
  <c r="E236" i="18"/>
  <c r="E237" i="18"/>
  <c r="E238" i="18"/>
  <c r="E239" i="18"/>
  <c r="E240" i="18"/>
  <c r="E241" i="18"/>
  <c r="E242" i="18"/>
  <c r="E243" i="18"/>
  <c r="E244" i="18"/>
  <c r="E245" i="18"/>
  <c r="E246" i="18"/>
  <c r="E247" i="18"/>
  <c r="E248" i="18"/>
  <c r="E249" i="18"/>
  <c r="E250" i="18"/>
  <c r="E251" i="18"/>
  <c r="E252" i="18"/>
  <c r="E3" i="18"/>
  <c r="E4" i="18"/>
  <c r="E5" i="18"/>
  <c r="E6" i="18"/>
  <c r="E7" i="18"/>
  <c r="E8" i="18"/>
  <c r="E2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D106" i="18"/>
  <c r="D107" i="18"/>
  <c r="D108" i="18"/>
  <c r="D109" i="18"/>
  <c r="D110" i="18"/>
  <c r="D111" i="18"/>
  <c r="D112" i="18"/>
  <c r="D113" i="18"/>
  <c r="D114" i="18"/>
  <c r="D115" i="18"/>
  <c r="D116" i="18"/>
  <c r="D117" i="18"/>
  <c r="D118" i="18"/>
  <c r="D119" i="18"/>
  <c r="D120" i="18"/>
  <c r="D121" i="18"/>
  <c r="D122" i="18"/>
  <c r="D123" i="18"/>
  <c r="D124" i="18"/>
  <c r="D125" i="18"/>
  <c r="D126" i="18"/>
  <c r="D127" i="18"/>
  <c r="D128" i="18"/>
  <c r="D129" i="18"/>
  <c r="D130" i="18"/>
  <c r="D131" i="18"/>
  <c r="D132" i="18"/>
  <c r="D133" i="18"/>
  <c r="D134" i="18"/>
  <c r="D135" i="18"/>
  <c r="D136" i="18"/>
  <c r="D137" i="18"/>
  <c r="D138" i="18"/>
  <c r="D139" i="18"/>
  <c r="D140" i="18"/>
  <c r="D141" i="18"/>
  <c r="D142" i="18"/>
  <c r="D143" i="18"/>
  <c r="D144" i="18"/>
  <c r="D145" i="18"/>
  <c r="D146" i="18"/>
  <c r="D147" i="18"/>
  <c r="D148" i="18"/>
  <c r="D149" i="18"/>
  <c r="D150" i="18"/>
  <c r="D151" i="18"/>
  <c r="D152" i="18"/>
  <c r="D153" i="18"/>
  <c r="D154" i="18"/>
  <c r="D155" i="18"/>
  <c r="D156" i="18"/>
  <c r="D157" i="18"/>
  <c r="D158" i="18"/>
  <c r="D159" i="18"/>
  <c r="D160" i="18"/>
  <c r="D161" i="18"/>
  <c r="D162" i="18"/>
  <c r="D163" i="18"/>
  <c r="D164" i="18"/>
  <c r="D165" i="18"/>
  <c r="D166" i="18"/>
  <c r="D167" i="18"/>
  <c r="D168" i="18"/>
  <c r="D169" i="18"/>
  <c r="D170" i="18"/>
  <c r="D171" i="18"/>
  <c r="D172" i="18"/>
  <c r="D173" i="18"/>
  <c r="D174" i="18"/>
  <c r="D175" i="18"/>
  <c r="D176" i="18"/>
  <c r="D177" i="18"/>
  <c r="D178" i="18"/>
  <c r="D179" i="18"/>
  <c r="D180" i="18"/>
  <c r="D181" i="18"/>
  <c r="D182" i="18"/>
  <c r="D183" i="18"/>
  <c r="D184" i="18"/>
  <c r="D185" i="18"/>
  <c r="D186" i="18"/>
  <c r="D187" i="18"/>
  <c r="D188" i="18"/>
  <c r="D189" i="18"/>
  <c r="D190" i="18"/>
  <c r="D191" i="18"/>
  <c r="D192" i="18"/>
  <c r="D193" i="18"/>
  <c r="D194" i="18"/>
  <c r="D195" i="18"/>
  <c r="D196" i="18"/>
  <c r="D197" i="18"/>
  <c r="D198" i="18"/>
  <c r="D199" i="18"/>
  <c r="D200" i="18"/>
  <c r="D201" i="18"/>
  <c r="D202" i="18"/>
  <c r="D203" i="18"/>
  <c r="D204" i="18"/>
  <c r="D205" i="18"/>
  <c r="D206" i="18"/>
  <c r="D207" i="18"/>
  <c r="D208" i="18"/>
  <c r="D209" i="18"/>
  <c r="D210" i="18"/>
  <c r="D211" i="18"/>
  <c r="D212" i="18"/>
  <c r="D213" i="18"/>
  <c r="D214" i="18"/>
  <c r="D215" i="18"/>
  <c r="D216" i="18"/>
  <c r="D217" i="18"/>
  <c r="D218" i="18"/>
  <c r="D219" i="18"/>
  <c r="D220" i="18"/>
  <c r="D221" i="18"/>
  <c r="D222" i="18"/>
  <c r="D223" i="18"/>
  <c r="D224" i="18"/>
  <c r="D225" i="18"/>
  <c r="D226" i="18"/>
  <c r="D227" i="18"/>
  <c r="D228" i="18"/>
  <c r="D229" i="18"/>
  <c r="D230" i="18"/>
  <c r="D231" i="18"/>
  <c r="D232" i="18"/>
  <c r="D233" i="18"/>
  <c r="D234" i="18"/>
  <c r="D235" i="18"/>
  <c r="D236" i="18"/>
  <c r="D237" i="18"/>
  <c r="D238" i="18"/>
  <c r="D239" i="18"/>
  <c r="D240" i="18"/>
  <c r="D241" i="18"/>
  <c r="D242" i="18"/>
  <c r="D243" i="18"/>
  <c r="D244" i="18"/>
  <c r="D245" i="18"/>
  <c r="D246" i="18"/>
  <c r="D247" i="18"/>
  <c r="D248" i="18"/>
  <c r="D249" i="18"/>
  <c r="D250" i="18"/>
  <c r="D251" i="18"/>
  <c r="D252" i="18"/>
  <c r="D3" i="18"/>
  <c r="D2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113" i="18"/>
  <c r="B114" i="18"/>
  <c r="B115" i="18"/>
  <c r="B116" i="18"/>
  <c r="B117" i="18"/>
  <c r="B118" i="18"/>
  <c r="B119" i="18"/>
  <c r="B120" i="18"/>
  <c r="B121" i="18"/>
  <c r="B122" i="18"/>
  <c r="B123" i="18"/>
  <c r="B124" i="18"/>
  <c r="B125" i="18"/>
  <c r="B126" i="18"/>
  <c r="B127" i="18"/>
  <c r="B128" i="18"/>
  <c r="B129" i="18"/>
  <c r="B130" i="18"/>
  <c r="B131" i="18"/>
  <c r="B132" i="18"/>
  <c r="B133" i="18"/>
  <c r="B134" i="18"/>
  <c r="B135" i="18"/>
  <c r="B136" i="18"/>
  <c r="B137" i="18"/>
  <c r="B138" i="18"/>
  <c r="B139" i="18"/>
  <c r="B140" i="18"/>
  <c r="B141" i="18"/>
  <c r="B142" i="18"/>
  <c r="B143" i="18"/>
  <c r="B144" i="18"/>
  <c r="B145" i="18"/>
  <c r="B146" i="18"/>
  <c r="B147" i="18"/>
  <c r="B148" i="18"/>
  <c r="B149" i="18"/>
  <c r="B150" i="18"/>
  <c r="B151" i="18"/>
  <c r="B152" i="18"/>
  <c r="B153" i="18"/>
  <c r="B154" i="18"/>
  <c r="B155" i="18"/>
  <c r="B156" i="18"/>
  <c r="B157" i="18"/>
  <c r="B158" i="18"/>
  <c r="B159" i="18"/>
  <c r="B160" i="18"/>
  <c r="B161" i="18"/>
  <c r="B162" i="18"/>
  <c r="B163" i="18"/>
  <c r="B164" i="18"/>
  <c r="B165" i="18"/>
  <c r="B166" i="18"/>
  <c r="B167" i="18"/>
  <c r="B168" i="18"/>
  <c r="B169" i="18"/>
  <c r="B170" i="18"/>
  <c r="B171" i="18"/>
  <c r="B172" i="18"/>
  <c r="B173" i="18"/>
  <c r="B174" i="18"/>
  <c r="B175" i="18"/>
  <c r="B176" i="18"/>
  <c r="B177" i="18"/>
  <c r="B178" i="18"/>
  <c r="B179" i="18"/>
  <c r="B180" i="18"/>
  <c r="B181" i="18"/>
  <c r="B182" i="18"/>
  <c r="B183" i="18"/>
  <c r="B184" i="18"/>
  <c r="B185" i="18"/>
  <c r="B186" i="18"/>
  <c r="B187" i="18"/>
  <c r="B188" i="18"/>
  <c r="B189" i="18"/>
  <c r="B190" i="18"/>
  <c r="B191" i="18"/>
  <c r="B192" i="18"/>
  <c r="B193" i="18"/>
  <c r="B194" i="18"/>
  <c r="B195" i="18"/>
  <c r="B196" i="18"/>
  <c r="B197" i="18"/>
  <c r="B198" i="18"/>
  <c r="B199" i="18"/>
  <c r="B200" i="18"/>
  <c r="B201" i="18"/>
  <c r="B202" i="18"/>
  <c r="B203" i="18"/>
  <c r="B204" i="18"/>
  <c r="B205" i="18"/>
  <c r="B206" i="18"/>
  <c r="B207" i="18"/>
  <c r="B208" i="18"/>
  <c r="B209" i="18"/>
  <c r="B210" i="18"/>
  <c r="B211" i="18"/>
  <c r="B212" i="18"/>
  <c r="B213" i="18"/>
  <c r="B214" i="18"/>
  <c r="B215" i="18"/>
  <c r="B216" i="18"/>
  <c r="B217" i="18"/>
  <c r="B218" i="18"/>
  <c r="B219" i="18"/>
  <c r="B220" i="18"/>
  <c r="B221" i="18"/>
  <c r="B222" i="18"/>
  <c r="B223" i="18"/>
  <c r="B224" i="18"/>
  <c r="B225" i="18"/>
  <c r="B226" i="18"/>
  <c r="B227" i="18"/>
  <c r="B228" i="18"/>
  <c r="B229" i="18"/>
  <c r="B230" i="18"/>
  <c r="B231" i="18"/>
  <c r="B232" i="18"/>
  <c r="B233" i="18"/>
  <c r="B234" i="18"/>
  <c r="B235" i="18"/>
  <c r="B236" i="18"/>
  <c r="B237" i="18"/>
  <c r="B238" i="18"/>
  <c r="B239" i="18"/>
  <c r="B240" i="18"/>
  <c r="B241" i="18"/>
  <c r="B242" i="18"/>
  <c r="B243" i="18"/>
  <c r="B244" i="18"/>
  <c r="B245" i="18"/>
  <c r="B246" i="18"/>
  <c r="B247" i="18"/>
  <c r="B248" i="18"/>
  <c r="B249" i="18"/>
  <c r="B250" i="18"/>
  <c r="B251" i="18"/>
  <c r="B252" i="18"/>
  <c r="B3" i="18"/>
  <c r="B4" i="18"/>
  <c r="B5" i="18"/>
  <c r="B6" i="18"/>
  <c r="B7" i="18"/>
  <c r="B2" i="18"/>
  <c r="N252" i="18"/>
  <c r="N251" i="18"/>
  <c r="N250" i="18"/>
  <c r="N249" i="18"/>
  <c r="N248" i="18"/>
  <c r="N247" i="18"/>
  <c r="N246" i="18"/>
  <c r="N245" i="18"/>
  <c r="N244" i="18"/>
  <c r="N243" i="18"/>
  <c r="N242" i="18"/>
  <c r="N241" i="18"/>
  <c r="N240" i="18"/>
  <c r="N239" i="18"/>
  <c r="N238" i="18"/>
  <c r="N237" i="18"/>
  <c r="N236" i="18"/>
  <c r="N235" i="18"/>
  <c r="N234" i="18"/>
  <c r="N233" i="18"/>
  <c r="N232" i="18"/>
  <c r="N231" i="18"/>
  <c r="N230" i="18"/>
  <c r="N229" i="18"/>
  <c r="N228" i="18"/>
  <c r="N227" i="18"/>
  <c r="N226" i="18"/>
  <c r="N225" i="18"/>
  <c r="N224" i="18"/>
  <c r="N223" i="18"/>
  <c r="N222" i="18"/>
  <c r="N221" i="18"/>
  <c r="N220" i="18"/>
  <c r="N219" i="18"/>
  <c r="N218" i="18"/>
  <c r="N217" i="18"/>
  <c r="N216" i="18"/>
  <c r="N215" i="18"/>
  <c r="N214" i="18"/>
  <c r="N213" i="18"/>
  <c r="N212" i="18"/>
  <c r="N211" i="18"/>
  <c r="N210" i="18"/>
  <c r="N209" i="18"/>
  <c r="N208" i="18"/>
  <c r="N207" i="18"/>
  <c r="N206" i="18"/>
  <c r="N205" i="18"/>
  <c r="N204" i="18"/>
  <c r="N203" i="18"/>
  <c r="N202" i="18"/>
  <c r="N201" i="18"/>
  <c r="N200" i="18"/>
  <c r="N199" i="18"/>
  <c r="N198" i="18"/>
  <c r="N197" i="18"/>
  <c r="N196" i="18"/>
  <c r="N195" i="18"/>
  <c r="N194" i="18"/>
  <c r="N193" i="18"/>
  <c r="N192" i="18"/>
  <c r="N191" i="18"/>
  <c r="N190" i="18"/>
  <c r="N189" i="18"/>
  <c r="N188" i="18"/>
  <c r="N187" i="18"/>
  <c r="N186" i="18"/>
  <c r="N185" i="18"/>
  <c r="N184" i="18"/>
  <c r="N183" i="18"/>
  <c r="N182" i="18"/>
  <c r="N181" i="18"/>
  <c r="N180" i="18"/>
  <c r="N179" i="18"/>
  <c r="N178" i="18"/>
  <c r="N177" i="18"/>
  <c r="N176" i="18"/>
  <c r="N175" i="18"/>
  <c r="N174" i="18"/>
  <c r="N173" i="18"/>
  <c r="N172" i="18"/>
  <c r="N171" i="18"/>
  <c r="N170" i="18"/>
  <c r="N169" i="18"/>
  <c r="N168" i="18"/>
  <c r="N167" i="18"/>
  <c r="N166" i="18"/>
  <c r="N165" i="18"/>
  <c r="N164" i="18"/>
  <c r="N163" i="18"/>
  <c r="N162" i="18"/>
  <c r="N161" i="18"/>
  <c r="N160" i="18"/>
  <c r="N159" i="18"/>
  <c r="N158" i="18"/>
  <c r="N157" i="18"/>
  <c r="N156" i="18"/>
  <c r="N155" i="18"/>
  <c r="N154" i="18"/>
  <c r="N153" i="18"/>
  <c r="N152" i="18"/>
  <c r="N151" i="18"/>
  <c r="N150" i="18"/>
  <c r="N149" i="18"/>
  <c r="N148" i="18"/>
  <c r="N147" i="18"/>
  <c r="N146" i="18"/>
  <c r="N145" i="18"/>
  <c r="N144" i="18"/>
  <c r="N143" i="18"/>
  <c r="N142" i="18"/>
  <c r="N141" i="18"/>
  <c r="N140" i="18"/>
  <c r="N139" i="18"/>
  <c r="N138" i="18"/>
  <c r="N137" i="18"/>
  <c r="N136" i="18"/>
  <c r="N135" i="18"/>
  <c r="N134" i="18"/>
  <c r="N133" i="18"/>
  <c r="N132" i="18"/>
  <c r="N131" i="18"/>
  <c r="N130" i="18"/>
  <c r="N129" i="18"/>
  <c r="N128" i="18"/>
  <c r="N127" i="18"/>
  <c r="N126" i="18"/>
  <c r="N125" i="18"/>
  <c r="N124" i="18"/>
  <c r="N123" i="18"/>
  <c r="N122" i="18"/>
  <c r="N121" i="18"/>
  <c r="N120" i="18"/>
  <c r="N119" i="18"/>
  <c r="N118" i="18"/>
  <c r="N117" i="18"/>
  <c r="N116" i="18"/>
  <c r="N115" i="18"/>
  <c r="N114" i="18"/>
  <c r="N113" i="18"/>
  <c r="N112" i="18"/>
  <c r="N111" i="18"/>
  <c r="N110" i="18"/>
  <c r="N109" i="18"/>
  <c r="N108" i="18"/>
  <c r="N107" i="18"/>
  <c r="N106" i="18"/>
  <c r="N105" i="18"/>
  <c r="N104" i="18"/>
  <c r="N103" i="18"/>
  <c r="N102" i="18"/>
  <c r="N101" i="18"/>
  <c r="N100" i="18"/>
  <c r="N99" i="18"/>
  <c r="N98" i="18"/>
  <c r="N97" i="18"/>
  <c r="N96" i="18"/>
  <c r="N95" i="18"/>
  <c r="N94" i="18"/>
  <c r="N93" i="18"/>
  <c r="N92" i="18"/>
  <c r="N91" i="18"/>
  <c r="N90" i="18"/>
  <c r="N89" i="18"/>
  <c r="N88" i="18"/>
  <c r="N87" i="18"/>
  <c r="N86" i="18"/>
  <c r="N85" i="18"/>
  <c r="N84" i="18"/>
  <c r="N83" i="18"/>
  <c r="N82" i="18"/>
  <c r="N81" i="18"/>
  <c r="N80" i="18"/>
  <c r="N79" i="18"/>
  <c r="N78" i="18"/>
  <c r="N77" i="18"/>
  <c r="N76" i="18"/>
  <c r="N75" i="18"/>
  <c r="N74" i="18"/>
  <c r="N73" i="18"/>
  <c r="N72" i="18"/>
  <c r="N71" i="18"/>
  <c r="N70" i="18"/>
  <c r="N69" i="18"/>
  <c r="N68" i="18"/>
  <c r="N67" i="18"/>
  <c r="N66" i="18"/>
  <c r="N65" i="18"/>
  <c r="N64" i="18"/>
  <c r="N63" i="18"/>
  <c r="N62" i="18"/>
  <c r="N61" i="18"/>
  <c r="N60" i="18"/>
  <c r="N59" i="18"/>
  <c r="N58" i="18"/>
  <c r="N57" i="18"/>
  <c r="N56" i="18"/>
  <c r="N55" i="18"/>
  <c r="N54" i="18"/>
  <c r="N53" i="18"/>
  <c r="N52" i="18"/>
  <c r="N51" i="18"/>
  <c r="N50" i="18"/>
  <c r="N49" i="18"/>
  <c r="N48" i="18"/>
  <c r="N47" i="18"/>
  <c r="N46" i="18"/>
  <c r="N45" i="18"/>
  <c r="N44" i="18"/>
  <c r="N43" i="18"/>
  <c r="N42" i="18"/>
  <c r="N41" i="18"/>
  <c r="N40" i="18"/>
  <c r="N39" i="18"/>
  <c r="N38" i="18"/>
  <c r="N37" i="18"/>
  <c r="N36" i="18"/>
  <c r="N35" i="18"/>
  <c r="N34" i="18"/>
  <c r="N33" i="18"/>
  <c r="N32" i="18"/>
  <c r="N31" i="18"/>
  <c r="N30" i="18"/>
  <c r="N29" i="18"/>
  <c r="N28" i="18"/>
  <c r="N27" i="18"/>
  <c r="N26" i="18"/>
  <c r="N25" i="18"/>
  <c r="N24" i="18"/>
  <c r="N23" i="18"/>
  <c r="N22" i="18"/>
  <c r="N21" i="18"/>
  <c r="N20" i="18"/>
  <c r="N19" i="18"/>
  <c r="N18" i="18"/>
  <c r="N17" i="18"/>
  <c r="N16" i="18"/>
  <c r="N15" i="18"/>
  <c r="N14" i="18"/>
  <c r="N13" i="18"/>
  <c r="N12" i="18"/>
  <c r="N11" i="18"/>
  <c r="N10" i="18"/>
  <c r="N9" i="18"/>
  <c r="N8" i="18"/>
  <c r="N7" i="18"/>
  <c r="N6" i="18"/>
  <c r="N5" i="18"/>
  <c r="N4" i="18"/>
  <c r="N3" i="18"/>
  <c r="N2" i="18"/>
  <c r="Q2" i="18" l="1"/>
</calcChain>
</file>

<file path=xl/sharedStrings.xml><?xml version="1.0" encoding="utf-8"?>
<sst xmlns="http://schemas.openxmlformats.org/spreadsheetml/2006/main" count="717" uniqueCount="162">
  <si>
    <t>Date</t>
  </si>
  <si>
    <t>Balance/Excess</t>
  </si>
  <si>
    <t>Jones PP (cfs)</t>
  </si>
  <si>
    <t>Clifton Court Inflow (cfs)</t>
  </si>
  <si>
    <t>DCC Gate Status</t>
  </si>
  <si>
    <t>USGS Tidally Filtered Mean 5-Day OMR (cfs)</t>
  </si>
  <si>
    <t>USGS Tidally Filtered Mean 14-Day OMR (cfs)</t>
  </si>
  <si>
    <t>Mean 5-Day OMR Index Calculation (cfs)</t>
  </si>
  <si>
    <t>Mean 14-Day OMR Index Calculation (cfs)</t>
  </si>
  <si>
    <t>Factor(s) Controlling Delta Operations</t>
  </si>
  <si>
    <t>DeltaDATE</t>
  </si>
  <si>
    <t>DeltaConditions</t>
  </si>
  <si>
    <t>b</t>
  </si>
  <si>
    <t>r</t>
  </si>
  <si>
    <t>CCWppm</t>
  </si>
  <si>
    <t>CLCdegC</t>
  </si>
  <si>
    <t>IDBppm</t>
  </si>
  <si>
    <t>INBppm</t>
  </si>
  <si>
    <t>InDiv14Day</t>
  </si>
  <si>
    <t>InDiv3Day</t>
  </si>
  <si>
    <t>MSDdegC</t>
  </si>
  <si>
    <t>NDOIcfs</t>
  </si>
  <si>
    <t>QRIOVcfs</t>
  </si>
  <si>
    <t>VNScfs</t>
  </si>
  <si>
    <t>contra costa CL</t>
  </si>
  <si>
    <t>USGS Tidally Filtered</t>
  </si>
  <si>
    <t>Index Calculation</t>
  </si>
  <si>
    <t>Mean Daily</t>
  </si>
  <si>
    <t>Mean 5-Day</t>
  </si>
  <si>
    <t>Mean 14-Day</t>
  </si>
  <si>
    <t>Daily</t>
  </si>
  <si>
    <t>OMR (cfs)</t>
  </si>
  <si>
    <t>Combined Exports</t>
  </si>
  <si>
    <t>Mean 5-Day OMR (USGS)</t>
  </si>
  <si>
    <t>Mean 14-Day OMR (USGS)</t>
  </si>
  <si>
    <t>Mean 5-Day OMR (Index)</t>
  </si>
  <si>
    <t>Mean 14-Day OMR (Index)</t>
  </si>
  <si>
    <t>DCC Percent Open</t>
  </si>
  <si>
    <t>FPTcfs</t>
  </si>
  <si>
    <t>RUMcfs</t>
  </si>
  <si>
    <t>FREcfs</t>
  </si>
  <si>
    <t>SPEcfs</t>
  </si>
  <si>
    <t>MHBcfs</t>
  </si>
  <si>
    <t>WBRcfs</t>
  </si>
  <si>
    <t>NHGcfs</t>
  </si>
  <si>
    <t>GCDcfs</t>
  </si>
  <si>
    <t>SFSin</t>
  </si>
  <si>
    <t>CLCcfs</t>
  </si>
  <si>
    <t>TRPcfs</t>
  </si>
  <si>
    <t>IDBcfs</t>
  </si>
  <si>
    <t>INBcfs</t>
  </si>
  <si>
    <t>BBIcfs</t>
  </si>
  <si>
    <t>HROcfs</t>
  </si>
  <si>
    <t>BKScfs</t>
  </si>
  <si>
    <t>Run5Daycfs</t>
  </si>
  <si>
    <t>QWESTcfs</t>
  </si>
  <si>
    <t>14 Day Average</t>
  </si>
  <si>
    <t>OMR Limit  (cfs)</t>
  </si>
  <si>
    <t>3 Day Average</t>
  </si>
  <si>
    <t>Notes</t>
  </si>
  <si>
    <t>CURRENTEIRATIO</t>
  </si>
  <si>
    <t>DCCPERCENT</t>
  </si>
  <si>
    <t>DELTACONDITIONS</t>
  </si>
  <si>
    <t>0.0e</t>
  </si>
  <si>
    <t>OMR -2000 (Integrated Early Winter Pulse Protection)</t>
  </si>
  <si>
    <t>End of OMR Management</t>
  </si>
  <si>
    <t>118.3e</t>
  </si>
  <si>
    <t>65.6e</t>
  </si>
  <si>
    <t>9339.0e</t>
  </si>
  <si>
    <t>6.0e</t>
  </si>
  <si>
    <t>65.2e</t>
  </si>
  <si>
    <t>9789.0e</t>
  </si>
  <si>
    <t>11007.0e</t>
  </si>
  <si>
    <t>47.2e</t>
  </si>
  <si>
    <t>10661.0e</t>
  </si>
  <si>
    <t>10413.0e</t>
  </si>
  <si>
    <t>62.2e</t>
  </si>
  <si>
    <t>4906.7e</t>
  </si>
  <si>
    <t>4222.1e</t>
  </si>
  <si>
    <t>3594.5e</t>
  </si>
  <si>
    <t>1711.7e</t>
  </si>
  <si>
    <t>0.20e</t>
  </si>
  <si>
    <t>o</t>
  </si>
  <si>
    <t>43.3e</t>
  </si>
  <si>
    <t>22446.0e</t>
  </si>
  <si>
    <t>15.6e</t>
  </si>
  <si>
    <t>16.0e</t>
  </si>
  <si>
    <t>59980.0e</t>
  </si>
  <si>
    <t>103.5e</t>
  </si>
  <si>
    <t>96.7e</t>
  </si>
  <si>
    <t>171.7e</t>
  </si>
  <si>
    <t>101.9e</t>
  </si>
  <si>
    <t>80.5e</t>
  </si>
  <si>
    <t>122.5e</t>
  </si>
  <si>
    <t>108.0e</t>
  </si>
  <si>
    <t>29475.0e</t>
  </si>
  <si>
    <t>172.4e</t>
  </si>
  <si>
    <t>83.7e</t>
  </si>
  <si>
    <t>172.1e</t>
  </si>
  <si>
    <t>82.6e</t>
  </si>
  <si>
    <t>114.4e</t>
  </si>
  <si>
    <t>53.3e</t>
  </si>
  <si>
    <t>119.6e</t>
  </si>
  <si>
    <t>52.1e</t>
  </si>
  <si>
    <t xml:space="preserve"> D-1641 Delta Outflow (4,500 cfs)</t>
  </si>
  <si>
    <t>OMR -5000 (OMR Management)</t>
  </si>
  <si>
    <t>OMR -3500 (COA 8.5.2)</t>
  </si>
  <si>
    <t>ITP COA 8.5.2 Condition of Approval triggered</t>
  </si>
  <si>
    <t>ITP 8.4.2 Condition of Approval triggered</t>
  </si>
  <si>
    <t>ITP 8.6.3 Condition of Approval triggered (Genetically Confirmed)</t>
  </si>
  <si>
    <t>OMR -5000 with SWP exports restricted to OMR -3500 (COA 8.4.2)</t>
  </si>
  <si>
    <t>Maintenance activity in Clinfron Court and Skinner Fish Facality</t>
  </si>
  <si>
    <t>The -3500 OMRI was set by WOMT with respect to noted exceedances</t>
  </si>
  <si>
    <t>The -2500 OMRI was set by Directors' Meeting with respect to noted exceedances_ITP 8.17 Condition of Approval started and offramped for 4/1 to 4/9 due to delta outflow larger than 44,500 cfs</t>
  </si>
  <si>
    <t>The -1500 OMRI was set by Directors' Meeting with respect to noted exceedances</t>
  </si>
  <si>
    <t>The -5000 OMRI was set by WOMT with respect to noted exceedances</t>
  </si>
  <si>
    <t>OMR -3500 (COA 8.5.2 &amp; SR STH 50% Single Year Threshold PA Excd.)</t>
  </si>
  <si>
    <t>Projects took more restrictive OMRI to reduce Sacramento River Steelhead take</t>
  </si>
  <si>
    <t>OMR -2500 (SR STH 75% Single Year Threshold PA Excd.)</t>
  </si>
  <si>
    <t>Proposed Action Sacramento River Steelhead 75% Single-Year Loss threshold exceeded</t>
  </si>
  <si>
    <t>Proposed Action Sacramento River Steelhead 100% Single-Year Loss threshold exceeded</t>
  </si>
  <si>
    <t>OMR -500 (SR STH 100% Single Year Threshold PA Excd.)</t>
  </si>
  <si>
    <t>Proposed Action San Joaquin River Steelhead 50% Single-Year Loss threshold exceeded</t>
  </si>
  <si>
    <t>OMR -2500 (SJR STH 75% Single Year Threshold PA Excd.)</t>
  </si>
  <si>
    <t>Proposed Action San Joaquin River Steelhead 75% Single-Year Loss threshold exceeded</t>
  </si>
  <si>
    <t>Proposed Action San Joaquin River Steelhead 100% Single-Year Loss threshold exceeded</t>
  </si>
  <si>
    <t>Proposed Action Chinook Salmon Winter Run 50% Single-Year Loss threshold/ ITP Condition of Approval 8.6.1 exceeded</t>
  </si>
  <si>
    <t>OMR -3500 (CSWR 50% Single Year Threshold PA/COA 8.6.1 Excd.)</t>
  </si>
  <si>
    <t>Proposed Action Chinook Salmon Winter Run 75% Single-Year Loss threshold exceeded/ITP Condition of Approval 8.6.1 exceeded</t>
  </si>
  <si>
    <t>NFMS 2019 Biological Opinion Sacramento River Steelhead annual Incidental Take Level exceeded_Proposed Action Chinook Salmon Winter Run 100% Single-Year Loss threshold/ITP Condition of Approval 8.6.1 exceeded</t>
  </si>
  <si>
    <r>
      <t xml:space="preserve">Delta WQ/X2 &amp; </t>
    </r>
    <r>
      <rPr>
        <i/>
        <sz val="8"/>
        <rFont val="Arial"/>
        <family val="2"/>
      </rPr>
      <t>D-1641 Delta Outflow (4,000 cfs)</t>
    </r>
  </si>
  <si>
    <t>Delta WQ/D-1641 Delta Outflow (4,500 cfs)</t>
  </si>
  <si>
    <r>
      <t>CCFB Maintenance &amp;</t>
    </r>
    <r>
      <rPr>
        <i/>
        <sz val="8"/>
        <rFont val="Arial"/>
        <family val="2"/>
      </rPr>
      <t xml:space="preserve"> COA 8.17 &amp; OMR -2500 (CSWR 100% Single Year Threshold PA/COA 8.6.1 Excd.)</t>
    </r>
  </si>
  <si>
    <r>
      <t xml:space="preserve">OMR -2500 </t>
    </r>
    <r>
      <rPr>
        <sz val="8"/>
        <rFont val="Arial"/>
        <family val="2"/>
      </rPr>
      <t xml:space="preserve">(CSWR 100% Single Year Threshold PA/COA 8.6.1 Excd.) &amp; </t>
    </r>
    <r>
      <rPr>
        <i/>
        <sz val="8"/>
        <rFont val="Arial"/>
        <family val="2"/>
      </rPr>
      <t>COA 8.17</t>
    </r>
  </si>
  <si>
    <r>
      <t xml:space="preserve">COA 8.17 Delta Outflow (44.5K) &amp; </t>
    </r>
    <r>
      <rPr>
        <i/>
        <sz val="8"/>
        <rFont val="Arial"/>
        <family val="2"/>
      </rPr>
      <t>OMR -2500 (CSWR 100% Single Year Threshold PA/COA 8.6.1 Excd.)</t>
    </r>
  </si>
  <si>
    <r>
      <t xml:space="preserve">COA 8.17 &amp; </t>
    </r>
    <r>
      <rPr>
        <i/>
        <sz val="8"/>
        <rFont val="Arial"/>
        <family val="2"/>
      </rPr>
      <t>OMR -2500 (CSWR 100% Single Year Threshold PA/COA 8.6.1 Excd.)</t>
    </r>
    <r>
      <rPr>
        <sz val="8"/>
        <rFont val="Arial"/>
        <family val="2"/>
      </rPr>
      <t xml:space="preserve"> &amp; </t>
    </r>
    <r>
      <rPr>
        <i/>
        <sz val="8"/>
        <rFont val="Arial"/>
        <family val="2"/>
      </rPr>
      <t>OMR -3500 (SJR STH 50% Single Year Threshold PA Excd.)</t>
    </r>
  </si>
  <si>
    <t xml:space="preserve"> [DCC Gates - Closed-Collinsville salinity requirement]</t>
  </si>
  <si>
    <t xml:space="preserve"> [DCC Gates - Closed-Fall X2/Collinsville salinity requirement]</t>
  </si>
  <si>
    <t>[DCC Gates - Open-Weekend recreation and Delta salinity ]</t>
  </si>
  <si>
    <t>OMR -3500 with SWP exports restricted to OMR -3500 (COA 8.6.3_Gentest)</t>
  </si>
  <si>
    <t>OMR -2500 (CSWR 75% Single Year Threshold PA/COA 8.6.1 Excd.)&amp;OMR -3500 with SWP exports restricted to OMR -3500 (COA 8.6.3_Gentest)</t>
  </si>
  <si>
    <t>OMR -5000 with SWP exports restricted to OMR -3500 (COA 8.4.2 &amp; COA 8.6.3_Gentest)</t>
  </si>
  <si>
    <t>Proposed Action Sacramento River Steelhead 50% Single-Year Loss threshold exceeded _Higher Allotment due to gate timing error missed 7-day OMRI by 5 cfs</t>
  </si>
  <si>
    <t>The min Delta Otflow of 44,500 cfs that offramped ITP 8.17 Conditions of Approval</t>
  </si>
  <si>
    <t>Delta WQ</t>
  </si>
  <si>
    <r>
      <t>OMR -5000 (Onset of OMR Management)/</t>
    </r>
    <r>
      <rPr>
        <i/>
        <sz val="8"/>
        <color theme="1"/>
        <rFont val="Arial"/>
        <family val="2"/>
      </rPr>
      <t>D-1641 Delta Outflow (6,000 cfs)</t>
    </r>
  </si>
  <si>
    <t>OMR -2500 (SR STH voluntary protection)</t>
  </si>
  <si>
    <t>SR STH 100% Single Year Threshold PA Excd.</t>
  </si>
  <si>
    <t>OMR -1500 (SR STH Annual ITL NMFS Excd. &amp; CSWR 100% Single Year Threshold PA/COA 8.6.1 Excd.)</t>
  </si>
  <si>
    <t>OMR -2500 (SR STH Annual ITL NMFS Excd. &amp; CSWR 100% Single Year Threshold PA/COA 8.6.1 Excd.)</t>
  </si>
  <si>
    <r>
      <t xml:space="preserve">OMR -2500 (CSWR 100% Single Year Threshold PA/COA 8.6.1 Excd.) &amp; </t>
    </r>
    <r>
      <rPr>
        <i/>
        <sz val="8"/>
        <rFont val="Arial"/>
        <family val="2"/>
      </rPr>
      <t>COA 8.17</t>
    </r>
  </si>
  <si>
    <t>SJR STH 100% Single Year Threshold PA Excd.</t>
  </si>
  <si>
    <r>
      <t xml:space="preserve">OMR -5000 </t>
    </r>
    <r>
      <rPr>
        <i/>
        <sz val="8"/>
        <rFont val="Arial"/>
        <family val="2"/>
      </rPr>
      <t>(CSWR 100% Single Year Threshold PA/COA 8.6.1 Excd. &amp; SJR STH 100% Single Year Threshold PA Excd.)</t>
    </r>
  </si>
  <si>
    <t>D-1641 Delta Outflow X2 (Chipps) / OMR -5000</t>
  </si>
  <si>
    <t>[DCC Gates - Open-Delta salinity/weekend recreation]</t>
  </si>
  <si>
    <t xml:space="preserve"> [DCC Gates - Open-Facility maintenance and gate testing]</t>
  </si>
  <si>
    <t>[DCC Gates - Closed-Rio Vista requirement]</t>
  </si>
  <si>
    <t>[DCC Gates - Open-Rio Vista requirement]</t>
  </si>
  <si>
    <r>
      <t>OMR -3500 (CSWR 100% Single Year Threshold PA/COA 8.6.1 Excd. &amp;</t>
    </r>
    <r>
      <rPr>
        <i/>
        <sz val="8"/>
        <rFont val="Arial"/>
        <family val="2"/>
      </rPr>
      <t xml:space="preserve"> SJR STH 100% Single Year Threshold PA Excd.)</t>
    </r>
  </si>
  <si>
    <t>[DCC Gates - Closed]</t>
  </si>
  <si>
    <t>8.8 Offramp temperature for Salmonids</t>
  </si>
  <si>
    <t>8.8 Offramp temperature for Osmirids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</si>
</sst>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0__"/>
    <numFmt numFmtId="165" formatCode="[$-409]m/d/yy\ h:mm\ AM/PM;@"/>
    <numFmt numFmtId="166" formatCode="mm/dd/yy;@"/>
    <numFmt numFmtId="167" formatCode="[$-409]d\-mmm;@"/>
    <numFmt numFmtId="168" formatCode="0.0"/>
  </numFmts>
  <fonts count="26">
    <font>
      <sz val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sz val="10"/>
      <name val="Univers (WN)"/>
    </font>
    <font>
      <sz val="10"/>
      <name val="Arial"/>
      <family val="2"/>
    </font>
    <font>
      <b/>
      <sz val="10"/>
      <name val="Univers (WN)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sz val="10"/>
      <color indexed="10"/>
      <name val="Univers (WN)"/>
    </font>
    <font>
      <sz val="14"/>
      <name val="Univers (WN)"/>
    </font>
    <font>
      <b/>
      <sz val="16"/>
      <name val="Univers (WN)"/>
    </font>
    <font>
      <b/>
      <sz val="8"/>
      <color rgb="FFC00000"/>
      <name val="Arial"/>
      <family val="2"/>
    </font>
    <font>
      <b/>
      <sz val="14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i/>
      <sz val="8"/>
      <color theme="1"/>
      <name val="Arial"/>
      <family val="2"/>
    </font>
    <font>
      <sz val="8"/>
      <color rgb="FFFF0000"/>
      <name val="Arial"/>
      <family val="2"/>
    </font>
    <font>
      <sz val="8"/>
      <color rgb="FF00B0F0"/>
      <name val="Arial"/>
      <family val="2"/>
    </font>
    <font>
      <i/>
      <sz val="8"/>
      <name val="Calibri"/>
      <family val="2"/>
    </font>
    <font>
      <i/>
      <sz val="8"/>
      <name val="Arial"/>
      <family val="2"/>
    </font>
    <font>
      <i/>
      <sz val="8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164" fontId="5" fillId="0" borderId="0" applyFont="0" applyFill="0" applyBorder="0" applyProtection="0">
      <alignment horizontal="right"/>
    </xf>
    <xf numFmtId="164" fontId="6" fillId="0" borderId="0" applyFont="0" applyFill="0" applyBorder="0" applyProtection="0">
      <alignment horizontal="right"/>
    </xf>
    <xf numFmtId="44" fontId="7" fillId="0" borderId="0" applyFont="0" applyFill="0" applyBorder="0" applyAlignment="0" applyProtection="0"/>
    <xf numFmtId="0" fontId="8" fillId="0" borderId="2" applyFill="0" applyProtection="0">
      <alignment horizontal="center"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6" fillId="0" borderId="3" applyNumberFormat="0" applyFont="0" applyFill="0" applyAlignment="0" applyProtection="0"/>
    <xf numFmtId="164" fontId="6" fillId="0" borderId="4" applyNumberFormat="0" applyFont="0" applyFill="0" applyAlignment="0" applyProtection="0">
      <alignment horizontal="right"/>
    </xf>
    <xf numFmtId="0" fontId="3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7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9" fontId="10" fillId="0" borderId="0" applyFont="0" applyFill="0" applyBorder="0" applyAlignment="0" applyProtection="0"/>
    <xf numFmtId="164" fontId="11" fillId="0" borderId="0" applyNumberFormat="0" applyFill="0" applyBorder="0" applyAlignment="0" applyProtection="0">
      <alignment horizontal="right"/>
    </xf>
    <xf numFmtId="0" fontId="12" fillId="0" borderId="0" applyFill="0" applyBorder="0" applyProtection="0">
      <alignment horizontal="centerContinuous" vertical="center"/>
    </xf>
    <xf numFmtId="0" fontId="13" fillId="0" borderId="0" applyFill="0" applyBorder="0" applyProtection="0">
      <alignment horizontal="centerContinuous"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0">
    <xf numFmtId="0" fontId="0" fillId="0" borderId="0" xfId="0"/>
    <xf numFmtId="0" fontId="4" fillId="2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center" textRotation="90"/>
    </xf>
    <xf numFmtId="0" fontId="4" fillId="2" borderId="1" xfId="0" applyFont="1" applyFill="1" applyBorder="1" applyAlignment="1">
      <alignment horizontal="center" vertical="center" textRotation="90" wrapText="1"/>
    </xf>
    <xf numFmtId="0" fontId="4" fillId="2" borderId="1" xfId="0" applyFont="1" applyFill="1" applyBorder="1" applyAlignment="1">
      <alignment horizontal="center" wrapText="1"/>
    </xf>
    <xf numFmtId="0" fontId="4" fillId="0" borderId="2" xfId="0" applyFont="1" applyBorder="1" applyAlignment="1">
      <alignment horizontal="right"/>
    </xf>
    <xf numFmtId="14" fontId="0" fillId="0" borderId="1" xfId="0" applyNumberFormat="1" applyBorder="1"/>
    <xf numFmtId="1" fontId="0" fillId="0" borderId="1" xfId="0" applyNumberFormat="1" applyBorder="1"/>
    <xf numFmtId="0" fontId="0" fillId="0" borderId="1" xfId="0" applyBorder="1"/>
    <xf numFmtId="0" fontId="14" fillId="2" borderId="1" xfId="0" applyFont="1" applyFill="1" applyBorder="1" applyAlignment="1">
      <alignment horizontal="center" vertical="center" textRotation="90" wrapText="1"/>
    </xf>
    <xf numFmtId="1" fontId="0" fillId="0" borderId="5" xfId="0" applyNumberFormat="1" applyBorder="1" applyAlignment="1">
      <alignment horizontal="right"/>
    </xf>
    <xf numFmtId="166" fontId="15" fillId="3" borderId="6" xfId="0" applyNumberFormat="1" applyFont="1" applyFill="1" applyBorder="1"/>
    <xf numFmtId="166" fontId="15" fillId="3" borderId="10" xfId="0" applyNumberFormat="1" applyFont="1" applyFill="1" applyBorder="1"/>
    <xf numFmtId="1" fontId="7" fillId="4" borderId="11" xfId="0" applyNumberFormat="1" applyFont="1" applyFill="1" applyBorder="1" applyAlignment="1">
      <alignment horizontal="right"/>
    </xf>
    <xf numFmtId="0" fontId="7" fillId="4" borderId="12" xfId="0" applyFont="1" applyFill="1" applyBorder="1" applyAlignment="1">
      <alignment horizontal="right"/>
    </xf>
    <xf numFmtId="0" fontId="7" fillId="4" borderId="13" xfId="0" applyFont="1" applyFill="1" applyBorder="1" applyAlignment="1">
      <alignment horizontal="right"/>
    </xf>
    <xf numFmtId="1" fontId="7" fillId="4" borderId="12" xfId="0" applyNumberFormat="1" applyFont="1" applyFill="1" applyBorder="1" applyAlignment="1">
      <alignment horizontal="right"/>
    </xf>
    <xf numFmtId="1" fontId="7" fillId="4" borderId="0" xfId="0" applyNumberFormat="1" applyFont="1" applyFill="1" applyAlignment="1">
      <alignment horizontal="right"/>
    </xf>
    <xf numFmtId="166" fontId="17" fillId="3" borderId="14" xfId="0" applyNumberFormat="1" applyFont="1" applyFill="1" applyBorder="1" applyAlignment="1">
      <alignment horizontal="center"/>
    </xf>
    <xf numFmtId="1" fontId="7" fillId="4" borderId="15" xfId="0" applyNumberFormat="1" applyFont="1" applyFill="1" applyBorder="1" applyAlignment="1">
      <alignment horizontal="right"/>
    </xf>
    <xf numFmtId="0" fontId="7" fillId="4" borderId="16" xfId="0" applyFont="1" applyFill="1" applyBorder="1" applyAlignment="1">
      <alignment horizontal="right"/>
    </xf>
    <xf numFmtId="0" fontId="7" fillId="4" borderId="15" xfId="0" applyFont="1" applyFill="1" applyBorder="1" applyAlignment="1">
      <alignment horizontal="right"/>
    </xf>
    <xf numFmtId="1" fontId="7" fillId="4" borderId="16" xfId="0" applyNumberFormat="1" applyFont="1" applyFill="1" applyBorder="1" applyAlignment="1">
      <alignment horizontal="right"/>
    </xf>
    <xf numFmtId="1" fontId="7" fillId="4" borderId="17" xfId="0" applyNumberFormat="1" applyFont="1" applyFill="1" applyBorder="1" applyAlignment="1">
      <alignment horizontal="right"/>
    </xf>
    <xf numFmtId="167" fontId="16" fillId="3" borderId="13" xfId="0" quotePrefix="1" applyNumberFormat="1" applyFont="1" applyFill="1" applyBorder="1"/>
    <xf numFmtId="1" fontId="0" fillId="4" borderId="0" xfId="0" applyNumberFormat="1" applyFill="1"/>
    <xf numFmtId="1" fontId="0" fillId="4" borderId="13" xfId="0" applyNumberFormat="1" applyFill="1" applyBorder="1"/>
    <xf numFmtId="1" fontId="0" fillId="6" borderId="0" xfId="0" applyNumberFormat="1" applyFill="1"/>
    <xf numFmtId="1" fontId="0" fillId="8" borderId="0" xfId="0" applyNumberFormat="1" applyFill="1"/>
    <xf numFmtId="1" fontId="0" fillId="8" borderId="13" xfId="0" applyNumberFormat="1" applyFill="1" applyBorder="1"/>
    <xf numFmtId="1" fontId="0" fillId="5" borderId="1" xfId="0" applyNumberFormat="1" applyFill="1" applyBorder="1"/>
    <xf numFmtId="1" fontId="0" fillId="5" borderId="1" xfId="0" applyNumberFormat="1" applyFill="1" applyBorder="1" applyAlignment="1">
      <alignment horizontal="right"/>
    </xf>
    <xf numFmtId="0" fontId="19" fillId="2" borderId="1" xfId="0" applyFont="1" applyFill="1" applyBorder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1" fontId="0" fillId="0" borderId="0" xfId="0" applyNumberFormat="1"/>
    <xf numFmtId="168" fontId="0" fillId="0" borderId="0" xfId="0" applyNumberFormat="1"/>
    <xf numFmtId="0" fontId="21" fillId="0" borderId="0" xfId="0" applyFont="1"/>
    <xf numFmtId="1" fontId="21" fillId="0" borderId="0" xfId="0" applyNumberFormat="1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1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0" fontId="18" fillId="0" borderId="18" xfId="0" applyFont="1" applyBorder="1" applyAlignment="1">
      <alignment horizontal="center" vertical="center" wrapText="1"/>
    </xf>
    <xf numFmtId="0" fontId="22" fillId="0" borderId="18" xfId="0" applyFont="1" applyBorder="1" applyAlignment="1">
      <alignment horizontal="left" vertical="center" wrapText="1"/>
    </xf>
    <xf numFmtId="0" fontId="22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center" vertical="center" wrapText="1"/>
    </xf>
    <xf numFmtId="0" fontId="20" fillId="5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0" fontId="21" fillId="0" borderId="20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 vertical="center"/>
    </xf>
    <xf numFmtId="0" fontId="16" fillId="4" borderId="7" xfId="0" applyFont="1" applyFill="1" applyBorder="1" applyAlignment="1">
      <alignment horizontal="center"/>
    </xf>
    <xf numFmtId="0" fontId="16" fillId="4" borderId="8" xfId="0" applyFont="1" applyFill="1" applyBorder="1" applyAlignment="1">
      <alignment horizontal="center"/>
    </xf>
    <xf numFmtId="0" fontId="16" fillId="4" borderId="9" xfId="0" applyFont="1" applyFill="1" applyBorder="1" applyAlignment="1">
      <alignment horizontal="center"/>
    </xf>
    <xf numFmtId="1" fontId="16" fillId="4" borderId="7" xfId="0" applyNumberFormat="1" applyFont="1" applyFill="1" applyBorder="1" applyAlignment="1">
      <alignment horizontal="center"/>
    </xf>
    <xf numFmtId="1" fontId="16" fillId="4" borderId="8" xfId="0" applyNumberFormat="1" applyFont="1" applyFill="1" applyBorder="1" applyAlignment="1">
      <alignment horizontal="center"/>
    </xf>
    <xf numFmtId="1" fontId="16" fillId="4" borderId="9" xfId="0" applyNumberFormat="1" applyFont="1" applyFill="1" applyBorder="1" applyAlignment="1">
      <alignment horizontal="center"/>
    </xf>
    <xf numFmtId="0" fontId="0" fillId="0" borderId="0" xfId="0" applyFill="1"/>
    <xf numFmtId="0" fontId="24" fillId="0" borderId="5" xfId="0" applyFont="1" applyFill="1" applyBorder="1" applyAlignment="1">
      <alignment horizontal="center" vertical="center" wrapText="1"/>
    </xf>
    <xf numFmtId="0" fontId="18" fillId="0" borderId="18" xfId="0" applyFont="1" applyFill="1" applyBorder="1" applyAlignment="1">
      <alignment horizontal="center" vertical="center" wrapText="1"/>
    </xf>
  </cellXfs>
  <cellStyles count="42">
    <cellStyle name="0__" xfId="1" xr:uid="{00000000-0005-0000-0000-000000000000}"/>
    <cellStyle name="000,0__" xfId="2" xr:uid="{00000000-0005-0000-0000-000001000000}"/>
    <cellStyle name="Currency 2" xfId="3" xr:uid="{00000000-0005-0000-0000-000002000000}"/>
    <cellStyle name="Headings" xfId="4" xr:uid="{00000000-0005-0000-0000-000003000000}"/>
    <cellStyle name="Hyperlink 2" xfId="5" xr:uid="{00000000-0005-0000-0000-000004000000}"/>
    <cellStyle name="Light bot border" xfId="6" xr:uid="{00000000-0005-0000-0000-000005000000}"/>
    <cellStyle name="Light right border" xfId="7" xr:uid="{00000000-0005-0000-0000-000006000000}"/>
    <cellStyle name="Normal" xfId="0" builtinId="0"/>
    <cellStyle name="Normal 2" xfId="8" xr:uid="{00000000-0005-0000-0000-000008000000}"/>
    <cellStyle name="Normal 2 2" xfId="9" xr:uid="{00000000-0005-0000-0000-000009000000}"/>
    <cellStyle name="Normal 2 2 2" xfId="33" xr:uid="{00000000-0005-0000-0000-00000A000000}"/>
    <cellStyle name="Normal 3" xfId="10" xr:uid="{00000000-0005-0000-0000-00000B000000}"/>
    <cellStyle name="Normal 3 2" xfId="11" xr:uid="{00000000-0005-0000-0000-00000C000000}"/>
    <cellStyle name="Normal 3 2 2" xfId="12" xr:uid="{00000000-0005-0000-0000-00000D000000}"/>
    <cellStyle name="Normal 3 3" xfId="13" xr:uid="{00000000-0005-0000-0000-00000E000000}"/>
    <cellStyle name="Normal 3 4" xfId="14" xr:uid="{00000000-0005-0000-0000-00000F000000}"/>
    <cellStyle name="Normal 4" xfId="15" xr:uid="{00000000-0005-0000-0000-000010000000}"/>
    <cellStyle name="Normal 4 2" xfId="16" xr:uid="{00000000-0005-0000-0000-000011000000}"/>
    <cellStyle name="Normal 4 2 2" xfId="35" xr:uid="{00000000-0005-0000-0000-000012000000}"/>
    <cellStyle name="Normal 4 3" xfId="17" xr:uid="{00000000-0005-0000-0000-000013000000}"/>
    <cellStyle name="Normal 4 3 2" xfId="36" xr:uid="{00000000-0005-0000-0000-000014000000}"/>
    <cellStyle name="Normal 4 4" xfId="18" xr:uid="{00000000-0005-0000-0000-000015000000}"/>
    <cellStyle name="Normal 4 5" xfId="34" xr:uid="{00000000-0005-0000-0000-000016000000}"/>
    <cellStyle name="Normal 5" xfId="19" xr:uid="{00000000-0005-0000-0000-000017000000}"/>
    <cellStyle name="Normal 5 2" xfId="20" xr:uid="{00000000-0005-0000-0000-000018000000}"/>
    <cellStyle name="Normal 5 2 2" xfId="21" xr:uid="{00000000-0005-0000-0000-000019000000}"/>
    <cellStyle name="Normal 5 3" xfId="22" xr:uid="{00000000-0005-0000-0000-00001A000000}"/>
    <cellStyle name="Normal 6" xfId="23" xr:uid="{00000000-0005-0000-0000-00001B000000}"/>
    <cellStyle name="Normal 6 2" xfId="24" xr:uid="{00000000-0005-0000-0000-00001C000000}"/>
    <cellStyle name="Normal 6 2 2" xfId="38" xr:uid="{00000000-0005-0000-0000-00001D000000}"/>
    <cellStyle name="Normal 6 3" xfId="25" xr:uid="{00000000-0005-0000-0000-00001E000000}"/>
    <cellStyle name="Normal 6 3 2" xfId="39" xr:uid="{00000000-0005-0000-0000-00001F000000}"/>
    <cellStyle name="Normal 6 4" xfId="37" xr:uid="{00000000-0005-0000-0000-000020000000}"/>
    <cellStyle name="Normal 7" xfId="26" xr:uid="{00000000-0005-0000-0000-000021000000}"/>
    <cellStyle name="Normal 8" xfId="27" xr:uid="{00000000-0005-0000-0000-000022000000}"/>
    <cellStyle name="Normal 8 2" xfId="40" xr:uid="{00000000-0005-0000-0000-000023000000}"/>
    <cellStyle name="Normal 9" xfId="28" xr:uid="{00000000-0005-0000-0000-000024000000}"/>
    <cellStyle name="Normal 9 2" xfId="41" xr:uid="{00000000-0005-0000-0000-000025000000}"/>
    <cellStyle name="Percent 2" xfId="29" xr:uid="{00000000-0005-0000-0000-00002A000000}"/>
    <cellStyle name="Red 10" xfId="30" xr:uid="{00000000-0005-0000-0000-00002B000000}"/>
    <cellStyle name="Subtitle" xfId="31" xr:uid="{00000000-0005-0000-0000-00002C000000}"/>
    <cellStyle name="Title 2" xfId="32" xr:uid="{00000000-0005-0000-0000-00002D000000}"/>
  </cellStyles>
  <dxfs count="4"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3.xml"/><Relationship Id="rId10" Type="http://schemas.openxmlformats.org/officeDocument/2006/relationships/styles" Target="styles.xml"/><Relationship Id="rId4" Type="http://schemas.openxmlformats.org/officeDocument/2006/relationships/chartsheet" Target="chartsheets/sheet2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WY 2024 Delta Operations</a:t>
            </a:r>
          </a:p>
          <a:p>
            <a:pPr>
              <a:defRPr/>
            </a:pPr>
            <a:r>
              <a:rPr lang="en-US"/>
              <a:t>Oct - Dec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1426838329092125E-2"/>
          <c:y val="0.13373150936508113"/>
          <c:w val="0.71128803296624477"/>
          <c:h val="0.71478405871728123"/>
        </c:manualLayout>
      </c:layout>
      <c:lineChart>
        <c:grouping val="standard"/>
        <c:varyColors val="0"/>
        <c:ser>
          <c:idx val="0"/>
          <c:order val="0"/>
          <c:tx>
            <c:strRef>
              <c:f>'OCOD&amp;OMR (2024)'!$Q$1</c:f>
              <c:strCache>
                <c:ptCount val="1"/>
                <c:pt idx="0">
                  <c:v>Combined Exports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'OCOD&amp;OMR (2024)'!$A$2:$A$270</c:f>
              <c:numCache>
                <c:formatCode>m/d/yyyy</c:formatCode>
                <c:ptCount val="269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  <c:pt idx="7">
                  <c:v>45207</c:v>
                </c:pt>
                <c:pt idx="8">
                  <c:v>45208</c:v>
                </c:pt>
                <c:pt idx="9">
                  <c:v>45209</c:v>
                </c:pt>
                <c:pt idx="10">
                  <c:v>45210</c:v>
                </c:pt>
                <c:pt idx="11">
                  <c:v>45211</c:v>
                </c:pt>
                <c:pt idx="12">
                  <c:v>45212</c:v>
                </c:pt>
                <c:pt idx="13">
                  <c:v>45213</c:v>
                </c:pt>
                <c:pt idx="14">
                  <c:v>45214</c:v>
                </c:pt>
                <c:pt idx="15">
                  <c:v>45215</c:v>
                </c:pt>
                <c:pt idx="16">
                  <c:v>45216</c:v>
                </c:pt>
                <c:pt idx="17">
                  <c:v>45217</c:v>
                </c:pt>
                <c:pt idx="18">
                  <c:v>45218</c:v>
                </c:pt>
                <c:pt idx="19">
                  <c:v>45219</c:v>
                </c:pt>
                <c:pt idx="20">
                  <c:v>45220</c:v>
                </c:pt>
                <c:pt idx="21">
                  <c:v>45221</c:v>
                </c:pt>
                <c:pt idx="22">
                  <c:v>45222</c:v>
                </c:pt>
                <c:pt idx="23">
                  <c:v>45223</c:v>
                </c:pt>
                <c:pt idx="24">
                  <c:v>45224</c:v>
                </c:pt>
                <c:pt idx="25">
                  <c:v>45225</c:v>
                </c:pt>
                <c:pt idx="26">
                  <c:v>45226</c:v>
                </c:pt>
                <c:pt idx="27">
                  <c:v>45227</c:v>
                </c:pt>
                <c:pt idx="28">
                  <c:v>45228</c:v>
                </c:pt>
                <c:pt idx="29">
                  <c:v>45229</c:v>
                </c:pt>
                <c:pt idx="30">
                  <c:v>45230</c:v>
                </c:pt>
                <c:pt idx="31">
                  <c:v>45231</c:v>
                </c:pt>
                <c:pt idx="32">
                  <c:v>45232</c:v>
                </c:pt>
                <c:pt idx="33">
                  <c:v>45233</c:v>
                </c:pt>
                <c:pt idx="34">
                  <c:v>45234</c:v>
                </c:pt>
                <c:pt idx="35">
                  <c:v>45235</c:v>
                </c:pt>
                <c:pt idx="36">
                  <c:v>45236</c:v>
                </c:pt>
                <c:pt idx="37">
                  <c:v>45237</c:v>
                </c:pt>
                <c:pt idx="38">
                  <c:v>45238</c:v>
                </c:pt>
                <c:pt idx="39">
                  <c:v>45239</c:v>
                </c:pt>
                <c:pt idx="40">
                  <c:v>45240</c:v>
                </c:pt>
                <c:pt idx="41">
                  <c:v>45241</c:v>
                </c:pt>
                <c:pt idx="42">
                  <c:v>45242</c:v>
                </c:pt>
                <c:pt idx="43">
                  <c:v>45243</c:v>
                </c:pt>
                <c:pt idx="44">
                  <c:v>45244</c:v>
                </c:pt>
                <c:pt idx="45">
                  <c:v>45245</c:v>
                </c:pt>
                <c:pt idx="46">
                  <c:v>45246</c:v>
                </c:pt>
                <c:pt idx="47">
                  <c:v>45247</c:v>
                </c:pt>
                <c:pt idx="48">
                  <c:v>45248</c:v>
                </c:pt>
                <c:pt idx="49">
                  <c:v>45249</c:v>
                </c:pt>
                <c:pt idx="50">
                  <c:v>45250</c:v>
                </c:pt>
                <c:pt idx="51">
                  <c:v>45251</c:v>
                </c:pt>
                <c:pt idx="52">
                  <c:v>45252</c:v>
                </c:pt>
                <c:pt idx="53">
                  <c:v>45253</c:v>
                </c:pt>
                <c:pt idx="54">
                  <c:v>45254</c:v>
                </c:pt>
                <c:pt idx="55">
                  <c:v>45255</c:v>
                </c:pt>
                <c:pt idx="56">
                  <c:v>45256</c:v>
                </c:pt>
                <c:pt idx="57">
                  <c:v>45257</c:v>
                </c:pt>
                <c:pt idx="58">
                  <c:v>45258</c:v>
                </c:pt>
                <c:pt idx="59">
                  <c:v>45259</c:v>
                </c:pt>
                <c:pt idx="60">
                  <c:v>45260</c:v>
                </c:pt>
                <c:pt idx="61">
                  <c:v>45261</c:v>
                </c:pt>
                <c:pt idx="62">
                  <c:v>45262</c:v>
                </c:pt>
                <c:pt idx="63">
                  <c:v>45263</c:v>
                </c:pt>
                <c:pt idx="64">
                  <c:v>45264</c:v>
                </c:pt>
                <c:pt idx="65">
                  <c:v>45265</c:v>
                </c:pt>
                <c:pt idx="66">
                  <c:v>45266</c:v>
                </c:pt>
                <c:pt idx="67">
                  <c:v>45267</c:v>
                </c:pt>
                <c:pt idx="68">
                  <c:v>45268</c:v>
                </c:pt>
                <c:pt idx="69">
                  <c:v>45269</c:v>
                </c:pt>
                <c:pt idx="70">
                  <c:v>45270</c:v>
                </c:pt>
                <c:pt idx="71">
                  <c:v>45271</c:v>
                </c:pt>
                <c:pt idx="72">
                  <c:v>45272</c:v>
                </c:pt>
                <c:pt idx="73">
                  <c:v>45273</c:v>
                </c:pt>
                <c:pt idx="74">
                  <c:v>45274</c:v>
                </c:pt>
                <c:pt idx="75">
                  <c:v>45275</c:v>
                </c:pt>
                <c:pt idx="76">
                  <c:v>45276</c:v>
                </c:pt>
                <c:pt idx="77">
                  <c:v>45277</c:v>
                </c:pt>
                <c:pt idx="78">
                  <c:v>45278</c:v>
                </c:pt>
                <c:pt idx="79">
                  <c:v>45279</c:v>
                </c:pt>
                <c:pt idx="80">
                  <c:v>45280</c:v>
                </c:pt>
                <c:pt idx="81">
                  <c:v>45281</c:v>
                </c:pt>
                <c:pt idx="82">
                  <c:v>45282</c:v>
                </c:pt>
                <c:pt idx="83">
                  <c:v>45283</c:v>
                </c:pt>
                <c:pt idx="84">
                  <c:v>45284</c:v>
                </c:pt>
                <c:pt idx="85">
                  <c:v>45285</c:v>
                </c:pt>
                <c:pt idx="86">
                  <c:v>45286</c:v>
                </c:pt>
                <c:pt idx="87">
                  <c:v>45287</c:v>
                </c:pt>
                <c:pt idx="88">
                  <c:v>45288</c:v>
                </c:pt>
                <c:pt idx="89">
                  <c:v>45289</c:v>
                </c:pt>
                <c:pt idx="90">
                  <c:v>45290</c:v>
                </c:pt>
                <c:pt idx="91">
                  <c:v>45291</c:v>
                </c:pt>
                <c:pt idx="92">
                  <c:v>45292</c:v>
                </c:pt>
                <c:pt idx="93">
                  <c:v>45293</c:v>
                </c:pt>
                <c:pt idx="94">
                  <c:v>45294</c:v>
                </c:pt>
                <c:pt idx="95">
                  <c:v>45295</c:v>
                </c:pt>
                <c:pt idx="96">
                  <c:v>45296</c:v>
                </c:pt>
                <c:pt idx="97">
                  <c:v>45297</c:v>
                </c:pt>
                <c:pt idx="98">
                  <c:v>45298</c:v>
                </c:pt>
                <c:pt idx="99">
                  <c:v>45299</c:v>
                </c:pt>
                <c:pt idx="100">
                  <c:v>45300</c:v>
                </c:pt>
                <c:pt idx="101">
                  <c:v>45301</c:v>
                </c:pt>
                <c:pt idx="102">
                  <c:v>45302</c:v>
                </c:pt>
                <c:pt idx="103">
                  <c:v>45303</c:v>
                </c:pt>
                <c:pt idx="104">
                  <c:v>45304</c:v>
                </c:pt>
                <c:pt idx="105">
                  <c:v>45305</c:v>
                </c:pt>
                <c:pt idx="106">
                  <c:v>45306</c:v>
                </c:pt>
                <c:pt idx="107">
                  <c:v>45307</c:v>
                </c:pt>
                <c:pt idx="108">
                  <c:v>45308</c:v>
                </c:pt>
                <c:pt idx="109">
                  <c:v>45309</c:v>
                </c:pt>
                <c:pt idx="110">
                  <c:v>45310</c:v>
                </c:pt>
                <c:pt idx="111">
                  <c:v>45311</c:v>
                </c:pt>
                <c:pt idx="112">
                  <c:v>45312</c:v>
                </c:pt>
                <c:pt idx="113">
                  <c:v>45313</c:v>
                </c:pt>
                <c:pt idx="114">
                  <c:v>45314</c:v>
                </c:pt>
                <c:pt idx="115">
                  <c:v>45315</c:v>
                </c:pt>
                <c:pt idx="116">
                  <c:v>45316</c:v>
                </c:pt>
                <c:pt idx="117">
                  <c:v>45317</c:v>
                </c:pt>
                <c:pt idx="118">
                  <c:v>45318</c:v>
                </c:pt>
                <c:pt idx="119">
                  <c:v>45319</c:v>
                </c:pt>
                <c:pt idx="120">
                  <c:v>45320</c:v>
                </c:pt>
                <c:pt idx="121">
                  <c:v>45321</c:v>
                </c:pt>
                <c:pt idx="122">
                  <c:v>45322</c:v>
                </c:pt>
                <c:pt idx="123">
                  <c:v>45323</c:v>
                </c:pt>
                <c:pt idx="124">
                  <c:v>45324</c:v>
                </c:pt>
                <c:pt idx="125">
                  <c:v>45325</c:v>
                </c:pt>
                <c:pt idx="126">
                  <c:v>45326</c:v>
                </c:pt>
                <c:pt idx="127">
                  <c:v>45327</c:v>
                </c:pt>
                <c:pt idx="128">
                  <c:v>45328</c:v>
                </c:pt>
                <c:pt idx="129">
                  <c:v>45329</c:v>
                </c:pt>
                <c:pt idx="130">
                  <c:v>45330</c:v>
                </c:pt>
                <c:pt idx="131">
                  <c:v>45331</c:v>
                </c:pt>
                <c:pt idx="132">
                  <c:v>45332</c:v>
                </c:pt>
                <c:pt idx="133">
                  <c:v>45333</c:v>
                </c:pt>
                <c:pt idx="134">
                  <c:v>45334</c:v>
                </c:pt>
                <c:pt idx="135">
                  <c:v>45335</c:v>
                </c:pt>
                <c:pt idx="136">
                  <c:v>45336</c:v>
                </c:pt>
                <c:pt idx="137">
                  <c:v>45337</c:v>
                </c:pt>
                <c:pt idx="138">
                  <c:v>45338</c:v>
                </c:pt>
                <c:pt idx="139">
                  <c:v>45339</c:v>
                </c:pt>
                <c:pt idx="140">
                  <c:v>45340</c:v>
                </c:pt>
                <c:pt idx="141">
                  <c:v>45341</c:v>
                </c:pt>
                <c:pt idx="142">
                  <c:v>45342</c:v>
                </c:pt>
                <c:pt idx="143">
                  <c:v>45343</c:v>
                </c:pt>
                <c:pt idx="144">
                  <c:v>45344</c:v>
                </c:pt>
                <c:pt idx="145">
                  <c:v>45345</c:v>
                </c:pt>
                <c:pt idx="146">
                  <c:v>45346</c:v>
                </c:pt>
                <c:pt idx="147">
                  <c:v>45347</c:v>
                </c:pt>
                <c:pt idx="148">
                  <c:v>45348</c:v>
                </c:pt>
                <c:pt idx="149">
                  <c:v>45349</c:v>
                </c:pt>
                <c:pt idx="150">
                  <c:v>45350</c:v>
                </c:pt>
                <c:pt idx="151">
                  <c:v>45351</c:v>
                </c:pt>
                <c:pt idx="152">
                  <c:v>45352</c:v>
                </c:pt>
                <c:pt idx="153">
                  <c:v>45353</c:v>
                </c:pt>
                <c:pt idx="154">
                  <c:v>45354</c:v>
                </c:pt>
                <c:pt idx="155">
                  <c:v>45355</c:v>
                </c:pt>
                <c:pt idx="156">
                  <c:v>45356</c:v>
                </c:pt>
                <c:pt idx="157">
                  <c:v>45357</c:v>
                </c:pt>
                <c:pt idx="158">
                  <c:v>45358</c:v>
                </c:pt>
                <c:pt idx="159">
                  <c:v>45359</c:v>
                </c:pt>
                <c:pt idx="160">
                  <c:v>45360</c:v>
                </c:pt>
                <c:pt idx="161">
                  <c:v>45361</c:v>
                </c:pt>
                <c:pt idx="162">
                  <c:v>45362</c:v>
                </c:pt>
                <c:pt idx="163">
                  <c:v>45363</c:v>
                </c:pt>
                <c:pt idx="164">
                  <c:v>45364</c:v>
                </c:pt>
                <c:pt idx="165">
                  <c:v>45365</c:v>
                </c:pt>
                <c:pt idx="166">
                  <c:v>45366</c:v>
                </c:pt>
                <c:pt idx="167">
                  <c:v>45367</c:v>
                </c:pt>
                <c:pt idx="168">
                  <c:v>45368</c:v>
                </c:pt>
                <c:pt idx="169">
                  <c:v>45369</c:v>
                </c:pt>
                <c:pt idx="170">
                  <c:v>45370</c:v>
                </c:pt>
                <c:pt idx="171">
                  <c:v>45371</c:v>
                </c:pt>
                <c:pt idx="172">
                  <c:v>45372</c:v>
                </c:pt>
                <c:pt idx="173">
                  <c:v>45373</c:v>
                </c:pt>
                <c:pt idx="174">
                  <c:v>45374</c:v>
                </c:pt>
                <c:pt idx="175">
                  <c:v>45375</c:v>
                </c:pt>
                <c:pt idx="176">
                  <c:v>45376</c:v>
                </c:pt>
                <c:pt idx="177">
                  <c:v>45377</c:v>
                </c:pt>
                <c:pt idx="178">
                  <c:v>45378</c:v>
                </c:pt>
                <c:pt idx="179">
                  <c:v>45379</c:v>
                </c:pt>
                <c:pt idx="180">
                  <c:v>45380</c:v>
                </c:pt>
                <c:pt idx="181">
                  <c:v>45381</c:v>
                </c:pt>
                <c:pt idx="182">
                  <c:v>45382</c:v>
                </c:pt>
                <c:pt idx="183">
                  <c:v>45383</c:v>
                </c:pt>
                <c:pt idx="184">
                  <c:v>45384</c:v>
                </c:pt>
                <c:pt idx="185">
                  <c:v>45385</c:v>
                </c:pt>
                <c:pt idx="186">
                  <c:v>45386</c:v>
                </c:pt>
                <c:pt idx="187">
                  <c:v>45387</c:v>
                </c:pt>
                <c:pt idx="188">
                  <c:v>45388</c:v>
                </c:pt>
                <c:pt idx="189">
                  <c:v>45389</c:v>
                </c:pt>
                <c:pt idx="190">
                  <c:v>45390</c:v>
                </c:pt>
                <c:pt idx="191">
                  <c:v>45391</c:v>
                </c:pt>
                <c:pt idx="192">
                  <c:v>45392</c:v>
                </c:pt>
                <c:pt idx="193">
                  <c:v>45393</c:v>
                </c:pt>
                <c:pt idx="194">
                  <c:v>45394</c:v>
                </c:pt>
                <c:pt idx="195">
                  <c:v>45395</c:v>
                </c:pt>
                <c:pt idx="196">
                  <c:v>45396</c:v>
                </c:pt>
                <c:pt idx="197">
                  <c:v>45397</c:v>
                </c:pt>
                <c:pt idx="198">
                  <c:v>45398</c:v>
                </c:pt>
                <c:pt idx="199">
                  <c:v>45399</c:v>
                </c:pt>
                <c:pt idx="200">
                  <c:v>45400</c:v>
                </c:pt>
                <c:pt idx="201">
                  <c:v>45401</c:v>
                </c:pt>
                <c:pt idx="202">
                  <c:v>45402</c:v>
                </c:pt>
                <c:pt idx="203">
                  <c:v>45403</c:v>
                </c:pt>
                <c:pt idx="204">
                  <c:v>45404</c:v>
                </c:pt>
                <c:pt idx="205">
                  <c:v>45405</c:v>
                </c:pt>
                <c:pt idx="206">
                  <c:v>45406</c:v>
                </c:pt>
                <c:pt idx="207">
                  <c:v>45407</c:v>
                </c:pt>
                <c:pt idx="208">
                  <c:v>45408</c:v>
                </c:pt>
                <c:pt idx="209">
                  <c:v>45409</c:v>
                </c:pt>
                <c:pt idx="210">
                  <c:v>45410</c:v>
                </c:pt>
                <c:pt idx="211">
                  <c:v>45411</c:v>
                </c:pt>
                <c:pt idx="212">
                  <c:v>45412</c:v>
                </c:pt>
                <c:pt idx="213">
                  <c:v>45413</c:v>
                </c:pt>
                <c:pt idx="214">
                  <c:v>45414</c:v>
                </c:pt>
                <c:pt idx="215">
                  <c:v>45415</c:v>
                </c:pt>
                <c:pt idx="216">
                  <c:v>45416</c:v>
                </c:pt>
                <c:pt idx="217">
                  <c:v>45417</c:v>
                </c:pt>
                <c:pt idx="218">
                  <c:v>45418</c:v>
                </c:pt>
                <c:pt idx="219">
                  <c:v>45419</c:v>
                </c:pt>
                <c:pt idx="220">
                  <c:v>45420</c:v>
                </c:pt>
                <c:pt idx="221">
                  <c:v>45421</c:v>
                </c:pt>
                <c:pt idx="222">
                  <c:v>45422</c:v>
                </c:pt>
                <c:pt idx="223">
                  <c:v>45423</c:v>
                </c:pt>
                <c:pt idx="224">
                  <c:v>45424</c:v>
                </c:pt>
                <c:pt idx="225">
                  <c:v>45425</c:v>
                </c:pt>
                <c:pt idx="226">
                  <c:v>45426</c:v>
                </c:pt>
                <c:pt idx="227">
                  <c:v>45427</c:v>
                </c:pt>
                <c:pt idx="228">
                  <c:v>45428</c:v>
                </c:pt>
                <c:pt idx="229">
                  <c:v>45429</c:v>
                </c:pt>
                <c:pt idx="230">
                  <c:v>45430</c:v>
                </c:pt>
                <c:pt idx="231">
                  <c:v>45431</c:v>
                </c:pt>
                <c:pt idx="232">
                  <c:v>45432</c:v>
                </c:pt>
                <c:pt idx="233">
                  <c:v>45433</c:v>
                </c:pt>
                <c:pt idx="234">
                  <c:v>45434</c:v>
                </c:pt>
                <c:pt idx="235">
                  <c:v>45435</c:v>
                </c:pt>
                <c:pt idx="236">
                  <c:v>45436</c:v>
                </c:pt>
                <c:pt idx="237">
                  <c:v>45437</c:v>
                </c:pt>
                <c:pt idx="238">
                  <c:v>45438</c:v>
                </c:pt>
                <c:pt idx="239">
                  <c:v>45439</c:v>
                </c:pt>
                <c:pt idx="240">
                  <c:v>45440</c:v>
                </c:pt>
                <c:pt idx="241">
                  <c:v>45441</c:v>
                </c:pt>
                <c:pt idx="242">
                  <c:v>45442</c:v>
                </c:pt>
                <c:pt idx="243">
                  <c:v>45443</c:v>
                </c:pt>
                <c:pt idx="244">
                  <c:v>45444</c:v>
                </c:pt>
                <c:pt idx="245">
                  <c:v>45445</c:v>
                </c:pt>
                <c:pt idx="246">
                  <c:v>45446</c:v>
                </c:pt>
                <c:pt idx="247">
                  <c:v>45447</c:v>
                </c:pt>
                <c:pt idx="248">
                  <c:v>45448</c:v>
                </c:pt>
                <c:pt idx="249">
                  <c:v>45449</c:v>
                </c:pt>
                <c:pt idx="250">
                  <c:v>45450</c:v>
                </c:pt>
                <c:pt idx="251">
                  <c:v>45451</c:v>
                </c:pt>
                <c:pt idx="252">
                  <c:v>45452</c:v>
                </c:pt>
                <c:pt idx="253">
                  <c:v>45453</c:v>
                </c:pt>
                <c:pt idx="254">
                  <c:v>45454</c:v>
                </c:pt>
                <c:pt idx="255">
                  <c:v>45455</c:v>
                </c:pt>
                <c:pt idx="256">
                  <c:v>45456</c:v>
                </c:pt>
              </c:numCache>
            </c:numRef>
          </c:cat>
          <c:val>
            <c:numRef>
              <c:f>'OCOD&amp;OMR (2024)'!$Q$2:$Q$270</c:f>
              <c:numCache>
                <c:formatCode>0</c:formatCode>
                <c:ptCount val="269"/>
                <c:pt idx="0">
                  <c:v>10126</c:v>
                </c:pt>
                <c:pt idx="1">
                  <c:v>10130.1</c:v>
                </c:pt>
                <c:pt idx="2">
                  <c:v>9450.5</c:v>
                </c:pt>
                <c:pt idx="3">
                  <c:v>8328.2000000000007</c:v>
                </c:pt>
                <c:pt idx="4">
                  <c:v>8184</c:v>
                </c:pt>
                <c:pt idx="5">
                  <c:v>6988.2</c:v>
                </c:pt>
                <c:pt idx="6">
                  <c:v>6777.9</c:v>
                </c:pt>
                <c:pt idx="7">
                  <c:v>6778</c:v>
                </c:pt>
                <c:pt idx="8">
                  <c:v>6312.1</c:v>
                </c:pt>
                <c:pt idx="9">
                  <c:v>3760.1</c:v>
                </c:pt>
                <c:pt idx="10">
                  <c:v>3781.2000000000003</c:v>
                </c:pt>
                <c:pt idx="11">
                  <c:v>3450</c:v>
                </c:pt>
                <c:pt idx="12">
                  <c:v>3443.9</c:v>
                </c:pt>
                <c:pt idx="13">
                  <c:v>3443.4</c:v>
                </c:pt>
                <c:pt idx="14">
                  <c:v>2853.6</c:v>
                </c:pt>
                <c:pt idx="15">
                  <c:v>3438.3</c:v>
                </c:pt>
                <c:pt idx="16">
                  <c:v>3432.8</c:v>
                </c:pt>
                <c:pt idx="17">
                  <c:v>2603.4</c:v>
                </c:pt>
                <c:pt idx="18">
                  <c:v>1711.6</c:v>
                </c:pt>
                <c:pt idx="19">
                  <c:v>1717.2</c:v>
                </c:pt>
                <c:pt idx="20">
                  <c:v>1717.6</c:v>
                </c:pt>
                <c:pt idx="21">
                  <c:v>1721.2</c:v>
                </c:pt>
                <c:pt idx="22">
                  <c:v>920.6</c:v>
                </c:pt>
                <c:pt idx="23">
                  <c:v>919.1</c:v>
                </c:pt>
                <c:pt idx="24">
                  <c:v>1217.0999999999999</c:v>
                </c:pt>
                <c:pt idx="25">
                  <c:v>1206.5</c:v>
                </c:pt>
                <c:pt idx="26">
                  <c:v>1204.4000000000001</c:v>
                </c:pt>
                <c:pt idx="27">
                  <c:v>1205.4000000000001</c:v>
                </c:pt>
                <c:pt idx="28">
                  <c:v>1205.4000000000001</c:v>
                </c:pt>
                <c:pt idx="29">
                  <c:v>1203.4000000000001</c:v>
                </c:pt>
                <c:pt idx="30">
                  <c:v>1208</c:v>
                </c:pt>
                <c:pt idx="31">
                  <c:v>8099.7999999999993</c:v>
                </c:pt>
                <c:pt idx="32">
                  <c:v>6718.4</c:v>
                </c:pt>
                <c:pt idx="33">
                  <c:v>6710.4</c:v>
                </c:pt>
                <c:pt idx="34">
                  <c:v>6702.8</c:v>
                </c:pt>
                <c:pt idx="35">
                  <c:v>6087.7</c:v>
                </c:pt>
                <c:pt idx="36">
                  <c:v>5705.6</c:v>
                </c:pt>
                <c:pt idx="37">
                  <c:v>5181.7999999999993</c:v>
                </c:pt>
                <c:pt idx="38">
                  <c:v>4713.8999999999996</c:v>
                </c:pt>
                <c:pt idx="39">
                  <c:v>4817.7</c:v>
                </c:pt>
                <c:pt idx="40">
                  <c:v>4519.3</c:v>
                </c:pt>
                <c:pt idx="41">
                  <c:v>4331.8</c:v>
                </c:pt>
                <c:pt idx="42">
                  <c:v>4125.5</c:v>
                </c:pt>
                <c:pt idx="43">
                  <c:v>4140.2</c:v>
                </c:pt>
                <c:pt idx="44">
                  <c:v>3998</c:v>
                </c:pt>
                <c:pt idx="45">
                  <c:v>4006.5</c:v>
                </c:pt>
                <c:pt idx="46">
                  <c:v>3197.8</c:v>
                </c:pt>
                <c:pt idx="47">
                  <c:v>3379.3999999999996</c:v>
                </c:pt>
                <c:pt idx="48">
                  <c:v>3355.7</c:v>
                </c:pt>
                <c:pt idx="49">
                  <c:v>3341.1000000000004</c:v>
                </c:pt>
                <c:pt idx="50">
                  <c:v>3321.8999999999996</c:v>
                </c:pt>
                <c:pt idx="51">
                  <c:v>5617.3</c:v>
                </c:pt>
                <c:pt idx="52">
                  <c:v>4816.7</c:v>
                </c:pt>
                <c:pt idx="53">
                  <c:v>4825.7999999999993</c:v>
                </c:pt>
                <c:pt idx="54">
                  <c:v>4820.7999999999993</c:v>
                </c:pt>
                <c:pt idx="55">
                  <c:v>4319.2</c:v>
                </c:pt>
                <c:pt idx="56">
                  <c:v>4320.7</c:v>
                </c:pt>
                <c:pt idx="57">
                  <c:v>4330.7</c:v>
                </c:pt>
                <c:pt idx="58">
                  <c:v>4820.2999999999993</c:v>
                </c:pt>
                <c:pt idx="59">
                  <c:v>4829.7999999999993</c:v>
                </c:pt>
                <c:pt idx="60">
                  <c:v>5023.8999999999996</c:v>
                </c:pt>
                <c:pt idx="61">
                  <c:v>3827.6</c:v>
                </c:pt>
                <c:pt idx="62">
                  <c:v>3819.6</c:v>
                </c:pt>
                <c:pt idx="63">
                  <c:v>3818</c:v>
                </c:pt>
                <c:pt idx="64">
                  <c:v>3813</c:v>
                </c:pt>
                <c:pt idx="65">
                  <c:v>3301.7</c:v>
                </c:pt>
                <c:pt idx="66">
                  <c:v>5168.1000000000004</c:v>
                </c:pt>
                <c:pt idx="67">
                  <c:v>5666.7999999999993</c:v>
                </c:pt>
                <c:pt idx="68">
                  <c:v>5395</c:v>
                </c:pt>
                <c:pt idx="69">
                  <c:v>5897.1</c:v>
                </c:pt>
                <c:pt idx="70">
                  <c:v>5888.1</c:v>
                </c:pt>
                <c:pt idx="71">
                  <c:v>5893.2</c:v>
                </c:pt>
                <c:pt idx="72">
                  <c:v>5404.6</c:v>
                </c:pt>
                <c:pt idx="73">
                  <c:v>5410.2</c:v>
                </c:pt>
                <c:pt idx="74">
                  <c:v>5412.7</c:v>
                </c:pt>
                <c:pt idx="75">
                  <c:v>5217.6000000000004</c:v>
                </c:pt>
                <c:pt idx="76">
                  <c:v>5727.3</c:v>
                </c:pt>
                <c:pt idx="77">
                  <c:v>5709.6</c:v>
                </c:pt>
                <c:pt idx="78">
                  <c:v>5685.4</c:v>
                </c:pt>
                <c:pt idx="79">
                  <c:v>6402.2999999999993</c:v>
                </c:pt>
                <c:pt idx="80">
                  <c:v>6902.9</c:v>
                </c:pt>
                <c:pt idx="81">
                  <c:v>7395.5</c:v>
                </c:pt>
                <c:pt idx="82">
                  <c:v>7402.6</c:v>
                </c:pt>
                <c:pt idx="83">
                  <c:v>7412.2</c:v>
                </c:pt>
                <c:pt idx="84">
                  <c:v>6786</c:v>
                </c:pt>
                <c:pt idx="85">
                  <c:v>6677.1</c:v>
                </c:pt>
                <c:pt idx="86">
                  <c:v>8169.4</c:v>
                </c:pt>
                <c:pt idx="87">
                  <c:v>8163.9</c:v>
                </c:pt>
                <c:pt idx="88">
                  <c:v>8196.7000000000007</c:v>
                </c:pt>
                <c:pt idx="89">
                  <c:v>8159.8</c:v>
                </c:pt>
                <c:pt idx="90">
                  <c:v>9051.7000000000007</c:v>
                </c:pt>
                <c:pt idx="91">
                  <c:v>9044.7000000000007</c:v>
                </c:pt>
                <c:pt idx="92">
                  <c:v>5836.7000000000007</c:v>
                </c:pt>
                <c:pt idx="93">
                  <c:v>5838.7</c:v>
                </c:pt>
                <c:pt idx="94">
                  <c:v>5643.1</c:v>
                </c:pt>
                <c:pt idx="95">
                  <c:v>5625</c:v>
                </c:pt>
                <c:pt idx="96">
                  <c:v>5697.5</c:v>
                </c:pt>
                <c:pt idx="97">
                  <c:v>5871.5</c:v>
                </c:pt>
                <c:pt idx="98">
                  <c:v>5876.9</c:v>
                </c:pt>
                <c:pt idx="99">
                  <c:v>5868.9</c:v>
                </c:pt>
                <c:pt idx="100">
                  <c:v>6163.4</c:v>
                </c:pt>
                <c:pt idx="101">
                  <c:v>6167.2999999999993</c:v>
                </c:pt>
                <c:pt idx="102">
                  <c:v>6067.5</c:v>
                </c:pt>
                <c:pt idx="103">
                  <c:v>6080.7000000000007</c:v>
                </c:pt>
                <c:pt idx="104">
                  <c:v>6145.2000000000007</c:v>
                </c:pt>
                <c:pt idx="105">
                  <c:v>5345.1</c:v>
                </c:pt>
                <c:pt idx="106">
                  <c:v>5341.1</c:v>
                </c:pt>
                <c:pt idx="107">
                  <c:v>5335.5</c:v>
                </c:pt>
                <c:pt idx="108">
                  <c:v>5330.5</c:v>
                </c:pt>
                <c:pt idx="109">
                  <c:v>5345.6</c:v>
                </c:pt>
                <c:pt idx="110">
                  <c:v>5449.4</c:v>
                </c:pt>
                <c:pt idx="111">
                  <c:v>5377.9</c:v>
                </c:pt>
                <c:pt idx="112">
                  <c:v>5383.4</c:v>
                </c:pt>
                <c:pt idx="113">
                  <c:v>5489.7999999999993</c:v>
                </c:pt>
                <c:pt idx="114">
                  <c:v>3879</c:v>
                </c:pt>
                <c:pt idx="115">
                  <c:v>3135.4</c:v>
                </c:pt>
                <c:pt idx="116">
                  <c:v>3755.5</c:v>
                </c:pt>
                <c:pt idx="117">
                  <c:v>3945</c:v>
                </c:pt>
                <c:pt idx="118">
                  <c:v>3738.4</c:v>
                </c:pt>
                <c:pt idx="119">
                  <c:v>3746.4</c:v>
                </c:pt>
                <c:pt idx="120">
                  <c:v>3817.5</c:v>
                </c:pt>
                <c:pt idx="121">
                  <c:v>3822.1</c:v>
                </c:pt>
                <c:pt idx="122">
                  <c:v>3859.3</c:v>
                </c:pt>
                <c:pt idx="123">
                  <c:v>3816</c:v>
                </c:pt>
                <c:pt idx="124">
                  <c:v>3769.6</c:v>
                </c:pt>
                <c:pt idx="125">
                  <c:v>4079.2</c:v>
                </c:pt>
                <c:pt idx="126">
                  <c:v>4296</c:v>
                </c:pt>
                <c:pt idx="127">
                  <c:v>4479.8999999999996</c:v>
                </c:pt>
                <c:pt idx="128">
                  <c:v>8294.9</c:v>
                </c:pt>
                <c:pt idx="129">
                  <c:v>7305.3</c:v>
                </c:pt>
                <c:pt idx="130">
                  <c:v>7394.5</c:v>
                </c:pt>
                <c:pt idx="131">
                  <c:v>7427.2</c:v>
                </c:pt>
                <c:pt idx="132">
                  <c:v>7911</c:v>
                </c:pt>
                <c:pt idx="133">
                  <c:v>7980.4</c:v>
                </c:pt>
                <c:pt idx="134">
                  <c:v>7318.9</c:v>
                </c:pt>
                <c:pt idx="135">
                  <c:v>7336</c:v>
                </c:pt>
                <c:pt idx="136">
                  <c:v>7126.8</c:v>
                </c:pt>
                <c:pt idx="137">
                  <c:v>7004.3</c:v>
                </c:pt>
                <c:pt idx="138">
                  <c:v>6826.2999999999993</c:v>
                </c:pt>
                <c:pt idx="139">
                  <c:v>5726.3</c:v>
                </c:pt>
                <c:pt idx="140">
                  <c:v>5719.2000000000007</c:v>
                </c:pt>
                <c:pt idx="141">
                  <c:v>5831.5999999999995</c:v>
                </c:pt>
                <c:pt idx="142">
                  <c:v>6408.9</c:v>
                </c:pt>
                <c:pt idx="143">
                  <c:v>7019.4</c:v>
                </c:pt>
                <c:pt idx="144">
                  <c:v>7625.9</c:v>
                </c:pt>
                <c:pt idx="145">
                  <c:v>7630</c:v>
                </c:pt>
                <c:pt idx="146">
                  <c:v>7720.7</c:v>
                </c:pt>
                <c:pt idx="147">
                  <c:v>7623</c:v>
                </c:pt>
                <c:pt idx="148">
                  <c:v>7332</c:v>
                </c:pt>
                <c:pt idx="149">
                  <c:v>6604</c:v>
                </c:pt>
                <c:pt idx="150">
                  <c:v>6633.8</c:v>
                </c:pt>
                <c:pt idx="151">
                  <c:v>6726.5</c:v>
                </c:pt>
                <c:pt idx="152">
                  <c:v>6629.7</c:v>
                </c:pt>
                <c:pt idx="153">
                  <c:v>6515.2000000000007</c:v>
                </c:pt>
                <c:pt idx="154">
                  <c:v>6510.7000000000007</c:v>
                </c:pt>
                <c:pt idx="155">
                  <c:v>6898</c:v>
                </c:pt>
                <c:pt idx="156">
                  <c:v>7711.6</c:v>
                </c:pt>
                <c:pt idx="157">
                  <c:v>7910.8</c:v>
                </c:pt>
                <c:pt idx="158">
                  <c:v>7919.4</c:v>
                </c:pt>
                <c:pt idx="159">
                  <c:v>7902.7000000000007</c:v>
                </c:pt>
                <c:pt idx="160">
                  <c:v>7592.7</c:v>
                </c:pt>
                <c:pt idx="161">
                  <c:v>7198.9</c:v>
                </c:pt>
                <c:pt idx="162">
                  <c:v>4060</c:v>
                </c:pt>
                <c:pt idx="163">
                  <c:v>3618.9</c:v>
                </c:pt>
                <c:pt idx="164">
                  <c:v>3329.3999999999996</c:v>
                </c:pt>
                <c:pt idx="165">
                  <c:v>3000.2</c:v>
                </c:pt>
                <c:pt idx="166">
                  <c:v>2940.7</c:v>
                </c:pt>
                <c:pt idx="167">
                  <c:v>2929.2</c:v>
                </c:pt>
                <c:pt idx="168">
                  <c:v>2820.3</c:v>
                </c:pt>
                <c:pt idx="169">
                  <c:v>2818.3</c:v>
                </c:pt>
                <c:pt idx="170">
                  <c:v>3119.2</c:v>
                </c:pt>
                <c:pt idx="171">
                  <c:v>3120.3</c:v>
                </c:pt>
                <c:pt idx="172">
                  <c:v>3023</c:v>
                </c:pt>
                <c:pt idx="173">
                  <c:v>2914.6</c:v>
                </c:pt>
                <c:pt idx="174">
                  <c:v>2916.6</c:v>
                </c:pt>
                <c:pt idx="175">
                  <c:v>2817.8</c:v>
                </c:pt>
                <c:pt idx="176">
                  <c:v>2914.5</c:v>
                </c:pt>
                <c:pt idx="177">
                  <c:v>4018.7</c:v>
                </c:pt>
                <c:pt idx="178">
                  <c:v>4006.6</c:v>
                </c:pt>
                <c:pt idx="179">
                  <c:v>3915.3</c:v>
                </c:pt>
                <c:pt idx="180">
                  <c:v>3912.3</c:v>
                </c:pt>
                <c:pt idx="181">
                  <c:v>3821.1</c:v>
                </c:pt>
                <c:pt idx="182">
                  <c:v>3704.6</c:v>
                </c:pt>
                <c:pt idx="183">
                  <c:v>4711.4000000000005</c:v>
                </c:pt>
                <c:pt idx="184">
                  <c:v>4701.8</c:v>
                </c:pt>
                <c:pt idx="185">
                  <c:v>4709.8</c:v>
                </c:pt>
                <c:pt idx="186">
                  <c:v>2412.9</c:v>
                </c:pt>
                <c:pt idx="187">
                  <c:v>3107.6</c:v>
                </c:pt>
                <c:pt idx="188">
                  <c:v>4551.0999999999995</c:v>
                </c:pt>
                <c:pt idx="189">
                  <c:v>4756.8</c:v>
                </c:pt>
                <c:pt idx="190">
                  <c:v>3962.7</c:v>
                </c:pt>
                <c:pt idx="191">
                  <c:v>3160.6</c:v>
                </c:pt>
                <c:pt idx="192">
                  <c:v>1564.9</c:v>
                </c:pt>
                <c:pt idx="193">
                  <c:v>1570.9</c:v>
                </c:pt>
                <c:pt idx="194">
                  <c:v>1575.5</c:v>
                </c:pt>
                <c:pt idx="195">
                  <c:v>1575</c:v>
                </c:pt>
                <c:pt idx="196">
                  <c:v>1563.4</c:v>
                </c:pt>
                <c:pt idx="197">
                  <c:v>1562.4</c:v>
                </c:pt>
                <c:pt idx="198">
                  <c:v>1518</c:v>
                </c:pt>
                <c:pt idx="199">
                  <c:v>1503.9</c:v>
                </c:pt>
                <c:pt idx="200">
                  <c:v>1501.4</c:v>
                </c:pt>
                <c:pt idx="201">
                  <c:v>1508.9</c:v>
                </c:pt>
                <c:pt idx="202">
                  <c:v>1511.9</c:v>
                </c:pt>
                <c:pt idx="203">
                  <c:v>1503.9</c:v>
                </c:pt>
                <c:pt idx="204">
                  <c:v>1515</c:v>
                </c:pt>
                <c:pt idx="205">
                  <c:v>1509</c:v>
                </c:pt>
                <c:pt idx="206">
                  <c:v>1543.8</c:v>
                </c:pt>
                <c:pt idx="207">
                  <c:v>1566.5</c:v>
                </c:pt>
                <c:pt idx="208">
                  <c:v>2412.9</c:v>
                </c:pt>
                <c:pt idx="209">
                  <c:v>2419.9</c:v>
                </c:pt>
                <c:pt idx="210">
                  <c:v>2430</c:v>
                </c:pt>
                <c:pt idx="211">
                  <c:v>2430.6</c:v>
                </c:pt>
                <c:pt idx="212">
                  <c:v>2431.6</c:v>
                </c:pt>
                <c:pt idx="213">
                  <c:v>2433.6</c:v>
                </c:pt>
                <c:pt idx="214">
                  <c:v>2426.6</c:v>
                </c:pt>
                <c:pt idx="215">
                  <c:v>1508.9</c:v>
                </c:pt>
                <c:pt idx="216">
                  <c:v>1503.9</c:v>
                </c:pt>
                <c:pt idx="217">
                  <c:v>1494.3</c:v>
                </c:pt>
                <c:pt idx="218">
                  <c:v>1498.8</c:v>
                </c:pt>
                <c:pt idx="219">
                  <c:v>1498.3</c:v>
                </c:pt>
                <c:pt idx="220">
                  <c:v>1508</c:v>
                </c:pt>
                <c:pt idx="221">
                  <c:v>1511</c:v>
                </c:pt>
                <c:pt idx="222">
                  <c:v>1510.5</c:v>
                </c:pt>
                <c:pt idx="223">
                  <c:v>1511</c:v>
                </c:pt>
                <c:pt idx="224">
                  <c:v>1517</c:v>
                </c:pt>
                <c:pt idx="225">
                  <c:v>1514.5</c:v>
                </c:pt>
                <c:pt idx="226">
                  <c:v>1516.5</c:v>
                </c:pt>
                <c:pt idx="227">
                  <c:v>3308.3</c:v>
                </c:pt>
                <c:pt idx="228">
                  <c:v>4163.3</c:v>
                </c:pt>
                <c:pt idx="229">
                  <c:v>4298.3999999999996</c:v>
                </c:pt>
                <c:pt idx="230">
                  <c:v>4415.3999999999996</c:v>
                </c:pt>
                <c:pt idx="231">
                  <c:v>3775.7</c:v>
                </c:pt>
                <c:pt idx="232">
                  <c:v>2505.6999999999998</c:v>
                </c:pt>
                <c:pt idx="233">
                  <c:v>2401.4</c:v>
                </c:pt>
                <c:pt idx="234">
                  <c:v>2871.1</c:v>
                </c:pt>
                <c:pt idx="235">
                  <c:v>4306</c:v>
                </c:pt>
                <c:pt idx="236">
                  <c:v>4363.5</c:v>
                </c:pt>
                <c:pt idx="237">
                  <c:v>4377.7</c:v>
                </c:pt>
                <c:pt idx="238">
                  <c:v>4182.5</c:v>
                </c:pt>
                <c:pt idx="239">
                  <c:v>4093.8</c:v>
                </c:pt>
                <c:pt idx="240">
                  <c:v>4102.3</c:v>
                </c:pt>
                <c:pt idx="241">
                  <c:v>3595.7000000000003</c:v>
                </c:pt>
                <c:pt idx="242">
                  <c:v>4094.3</c:v>
                </c:pt>
                <c:pt idx="243">
                  <c:v>4003.6</c:v>
                </c:pt>
                <c:pt idx="244">
                  <c:v>4811.7</c:v>
                </c:pt>
                <c:pt idx="245">
                  <c:v>5159.1000000000004</c:v>
                </c:pt>
                <c:pt idx="246">
                  <c:v>5158.6000000000004</c:v>
                </c:pt>
                <c:pt idx="247">
                  <c:v>5029</c:v>
                </c:pt>
                <c:pt idx="248">
                  <c:v>4995.2</c:v>
                </c:pt>
                <c:pt idx="249">
                  <c:v>6209.8</c:v>
                </c:pt>
                <c:pt idx="250">
                  <c:v>6032.2999999999993</c:v>
                </c:pt>
                <c:pt idx="251">
                  <c:v>6247.1</c:v>
                </c:pt>
                <c:pt idx="252">
                  <c:v>5984.4000000000005</c:v>
                </c:pt>
                <c:pt idx="253">
                  <c:v>5875.5</c:v>
                </c:pt>
                <c:pt idx="254">
                  <c:v>5898.2</c:v>
                </c:pt>
                <c:pt idx="255">
                  <c:v>5783.7000000000007</c:v>
                </c:pt>
                <c:pt idx="256">
                  <c:v>5495.4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9-404E-966C-11F2DAD9D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328904"/>
        <c:axId val="300324984"/>
      </c:lineChart>
      <c:dateAx>
        <c:axId val="300328904"/>
        <c:scaling>
          <c:orientation val="minMax"/>
          <c:max val="45291"/>
          <c:min val="452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low"/>
        <c:crossAx val="300324984"/>
        <c:crosses val="autoZero"/>
        <c:auto val="1"/>
        <c:lblOffset val="100"/>
        <c:baseTimeUnit val="days"/>
        <c:majorUnit val="7"/>
        <c:majorTimeUnit val="days"/>
      </c:dateAx>
      <c:valAx>
        <c:axId val="300324984"/>
        <c:scaling>
          <c:orientation val="minMax"/>
          <c:min val="-15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cfs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300328904"/>
        <c:crosses val="autoZero"/>
        <c:crossBetween val="between"/>
      </c:valAx>
    </c:plotArea>
    <c:legend>
      <c:legendPos val="r"/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WY 2024 Delta Operations</a:t>
            </a:r>
          </a:p>
          <a:p>
            <a:pPr>
              <a:defRPr/>
            </a:pPr>
            <a:r>
              <a:rPr lang="en-US"/>
              <a:t>Jan- Mar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'OCOD&amp;OMR (2024)'!$Q$1</c:f>
              <c:strCache>
                <c:ptCount val="1"/>
                <c:pt idx="0">
                  <c:v>Combined Exports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'OCOD&amp;OMR (2024)'!$A$2:$A$270</c:f>
              <c:numCache>
                <c:formatCode>m/d/yyyy</c:formatCode>
                <c:ptCount val="269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  <c:pt idx="7">
                  <c:v>45207</c:v>
                </c:pt>
                <c:pt idx="8">
                  <c:v>45208</c:v>
                </c:pt>
                <c:pt idx="9">
                  <c:v>45209</c:v>
                </c:pt>
                <c:pt idx="10">
                  <c:v>45210</c:v>
                </c:pt>
                <c:pt idx="11">
                  <c:v>45211</c:v>
                </c:pt>
                <c:pt idx="12">
                  <c:v>45212</c:v>
                </c:pt>
                <c:pt idx="13">
                  <c:v>45213</c:v>
                </c:pt>
                <c:pt idx="14">
                  <c:v>45214</c:v>
                </c:pt>
                <c:pt idx="15">
                  <c:v>45215</c:v>
                </c:pt>
                <c:pt idx="16">
                  <c:v>45216</c:v>
                </c:pt>
                <c:pt idx="17">
                  <c:v>45217</c:v>
                </c:pt>
                <c:pt idx="18">
                  <c:v>45218</c:v>
                </c:pt>
                <c:pt idx="19">
                  <c:v>45219</c:v>
                </c:pt>
                <c:pt idx="20">
                  <c:v>45220</c:v>
                </c:pt>
                <c:pt idx="21">
                  <c:v>45221</c:v>
                </c:pt>
                <c:pt idx="22">
                  <c:v>45222</c:v>
                </c:pt>
                <c:pt idx="23">
                  <c:v>45223</c:v>
                </c:pt>
                <c:pt idx="24">
                  <c:v>45224</c:v>
                </c:pt>
                <c:pt idx="25">
                  <c:v>45225</c:v>
                </c:pt>
                <c:pt idx="26">
                  <c:v>45226</c:v>
                </c:pt>
                <c:pt idx="27">
                  <c:v>45227</c:v>
                </c:pt>
                <c:pt idx="28">
                  <c:v>45228</c:v>
                </c:pt>
                <c:pt idx="29">
                  <c:v>45229</c:v>
                </c:pt>
                <c:pt idx="30">
                  <c:v>45230</c:v>
                </c:pt>
                <c:pt idx="31">
                  <c:v>45231</c:v>
                </c:pt>
                <c:pt idx="32">
                  <c:v>45232</c:v>
                </c:pt>
                <c:pt idx="33">
                  <c:v>45233</c:v>
                </c:pt>
                <c:pt idx="34">
                  <c:v>45234</c:v>
                </c:pt>
                <c:pt idx="35">
                  <c:v>45235</c:v>
                </c:pt>
                <c:pt idx="36">
                  <c:v>45236</c:v>
                </c:pt>
                <c:pt idx="37">
                  <c:v>45237</c:v>
                </c:pt>
                <c:pt idx="38">
                  <c:v>45238</c:v>
                </c:pt>
                <c:pt idx="39">
                  <c:v>45239</c:v>
                </c:pt>
                <c:pt idx="40">
                  <c:v>45240</c:v>
                </c:pt>
                <c:pt idx="41">
                  <c:v>45241</c:v>
                </c:pt>
                <c:pt idx="42">
                  <c:v>45242</c:v>
                </c:pt>
                <c:pt idx="43">
                  <c:v>45243</c:v>
                </c:pt>
                <c:pt idx="44">
                  <c:v>45244</c:v>
                </c:pt>
                <c:pt idx="45">
                  <c:v>45245</c:v>
                </c:pt>
                <c:pt idx="46">
                  <c:v>45246</c:v>
                </c:pt>
                <c:pt idx="47">
                  <c:v>45247</c:v>
                </c:pt>
                <c:pt idx="48">
                  <c:v>45248</c:v>
                </c:pt>
                <c:pt idx="49">
                  <c:v>45249</c:v>
                </c:pt>
                <c:pt idx="50">
                  <c:v>45250</c:v>
                </c:pt>
                <c:pt idx="51">
                  <c:v>45251</c:v>
                </c:pt>
                <c:pt idx="52">
                  <c:v>45252</c:v>
                </c:pt>
                <c:pt idx="53">
                  <c:v>45253</c:v>
                </c:pt>
                <c:pt idx="54">
                  <c:v>45254</c:v>
                </c:pt>
                <c:pt idx="55">
                  <c:v>45255</c:v>
                </c:pt>
                <c:pt idx="56">
                  <c:v>45256</c:v>
                </c:pt>
                <c:pt idx="57">
                  <c:v>45257</c:v>
                </c:pt>
                <c:pt idx="58">
                  <c:v>45258</c:v>
                </c:pt>
                <c:pt idx="59">
                  <c:v>45259</c:v>
                </c:pt>
                <c:pt idx="60">
                  <c:v>45260</c:v>
                </c:pt>
                <c:pt idx="61">
                  <c:v>45261</c:v>
                </c:pt>
                <c:pt idx="62">
                  <c:v>45262</c:v>
                </c:pt>
                <c:pt idx="63">
                  <c:v>45263</c:v>
                </c:pt>
                <c:pt idx="64">
                  <c:v>45264</c:v>
                </c:pt>
                <c:pt idx="65">
                  <c:v>45265</c:v>
                </c:pt>
                <c:pt idx="66">
                  <c:v>45266</c:v>
                </c:pt>
                <c:pt idx="67">
                  <c:v>45267</c:v>
                </c:pt>
                <c:pt idx="68">
                  <c:v>45268</c:v>
                </c:pt>
                <c:pt idx="69">
                  <c:v>45269</c:v>
                </c:pt>
                <c:pt idx="70">
                  <c:v>45270</c:v>
                </c:pt>
                <c:pt idx="71">
                  <c:v>45271</c:v>
                </c:pt>
                <c:pt idx="72">
                  <c:v>45272</c:v>
                </c:pt>
                <c:pt idx="73">
                  <c:v>45273</c:v>
                </c:pt>
                <c:pt idx="74">
                  <c:v>45274</c:v>
                </c:pt>
                <c:pt idx="75">
                  <c:v>45275</c:v>
                </c:pt>
                <c:pt idx="76">
                  <c:v>45276</c:v>
                </c:pt>
                <c:pt idx="77">
                  <c:v>45277</c:v>
                </c:pt>
                <c:pt idx="78">
                  <c:v>45278</c:v>
                </c:pt>
                <c:pt idx="79">
                  <c:v>45279</c:v>
                </c:pt>
                <c:pt idx="80">
                  <c:v>45280</c:v>
                </c:pt>
                <c:pt idx="81">
                  <c:v>45281</c:v>
                </c:pt>
                <c:pt idx="82">
                  <c:v>45282</c:v>
                </c:pt>
                <c:pt idx="83">
                  <c:v>45283</c:v>
                </c:pt>
                <c:pt idx="84">
                  <c:v>45284</c:v>
                </c:pt>
                <c:pt idx="85">
                  <c:v>45285</c:v>
                </c:pt>
                <c:pt idx="86">
                  <c:v>45286</c:v>
                </c:pt>
                <c:pt idx="87">
                  <c:v>45287</c:v>
                </c:pt>
                <c:pt idx="88">
                  <c:v>45288</c:v>
                </c:pt>
                <c:pt idx="89">
                  <c:v>45289</c:v>
                </c:pt>
                <c:pt idx="90">
                  <c:v>45290</c:v>
                </c:pt>
                <c:pt idx="91">
                  <c:v>45291</c:v>
                </c:pt>
                <c:pt idx="92">
                  <c:v>45292</c:v>
                </c:pt>
                <c:pt idx="93">
                  <c:v>45293</c:v>
                </c:pt>
                <c:pt idx="94">
                  <c:v>45294</c:v>
                </c:pt>
                <c:pt idx="95">
                  <c:v>45295</c:v>
                </c:pt>
                <c:pt idx="96">
                  <c:v>45296</c:v>
                </c:pt>
                <c:pt idx="97">
                  <c:v>45297</c:v>
                </c:pt>
                <c:pt idx="98">
                  <c:v>45298</c:v>
                </c:pt>
                <c:pt idx="99">
                  <c:v>45299</c:v>
                </c:pt>
                <c:pt idx="100">
                  <c:v>45300</c:v>
                </c:pt>
                <c:pt idx="101">
                  <c:v>45301</c:v>
                </c:pt>
                <c:pt idx="102">
                  <c:v>45302</c:v>
                </c:pt>
                <c:pt idx="103">
                  <c:v>45303</c:v>
                </c:pt>
                <c:pt idx="104">
                  <c:v>45304</c:v>
                </c:pt>
                <c:pt idx="105">
                  <c:v>45305</c:v>
                </c:pt>
                <c:pt idx="106">
                  <c:v>45306</c:v>
                </c:pt>
                <c:pt idx="107">
                  <c:v>45307</c:v>
                </c:pt>
                <c:pt idx="108">
                  <c:v>45308</c:v>
                </c:pt>
                <c:pt idx="109">
                  <c:v>45309</c:v>
                </c:pt>
                <c:pt idx="110">
                  <c:v>45310</c:v>
                </c:pt>
                <c:pt idx="111">
                  <c:v>45311</c:v>
                </c:pt>
                <c:pt idx="112">
                  <c:v>45312</c:v>
                </c:pt>
                <c:pt idx="113">
                  <c:v>45313</c:v>
                </c:pt>
                <c:pt idx="114">
                  <c:v>45314</c:v>
                </c:pt>
                <c:pt idx="115">
                  <c:v>45315</c:v>
                </c:pt>
                <c:pt idx="116">
                  <c:v>45316</c:v>
                </c:pt>
                <c:pt idx="117">
                  <c:v>45317</c:v>
                </c:pt>
                <c:pt idx="118">
                  <c:v>45318</c:v>
                </c:pt>
                <c:pt idx="119">
                  <c:v>45319</c:v>
                </c:pt>
                <c:pt idx="120">
                  <c:v>45320</c:v>
                </c:pt>
                <c:pt idx="121">
                  <c:v>45321</c:v>
                </c:pt>
                <c:pt idx="122">
                  <c:v>45322</c:v>
                </c:pt>
                <c:pt idx="123">
                  <c:v>45323</c:v>
                </c:pt>
                <c:pt idx="124">
                  <c:v>45324</c:v>
                </c:pt>
                <c:pt idx="125">
                  <c:v>45325</c:v>
                </c:pt>
                <c:pt idx="126">
                  <c:v>45326</c:v>
                </c:pt>
                <c:pt idx="127">
                  <c:v>45327</c:v>
                </c:pt>
                <c:pt idx="128">
                  <c:v>45328</c:v>
                </c:pt>
                <c:pt idx="129">
                  <c:v>45329</c:v>
                </c:pt>
                <c:pt idx="130">
                  <c:v>45330</c:v>
                </c:pt>
                <c:pt idx="131">
                  <c:v>45331</c:v>
                </c:pt>
                <c:pt idx="132">
                  <c:v>45332</c:v>
                </c:pt>
                <c:pt idx="133">
                  <c:v>45333</c:v>
                </c:pt>
                <c:pt idx="134">
                  <c:v>45334</c:v>
                </c:pt>
                <c:pt idx="135">
                  <c:v>45335</c:v>
                </c:pt>
                <c:pt idx="136">
                  <c:v>45336</c:v>
                </c:pt>
                <c:pt idx="137">
                  <c:v>45337</c:v>
                </c:pt>
                <c:pt idx="138">
                  <c:v>45338</c:v>
                </c:pt>
                <c:pt idx="139">
                  <c:v>45339</c:v>
                </c:pt>
                <c:pt idx="140">
                  <c:v>45340</c:v>
                </c:pt>
                <c:pt idx="141">
                  <c:v>45341</c:v>
                </c:pt>
                <c:pt idx="142">
                  <c:v>45342</c:v>
                </c:pt>
                <c:pt idx="143">
                  <c:v>45343</c:v>
                </c:pt>
                <c:pt idx="144">
                  <c:v>45344</c:v>
                </c:pt>
                <c:pt idx="145">
                  <c:v>45345</c:v>
                </c:pt>
                <c:pt idx="146">
                  <c:v>45346</c:v>
                </c:pt>
                <c:pt idx="147">
                  <c:v>45347</c:v>
                </c:pt>
                <c:pt idx="148">
                  <c:v>45348</c:v>
                </c:pt>
                <c:pt idx="149">
                  <c:v>45349</c:v>
                </c:pt>
                <c:pt idx="150">
                  <c:v>45350</c:v>
                </c:pt>
                <c:pt idx="151">
                  <c:v>45351</c:v>
                </c:pt>
                <c:pt idx="152">
                  <c:v>45352</c:v>
                </c:pt>
                <c:pt idx="153">
                  <c:v>45353</c:v>
                </c:pt>
                <c:pt idx="154">
                  <c:v>45354</c:v>
                </c:pt>
                <c:pt idx="155">
                  <c:v>45355</c:v>
                </c:pt>
                <c:pt idx="156">
                  <c:v>45356</c:v>
                </c:pt>
                <c:pt idx="157">
                  <c:v>45357</c:v>
                </c:pt>
                <c:pt idx="158">
                  <c:v>45358</c:v>
                </c:pt>
                <c:pt idx="159">
                  <c:v>45359</c:v>
                </c:pt>
                <c:pt idx="160">
                  <c:v>45360</c:v>
                </c:pt>
                <c:pt idx="161">
                  <c:v>45361</c:v>
                </c:pt>
                <c:pt idx="162">
                  <c:v>45362</c:v>
                </c:pt>
                <c:pt idx="163">
                  <c:v>45363</c:v>
                </c:pt>
                <c:pt idx="164">
                  <c:v>45364</c:v>
                </c:pt>
                <c:pt idx="165">
                  <c:v>45365</c:v>
                </c:pt>
                <c:pt idx="166">
                  <c:v>45366</c:v>
                </c:pt>
                <c:pt idx="167">
                  <c:v>45367</c:v>
                </c:pt>
                <c:pt idx="168">
                  <c:v>45368</c:v>
                </c:pt>
                <c:pt idx="169">
                  <c:v>45369</c:v>
                </c:pt>
                <c:pt idx="170">
                  <c:v>45370</c:v>
                </c:pt>
                <c:pt idx="171">
                  <c:v>45371</c:v>
                </c:pt>
                <c:pt idx="172">
                  <c:v>45372</c:v>
                </c:pt>
                <c:pt idx="173">
                  <c:v>45373</c:v>
                </c:pt>
                <c:pt idx="174">
                  <c:v>45374</c:v>
                </c:pt>
                <c:pt idx="175">
                  <c:v>45375</c:v>
                </c:pt>
                <c:pt idx="176">
                  <c:v>45376</c:v>
                </c:pt>
                <c:pt idx="177">
                  <c:v>45377</c:v>
                </c:pt>
                <c:pt idx="178">
                  <c:v>45378</c:v>
                </c:pt>
                <c:pt idx="179">
                  <c:v>45379</c:v>
                </c:pt>
                <c:pt idx="180">
                  <c:v>45380</c:v>
                </c:pt>
                <c:pt idx="181">
                  <c:v>45381</c:v>
                </c:pt>
                <c:pt idx="182">
                  <c:v>45382</c:v>
                </c:pt>
                <c:pt idx="183">
                  <c:v>45383</c:v>
                </c:pt>
                <c:pt idx="184">
                  <c:v>45384</c:v>
                </c:pt>
                <c:pt idx="185">
                  <c:v>45385</c:v>
                </c:pt>
                <c:pt idx="186">
                  <c:v>45386</c:v>
                </c:pt>
                <c:pt idx="187">
                  <c:v>45387</c:v>
                </c:pt>
                <c:pt idx="188">
                  <c:v>45388</c:v>
                </c:pt>
                <c:pt idx="189">
                  <c:v>45389</c:v>
                </c:pt>
                <c:pt idx="190">
                  <c:v>45390</c:v>
                </c:pt>
                <c:pt idx="191">
                  <c:v>45391</c:v>
                </c:pt>
                <c:pt idx="192">
                  <c:v>45392</c:v>
                </c:pt>
                <c:pt idx="193">
                  <c:v>45393</c:v>
                </c:pt>
                <c:pt idx="194">
                  <c:v>45394</c:v>
                </c:pt>
                <c:pt idx="195">
                  <c:v>45395</c:v>
                </c:pt>
                <c:pt idx="196">
                  <c:v>45396</c:v>
                </c:pt>
                <c:pt idx="197">
                  <c:v>45397</c:v>
                </c:pt>
                <c:pt idx="198">
                  <c:v>45398</c:v>
                </c:pt>
                <c:pt idx="199">
                  <c:v>45399</c:v>
                </c:pt>
                <c:pt idx="200">
                  <c:v>45400</c:v>
                </c:pt>
                <c:pt idx="201">
                  <c:v>45401</c:v>
                </c:pt>
                <c:pt idx="202">
                  <c:v>45402</c:v>
                </c:pt>
                <c:pt idx="203">
                  <c:v>45403</c:v>
                </c:pt>
                <c:pt idx="204">
                  <c:v>45404</c:v>
                </c:pt>
                <c:pt idx="205">
                  <c:v>45405</c:v>
                </c:pt>
                <c:pt idx="206">
                  <c:v>45406</c:v>
                </c:pt>
                <c:pt idx="207">
                  <c:v>45407</c:v>
                </c:pt>
                <c:pt idx="208">
                  <c:v>45408</c:v>
                </c:pt>
                <c:pt idx="209">
                  <c:v>45409</c:v>
                </c:pt>
                <c:pt idx="210">
                  <c:v>45410</c:v>
                </c:pt>
                <c:pt idx="211">
                  <c:v>45411</c:v>
                </c:pt>
                <c:pt idx="212">
                  <c:v>45412</c:v>
                </c:pt>
                <c:pt idx="213">
                  <c:v>45413</c:v>
                </c:pt>
                <c:pt idx="214">
                  <c:v>45414</c:v>
                </c:pt>
                <c:pt idx="215">
                  <c:v>45415</c:v>
                </c:pt>
                <c:pt idx="216">
                  <c:v>45416</c:v>
                </c:pt>
                <c:pt idx="217">
                  <c:v>45417</c:v>
                </c:pt>
                <c:pt idx="218">
                  <c:v>45418</c:v>
                </c:pt>
                <c:pt idx="219">
                  <c:v>45419</c:v>
                </c:pt>
                <c:pt idx="220">
                  <c:v>45420</c:v>
                </c:pt>
                <c:pt idx="221">
                  <c:v>45421</c:v>
                </c:pt>
                <c:pt idx="222">
                  <c:v>45422</c:v>
                </c:pt>
                <c:pt idx="223">
                  <c:v>45423</c:v>
                </c:pt>
                <c:pt idx="224">
                  <c:v>45424</c:v>
                </c:pt>
                <c:pt idx="225">
                  <c:v>45425</c:v>
                </c:pt>
                <c:pt idx="226">
                  <c:v>45426</c:v>
                </c:pt>
                <c:pt idx="227">
                  <c:v>45427</c:v>
                </c:pt>
                <c:pt idx="228">
                  <c:v>45428</c:v>
                </c:pt>
                <c:pt idx="229">
                  <c:v>45429</c:v>
                </c:pt>
                <c:pt idx="230">
                  <c:v>45430</c:v>
                </c:pt>
                <c:pt idx="231">
                  <c:v>45431</c:v>
                </c:pt>
                <c:pt idx="232">
                  <c:v>45432</c:v>
                </c:pt>
                <c:pt idx="233">
                  <c:v>45433</c:v>
                </c:pt>
                <c:pt idx="234">
                  <c:v>45434</c:v>
                </c:pt>
                <c:pt idx="235">
                  <c:v>45435</c:v>
                </c:pt>
                <c:pt idx="236">
                  <c:v>45436</c:v>
                </c:pt>
                <c:pt idx="237">
                  <c:v>45437</c:v>
                </c:pt>
                <c:pt idx="238">
                  <c:v>45438</c:v>
                </c:pt>
                <c:pt idx="239">
                  <c:v>45439</c:v>
                </c:pt>
                <c:pt idx="240">
                  <c:v>45440</c:v>
                </c:pt>
                <c:pt idx="241">
                  <c:v>45441</c:v>
                </c:pt>
                <c:pt idx="242">
                  <c:v>45442</c:v>
                </c:pt>
                <c:pt idx="243">
                  <c:v>45443</c:v>
                </c:pt>
                <c:pt idx="244">
                  <c:v>45444</c:v>
                </c:pt>
                <c:pt idx="245">
                  <c:v>45445</c:v>
                </c:pt>
                <c:pt idx="246">
                  <c:v>45446</c:v>
                </c:pt>
                <c:pt idx="247">
                  <c:v>45447</c:v>
                </c:pt>
                <c:pt idx="248">
                  <c:v>45448</c:v>
                </c:pt>
                <c:pt idx="249">
                  <c:v>45449</c:v>
                </c:pt>
                <c:pt idx="250">
                  <c:v>45450</c:v>
                </c:pt>
                <c:pt idx="251">
                  <c:v>45451</c:v>
                </c:pt>
                <c:pt idx="252">
                  <c:v>45452</c:v>
                </c:pt>
                <c:pt idx="253">
                  <c:v>45453</c:v>
                </c:pt>
                <c:pt idx="254">
                  <c:v>45454</c:v>
                </c:pt>
                <c:pt idx="255">
                  <c:v>45455</c:v>
                </c:pt>
                <c:pt idx="256">
                  <c:v>45456</c:v>
                </c:pt>
              </c:numCache>
            </c:numRef>
          </c:cat>
          <c:val>
            <c:numRef>
              <c:f>'OCOD&amp;OMR (2024)'!$Q$2:$Q$270</c:f>
              <c:numCache>
                <c:formatCode>0</c:formatCode>
                <c:ptCount val="269"/>
                <c:pt idx="0">
                  <c:v>10126</c:v>
                </c:pt>
                <c:pt idx="1">
                  <c:v>10130.1</c:v>
                </c:pt>
                <c:pt idx="2">
                  <c:v>9450.5</c:v>
                </c:pt>
                <c:pt idx="3">
                  <c:v>8328.2000000000007</c:v>
                </c:pt>
                <c:pt idx="4">
                  <c:v>8184</c:v>
                </c:pt>
                <c:pt idx="5">
                  <c:v>6988.2</c:v>
                </c:pt>
                <c:pt idx="6">
                  <c:v>6777.9</c:v>
                </c:pt>
                <c:pt idx="7">
                  <c:v>6778</c:v>
                </c:pt>
                <c:pt idx="8">
                  <c:v>6312.1</c:v>
                </c:pt>
                <c:pt idx="9">
                  <c:v>3760.1</c:v>
                </c:pt>
                <c:pt idx="10">
                  <c:v>3781.2000000000003</c:v>
                </c:pt>
                <c:pt idx="11">
                  <c:v>3450</c:v>
                </c:pt>
                <c:pt idx="12">
                  <c:v>3443.9</c:v>
                </c:pt>
                <c:pt idx="13">
                  <c:v>3443.4</c:v>
                </c:pt>
                <c:pt idx="14">
                  <c:v>2853.6</c:v>
                </c:pt>
                <c:pt idx="15">
                  <c:v>3438.3</c:v>
                </c:pt>
                <c:pt idx="16">
                  <c:v>3432.8</c:v>
                </c:pt>
                <c:pt idx="17">
                  <c:v>2603.4</c:v>
                </c:pt>
                <c:pt idx="18">
                  <c:v>1711.6</c:v>
                </c:pt>
                <c:pt idx="19">
                  <c:v>1717.2</c:v>
                </c:pt>
                <c:pt idx="20">
                  <c:v>1717.6</c:v>
                </c:pt>
                <c:pt idx="21">
                  <c:v>1721.2</c:v>
                </c:pt>
                <c:pt idx="22">
                  <c:v>920.6</c:v>
                </c:pt>
                <c:pt idx="23">
                  <c:v>919.1</c:v>
                </c:pt>
                <c:pt idx="24">
                  <c:v>1217.0999999999999</c:v>
                </c:pt>
                <c:pt idx="25">
                  <c:v>1206.5</c:v>
                </c:pt>
                <c:pt idx="26">
                  <c:v>1204.4000000000001</c:v>
                </c:pt>
                <c:pt idx="27">
                  <c:v>1205.4000000000001</c:v>
                </c:pt>
                <c:pt idx="28">
                  <c:v>1205.4000000000001</c:v>
                </c:pt>
                <c:pt idx="29">
                  <c:v>1203.4000000000001</c:v>
                </c:pt>
                <c:pt idx="30">
                  <c:v>1208</c:v>
                </c:pt>
                <c:pt idx="31">
                  <c:v>8099.7999999999993</c:v>
                </c:pt>
                <c:pt idx="32">
                  <c:v>6718.4</c:v>
                </c:pt>
                <c:pt idx="33">
                  <c:v>6710.4</c:v>
                </c:pt>
                <c:pt idx="34">
                  <c:v>6702.8</c:v>
                </c:pt>
                <c:pt idx="35">
                  <c:v>6087.7</c:v>
                </c:pt>
                <c:pt idx="36">
                  <c:v>5705.6</c:v>
                </c:pt>
                <c:pt idx="37">
                  <c:v>5181.7999999999993</c:v>
                </c:pt>
                <c:pt idx="38">
                  <c:v>4713.8999999999996</c:v>
                </c:pt>
                <c:pt idx="39">
                  <c:v>4817.7</c:v>
                </c:pt>
                <c:pt idx="40">
                  <c:v>4519.3</c:v>
                </c:pt>
                <c:pt idx="41">
                  <c:v>4331.8</c:v>
                </c:pt>
                <c:pt idx="42">
                  <c:v>4125.5</c:v>
                </c:pt>
                <c:pt idx="43">
                  <c:v>4140.2</c:v>
                </c:pt>
                <c:pt idx="44">
                  <c:v>3998</c:v>
                </c:pt>
                <c:pt idx="45">
                  <c:v>4006.5</c:v>
                </c:pt>
                <c:pt idx="46">
                  <c:v>3197.8</c:v>
                </c:pt>
                <c:pt idx="47">
                  <c:v>3379.3999999999996</c:v>
                </c:pt>
                <c:pt idx="48">
                  <c:v>3355.7</c:v>
                </c:pt>
                <c:pt idx="49">
                  <c:v>3341.1000000000004</c:v>
                </c:pt>
                <c:pt idx="50">
                  <c:v>3321.8999999999996</c:v>
                </c:pt>
                <c:pt idx="51">
                  <c:v>5617.3</c:v>
                </c:pt>
                <c:pt idx="52">
                  <c:v>4816.7</c:v>
                </c:pt>
                <c:pt idx="53">
                  <c:v>4825.7999999999993</c:v>
                </c:pt>
                <c:pt idx="54">
                  <c:v>4820.7999999999993</c:v>
                </c:pt>
                <c:pt idx="55">
                  <c:v>4319.2</c:v>
                </c:pt>
                <c:pt idx="56">
                  <c:v>4320.7</c:v>
                </c:pt>
                <c:pt idx="57">
                  <c:v>4330.7</c:v>
                </c:pt>
                <c:pt idx="58">
                  <c:v>4820.2999999999993</c:v>
                </c:pt>
                <c:pt idx="59">
                  <c:v>4829.7999999999993</c:v>
                </c:pt>
                <c:pt idx="60">
                  <c:v>5023.8999999999996</c:v>
                </c:pt>
                <c:pt idx="61">
                  <c:v>3827.6</c:v>
                </c:pt>
                <c:pt idx="62">
                  <c:v>3819.6</c:v>
                </c:pt>
                <c:pt idx="63">
                  <c:v>3818</c:v>
                </c:pt>
                <c:pt idx="64">
                  <c:v>3813</c:v>
                </c:pt>
                <c:pt idx="65">
                  <c:v>3301.7</c:v>
                </c:pt>
                <c:pt idx="66">
                  <c:v>5168.1000000000004</c:v>
                </c:pt>
                <c:pt idx="67">
                  <c:v>5666.7999999999993</c:v>
                </c:pt>
                <c:pt idx="68">
                  <c:v>5395</c:v>
                </c:pt>
                <c:pt idx="69">
                  <c:v>5897.1</c:v>
                </c:pt>
                <c:pt idx="70">
                  <c:v>5888.1</c:v>
                </c:pt>
                <c:pt idx="71">
                  <c:v>5893.2</c:v>
                </c:pt>
                <c:pt idx="72">
                  <c:v>5404.6</c:v>
                </c:pt>
                <c:pt idx="73">
                  <c:v>5410.2</c:v>
                </c:pt>
                <c:pt idx="74">
                  <c:v>5412.7</c:v>
                </c:pt>
                <c:pt idx="75">
                  <c:v>5217.6000000000004</c:v>
                </c:pt>
                <c:pt idx="76">
                  <c:v>5727.3</c:v>
                </c:pt>
                <c:pt idx="77">
                  <c:v>5709.6</c:v>
                </c:pt>
                <c:pt idx="78">
                  <c:v>5685.4</c:v>
                </c:pt>
                <c:pt idx="79">
                  <c:v>6402.2999999999993</c:v>
                </c:pt>
                <c:pt idx="80">
                  <c:v>6902.9</c:v>
                </c:pt>
                <c:pt idx="81">
                  <c:v>7395.5</c:v>
                </c:pt>
                <c:pt idx="82">
                  <c:v>7402.6</c:v>
                </c:pt>
                <c:pt idx="83">
                  <c:v>7412.2</c:v>
                </c:pt>
                <c:pt idx="84">
                  <c:v>6786</c:v>
                </c:pt>
                <c:pt idx="85">
                  <c:v>6677.1</c:v>
                </c:pt>
                <c:pt idx="86">
                  <c:v>8169.4</c:v>
                </c:pt>
                <c:pt idx="87">
                  <c:v>8163.9</c:v>
                </c:pt>
                <c:pt idx="88">
                  <c:v>8196.7000000000007</c:v>
                </c:pt>
                <c:pt idx="89">
                  <c:v>8159.8</c:v>
                </c:pt>
                <c:pt idx="90">
                  <c:v>9051.7000000000007</c:v>
                </c:pt>
                <c:pt idx="91">
                  <c:v>9044.7000000000007</c:v>
                </c:pt>
                <c:pt idx="92">
                  <c:v>5836.7000000000007</c:v>
                </c:pt>
                <c:pt idx="93">
                  <c:v>5838.7</c:v>
                </c:pt>
                <c:pt idx="94">
                  <c:v>5643.1</c:v>
                </c:pt>
                <c:pt idx="95">
                  <c:v>5625</c:v>
                </c:pt>
                <c:pt idx="96">
                  <c:v>5697.5</c:v>
                </c:pt>
                <c:pt idx="97">
                  <c:v>5871.5</c:v>
                </c:pt>
                <c:pt idx="98">
                  <c:v>5876.9</c:v>
                </c:pt>
                <c:pt idx="99">
                  <c:v>5868.9</c:v>
                </c:pt>
                <c:pt idx="100">
                  <c:v>6163.4</c:v>
                </c:pt>
                <c:pt idx="101">
                  <c:v>6167.2999999999993</c:v>
                </c:pt>
                <c:pt idx="102">
                  <c:v>6067.5</c:v>
                </c:pt>
                <c:pt idx="103">
                  <c:v>6080.7000000000007</c:v>
                </c:pt>
                <c:pt idx="104">
                  <c:v>6145.2000000000007</c:v>
                </c:pt>
                <c:pt idx="105">
                  <c:v>5345.1</c:v>
                </c:pt>
                <c:pt idx="106">
                  <c:v>5341.1</c:v>
                </c:pt>
                <c:pt idx="107">
                  <c:v>5335.5</c:v>
                </c:pt>
                <c:pt idx="108">
                  <c:v>5330.5</c:v>
                </c:pt>
                <c:pt idx="109">
                  <c:v>5345.6</c:v>
                </c:pt>
                <c:pt idx="110">
                  <c:v>5449.4</c:v>
                </c:pt>
                <c:pt idx="111">
                  <c:v>5377.9</c:v>
                </c:pt>
                <c:pt idx="112">
                  <c:v>5383.4</c:v>
                </c:pt>
                <c:pt idx="113">
                  <c:v>5489.7999999999993</c:v>
                </c:pt>
                <c:pt idx="114">
                  <c:v>3879</c:v>
                </c:pt>
                <c:pt idx="115">
                  <c:v>3135.4</c:v>
                </c:pt>
                <c:pt idx="116">
                  <c:v>3755.5</c:v>
                </c:pt>
                <c:pt idx="117">
                  <c:v>3945</c:v>
                </c:pt>
                <c:pt idx="118">
                  <c:v>3738.4</c:v>
                </c:pt>
                <c:pt idx="119">
                  <c:v>3746.4</c:v>
                </c:pt>
                <c:pt idx="120">
                  <c:v>3817.5</c:v>
                </c:pt>
                <c:pt idx="121">
                  <c:v>3822.1</c:v>
                </c:pt>
                <c:pt idx="122">
                  <c:v>3859.3</c:v>
                </c:pt>
                <c:pt idx="123">
                  <c:v>3816</c:v>
                </c:pt>
                <c:pt idx="124">
                  <c:v>3769.6</c:v>
                </c:pt>
                <c:pt idx="125">
                  <c:v>4079.2</c:v>
                </c:pt>
                <c:pt idx="126">
                  <c:v>4296</c:v>
                </c:pt>
                <c:pt idx="127">
                  <c:v>4479.8999999999996</c:v>
                </c:pt>
                <c:pt idx="128">
                  <c:v>8294.9</c:v>
                </c:pt>
                <c:pt idx="129">
                  <c:v>7305.3</c:v>
                </c:pt>
                <c:pt idx="130">
                  <c:v>7394.5</c:v>
                </c:pt>
                <c:pt idx="131">
                  <c:v>7427.2</c:v>
                </c:pt>
                <c:pt idx="132">
                  <c:v>7911</c:v>
                </c:pt>
                <c:pt idx="133">
                  <c:v>7980.4</c:v>
                </c:pt>
                <c:pt idx="134">
                  <c:v>7318.9</c:v>
                </c:pt>
                <c:pt idx="135">
                  <c:v>7336</c:v>
                </c:pt>
                <c:pt idx="136">
                  <c:v>7126.8</c:v>
                </c:pt>
                <c:pt idx="137">
                  <c:v>7004.3</c:v>
                </c:pt>
                <c:pt idx="138">
                  <c:v>6826.2999999999993</c:v>
                </c:pt>
                <c:pt idx="139">
                  <c:v>5726.3</c:v>
                </c:pt>
                <c:pt idx="140">
                  <c:v>5719.2000000000007</c:v>
                </c:pt>
                <c:pt idx="141">
                  <c:v>5831.5999999999995</c:v>
                </c:pt>
                <c:pt idx="142">
                  <c:v>6408.9</c:v>
                </c:pt>
                <c:pt idx="143">
                  <c:v>7019.4</c:v>
                </c:pt>
                <c:pt idx="144">
                  <c:v>7625.9</c:v>
                </c:pt>
                <c:pt idx="145">
                  <c:v>7630</c:v>
                </c:pt>
                <c:pt idx="146">
                  <c:v>7720.7</c:v>
                </c:pt>
                <c:pt idx="147">
                  <c:v>7623</c:v>
                </c:pt>
                <c:pt idx="148">
                  <c:v>7332</c:v>
                </c:pt>
                <c:pt idx="149">
                  <c:v>6604</c:v>
                </c:pt>
                <c:pt idx="150">
                  <c:v>6633.8</c:v>
                </c:pt>
                <c:pt idx="151">
                  <c:v>6726.5</c:v>
                </c:pt>
                <c:pt idx="152">
                  <c:v>6629.7</c:v>
                </c:pt>
                <c:pt idx="153">
                  <c:v>6515.2000000000007</c:v>
                </c:pt>
                <c:pt idx="154">
                  <c:v>6510.7000000000007</c:v>
                </c:pt>
                <c:pt idx="155">
                  <c:v>6898</c:v>
                </c:pt>
                <c:pt idx="156">
                  <c:v>7711.6</c:v>
                </c:pt>
                <c:pt idx="157">
                  <c:v>7910.8</c:v>
                </c:pt>
                <c:pt idx="158">
                  <c:v>7919.4</c:v>
                </c:pt>
                <c:pt idx="159">
                  <c:v>7902.7000000000007</c:v>
                </c:pt>
                <c:pt idx="160">
                  <c:v>7592.7</c:v>
                </c:pt>
                <c:pt idx="161">
                  <c:v>7198.9</c:v>
                </c:pt>
                <c:pt idx="162">
                  <c:v>4060</c:v>
                </c:pt>
                <c:pt idx="163">
                  <c:v>3618.9</c:v>
                </c:pt>
                <c:pt idx="164">
                  <c:v>3329.3999999999996</c:v>
                </c:pt>
                <c:pt idx="165">
                  <c:v>3000.2</c:v>
                </c:pt>
                <c:pt idx="166">
                  <c:v>2940.7</c:v>
                </c:pt>
                <c:pt idx="167">
                  <c:v>2929.2</c:v>
                </c:pt>
                <c:pt idx="168">
                  <c:v>2820.3</c:v>
                </c:pt>
                <c:pt idx="169">
                  <c:v>2818.3</c:v>
                </c:pt>
                <c:pt idx="170">
                  <c:v>3119.2</c:v>
                </c:pt>
                <c:pt idx="171">
                  <c:v>3120.3</c:v>
                </c:pt>
                <c:pt idx="172">
                  <c:v>3023</c:v>
                </c:pt>
                <c:pt idx="173">
                  <c:v>2914.6</c:v>
                </c:pt>
                <c:pt idx="174">
                  <c:v>2916.6</c:v>
                </c:pt>
                <c:pt idx="175">
                  <c:v>2817.8</c:v>
                </c:pt>
                <c:pt idx="176">
                  <c:v>2914.5</c:v>
                </c:pt>
                <c:pt idx="177">
                  <c:v>4018.7</c:v>
                </c:pt>
                <c:pt idx="178">
                  <c:v>4006.6</c:v>
                </c:pt>
                <c:pt idx="179">
                  <c:v>3915.3</c:v>
                </c:pt>
                <c:pt idx="180">
                  <c:v>3912.3</c:v>
                </c:pt>
                <c:pt idx="181">
                  <c:v>3821.1</c:v>
                </c:pt>
                <c:pt idx="182">
                  <c:v>3704.6</c:v>
                </c:pt>
                <c:pt idx="183">
                  <c:v>4711.4000000000005</c:v>
                </c:pt>
                <c:pt idx="184">
                  <c:v>4701.8</c:v>
                </c:pt>
                <c:pt idx="185">
                  <c:v>4709.8</c:v>
                </c:pt>
                <c:pt idx="186">
                  <c:v>2412.9</c:v>
                </c:pt>
                <c:pt idx="187">
                  <c:v>3107.6</c:v>
                </c:pt>
                <c:pt idx="188">
                  <c:v>4551.0999999999995</c:v>
                </c:pt>
                <c:pt idx="189">
                  <c:v>4756.8</c:v>
                </c:pt>
                <c:pt idx="190">
                  <c:v>3962.7</c:v>
                </c:pt>
                <c:pt idx="191">
                  <c:v>3160.6</c:v>
                </c:pt>
                <c:pt idx="192">
                  <c:v>1564.9</c:v>
                </c:pt>
                <c:pt idx="193">
                  <c:v>1570.9</c:v>
                </c:pt>
                <c:pt idx="194">
                  <c:v>1575.5</c:v>
                </c:pt>
                <c:pt idx="195">
                  <c:v>1575</c:v>
                </c:pt>
                <c:pt idx="196">
                  <c:v>1563.4</c:v>
                </c:pt>
                <c:pt idx="197">
                  <c:v>1562.4</c:v>
                </c:pt>
                <c:pt idx="198">
                  <c:v>1518</c:v>
                </c:pt>
                <c:pt idx="199">
                  <c:v>1503.9</c:v>
                </c:pt>
                <c:pt idx="200">
                  <c:v>1501.4</c:v>
                </c:pt>
                <c:pt idx="201">
                  <c:v>1508.9</c:v>
                </c:pt>
                <c:pt idx="202">
                  <c:v>1511.9</c:v>
                </c:pt>
                <c:pt idx="203">
                  <c:v>1503.9</c:v>
                </c:pt>
                <c:pt idx="204">
                  <c:v>1515</c:v>
                </c:pt>
                <c:pt idx="205">
                  <c:v>1509</c:v>
                </c:pt>
                <c:pt idx="206">
                  <c:v>1543.8</c:v>
                </c:pt>
                <c:pt idx="207">
                  <c:v>1566.5</c:v>
                </c:pt>
                <c:pt idx="208">
                  <c:v>2412.9</c:v>
                </c:pt>
                <c:pt idx="209">
                  <c:v>2419.9</c:v>
                </c:pt>
                <c:pt idx="210">
                  <c:v>2430</c:v>
                </c:pt>
                <c:pt idx="211">
                  <c:v>2430.6</c:v>
                </c:pt>
                <c:pt idx="212">
                  <c:v>2431.6</c:v>
                </c:pt>
                <c:pt idx="213">
                  <c:v>2433.6</c:v>
                </c:pt>
                <c:pt idx="214">
                  <c:v>2426.6</c:v>
                </c:pt>
                <c:pt idx="215">
                  <c:v>1508.9</c:v>
                </c:pt>
                <c:pt idx="216">
                  <c:v>1503.9</c:v>
                </c:pt>
                <c:pt idx="217">
                  <c:v>1494.3</c:v>
                </c:pt>
                <c:pt idx="218">
                  <c:v>1498.8</c:v>
                </c:pt>
                <c:pt idx="219">
                  <c:v>1498.3</c:v>
                </c:pt>
                <c:pt idx="220">
                  <c:v>1508</c:v>
                </c:pt>
                <c:pt idx="221">
                  <c:v>1511</c:v>
                </c:pt>
                <c:pt idx="222">
                  <c:v>1510.5</c:v>
                </c:pt>
                <c:pt idx="223">
                  <c:v>1511</c:v>
                </c:pt>
                <c:pt idx="224">
                  <c:v>1517</c:v>
                </c:pt>
                <c:pt idx="225">
                  <c:v>1514.5</c:v>
                </c:pt>
                <c:pt idx="226">
                  <c:v>1516.5</c:v>
                </c:pt>
                <c:pt idx="227">
                  <c:v>3308.3</c:v>
                </c:pt>
                <c:pt idx="228">
                  <c:v>4163.3</c:v>
                </c:pt>
                <c:pt idx="229">
                  <c:v>4298.3999999999996</c:v>
                </c:pt>
                <c:pt idx="230">
                  <c:v>4415.3999999999996</c:v>
                </c:pt>
                <c:pt idx="231">
                  <c:v>3775.7</c:v>
                </c:pt>
                <c:pt idx="232">
                  <c:v>2505.6999999999998</c:v>
                </c:pt>
                <c:pt idx="233">
                  <c:v>2401.4</c:v>
                </c:pt>
                <c:pt idx="234">
                  <c:v>2871.1</c:v>
                </c:pt>
                <c:pt idx="235">
                  <c:v>4306</c:v>
                </c:pt>
                <c:pt idx="236">
                  <c:v>4363.5</c:v>
                </c:pt>
                <c:pt idx="237">
                  <c:v>4377.7</c:v>
                </c:pt>
                <c:pt idx="238">
                  <c:v>4182.5</c:v>
                </c:pt>
                <c:pt idx="239">
                  <c:v>4093.8</c:v>
                </c:pt>
                <c:pt idx="240">
                  <c:v>4102.3</c:v>
                </c:pt>
                <c:pt idx="241">
                  <c:v>3595.7000000000003</c:v>
                </c:pt>
                <c:pt idx="242">
                  <c:v>4094.3</c:v>
                </c:pt>
                <c:pt idx="243">
                  <c:v>4003.6</c:v>
                </c:pt>
                <c:pt idx="244">
                  <c:v>4811.7</c:v>
                </c:pt>
                <c:pt idx="245">
                  <c:v>5159.1000000000004</c:v>
                </c:pt>
                <c:pt idx="246">
                  <c:v>5158.6000000000004</c:v>
                </c:pt>
                <c:pt idx="247">
                  <c:v>5029</c:v>
                </c:pt>
                <c:pt idx="248">
                  <c:v>4995.2</c:v>
                </c:pt>
                <c:pt idx="249">
                  <c:v>6209.8</c:v>
                </c:pt>
                <c:pt idx="250">
                  <c:v>6032.2999999999993</c:v>
                </c:pt>
                <c:pt idx="251">
                  <c:v>6247.1</c:v>
                </c:pt>
                <c:pt idx="252">
                  <c:v>5984.4000000000005</c:v>
                </c:pt>
                <c:pt idx="253">
                  <c:v>5875.5</c:v>
                </c:pt>
                <c:pt idx="254">
                  <c:v>5898.2</c:v>
                </c:pt>
                <c:pt idx="255">
                  <c:v>5783.7000000000007</c:v>
                </c:pt>
                <c:pt idx="256">
                  <c:v>5495.4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3-451D-A764-34B26CC04E7C}"/>
            </c:ext>
          </c:extLst>
        </c:ser>
        <c:ser>
          <c:idx val="1"/>
          <c:order val="1"/>
          <c:tx>
            <c:strRef>
              <c:f>'OCOD&amp;OMR (2024)'!$R$1</c:f>
              <c:strCache>
                <c:ptCount val="1"/>
                <c:pt idx="0">
                  <c:v>Mean 5-Day OMR (USGS)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'OCOD&amp;OMR (2024)'!$A$2:$A$270</c:f>
              <c:numCache>
                <c:formatCode>m/d/yyyy</c:formatCode>
                <c:ptCount val="269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  <c:pt idx="7">
                  <c:v>45207</c:v>
                </c:pt>
                <c:pt idx="8">
                  <c:v>45208</c:v>
                </c:pt>
                <c:pt idx="9">
                  <c:v>45209</c:v>
                </c:pt>
                <c:pt idx="10">
                  <c:v>45210</c:v>
                </c:pt>
                <c:pt idx="11">
                  <c:v>45211</c:v>
                </c:pt>
                <c:pt idx="12">
                  <c:v>45212</c:v>
                </c:pt>
                <c:pt idx="13">
                  <c:v>45213</c:v>
                </c:pt>
                <c:pt idx="14">
                  <c:v>45214</c:v>
                </c:pt>
                <c:pt idx="15">
                  <c:v>45215</c:v>
                </c:pt>
                <c:pt idx="16">
                  <c:v>45216</c:v>
                </c:pt>
                <c:pt idx="17">
                  <c:v>45217</c:v>
                </c:pt>
                <c:pt idx="18">
                  <c:v>45218</c:v>
                </c:pt>
                <c:pt idx="19">
                  <c:v>45219</c:v>
                </c:pt>
                <c:pt idx="20">
                  <c:v>45220</c:v>
                </c:pt>
                <c:pt idx="21">
                  <c:v>45221</c:v>
                </c:pt>
                <c:pt idx="22">
                  <c:v>45222</c:v>
                </c:pt>
                <c:pt idx="23">
                  <c:v>45223</c:v>
                </c:pt>
                <c:pt idx="24">
                  <c:v>45224</c:v>
                </c:pt>
                <c:pt idx="25">
                  <c:v>45225</c:v>
                </c:pt>
                <c:pt idx="26">
                  <c:v>45226</c:v>
                </c:pt>
                <c:pt idx="27">
                  <c:v>45227</c:v>
                </c:pt>
                <c:pt idx="28">
                  <c:v>45228</c:v>
                </c:pt>
                <c:pt idx="29">
                  <c:v>45229</c:v>
                </c:pt>
                <c:pt idx="30">
                  <c:v>45230</c:v>
                </c:pt>
                <c:pt idx="31">
                  <c:v>45231</c:v>
                </c:pt>
                <c:pt idx="32">
                  <c:v>45232</c:v>
                </c:pt>
                <c:pt idx="33">
                  <c:v>45233</c:v>
                </c:pt>
                <c:pt idx="34">
                  <c:v>45234</c:v>
                </c:pt>
                <c:pt idx="35">
                  <c:v>45235</c:v>
                </c:pt>
                <c:pt idx="36">
                  <c:v>45236</c:v>
                </c:pt>
                <c:pt idx="37">
                  <c:v>45237</c:v>
                </c:pt>
                <c:pt idx="38">
                  <c:v>45238</c:v>
                </c:pt>
                <c:pt idx="39">
                  <c:v>45239</c:v>
                </c:pt>
                <c:pt idx="40">
                  <c:v>45240</c:v>
                </c:pt>
                <c:pt idx="41">
                  <c:v>45241</c:v>
                </c:pt>
                <c:pt idx="42">
                  <c:v>45242</c:v>
                </c:pt>
                <c:pt idx="43">
                  <c:v>45243</c:v>
                </c:pt>
                <c:pt idx="44">
                  <c:v>45244</c:v>
                </c:pt>
                <c:pt idx="45">
                  <c:v>45245</c:v>
                </c:pt>
                <c:pt idx="46">
                  <c:v>45246</c:v>
                </c:pt>
                <c:pt idx="47">
                  <c:v>45247</c:v>
                </c:pt>
                <c:pt idx="48">
                  <c:v>45248</c:v>
                </c:pt>
                <c:pt idx="49">
                  <c:v>45249</c:v>
                </c:pt>
                <c:pt idx="50">
                  <c:v>45250</c:v>
                </c:pt>
                <c:pt idx="51">
                  <c:v>45251</c:v>
                </c:pt>
                <c:pt idx="52">
                  <c:v>45252</c:v>
                </c:pt>
                <c:pt idx="53">
                  <c:v>45253</c:v>
                </c:pt>
                <c:pt idx="54">
                  <c:v>45254</c:v>
                </c:pt>
                <c:pt idx="55">
                  <c:v>45255</c:v>
                </c:pt>
                <c:pt idx="56">
                  <c:v>45256</c:v>
                </c:pt>
                <c:pt idx="57">
                  <c:v>45257</c:v>
                </c:pt>
                <c:pt idx="58">
                  <c:v>45258</c:v>
                </c:pt>
                <c:pt idx="59">
                  <c:v>45259</c:v>
                </c:pt>
                <c:pt idx="60">
                  <c:v>45260</c:v>
                </c:pt>
                <c:pt idx="61">
                  <c:v>45261</c:v>
                </c:pt>
                <c:pt idx="62">
                  <c:v>45262</c:v>
                </c:pt>
                <c:pt idx="63">
                  <c:v>45263</c:v>
                </c:pt>
                <c:pt idx="64">
                  <c:v>45264</c:v>
                </c:pt>
                <c:pt idx="65">
                  <c:v>45265</c:v>
                </c:pt>
                <c:pt idx="66">
                  <c:v>45266</c:v>
                </c:pt>
                <c:pt idx="67">
                  <c:v>45267</c:v>
                </c:pt>
                <c:pt idx="68">
                  <c:v>45268</c:v>
                </c:pt>
                <c:pt idx="69">
                  <c:v>45269</c:v>
                </c:pt>
                <c:pt idx="70">
                  <c:v>45270</c:v>
                </c:pt>
                <c:pt idx="71">
                  <c:v>45271</c:v>
                </c:pt>
                <c:pt idx="72">
                  <c:v>45272</c:v>
                </c:pt>
                <c:pt idx="73">
                  <c:v>45273</c:v>
                </c:pt>
                <c:pt idx="74">
                  <c:v>45274</c:v>
                </c:pt>
                <c:pt idx="75">
                  <c:v>45275</c:v>
                </c:pt>
                <c:pt idx="76">
                  <c:v>45276</c:v>
                </c:pt>
                <c:pt idx="77">
                  <c:v>45277</c:v>
                </c:pt>
                <c:pt idx="78">
                  <c:v>45278</c:v>
                </c:pt>
                <c:pt idx="79">
                  <c:v>45279</c:v>
                </c:pt>
                <c:pt idx="80">
                  <c:v>45280</c:v>
                </c:pt>
                <c:pt idx="81">
                  <c:v>45281</c:v>
                </c:pt>
                <c:pt idx="82">
                  <c:v>45282</c:v>
                </c:pt>
                <c:pt idx="83">
                  <c:v>45283</c:v>
                </c:pt>
                <c:pt idx="84">
                  <c:v>45284</c:v>
                </c:pt>
                <c:pt idx="85">
                  <c:v>45285</c:v>
                </c:pt>
                <c:pt idx="86">
                  <c:v>45286</c:v>
                </c:pt>
                <c:pt idx="87">
                  <c:v>45287</c:v>
                </c:pt>
                <c:pt idx="88">
                  <c:v>45288</c:v>
                </c:pt>
                <c:pt idx="89">
                  <c:v>45289</c:v>
                </c:pt>
                <c:pt idx="90">
                  <c:v>45290</c:v>
                </c:pt>
                <c:pt idx="91">
                  <c:v>45291</c:v>
                </c:pt>
                <c:pt idx="92">
                  <c:v>45292</c:v>
                </c:pt>
                <c:pt idx="93">
                  <c:v>45293</c:v>
                </c:pt>
                <c:pt idx="94">
                  <c:v>45294</c:v>
                </c:pt>
                <c:pt idx="95">
                  <c:v>45295</c:v>
                </c:pt>
                <c:pt idx="96">
                  <c:v>45296</c:v>
                </c:pt>
                <c:pt idx="97">
                  <c:v>45297</c:v>
                </c:pt>
                <c:pt idx="98">
                  <c:v>45298</c:v>
                </c:pt>
                <c:pt idx="99">
                  <c:v>45299</c:v>
                </c:pt>
                <c:pt idx="100">
                  <c:v>45300</c:v>
                </c:pt>
                <c:pt idx="101">
                  <c:v>45301</c:v>
                </c:pt>
                <c:pt idx="102">
                  <c:v>45302</c:v>
                </c:pt>
                <c:pt idx="103">
                  <c:v>45303</c:v>
                </c:pt>
                <c:pt idx="104">
                  <c:v>45304</c:v>
                </c:pt>
                <c:pt idx="105">
                  <c:v>45305</c:v>
                </c:pt>
                <c:pt idx="106">
                  <c:v>45306</c:v>
                </c:pt>
                <c:pt idx="107">
                  <c:v>45307</c:v>
                </c:pt>
                <c:pt idx="108">
                  <c:v>45308</c:v>
                </c:pt>
                <c:pt idx="109">
                  <c:v>45309</c:v>
                </c:pt>
                <c:pt idx="110">
                  <c:v>45310</c:v>
                </c:pt>
                <c:pt idx="111">
                  <c:v>45311</c:v>
                </c:pt>
                <c:pt idx="112">
                  <c:v>45312</c:v>
                </c:pt>
                <c:pt idx="113">
                  <c:v>45313</c:v>
                </c:pt>
                <c:pt idx="114">
                  <c:v>45314</c:v>
                </c:pt>
                <c:pt idx="115">
                  <c:v>45315</c:v>
                </c:pt>
                <c:pt idx="116">
                  <c:v>45316</c:v>
                </c:pt>
                <c:pt idx="117">
                  <c:v>45317</c:v>
                </c:pt>
                <c:pt idx="118">
                  <c:v>45318</c:v>
                </c:pt>
                <c:pt idx="119">
                  <c:v>45319</c:v>
                </c:pt>
                <c:pt idx="120">
                  <c:v>45320</c:v>
                </c:pt>
                <c:pt idx="121">
                  <c:v>45321</c:v>
                </c:pt>
                <c:pt idx="122">
                  <c:v>45322</c:v>
                </c:pt>
                <c:pt idx="123">
                  <c:v>45323</c:v>
                </c:pt>
                <c:pt idx="124">
                  <c:v>45324</c:v>
                </c:pt>
                <c:pt idx="125">
                  <c:v>45325</c:v>
                </c:pt>
                <c:pt idx="126">
                  <c:v>45326</c:v>
                </c:pt>
                <c:pt idx="127">
                  <c:v>45327</c:v>
                </c:pt>
                <c:pt idx="128">
                  <c:v>45328</c:v>
                </c:pt>
                <c:pt idx="129">
                  <c:v>45329</c:v>
                </c:pt>
                <c:pt idx="130">
                  <c:v>45330</c:v>
                </c:pt>
                <c:pt idx="131">
                  <c:v>45331</c:v>
                </c:pt>
                <c:pt idx="132">
                  <c:v>45332</c:v>
                </c:pt>
                <c:pt idx="133">
                  <c:v>45333</c:v>
                </c:pt>
                <c:pt idx="134">
                  <c:v>45334</c:v>
                </c:pt>
                <c:pt idx="135">
                  <c:v>45335</c:v>
                </c:pt>
                <c:pt idx="136">
                  <c:v>45336</c:v>
                </c:pt>
                <c:pt idx="137">
                  <c:v>45337</c:v>
                </c:pt>
                <c:pt idx="138">
                  <c:v>45338</c:v>
                </c:pt>
                <c:pt idx="139">
                  <c:v>45339</c:v>
                </c:pt>
                <c:pt idx="140">
                  <c:v>45340</c:v>
                </c:pt>
                <c:pt idx="141">
                  <c:v>45341</c:v>
                </c:pt>
                <c:pt idx="142">
                  <c:v>45342</c:v>
                </c:pt>
                <c:pt idx="143">
                  <c:v>45343</c:v>
                </c:pt>
                <c:pt idx="144">
                  <c:v>45344</c:v>
                </c:pt>
                <c:pt idx="145">
                  <c:v>45345</c:v>
                </c:pt>
                <c:pt idx="146">
                  <c:v>45346</c:v>
                </c:pt>
                <c:pt idx="147">
                  <c:v>45347</c:v>
                </c:pt>
                <c:pt idx="148">
                  <c:v>45348</c:v>
                </c:pt>
                <c:pt idx="149">
                  <c:v>45349</c:v>
                </c:pt>
                <c:pt idx="150">
                  <c:v>45350</c:v>
                </c:pt>
                <c:pt idx="151">
                  <c:v>45351</c:v>
                </c:pt>
                <c:pt idx="152">
                  <c:v>45352</c:v>
                </c:pt>
                <c:pt idx="153">
                  <c:v>45353</c:v>
                </c:pt>
                <c:pt idx="154">
                  <c:v>45354</c:v>
                </c:pt>
                <c:pt idx="155">
                  <c:v>45355</c:v>
                </c:pt>
                <c:pt idx="156">
                  <c:v>45356</c:v>
                </c:pt>
                <c:pt idx="157">
                  <c:v>45357</c:v>
                </c:pt>
                <c:pt idx="158">
                  <c:v>45358</c:v>
                </c:pt>
                <c:pt idx="159">
                  <c:v>45359</c:v>
                </c:pt>
                <c:pt idx="160">
                  <c:v>45360</c:v>
                </c:pt>
                <c:pt idx="161">
                  <c:v>45361</c:v>
                </c:pt>
                <c:pt idx="162">
                  <c:v>45362</c:v>
                </c:pt>
                <c:pt idx="163">
                  <c:v>45363</c:v>
                </c:pt>
                <c:pt idx="164">
                  <c:v>45364</c:v>
                </c:pt>
                <c:pt idx="165">
                  <c:v>45365</c:v>
                </c:pt>
                <c:pt idx="166">
                  <c:v>45366</c:v>
                </c:pt>
                <c:pt idx="167">
                  <c:v>45367</c:v>
                </c:pt>
                <c:pt idx="168">
                  <c:v>45368</c:v>
                </c:pt>
                <c:pt idx="169">
                  <c:v>45369</c:v>
                </c:pt>
                <c:pt idx="170">
                  <c:v>45370</c:v>
                </c:pt>
                <c:pt idx="171">
                  <c:v>45371</c:v>
                </c:pt>
                <c:pt idx="172">
                  <c:v>45372</c:v>
                </c:pt>
                <c:pt idx="173">
                  <c:v>45373</c:v>
                </c:pt>
                <c:pt idx="174">
                  <c:v>45374</c:v>
                </c:pt>
                <c:pt idx="175">
                  <c:v>45375</c:v>
                </c:pt>
                <c:pt idx="176">
                  <c:v>45376</c:v>
                </c:pt>
                <c:pt idx="177">
                  <c:v>45377</c:v>
                </c:pt>
                <c:pt idx="178">
                  <c:v>45378</c:v>
                </c:pt>
                <c:pt idx="179">
                  <c:v>45379</c:v>
                </c:pt>
                <c:pt idx="180">
                  <c:v>45380</c:v>
                </c:pt>
                <c:pt idx="181">
                  <c:v>45381</c:v>
                </c:pt>
                <c:pt idx="182">
                  <c:v>45382</c:v>
                </c:pt>
                <c:pt idx="183">
                  <c:v>45383</c:v>
                </c:pt>
                <c:pt idx="184">
                  <c:v>45384</c:v>
                </c:pt>
                <c:pt idx="185">
                  <c:v>45385</c:v>
                </c:pt>
                <c:pt idx="186">
                  <c:v>45386</c:v>
                </c:pt>
                <c:pt idx="187">
                  <c:v>45387</c:v>
                </c:pt>
                <c:pt idx="188">
                  <c:v>45388</c:v>
                </c:pt>
                <c:pt idx="189">
                  <c:v>45389</c:v>
                </c:pt>
                <c:pt idx="190">
                  <c:v>45390</c:v>
                </c:pt>
                <c:pt idx="191">
                  <c:v>45391</c:v>
                </c:pt>
                <c:pt idx="192">
                  <c:v>45392</c:v>
                </c:pt>
                <c:pt idx="193">
                  <c:v>45393</c:v>
                </c:pt>
                <c:pt idx="194">
                  <c:v>45394</c:v>
                </c:pt>
                <c:pt idx="195">
                  <c:v>45395</c:v>
                </c:pt>
                <c:pt idx="196">
                  <c:v>45396</c:v>
                </c:pt>
                <c:pt idx="197">
                  <c:v>45397</c:v>
                </c:pt>
                <c:pt idx="198">
                  <c:v>45398</c:v>
                </c:pt>
                <c:pt idx="199">
                  <c:v>45399</c:v>
                </c:pt>
                <c:pt idx="200">
                  <c:v>45400</c:v>
                </c:pt>
                <c:pt idx="201">
                  <c:v>45401</c:v>
                </c:pt>
                <c:pt idx="202">
                  <c:v>45402</c:v>
                </c:pt>
                <c:pt idx="203">
                  <c:v>45403</c:v>
                </c:pt>
                <c:pt idx="204">
                  <c:v>45404</c:v>
                </c:pt>
                <c:pt idx="205">
                  <c:v>45405</c:v>
                </c:pt>
                <c:pt idx="206">
                  <c:v>45406</c:v>
                </c:pt>
                <c:pt idx="207">
                  <c:v>45407</c:v>
                </c:pt>
                <c:pt idx="208">
                  <c:v>45408</c:v>
                </c:pt>
                <c:pt idx="209">
                  <c:v>45409</c:v>
                </c:pt>
                <c:pt idx="210">
                  <c:v>45410</c:v>
                </c:pt>
                <c:pt idx="211">
                  <c:v>45411</c:v>
                </c:pt>
                <c:pt idx="212">
                  <c:v>45412</c:v>
                </c:pt>
                <c:pt idx="213">
                  <c:v>45413</c:v>
                </c:pt>
                <c:pt idx="214">
                  <c:v>45414</c:v>
                </c:pt>
                <c:pt idx="215">
                  <c:v>45415</c:v>
                </c:pt>
                <c:pt idx="216">
                  <c:v>45416</c:v>
                </c:pt>
                <c:pt idx="217">
                  <c:v>45417</c:v>
                </c:pt>
                <c:pt idx="218">
                  <c:v>45418</c:v>
                </c:pt>
                <c:pt idx="219">
                  <c:v>45419</c:v>
                </c:pt>
                <c:pt idx="220">
                  <c:v>45420</c:v>
                </c:pt>
                <c:pt idx="221">
                  <c:v>45421</c:v>
                </c:pt>
                <c:pt idx="222">
                  <c:v>45422</c:v>
                </c:pt>
                <c:pt idx="223">
                  <c:v>45423</c:v>
                </c:pt>
                <c:pt idx="224">
                  <c:v>45424</c:v>
                </c:pt>
                <c:pt idx="225">
                  <c:v>45425</c:v>
                </c:pt>
                <c:pt idx="226">
                  <c:v>45426</c:v>
                </c:pt>
                <c:pt idx="227">
                  <c:v>45427</c:v>
                </c:pt>
                <c:pt idx="228">
                  <c:v>45428</c:v>
                </c:pt>
                <c:pt idx="229">
                  <c:v>45429</c:v>
                </c:pt>
                <c:pt idx="230">
                  <c:v>45430</c:v>
                </c:pt>
                <c:pt idx="231">
                  <c:v>45431</c:v>
                </c:pt>
                <c:pt idx="232">
                  <c:v>45432</c:v>
                </c:pt>
                <c:pt idx="233">
                  <c:v>45433</c:v>
                </c:pt>
                <c:pt idx="234">
                  <c:v>45434</c:v>
                </c:pt>
                <c:pt idx="235">
                  <c:v>45435</c:v>
                </c:pt>
                <c:pt idx="236">
                  <c:v>45436</c:v>
                </c:pt>
                <c:pt idx="237">
                  <c:v>45437</c:v>
                </c:pt>
                <c:pt idx="238">
                  <c:v>45438</c:v>
                </c:pt>
                <c:pt idx="239">
                  <c:v>45439</c:v>
                </c:pt>
                <c:pt idx="240">
                  <c:v>45440</c:v>
                </c:pt>
                <c:pt idx="241">
                  <c:v>45441</c:v>
                </c:pt>
                <c:pt idx="242">
                  <c:v>45442</c:v>
                </c:pt>
                <c:pt idx="243">
                  <c:v>45443</c:v>
                </c:pt>
                <c:pt idx="244">
                  <c:v>45444</c:v>
                </c:pt>
                <c:pt idx="245">
                  <c:v>45445</c:v>
                </c:pt>
                <c:pt idx="246">
                  <c:v>45446</c:v>
                </c:pt>
                <c:pt idx="247">
                  <c:v>45447</c:v>
                </c:pt>
                <c:pt idx="248">
                  <c:v>45448</c:v>
                </c:pt>
                <c:pt idx="249">
                  <c:v>45449</c:v>
                </c:pt>
                <c:pt idx="250">
                  <c:v>45450</c:v>
                </c:pt>
                <c:pt idx="251">
                  <c:v>45451</c:v>
                </c:pt>
                <c:pt idx="252">
                  <c:v>45452</c:v>
                </c:pt>
                <c:pt idx="253">
                  <c:v>45453</c:v>
                </c:pt>
                <c:pt idx="254">
                  <c:v>45454</c:v>
                </c:pt>
                <c:pt idx="255">
                  <c:v>45455</c:v>
                </c:pt>
                <c:pt idx="256">
                  <c:v>45456</c:v>
                </c:pt>
              </c:numCache>
            </c:numRef>
          </c:cat>
          <c:val>
            <c:numRef>
              <c:f>'OCOD&amp;OMR (2024)'!$R$2:$R$270</c:f>
              <c:numCache>
                <c:formatCode>0</c:formatCode>
                <c:ptCount val="2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-9330</c:v>
                </c:pt>
                <c:pt idx="5">
                  <c:v>-8568</c:v>
                </c:pt>
                <c:pt idx="6">
                  <c:v>-7732</c:v>
                </c:pt>
                <c:pt idx="7">
                  <c:v>-7102</c:v>
                </c:pt>
                <c:pt idx="8">
                  <c:v>-6572</c:v>
                </c:pt>
                <c:pt idx="9">
                  <c:v>-5966</c:v>
                </c:pt>
                <c:pt idx="10">
                  <c:v>-5360</c:v>
                </c:pt>
                <c:pt idx="11">
                  <c:v>-4862</c:v>
                </c:pt>
                <c:pt idx="12">
                  <c:v>-4434</c:v>
                </c:pt>
                <c:pt idx="13">
                  <c:v>-4080</c:v>
                </c:pt>
                <c:pt idx="14">
                  <c:v>-3886</c:v>
                </c:pt>
                <c:pt idx="15">
                  <c:v>-3876</c:v>
                </c:pt>
                <c:pt idx="16">
                  <c:v>-3840</c:v>
                </c:pt>
                <c:pt idx="17">
                  <c:v>-3636</c:v>
                </c:pt>
                <c:pt idx="18">
                  <c:v>-3536</c:v>
                </c:pt>
                <c:pt idx="19">
                  <c:v>-3546</c:v>
                </c:pt>
                <c:pt idx="20">
                  <c:v>-3215.2</c:v>
                </c:pt>
                <c:pt idx="21">
                  <c:v>-2783</c:v>
                </c:pt>
                <c:pt idx="22">
                  <c:v>-2263.3180000000002</c:v>
                </c:pt>
                <c:pt idx="23">
                  <c:v>-1823.318</c:v>
                </c:pt>
                <c:pt idx="24">
                  <c:v>-1443.7180000000001</c:v>
                </c:pt>
                <c:pt idx="25">
                  <c:v>-1321.9180000000001</c:v>
                </c:pt>
                <c:pt idx="26">
                  <c:v>-1385.1179999999999</c:v>
                </c:pt>
                <c:pt idx="27">
                  <c:v>-1553.8</c:v>
                </c:pt>
                <c:pt idx="28">
                  <c:v>-1590.8</c:v>
                </c:pt>
                <c:pt idx="29">
                  <c:v>-1584</c:v>
                </c:pt>
                <c:pt idx="30">
                  <c:v>-1828.6</c:v>
                </c:pt>
                <c:pt idx="31">
                  <c:v>-2749.6</c:v>
                </c:pt>
                <c:pt idx="32">
                  <c:v>-3780.6</c:v>
                </c:pt>
                <c:pt idx="33">
                  <c:v>-4767.6000000000004</c:v>
                </c:pt>
                <c:pt idx="34">
                  <c:v>-5734</c:v>
                </c:pt>
                <c:pt idx="35">
                  <c:v>-6360</c:v>
                </c:pt>
                <c:pt idx="36">
                  <c:v>-6110</c:v>
                </c:pt>
                <c:pt idx="37">
                  <c:v>-5704</c:v>
                </c:pt>
                <c:pt idx="38">
                  <c:v>-5436</c:v>
                </c:pt>
                <c:pt idx="39">
                  <c:v>-5248</c:v>
                </c:pt>
                <c:pt idx="40">
                  <c:v>-5146</c:v>
                </c:pt>
                <c:pt idx="41">
                  <c:v>-5104</c:v>
                </c:pt>
                <c:pt idx="42">
                  <c:v>-5160</c:v>
                </c:pt>
                <c:pt idx="43">
                  <c:v>-5182</c:v>
                </c:pt>
                <c:pt idx="44">
                  <c:v>-5066</c:v>
                </c:pt>
                <c:pt idx="45">
                  <c:v>-4906</c:v>
                </c:pt>
                <c:pt idx="46">
                  <c:v>-4702</c:v>
                </c:pt>
                <c:pt idx="47">
                  <c:v>-4536</c:v>
                </c:pt>
                <c:pt idx="48">
                  <c:v>-4364</c:v>
                </c:pt>
                <c:pt idx="49">
                  <c:v>-3820.6</c:v>
                </c:pt>
                <c:pt idx="50">
                  <c:v>-3514.6</c:v>
                </c:pt>
                <c:pt idx="51">
                  <c:v>-3742.6</c:v>
                </c:pt>
                <c:pt idx="52">
                  <c:v>-4074.6</c:v>
                </c:pt>
                <c:pt idx="53">
                  <c:v>-4476.6000000000004</c:v>
                </c:pt>
                <c:pt idx="54">
                  <c:v>-5142</c:v>
                </c:pt>
                <c:pt idx="55">
                  <c:v>-5536</c:v>
                </c:pt>
                <c:pt idx="56">
                  <c:v>-5566</c:v>
                </c:pt>
                <c:pt idx="57">
                  <c:v>-5370</c:v>
                </c:pt>
                <c:pt idx="58">
                  <c:v>-5152</c:v>
                </c:pt>
                <c:pt idx="59">
                  <c:v>-5126</c:v>
                </c:pt>
                <c:pt idx="60">
                  <c:v>-5094</c:v>
                </c:pt>
                <c:pt idx="61">
                  <c:v>-4722</c:v>
                </c:pt>
                <c:pt idx="62">
                  <c:v>-4396</c:v>
                </c:pt>
                <c:pt idx="63">
                  <c:v>-4078</c:v>
                </c:pt>
                <c:pt idx="64">
                  <c:v>-3746</c:v>
                </c:pt>
                <c:pt idx="65">
                  <c:v>-3600</c:v>
                </c:pt>
                <c:pt idx="66">
                  <c:v>-3978</c:v>
                </c:pt>
                <c:pt idx="67">
                  <c:v>-4410</c:v>
                </c:pt>
                <c:pt idx="68">
                  <c:v>-4852</c:v>
                </c:pt>
                <c:pt idx="69">
                  <c:v>-5314</c:v>
                </c:pt>
                <c:pt idx="70">
                  <c:v>-5758</c:v>
                </c:pt>
                <c:pt idx="71">
                  <c:v>-6010</c:v>
                </c:pt>
                <c:pt idx="72">
                  <c:v>-6124</c:v>
                </c:pt>
                <c:pt idx="73">
                  <c:v>-6082</c:v>
                </c:pt>
                <c:pt idx="74">
                  <c:v>-6004</c:v>
                </c:pt>
                <c:pt idx="75">
                  <c:v>-5840</c:v>
                </c:pt>
                <c:pt idx="76">
                  <c:v>-5698</c:v>
                </c:pt>
                <c:pt idx="77">
                  <c:v>-5670</c:v>
                </c:pt>
                <c:pt idx="78">
                  <c:v>-5816</c:v>
                </c:pt>
                <c:pt idx="79">
                  <c:v>-6064</c:v>
                </c:pt>
                <c:pt idx="80">
                  <c:v>-6264</c:v>
                </c:pt>
                <c:pt idx="81">
                  <c:v>-6496</c:v>
                </c:pt>
                <c:pt idx="82">
                  <c:v>-6842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-7804</c:v>
                </c:pt>
                <c:pt idx="92">
                  <c:v>-7338</c:v>
                </c:pt>
                <c:pt idx="93">
                  <c:v>-6920</c:v>
                </c:pt>
                <c:pt idx="94">
                  <c:v>-6330</c:v>
                </c:pt>
                <c:pt idx="95">
                  <c:v>-5796</c:v>
                </c:pt>
                <c:pt idx="96">
                  <c:v>-5462</c:v>
                </c:pt>
                <c:pt idx="97">
                  <c:v>-5556</c:v>
                </c:pt>
                <c:pt idx="98">
                  <c:v>-5588</c:v>
                </c:pt>
                <c:pt idx="99">
                  <c:v>-5638</c:v>
                </c:pt>
                <c:pt idx="100">
                  <c:v>-5776</c:v>
                </c:pt>
                <c:pt idx="101">
                  <c:v>-5784</c:v>
                </c:pt>
                <c:pt idx="102">
                  <c:v>-5522</c:v>
                </c:pt>
                <c:pt idx="103">
                  <c:v>-5468</c:v>
                </c:pt>
                <c:pt idx="104">
                  <c:v>-5626</c:v>
                </c:pt>
                <c:pt idx="105">
                  <c:v>-5534</c:v>
                </c:pt>
                <c:pt idx="106">
                  <c:v>-5236</c:v>
                </c:pt>
                <c:pt idx="107">
                  <c:v>-5196</c:v>
                </c:pt>
                <c:pt idx="108">
                  <c:v>-5128</c:v>
                </c:pt>
                <c:pt idx="109">
                  <c:v>-4958</c:v>
                </c:pt>
                <c:pt idx="110">
                  <c:v>-5136</c:v>
                </c:pt>
                <c:pt idx="111">
                  <c:v>-5466</c:v>
                </c:pt>
                <c:pt idx="112">
                  <c:v>-5556</c:v>
                </c:pt>
                <c:pt idx="113">
                  <c:v>-5456</c:v>
                </c:pt>
                <c:pt idx="114">
                  <c:v>-4942</c:v>
                </c:pt>
                <c:pt idx="115">
                  <c:v>-4136</c:v>
                </c:pt>
                <c:pt idx="116">
                  <c:v>-3386</c:v>
                </c:pt>
                <c:pt idx="117">
                  <c:v>-2806</c:v>
                </c:pt>
                <c:pt idx="118">
                  <c:v>-2428</c:v>
                </c:pt>
                <c:pt idx="119">
                  <c:v>-2496</c:v>
                </c:pt>
                <c:pt idx="120">
                  <c:v>-2692</c:v>
                </c:pt>
                <c:pt idx="121">
                  <c:v>-2902</c:v>
                </c:pt>
                <c:pt idx="122">
                  <c:v>-3162</c:v>
                </c:pt>
                <c:pt idx="123">
                  <c:v>-3180</c:v>
                </c:pt>
                <c:pt idx="124">
                  <c:v>-2991.4</c:v>
                </c:pt>
                <c:pt idx="125">
                  <c:v>-2839.4</c:v>
                </c:pt>
                <c:pt idx="126">
                  <c:v>-3181.4</c:v>
                </c:pt>
                <c:pt idx="127">
                  <c:v>-3385.4</c:v>
                </c:pt>
                <c:pt idx="128">
                  <c:v>-3821.4</c:v>
                </c:pt>
                <c:pt idx="129">
                  <c:v>-4338</c:v>
                </c:pt>
                <c:pt idx="130">
                  <c:v>-4704</c:v>
                </c:pt>
                <c:pt idx="131">
                  <c:v>-4556</c:v>
                </c:pt>
                <c:pt idx="132">
                  <c:v>-4488</c:v>
                </c:pt>
                <c:pt idx="133">
                  <c:v>-4402</c:v>
                </c:pt>
                <c:pt idx="134">
                  <c:v>-4400</c:v>
                </c:pt>
                <c:pt idx="135">
                  <c:v>-4452</c:v>
                </c:pt>
                <c:pt idx="136">
                  <c:v>-4462</c:v>
                </c:pt>
                <c:pt idx="137">
                  <c:v>-4390</c:v>
                </c:pt>
                <c:pt idx="138">
                  <c:v>-4316</c:v>
                </c:pt>
                <c:pt idx="139">
                  <c:v>-4150</c:v>
                </c:pt>
                <c:pt idx="140">
                  <c:v>-4090</c:v>
                </c:pt>
                <c:pt idx="141">
                  <c:v>-4040</c:v>
                </c:pt>
                <c:pt idx="142">
                  <c:v>-3742</c:v>
                </c:pt>
                <c:pt idx="143">
                  <c:v>-3440</c:v>
                </c:pt>
                <c:pt idx="144">
                  <c:v>-3262</c:v>
                </c:pt>
                <c:pt idx="145">
                  <c:v>-3114</c:v>
                </c:pt>
                <c:pt idx="146">
                  <c:v>-3080</c:v>
                </c:pt>
                <c:pt idx="147">
                  <c:v>-3290</c:v>
                </c:pt>
                <c:pt idx="148">
                  <c:v>-3404</c:v>
                </c:pt>
                <c:pt idx="149">
                  <c:v>-3416</c:v>
                </c:pt>
                <c:pt idx="150">
                  <c:v>-3458</c:v>
                </c:pt>
                <c:pt idx="151">
                  <c:v>-3464</c:v>
                </c:pt>
                <c:pt idx="152">
                  <c:v>-3620</c:v>
                </c:pt>
                <c:pt idx="153">
                  <c:v>-3652</c:v>
                </c:pt>
                <c:pt idx="154">
                  <c:v>-3584</c:v>
                </c:pt>
                <c:pt idx="155">
                  <c:v>-3410</c:v>
                </c:pt>
                <c:pt idx="156">
                  <c:v>-3286</c:v>
                </c:pt>
                <c:pt idx="157">
                  <c:v>-3072</c:v>
                </c:pt>
                <c:pt idx="158">
                  <c:v>-2952</c:v>
                </c:pt>
                <c:pt idx="159">
                  <c:v>-3080</c:v>
                </c:pt>
                <c:pt idx="160">
                  <c:v>-3314</c:v>
                </c:pt>
                <c:pt idx="161">
                  <c:v>-3336</c:v>
                </c:pt>
                <c:pt idx="162">
                  <c:v>-3053</c:v>
                </c:pt>
                <c:pt idx="163">
                  <c:v>-2808.4</c:v>
                </c:pt>
                <c:pt idx="164">
                  <c:v>-2400.1999999999998</c:v>
                </c:pt>
                <c:pt idx="165">
                  <c:v>-1818.8</c:v>
                </c:pt>
                <c:pt idx="166">
                  <c:v>-1451.4</c:v>
                </c:pt>
                <c:pt idx="167">
                  <c:v>-1372.2</c:v>
                </c:pt>
                <c:pt idx="168">
                  <c:v>-1228.6799999999998</c:v>
                </c:pt>
                <c:pt idx="169">
                  <c:v>-1178.1599999999999</c:v>
                </c:pt>
                <c:pt idx="170">
                  <c:v>-1229.3600000000001</c:v>
                </c:pt>
                <c:pt idx="171">
                  <c:v>-1141.56</c:v>
                </c:pt>
                <c:pt idx="172">
                  <c:v>-1199.76</c:v>
                </c:pt>
                <c:pt idx="173">
                  <c:v>-1682.8799999999999</c:v>
                </c:pt>
                <c:pt idx="174">
                  <c:v>-2171.1999999999998</c:v>
                </c:pt>
                <c:pt idx="175">
                  <c:v>-2445.4</c:v>
                </c:pt>
                <c:pt idx="176">
                  <c:v>-2713</c:v>
                </c:pt>
                <c:pt idx="177">
                  <c:v>-3065.6</c:v>
                </c:pt>
                <c:pt idx="178">
                  <c:v>-3312.6</c:v>
                </c:pt>
                <c:pt idx="179">
                  <c:v>-3327</c:v>
                </c:pt>
                <c:pt idx="180">
                  <c:v>-3589</c:v>
                </c:pt>
                <c:pt idx="181">
                  <c:v>-3864.6</c:v>
                </c:pt>
                <c:pt idx="182">
                  <c:v>-3746</c:v>
                </c:pt>
                <c:pt idx="183">
                  <c:v>-3361.8</c:v>
                </c:pt>
                <c:pt idx="184">
                  <c:v>-3250.4</c:v>
                </c:pt>
                <c:pt idx="185">
                  <c:v>-3112.4</c:v>
                </c:pt>
                <c:pt idx="186">
                  <c:v>-2676.2</c:v>
                </c:pt>
                <c:pt idx="187">
                  <c:v>-2320.8000000000002</c:v>
                </c:pt>
                <c:pt idx="188">
                  <c:v>-2333</c:v>
                </c:pt>
                <c:pt idx="189">
                  <c:v>-2310.4</c:v>
                </c:pt>
                <c:pt idx="190">
                  <c:v>-2218.4</c:v>
                </c:pt>
                <c:pt idx="191">
                  <c:v>-2400.6</c:v>
                </c:pt>
                <c:pt idx="192">
                  <c:v>-2377.4</c:v>
                </c:pt>
                <c:pt idx="193">
                  <c:v>-2091.1999999999998</c:v>
                </c:pt>
                <c:pt idx="194">
                  <c:v>-1765.2</c:v>
                </c:pt>
                <c:pt idx="195">
                  <c:v>-1095</c:v>
                </c:pt>
                <c:pt idx="196">
                  <c:v>-382.2</c:v>
                </c:pt>
                <c:pt idx="197">
                  <c:v>-17.879999999999995</c:v>
                </c:pt>
                <c:pt idx="198">
                  <c:v>323.93999999999994</c:v>
                </c:pt>
                <c:pt idx="199">
                  <c:v>581.54</c:v>
                </c:pt>
                <c:pt idx="200">
                  <c:v>369.55199999999996</c:v>
                </c:pt>
                <c:pt idx="201">
                  <c:v>113.77200000000001</c:v>
                </c:pt>
                <c:pt idx="202">
                  <c:v>61.452000000000012</c:v>
                </c:pt>
                <c:pt idx="203">
                  <c:v>-27.167999999999985</c:v>
                </c:pt>
                <c:pt idx="204">
                  <c:v>-285.96799999999996</c:v>
                </c:pt>
                <c:pt idx="205">
                  <c:v>-253.58</c:v>
                </c:pt>
                <c:pt idx="206">
                  <c:v>-233.6</c:v>
                </c:pt>
                <c:pt idx="207">
                  <c:v>-545</c:v>
                </c:pt>
                <c:pt idx="208">
                  <c:v>-848.8</c:v>
                </c:pt>
                <c:pt idx="209">
                  <c:v>-809.38</c:v>
                </c:pt>
                <c:pt idx="210">
                  <c:v>-946.66000000000008</c:v>
                </c:pt>
                <c:pt idx="211">
                  <c:v>-1045.06</c:v>
                </c:pt>
                <c:pt idx="212">
                  <c:v>-912.46</c:v>
                </c:pt>
                <c:pt idx="213">
                  <c:v>-720.86</c:v>
                </c:pt>
                <c:pt idx="214">
                  <c:v>-731.04</c:v>
                </c:pt>
                <c:pt idx="215">
                  <c:v>-778.76</c:v>
                </c:pt>
                <c:pt idx="216">
                  <c:v>-893.56000000000006</c:v>
                </c:pt>
                <c:pt idx="217">
                  <c:v>-948.56000000000006</c:v>
                </c:pt>
                <c:pt idx="218">
                  <c:v>-1024.56</c:v>
                </c:pt>
                <c:pt idx="219">
                  <c:v>-1036</c:v>
                </c:pt>
                <c:pt idx="220">
                  <c:v>-1037.4000000000001</c:v>
                </c:pt>
                <c:pt idx="221">
                  <c:v>-1023.4</c:v>
                </c:pt>
                <c:pt idx="222">
                  <c:v>-1077.4000000000001</c:v>
                </c:pt>
                <c:pt idx="223">
                  <c:v>-1067.02</c:v>
                </c:pt>
                <c:pt idx="224">
                  <c:v>-935.42000000000007</c:v>
                </c:pt>
                <c:pt idx="225">
                  <c:v>-747.81999999999994</c:v>
                </c:pt>
                <c:pt idx="226">
                  <c:v>-617.62</c:v>
                </c:pt>
                <c:pt idx="227">
                  <c:v>-671.22</c:v>
                </c:pt>
                <c:pt idx="228">
                  <c:v>-859.6</c:v>
                </c:pt>
                <c:pt idx="229">
                  <c:v>-1152.2</c:v>
                </c:pt>
                <c:pt idx="230">
                  <c:v>-1479.8</c:v>
                </c:pt>
                <c:pt idx="231">
                  <c:v>-1485.1959999999999</c:v>
                </c:pt>
                <c:pt idx="232">
                  <c:v>-1356.1399999999999</c:v>
                </c:pt>
                <c:pt idx="233">
                  <c:v>-1192.54</c:v>
                </c:pt>
                <c:pt idx="234">
                  <c:v>-1082.54</c:v>
                </c:pt>
                <c:pt idx="235">
                  <c:v>-1151.1399999999999</c:v>
                </c:pt>
                <c:pt idx="236">
                  <c:v>-1506.7440000000001</c:v>
                </c:pt>
                <c:pt idx="237">
                  <c:v>-1825.2</c:v>
                </c:pt>
                <c:pt idx="238">
                  <c:v>-2116</c:v>
                </c:pt>
                <c:pt idx="239">
                  <c:v>-2457.6</c:v>
                </c:pt>
                <c:pt idx="240">
                  <c:v>-2641.2</c:v>
                </c:pt>
                <c:pt idx="241">
                  <c:v>-2738.2</c:v>
                </c:pt>
                <c:pt idx="242">
                  <c:v>-3024</c:v>
                </c:pt>
                <c:pt idx="243">
                  <c:v>-3350</c:v>
                </c:pt>
                <c:pt idx="244">
                  <c:v>-3604</c:v>
                </c:pt>
                <c:pt idx="245">
                  <c:v>-3892</c:v>
                </c:pt>
                <c:pt idx="246">
                  <c:v>-4314</c:v>
                </c:pt>
                <c:pt idx="247">
                  <c:v>-4578</c:v>
                </c:pt>
                <c:pt idx="248">
                  <c:v>-4842</c:v>
                </c:pt>
                <c:pt idx="249">
                  <c:v>-5240</c:v>
                </c:pt>
                <c:pt idx="250">
                  <c:v>-5650</c:v>
                </c:pt>
                <c:pt idx="251">
                  <c:v>-5872</c:v>
                </c:pt>
                <c:pt idx="252">
                  <c:v>-6012</c:v>
                </c:pt>
                <c:pt idx="253">
                  <c:v>-6162</c:v>
                </c:pt>
                <c:pt idx="254">
                  <c:v>-6156</c:v>
                </c:pt>
                <c:pt idx="255">
                  <c:v>-6120</c:v>
                </c:pt>
                <c:pt idx="256">
                  <c:v>-6024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E3-451D-A764-34B26CC04E7C}"/>
            </c:ext>
          </c:extLst>
        </c:ser>
        <c:ser>
          <c:idx val="2"/>
          <c:order val="2"/>
          <c:tx>
            <c:strRef>
              <c:f>'OCOD&amp;OMR (2024)'!$S$1</c:f>
              <c:strCache>
                <c:ptCount val="1"/>
                <c:pt idx="0">
                  <c:v>Mean 14-Day OMR (USGS)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'OCOD&amp;OMR (2024)'!$A$2:$A$270</c:f>
              <c:numCache>
                <c:formatCode>m/d/yyyy</c:formatCode>
                <c:ptCount val="269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  <c:pt idx="7">
                  <c:v>45207</c:v>
                </c:pt>
                <c:pt idx="8">
                  <c:v>45208</c:v>
                </c:pt>
                <c:pt idx="9">
                  <c:v>45209</c:v>
                </c:pt>
                <c:pt idx="10">
                  <c:v>45210</c:v>
                </c:pt>
                <c:pt idx="11">
                  <c:v>45211</c:v>
                </c:pt>
                <c:pt idx="12">
                  <c:v>45212</c:v>
                </c:pt>
                <c:pt idx="13">
                  <c:v>45213</c:v>
                </c:pt>
                <c:pt idx="14">
                  <c:v>45214</c:v>
                </c:pt>
                <c:pt idx="15">
                  <c:v>45215</c:v>
                </c:pt>
                <c:pt idx="16">
                  <c:v>45216</c:v>
                </c:pt>
                <c:pt idx="17">
                  <c:v>45217</c:v>
                </c:pt>
                <c:pt idx="18">
                  <c:v>45218</c:v>
                </c:pt>
                <c:pt idx="19">
                  <c:v>45219</c:v>
                </c:pt>
                <c:pt idx="20">
                  <c:v>45220</c:v>
                </c:pt>
                <c:pt idx="21">
                  <c:v>45221</c:v>
                </c:pt>
                <c:pt idx="22">
                  <c:v>45222</c:v>
                </c:pt>
                <c:pt idx="23">
                  <c:v>45223</c:v>
                </c:pt>
                <c:pt idx="24">
                  <c:v>45224</c:v>
                </c:pt>
                <c:pt idx="25">
                  <c:v>45225</c:v>
                </c:pt>
                <c:pt idx="26">
                  <c:v>45226</c:v>
                </c:pt>
                <c:pt idx="27">
                  <c:v>45227</c:v>
                </c:pt>
                <c:pt idx="28">
                  <c:v>45228</c:v>
                </c:pt>
                <c:pt idx="29">
                  <c:v>45229</c:v>
                </c:pt>
                <c:pt idx="30">
                  <c:v>45230</c:v>
                </c:pt>
                <c:pt idx="31">
                  <c:v>45231</c:v>
                </c:pt>
                <c:pt idx="32">
                  <c:v>45232</c:v>
                </c:pt>
                <c:pt idx="33">
                  <c:v>45233</c:v>
                </c:pt>
                <c:pt idx="34">
                  <c:v>45234</c:v>
                </c:pt>
                <c:pt idx="35">
                  <c:v>45235</c:v>
                </c:pt>
                <c:pt idx="36">
                  <c:v>45236</c:v>
                </c:pt>
                <c:pt idx="37">
                  <c:v>45237</c:v>
                </c:pt>
                <c:pt idx="38">
                  <c:v>45238</c:v>
                </c:pt>
                <c:pt idx="39">
                  <c:v>45239</c:v>
                </c:pt>
                <c:pt idx="40">
                  <c:v>45240</c:v>
                </c:pt>
                <c:pt idx="41">
                  <c:v>45241</c:v>
                </c:pt>
                <c:pt idx="42">
                  <c:v>45242</c:v>
                </c:pt>
                <c:pt idx="43">
                  <c:v>45243</c:v>
                </c:pt>
                <c:pt idx="44">
                  <c:v>45244</c:v>
                </c:pt>
                <c:pt idx="45">
                  <c:v>45245</c:v>
                </c:pt>
                <c:pt idx="46">
                  <c:v>45246</c:v>
                </c:pt>
                <c:pt idx="47">
                  <c:v>45247</c:v>
                </c:pt>
                <c:pt idx="48">
                  <c:v>45248</c:v>
                </c:pt>
                <c:pt idx="49">
                  <c:v>45249</c:v>
                </c:pt>
                <c:pt idx="50">
                  <c:v>45250</c:v>
                </c:pt>
                <c:pt idx="51">
                  <c:v>45251</c:v>
                </c:pt>
                <c:pt idx="52">
                  <c:v>45252</c:v>
                </c:pt>
                <c:pt idx="53">
                  <c:v>45253</c:v>
                </c:pt>
                <c:pt idx="54">
                  <c:v>45254</c:v>
                </c:pt>
                <c:pt idx="55">
                  <c:v>45255</c:v>
                </c:pt>
                <c:pt idx="56">
                  <c:v>45256</c:v>
                </c:pt>
                <c:pt idx="57">
                  <c:v>45257</c:v>
                </c:pt>
                <c:pt idx="58">
                  <c:v>45258</c:v>
                </c:pt>
                <c:pt idx="59">
                  <c:v>45259</c:v>
                </c:pt>
                <c:pt idx="60">
                  <c:v>45260</c:v>
                </c:pt>
                <c:pt idx="61">
                  <c:v>45261</c:v>
                </c:pt>
                <c:pt idx="62">
                  <c:v>45262</c:v>
                </c:pt>
                <c:pt idx="63">
                  <c:v>45263</c:v>
                </c:pt>
                <c:pt idx="64">
                  <c:v>45264</c:v>
                </c:pt>
                <c:pt idx="65">
                  <c:v>45265</c:v>
                </c:pt>
                <c:pt idx="66">
                  <c:v>45266</c:v>
                </c:pt>
                <c:pt idx="67">
                  <c:v>45267</c:v>
                </c:pt>
                <c:pt idx="68">
                  <c:v>45268</c:v>
                </c:pt>
                <c:pt idx="69">
                  <c:v>45269</c:v>
                </c:pt>
                <c:pt idx="70">
                  <c:v>45270</c:v>
                </c:pt>
                <c:pt idx="71">
                  <c:v>45271</c:v>
                </c:pt>
                <c:pt idx="72">
                  <c:v>45272</c:v>
                </c:pt>
                <c:pt idx="73">
                  <c:v>45273</c:v>
                </c:pt>
                <c:pt idx="74">
                  <c:v>45274</c:v>
                </c:pt>
                <c:pt idx="75">
                  <c:v>45275</c:v>
                </c:pt>
                <c:pt idx="76">
                  <c:v>45276</c:v>
                </c:pt>
                <c:pt idx="77">
                  <c:v>45277</c:v>
                </c:pt>
                <c:pt idx="78">
                  <c:v>45278</c:v>
                </c:pt>
                <c:pt idx="79">
                  <c:v>45279</c:v>
                </c:pt>
                <c:pt idx="80">
                  <c:v>45280</c:v>
                </c:pt>
                <c:pt idx="81">
                  <c:v>45281</c:v>
                </c:pt>
                <c:pt idx="82">
                  <c:v>45282</c:v>
                </c:pt>
                <c:pt idx="83">
                  <c:v>45283</c:v>
                </c:pt>
                <c:pt idx="84">
                  <c:v>45284</c:v>
                </c:pt>
                <c:pt idx="85">
                  <c:v>45285</c:v>
                </c:pt>
                <c:pt idx="86">
                  <c:v>45286</c:v>
                </c:pt>
                <c:pt idx="87">
                  <c:v>45287</c:v>
                </c:pt>
                <c:pt idx="88">
                  <c:v>45288</c:v>
                </c:pt>
                <c:pt idx="89">
                  <c:v>45289</c:v>
                </c:pt>
                <c:pt idx="90">
                  <c:v>45290</c:v>
                </c:pt>
                <c:pt idx="91">
                  <c:v>45291</c:v>
                </c:pt>
                <c:pt idx="92">
                  <c:v>45292</c:v>
                </c:pt>
                <c:pt idx="93">
                  <c:v>45293</c:v>
                </c:pt>
                <c:pt idx="94">
                  <c:v>45294</c:v>
                </c:pt>
                <c:pt idx="95">
                  <c:v>45295</c:v>
                </c:pt>
                <c:pt idx="96">
                  <c:v>45296</c:v>
                </c:pt>
                <c:pt idx="97">
                  <c:v>45297</c:v>
                </c:pt>
                <c:pt idx="98">
                  <c:v>45298</c:v>
                </c:pt>
                <c:pt idx="99">
                  <c:v>45299</c:v>
                </c:pt>
                <c:pt idx="100">
                  <c:v>45300</c:v>
                </c:pt>
                <c:pt idx="101">
                  <c:v>45301</c:v>
                </c:pt>
                <c:pt idx="102">
                  <c:v>45302</c:v>
                </c:pt>
                <c:pt idx="103">
                  <c:v>45303</c:v>
                </c:pt>
                <c:pt idx="104">
                  <c:v>45304</c:v>
                </c:pt>
                <c:pt idx="105">
                  <c:v>45305</c:v>
                </c:pt>
                <c:pt idx="106">
                  <c:v>45306</c:v>
                </c:pt>
                <c:pt idx="107">
                  <c:v>45307</c:v>
                </c:pt>
                <c:pt idx="108">
                  <c:v>45308</c:v>
                </c:pt>
                <c:pt idx="109">
                  <c:v>45309</c:v>
                </c:pt>
                <c:pt idx="110">
                  <c:v>45310</c:v>
                </c:pt>
                <c:pt idx="111">
                  <c:v>45311</c:v>
                </c:pt>
                <c:pt idx="112">
                  <c:v>45312</c:v>
                </c:pt>
                <c:pt idx="113">
                  <c:v>45313</c:v>
                </c:pt>
                <c:pt idx="114">
                  <c:v>45314</c:v>
                </c:pt>
                <c:pt idx="115">
                  <c:v>45315</c:v>
                </c:pt>
                <c:pt idx="116">
                  <c:v>45316</c:v>
                </c:pt>
                <c:pt idx="117">
                  <c:v>45317</c:v>
                </c:pt>
                <c:pt idx="118">
                  <c:v>45318</c:v>
                </c:pt>
                <c:pt idx="119">
                  <c:v>45319</c:v>
                </c:pt>
                <c:pt idx="120">
                  <c:v>45320</c:v>
                </c:pt>
                <c:pt idx="121">
                  <c:v>45321</c:v>
                </c:pt>
                <c:pt idx="122">
                  <c:v>45322</c:v>
                </c:pt>
                <c:pt idx="123">
                  <c:v>45323</c:v>
                </c:pt>
                <c:pt idx="124">
                  <c:v>45324</c:v>
                </c:pt>
                <c:pt idx="125">
                  <c:v>45325</c:v>
                </c:pt>
                <c:pt idx="126">
                  <c:v>45326</c:v>
                </c:pt>
                <c:pt idx="127">
                  <c:v>45327</c:v>
                </c:pt>
                <c:pt idx="128">
                  <c:v>45328</c:v>
                </c:pt>
                <c:pt idx="129">
                  <c:v>45329</c:v>
                </c:pt>
                <c:pt idx="130">
                  <c:v>45330</c:v>
                </c:pt>
                <c:pt idx="131">
                  <c:v>45331</c:v>
                </c:pt>
                <c:pt idx="132">
                  <c:v>45332</c:v>
                </c:pt>
                <c:pt idx="133">
                  <c:v>45333</c:v>
                </c:pt>
                <c:pt idx="134">
                  <c:v>45334</c:v>
                </c:pt>
                <c:pt idx="135">
                  <c:v>45335</c:v>
                </c:pt>
                <c:pt idx="136">
                  <c:v>45336</c:v>
                </c:pt>
                <c:pt idx="137">
                  <c:v>45337</c:v>
                </c:pt>
                <c:pt idx="138">
                  <c:v>45338</c:v>
                </c:pt>
                <c:pt idx="139">
                  <c:v>45339</c:v>
                </c:pt>
                <c:pt idx="140">
                  <c:v>45340</c:v>
                </c:pt>
                <c:pt idx="141">
                  <c:v>45341</c:v>
                </c:pt>
                <c:pt idx="142">
                  <c:v>45342</c:v>
                </c:pt>
                <c:pt idx="143">
                  <c:v>45343</c:v>
                </c:pt>
                <c:pt idx="144">
                  <c:v>45344</c:v>
                </c:pt>
                <c:pt idx="145">
                  <c:v>45345</c:v>
                </c:pt>
                <c:pt idx="146">
                  <c:v>45346</c:v>
                </c:pt>
                <c:pt idx="147">
                  <c:v>45347</c:v>
                </c:pt>
                <c:pt idx="148">
                  <c:v>45348</c:v>
                </c:pt>
                <c:pt idx="149">
                  <c:v>45349</c:v>
                </c:pt>
                <c:pt idx="150">
                  <c:v>45350</c:v>
                </c:pt>
                <c:pt idx="151">
                  <c:v>45351</c:v>
                </c:pt>
                <c:pt idx="152">
                  <c:v>45352</c:v>
                </c:pt>
                <c:pt idx="153">
                  <c:v>45353</c:v>
                </c:pt>
                <c:pt idx="154">
                  <c:v>45354</c:v>
                </c:pt>
                <c:pt idx="155">
                  <c:v>45355</c:v>
                </c:pt>
                <c:pt idx="156">
                  <c:v>45356</c:v>
                </c:pt>
                <c:pt idx="157">
                  <c:v>45357</c:v>
                </c:pt>
                <c:pt idx="158">
                  <c:v>45358</c:v>
                </c:pt>
                <c:pt idx="159">
                  <c:v>45359</c:v>
                </c:pt>
                <c:pt idx="160">
                  <c:v>45360</c:v>
                </c:pt>
                <c:pt idx="161">
                  <c:v>45361</c:v>
                </c:pt>
                <c:pt idx="162">
                  <c:v>45362</c:v>
                </c:pt>
                <c:pt idx="163">
                  <c:v>45363</c:v>
                </c:pt>
                <c:pt idx="164">
                  <c:v>45364</c:v>
                </c:pt>
                <c:pt idx="165">
                  <c:v>45365</c:v>
                </c:pt>
                <c:pt idx="166">
                  <c:v>45366</c:v>
                </c:pt>
                <c:pt idx="167">
                  <c:v>45367</c:v>
                </c:pt>
                <c:pt idx="168">
                  <c:v>45368</c:v>
                </c:pt>
                <c:pt idx="169">
                  <c:v>45369</c:v>
                </c:pt>
                <c:pt idx="170">
                  <c:v>45370</c:v>
                </c:pt>
                <c:pt idx="171">
                  <c:v>45371</c:v>
                </c:pt>
                <c:pt idx="172">
                  <c:v>45372</c:v>
                </c:pt>
                <c:pt idx="173">
                  <c:v>45373</c:v>
                </c:pt>
                <c:pt idx="174">
                  <c:v>45374</c:v>
                </c:pt>
                <c:pt idx="175">
                  <c:v>45375</c:v>
                </c:pt>
                <c:pt idx="176">
                  <c:v>45376</c:v>
                </c:pt>
                <c:pt idx="177">
                  <c:v>45377</c:v>
                </c:pt>
                <c:pt idx="178">
                  <c:v>45378</c:v>
                </c:pt>
                <c:pt idx="179">
                  <c:v>45379</c:v>
                </c:pt>
                <c:pt idx="180">
                  <c:v>45380</c:v>
                </c:pt>
                <c:pt idx="181">
                  <c:v>45381</c:v>
                </c:pt>
                <c:pt idx="182">
                  <c:v>45382</c:v>
                </c:pt>
                <c:pt idx="183">
                  <c:v>45383</c:v>
                </c:pt>
                <c:pt idx="184">
                  <c:v>45384</c:v>
                </c:pt>
                <c:pt idx="185">
                  <c:v>45385</c:v>
                </c:pt>
                <c:pt idx="186">
                  <c:v>45386</c:v>
                </c:pt>
                <c:pt idx="187">
                  <c:v>45387</c:v>
                </c:pt>
                <c:pt idx="188">
                  <c:v>45388</c:v>
                </c:pt>
                <c:pt idx="189">
                  <c:v>45389</c:v>
                </c:pt>
                <c:pt idx="190">
                  <c:v>45390</c:v>
                </c:pt>
                <c:pt idx="191">
                  <c:v>45391</c:v>
                </c:pt>
                <c:pt idx="192">
                  <c:v>45392</c:v>
                </c:pt>
                <c:pt idx="193">
                  <c:v>45393</c:v>
                </c:pt>
                <c:pt idx="194">
                  <c:v>45394</c:v>
                </c:pt>
                <c:pt idx="195">
                  <c:v>45395</c:v>
                </c:pt>
                <c:pt idx="196">
                  <c:v>45396</c:v>
                </c:pt>
                <c:pt idx="197">
                  <c:v>45397</c:v>
                </c:pt>
                <c:pt idx="198">
                  <c:v>45398</c:v>
                </c:pt>
                <c:pt idx="199">
                  <c:v>45399</c:v>
                </c:pt>
                <c:pt idx="200">
                  <c:v>45400</c:v>
                </c:pt>
                <c:pt idx="201">
                  <c:v>45401</c:v>
                </c:pt>
                <c:pt idx="202">
                  <c:v>45402</c:v>
                </c:pt>
                <c:pt idx="203">
                  <c:v>45403</c:v>
                </c:pt>
                <c:pt idx="204">
                  <c:v>45404</c:v>
                </c:pt>
                <c:pt idx="205">
                  <c:v>45405</c:v>
                </c:pt>
                <c:pt idx="206">
                  <c:v>45406</c:v>
                </c:pt>
                <c:pt idx="207">
                  <c:v>45407</c:v>
                </c:pt>
                <c:pt idx="208">
                  <c:v>45408</c:v>
                </c:pt>
                <c:pt idx="209">
                  <c:v>45409</c:v>
                </c:pt>
                <c:pt idx="210">
                  <c:v>45410</c:v>
                </c:pt>
                <c:pt idx="211">
                  <c:v>45411</c:v>
                </c:pt>
                <c:pt idx="212">
                  <c:v>45412</c:v>
                </c:pt>
                <c:pt idx="213">
                  <c:v>45413</c:v>
                </c:pt>
                <c:pt idx="214">
                  <c:v>45414</c:v>
                </c:pt>
                <c:pt idx="215">
                  <c:v>45415</c:v>
                </c:pt>
                <c:pt idx="216">
                  <c:v>45416</c:v>
                </c:pt>
                <c:pt idx="217">
                  <c:v>45417</c:v>
                </c:pt>
                <c:pt idx="218">
                  <c:v>45418</c:v>
                </c:pt>
                <c:pt idx="219">
                  <c:v>45419</c:v>
                </c:pt>
                <c:pt idx="220">
                  <c:v>45420</c:v>
                </c:pt>
                <c:pt idx="221">
                  <c:v>45421</c:v>
                </c:pt>
                <c:pt idx="222">
                  <c:v>45422</c:v>
                </c:pt>
                <c:pt idx="223">
                  <c:v>45423</c:v>
                </c:pt>
                <c:pt idx="224">
                  <c:v>45424</c:v>
                </c:pt>
                <c:pt idx="225">
                  <c:v>45425</c:v>
                </c:pt>
                <c:pt idx="226">
                  <c:v>45426</c:v>
                </c:pt>
                <c:pt idx="227">
                  <c:v>45427</c:v>
                </c:pt>
                <c:pt idx="228">
                  <c:v>45428</c:v>
                </c:pt>
                <c:pt idx="229">
                  <c:v>45429</c:v>
                </c:pt>
                <c:pt idx="230">
                  <c:v>45430</c:v>
                </c:pt>
                <c:pt idx="231">
                  <c:v>45431</c:v>
                </c:pt>
                <c:pt idx="232">
                  <c:v>45432</c:v>
                </c:pt>
                <c:pt idx="233">
                  <c:v>45433</c:v>
                </c:pt>
                <c:pt idx="234">
                  <c:v>45434</c:v>
                </c:pt>
                <c:pt idx="235">
                  <c:v>45435</c:v>
                </c:pt>
                <c:pt idx="236">
                  <c:v>45436</c:v>
                </c:pt>
                <c:pt idx="237">
                  <c:v>45437</c:v>
                </c:pt>
                <c:pt idx="238">
                  <c:v>45438</c:v>
                </c:pt>
                <c:pt idx="239">
                  <c:v>45439</c:v>
                </c:pt>
                <c:pt idx="240">
                  <c:v>45440</c:v>
                </c:pt>
                <c:pt idx="241">
                  <c:v>45441</c:v>
                </c:pt>
                <c:pt idx="242">
                  <c:v>45442</c:v>
                </c:pt>
                <c:pt idx="243">
                  <c:v>45443</c:v>
                </c:pt>
                <c:pt idx="244">
                  <c:v>45444</c:v>
                </c:pt>
                <c:pt idx="245">
                  <c:v>45445</c:v>
                </c:pt>
                <c:pt idx="246">
                  <c:v>45446</c:v>
                </c:pt>
                <c:pt idx="247">
                  <c:v>45447</c:v>
                </c:pt>
                <c:pt idx="248">
                  <c:v>45448</c:v>
                </c:pt>
                <c:pt idx="249">
                  <c:v>45449</c:v>
                </c:pt>
                <c:pt idx="250">
                  <c:v>45450</c:v>
                </c:pt>
                <c:pt idx="251">
                  <c:v>45451</c:v>
                </c:pt>
                <c:pt idx="252">
                  <c:v>45452</c:v>
                </c:pt>
                <c:pt idx="253">
                  <c:v>45453</c:v>
                </c:pt>
                <c:pt idx="254">
                  <c:v>45454</c:v>
                </c:pt>
                <c:pt idx="255">
                  <c:v>45455</c:v>
                </c:pt>
                <c:pt idx="256">
                  <c:v>45456</c:v>
                </c:pt>
              </c:numCache>
            </c:numRef>
          </c:cat>
          <c:val>
            <c:numRef>
              <c:f>'OCOD&amp;OMR (2024)'!$S$2:$S$270</c:f>
              <c:numCache>
                <c:formatCode>0</c:formatCode>
                <c:ptCount val="2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-6609.2857142857147</c:v>
                </c:pt>
                <c:pt idx="14">
                  <c:v>-6085</c:v>
                </c:pt>
                <c:pt idx="15">
                  <c:v>-5600.7142857142853</c:v>
                </c:pt>
                <c:pt idx="16">
                  <c:v>-5175</c:v>
                </c:pt>
                <c:pt idx="17">
                  <c:v>-4831.4285714285716</c:v>
                </c:pt>
                <c:pt idx="18">
                  <c:v>-4540</c:v>
                </c:pt>
                <c:pt idx="19">
                  <c:v>-4291.4285714285716</c:v>
                </c:pt>
                <c:pt idx="20">
                  <c:v>-3987.5714285714284</c:v>
                </c:pt>
                <c:pt idx="21">
                  <c:v>-3632.5</c:v>
                </c:pt>
                <c:pt idx="22">
                  <c:v>-3292.613571428571</c:v>
                </c:pt>
                <c:pt idx="23">
                  <c:v>-3060.4707142857142</c:v>
                </c:pt>
                <c:pt idx="24">
                  <c:v>-2892.7564285714284</c:v>
                </c:pt>
                <c:pt idx="25">
                  <c:v>-2723.2564285714284</c:v>
                </c:pt>
                <c:pt idx="26">
                  <c:v>-2543.613571428571</c:v>
                </c:pt>
                <c:pt idx="27">
                  <c:v>-2390.3992857142853</c:v>
                </c:pt>
                <c:pt idx="28">
                  <c:v>-2240.7564285714284</c:v>
                </c:pt>
                <c:pt idx="29">
                  <c:v>-2074.1849999999999</c:v>
                </c:pt>
                <c:pt idx="30">
                  <c:v>-2004.8992857142857</c:v>
                </c:pt>
                <c:pt idx="31">
                  <c:v>-2227.0421428571431</c:v>
                </c:pt>
                <c:pt idx="32">
                  <c:v>-2477.7564285714284</c:v>
                </c:pt>
                <c:pt idx="33">
                  <c:v>-2677.0421428571426</c:v>
                </c:pt>
                <c:pt idx="34">
                  <c:v>-2973.7564285714284</c:v>
                </c:pt>
                <c:pt idx="35">
                  <c:v>-3282.3992857142853</c:v>
                </c:pt>
                <c:pt idx="36">
                  <c:v>-3600.8571428571427</c:v>
                </c:pt>
                <c:pt idx="37">
                  <c:v>-3863.7142857142858</c:v>
                </c:pt>
                <c:pt idx="38">
                  <c:v>-4102.8571428571431</c:v>
                </c:pt>
                <c:pt idx="39">
                  <c:v>-4375.9285714285716</c:v>
                </c:pt>
                <c:pt idx="40">
                  <c:v>-4625.5714285714284</c:v>
                </c:pt>
                <c:pt idx="41">
                  <c:v>-4868.7857142857147</c:v>
                </c:pt>
                <c:pt idx="42">
                  <c:v>-5138.4285714285716</c:v>
                </c:pt>
                <c:pt idx="43">
                  <c:v>-5387.8571428571431</c:v>
                </c:pt>
                <c:pt idx="44">
                  <c:v>-5532.1428571428569</c:v>
                </c:pt>
                <c:pt idx="45">
                  <c:v>-5395.7142857142853</c:v>
                </c:pt>
                <c:pt idx="46">
                  <c:v>-5197.8571428571431</c:v>
                </c:pt>
                <c:pt idx="47">
                  <c:v>-5055.7142857142853</c:v>
                </c:pt>
                <c:pt idx="48">
                  <c:v>-4898.5714285714284</c:v>
                </c:pt>
                <c:pt idx="49">
                  <c:v>-4625.2142857142853</c:v>
                </c:pt>
                <c:pt idx="50">
                  <c:v>-4468.7857142857147</c:v>
                </c:pt>
                <c:pt idx="51">
                  <c:v>-4497.3571428571431</c:v>
                </c:pt>
                <c:pt idx="52">
                  <c:v>-4569.5</c:v>
                </c:pt>
                <c:pt idx="53">
                  <c:v>-4623.0714285714284</c:v>
                </c:pt>
                <c:pt idx="54">
                  <c:v>-4623.7857142857147</c:v>
                </c:pt>
                <c:pt idx="55">
                  <c:v>-4623.0714285714284</c:v>
                </c:pt>
                <c:pt idx="56">
                  <c:v>-4642.3571428571431</c:v>
                </c:pt>
                <c:pt idx="57">
                  <c:v>-4636.6428571428569</c:v>
                </c:pt>
                <c:pt idx="58">
                  <c:v>-4653.7857142857147</c:v>
                </c:pt>
                <c:pt idx="59">
                  <c:v>-4702.3571428571431</c:v>
                </c:pt>
                <c:pt idx="60">
                  <c:v>-4763.0714285714284</c:v>
                </c:pt>
                <c:pt idx="61">
                  <c:v>-4708.7857142857147</c:v>
                </c:pt>
                <c:pt idx="62">
                  <c:v>-4648.0714285714284</c:v>
                </c:pt>
                <c:pt idx="63">
                  <c:v>-4745.7142857142853</c:v>
                </c:pt>
                <c:pt idx="64">
                  <c:v>-4785</c:v>
                </c:pt>
                <c:pt idx="65">
                  <c:v>-4712.1428571428569</c:v>
                </c:pt>
                <c:pt idx="66">
                  <c:v>-4674.2857142857147</c:v>
                </c:pt>
                <c:pt idx="67">
                  <c:v>-4624.2857142857147</c:v>
                </c:pt>
                <c:pt idx="68">
                  <c:v>-4642.1428571428569</c:v>
                </c:pt>
                <c:pt idx="69">
                  <c:v>-4705.7142857142853</c:v>
                </c:pt>
                <c:pt idx="70">
                  <c:v>-4780.7142857142853</c:v>
                </c:pt>
                <c:pt idx="71">
                  <c:v>-4902.8571428571431</c:v>
                </c:pt>
                <c:pt idx="72">
                  <c:v>-4971.4285714285716</c:v>
                </c:pt>
                <c:pt idx="73">
                  <c:v>-4983.5714285714284</c:v>
                </c:pt>
                <c:pt idx="74">
                  <c:v>-5030.7142857142853</c:v>
                </c:pt>
                <c:pt idx="75">
                  <c:v>-5180</c:v>
                </c:pt>
                <c:pt idx="76">
                  <c:v>-5367.8571428571431</c:v>
                </c:pt>
                <c:pt idx="77">
                  <c:v>-5540</c:v>
                </c:pt>
                <c:pt idx="78">
                  <c:v>-5722.8571428571431</c:v>
                </c:pt>
                <c:pt idx="79">
                  <c:v>-5910.7142857142853</c:v>
                </c:pt>
                <c:pt idx="80">
                  <c:v>-5996.4285714285716</c:v>
                </c:pt>
                <c:pt idx="81">
                  <c:v>-6112.8571428571431</c:v>
                </c:pt>
                <c:pt idx="82">
                  <c:v>-6250.7142857142853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-6383.5714285714284</c:v>
                </c:pt>
                <c:pt idx="101">
                  <c:v>-6210.7142857142853</c:v>
                </c:pt>
                <c:pt idx="102">
                  <c:v>-6033.5714285714284</c:v>
                </c:pt>
                <c:pt idx="103">
                  <c:v>-5854.2857142857147</c:v>
                </c:pt>
                <c:pt idx="104">
                  <c:v>-5735</c:v>
                </c:pt>
                <c:pt idx="105">
                  <c:v>-5572.8571428571431</c:v>
                </c:pt>
                <c:pt idx="106">
                  <c:v>-5460</c:v>
                </c:pt>
                <c:pt idx="107">
                  <c:v>-5417.8571428571431</c:v>
                </c:pt>
                <c:pt idx="108">
                  <c:v>-5425</c:v>
                </c:pt>
                <c:pt idx="109">
                  <c:v>-5435.7142857142853</c:v>
                </c:pt>
                <c:pt idx="110">
                  <c:v>-5456.4285714285716</c:v>
                </c:pt>
                <c:pt idx="111">
                  <c:v>-5427.8571428571431</c:v>
                </c:pt>
                <c:pt idx="112">
                  <c:v>-5406.4285714285716</c:v>
                </c:pt>
                <c:pt idx="113">
                  <c:v>-5360</c:v>
                </c:pt>
                <c:pt idx="114">
                  <c:v>-5137.8571428571431</c:v>
                </c:pt>
                <c:pt idx="115">
                  <c:v>-4867.8571428571431</c:v>
                </c:pt>
                <c:pt idx="116">
                  <c:v>-4665</c:v>
                </c:pt>
                <c:pt idx="117">
                  <c:v>-4455.7142857142853</c:v>
                </c:pt>
                <c:pt idx="118">
                  <c:v>-4217.8571428571431</c:v>
                </c:pt>
                <c:pt idx="119">
                  <c:v>-4052.8571428571427</c:v>
                </c:pt>
                <c:pt idx="120">
                  <c:v>-3959.2857142857142</c:v>
                </c:pt>
                <c:pt idx="121">
                  <c:v>-3845.7142857142858</c:v>
                </c:pt>
                <c:pt idx="122">
                  <c:v>-3753.5714285714284</c:v>
                </c:pt>
                <c:pt idx="123">
                  <c:v>-3582.8571428571427</c:v>
                </c:pt>
                <c:pt idx="124">
                  <c:v>-3286.9285714285716</c:v>
                </c:pt>
                <c:pt idx="125">
                  <c:v>-3021.2142857142858</c:v>
                </c:pt>
                <c:pt idx="126">
                  <c:v>-2997.6428571428573</c:v>
                </c:pt>
                <c:pt idx="127">
                  <c:v>-3014.0714285714284</c:v>
                </c:pt>
                <c:pt idx="128">
                  <c:v>-3182.6428571428573</c:v>
                </c:pt>
                <c:pt idx="129">
                  <c:v>-3359.0714285714284</c:v>
                </c:pt>
                <c:pt idx="130">
                  <c:v>-3491.9285714285716</c:v>
                </c:pt>
                <c:pt idx="131">
                  <c:v>-3622.6428571428573</c:v>
                </c:pt>
                <c:pt idx="132">
                  <c:v>-3749.7857142857142</c:v>
                </c:pt>
                <c:pt idx="133">
                  <c:v>-3863.3571428571427</c:v>
                </c:pt>
                <c:pt idx="134">
                  <c:v>-3969.0714285714284</c:v>
                </c:pt>
                <c:pt idx="135">
                  <c:v>-4045.5</c:v>
                </c:pt>
                <c:pt idx="136">
                  <c:v>-4086.9285714285716</c:v>
                </c:pt>
                <c:pt idx="137">
                  <c:v>-4181.9285714285716</c:v>
                </c:pt>
                <c:pt idx="138">
                  <c:v>-4336.4285714285716</c:v>
                </c:pt>
                <c:pt idx="139">
                  <c:v>-4437.1428571428569</c:v>
                </c:pt>
                <c:pt idx="140">
                  <c:v>-4370</c:v>
                </c:pt>
                <c:pt idx="141">
                  <c:v>-4320.7142857142853</c:v>
                </c:pt>
                <c:pt idx="142">
                  <c:v>-4153.5714285714284</c:v>
                </c:pt>
                <c:pt idx="143">
                  <c:v>-4015.7142857142858</c:v>
                </c:pt>
                <c:pt idx="144">
                  <c:v>-3922.1428571428573</c:v>
                </c:pt>
                <c:pt idx="145">
                  <c:v>-3855</c:v>
                </c:pt>
                <c:pt idx="146">
                  <c:v>-3817.8571428571427</c:v>
                </c:pt>
                <c:pt idx="147">
                  <c:v>-3756.4285714285716</c:v>
                </c:pt>
                <c:pt idx="148">
                  <c:v>-3660</c:v>
                </c:pt>
                <c:pt idx="149">
                  <c:v>-3552.1428571428573</c:v>
                </c:pt>
                <c:pt idx="150">
                  <c:v>-3496.4285714285716</c:v>
                </c:pt>
                <c:pt idx="151">
                  <c:v>-3487.1428571428573</c:v>
                </c:pt>
                <c:pt idx="152">
                  <c:v>-3507.8571428571427</c:v>
                </c:pt>
                <c:pt idx="153">
                  <c:v>-3482.1428571428573</c:v>
                </c:pt>
                <c:pt idx="154">
                  <c:v>-3371.4285714285716</c:v>
                </c:pt>
                <c:pt idx="155">
                  <c:v>-3271.4285714285716</c:v>
                </c:pt>
                <c:pt idx="156">
                  <c:v>-3324.2857142857142</c:v>
                </c:pt>
                <c:pt idx="157">
                  <c:v>-3376.4285714285716</c:v>
                </c:pt>
                <c:pt idx="158">
                  <c:v>-3371.4285714285716</c:v>
                </c:pt>
                <c:pt idx="159">
                  <c:v>-3359.2857142857142</c:v>
                </c:pt>
                <c:pt idx="160">
                  <c:v>-3355</c:v>
                </c:pt>
                <c:pt idx="161">
                  <c:v>-3340.7142857142858</c:v>
                </c:pt>
                <c:pt idx="162">
                  <c:v>-3251.0714285714284</c:v>
                </c:pt>
                <c:pt idx="163">
                  <c:v>-3154.4285714285716</c:v>
                </c:pt>
                <c:pt idx="164">
                  <c:v>-2981.5</c:v>
                </c:pt>
                <c:pt idx="165">
                  <c:v>-2767.4285714285716</c:v>
                </c:pt>
                <c:pt idx="166">
                  <c:v>-2566.2142857142858</c:v>
                </c:pt>
                <c:pt idx="167">
                  <c:v>-2436.8571428571427</c:v>
                </c:pt>
                <c:pt idx="168">
                  <c:v>-2313.2428571428572</c:v>
                </c:pt>
                <c:pt idx="169">
                  <c:v>-2184.4142857142861</c:v>
                </c:pt>
                <c:pt idx="170">
                  <c:v>-2032.9142857142858</c:v>
                </c:pt>
                <c:pt idx="171">
                  <c:v>-1876.7714285714287</c:v>
                </c:pt>
                <c:pt idx="172">
                  <c:v>-1811.0571428571432</c:v>
                </c:pt>
                <c:pt idx="173">
                  <c:v>-1814.2714285714287</c:v>
                </c:pt>
                <c:pt idx="174">
                  <c:v>-1776.2714285714285</c:v>
                </c:pt>
                <c:pt idx="175">
                  <c:v>-1714.8428571428572</c:v>
                </c:pt>
                <c:pt idx="176">
                  <c:v>-1755.3428571428572</c:v>
                </c:pt>
                <c:pt idx="177">
                  <c:v>-1902.9142857142856</c:v>
                </c:pt>
                <c:pt idx="178">
                  <c:v>-2140.1285714285714</c:v>
                </c:pt>
                <c:pt idx="179">
                  <c:v>-2314.9142857142856</c:v>
                </c:pt>
                <c:pt idx="180">
                  <c:v>-2478.2714285714287</c:v>
                </c:pt>
                <c:pt idx="181">
                  <c:v>-2645.4857142857145</c:v>
                </c:pt>
                <c:pt idx="182">
                  <c:v>-2801.957142857143</c:v>
                </c:pt>
                <c:pt idx="183">
                  <c:v>-2920</c:v>
                </c:pt>
                <c:pt idx="184">
                  <c:v>-3036.7142857142858</c:v>
                </c:pt>
                <c:pt idx="185">
                  <c:v>-3182.1428571428573</c:v>
                </c:pt>
                <c:pt idx="186">
                  <c:v>-3172.7857142857142</c:v>
                </c:pt>
                <c:pt idx="187">
                  <c:v>-3029.7857142857142</c:v>
                </c:pt>
                <c:pt idx="188">
                  <c:v>-2977.7857142857142</c:v>
                </c:pt>
                <c:pt idx="189">
                  <c:v>-2988.5</c:v>
                </c:pt>
                <c:pt idx="190">
                  <c:v>-3005.5</c:v>
                </c:pt>
                <c:pt idx="191">
                  <c:v>-2935.2857142857142</c:v>
                </c:pt>
                <c:pt idx="192">
                  <c:v>-2695.7857142857142</c:v>
                </c:pt>
                <c:pt idx="193">
                  <c:v>-2536.4285714285716</c:v>
                </c:pt>
                <c:pt idx="194">
                  <c:v>-2337.1428571428573</c:v>
                </c:pt>
                <c:pt idx="195">
                  <c:v>-2016.3571428571429</c:v>
                </c:pt>
                <c:pt idx="196">
                  <c:v>-1733.9285714285713</c:v>
                </c:pt>
                <c:pt idx="197">
                  <c:v>-1501.5285714285715</c:v>
                </c:pt>
                <c:pt idx="198">
                  <c:v>-1259.8785714285716</c:v>
                </c:pt>
                <c:pt idx="199">
                  <c:v>-1017.8785714285714</c:v>
                </c:pt>
                <c:pt idx="200">
                  <c:v>-928.58857142857141</c:v>
                </c:pt>
                <c:pt idx="201">
                  <c:v>-864.43857142857144</c:v>
                </c:pt>
                <c:pt idx="202">
                  <c:v>-646.36714285714277</c:v>
                </c:pt>
                <c:pt idx="203">
                  <c:v>-444.43857142857132</c:v>
                </c:pt>
                <c:pt idx="204">
                  <c:v>-327.72428571428571</c:v>
                </c:pt>
                <c:pt idx="205">
                  <c:v>-161.79571428571427</c:v>
                </c:pt>
                <c:pt idx="206">
                  <c:v>-98.795714285714283</c:v>
                </c:pt>
                <c:pt idx="207">
                  <c:v>-94.152857142857172</c:v>
                </c:pt>
                <c:pt idx="208">
                  <c:v>-117.15285714285717</c:v>
                </c:pt>
                <c:pt idx="209">
                  <c:v>-225.71714285714287</c:v>
                </c:pt>
                <c:pt idx="210">
                  <c:v>-363.38857142857142</c:v>
                </c:pt>
                <c:pt idx="211">
                  <c:v>-465.64571428571423</c:v>
                </c:pt>
                <c:pt idx="212">
                  <c:v>-535.72428571428566</c:v>
                </c:pt>
                <c:pt idx="213">
                  <c:v>-582.29571428571421</c:v>
                </c:pt>
                <c:pt idx="214">
                  <c:v>-618.78571428571433</c:v>
                </c:pt>
                <c:pt idx="215">
                  <c:v>-682.14999999999986</c:v>
                </c:pt>
                <c:pt idx="216">
                  <c:v>-806.72142857142842</c:v>
                </c:pt>
                <c:pt idx="217">
                  <c:v>-864.79285714285709</c:v>
                </c:pt>
                <c:pt idx="218">
                  <c:v>-846.07857142857142</c:v>
                </c:pt>
                <c:pt idx="219">
                  <c:v>-898.22142857142865</c:v>
                </c:pt>
                <c:pt idx="220">
                  <c:v>-969.22142857142865</c:v>
                </c:pt>
                <c:pt idx="221">
                  <c:v>-977.57857142857142</c:v>
                </c:pt>
                <c:pt idx="222">
                  <c:v>-946.43571428571431</c:v>
                </c:pt>
                <c:pt idx="223">
                  <c:v>-938.09285714285727</c:v>
                </c:pt>
                <c:pt idx="224">
                  <c:v>-894.2071428571428</c:v>
                </c:pt>
                <c:pt idx="225">
                  <c:v>-863.06428571428569</c:v>
                </c:pt>
                <c:pt idx="226">
                  <c:v>-872.27857142857135</c:v>
                </c:pt>
                <c:pt idx="227">
                  <c:v>-928.7071428571428</c:v>
                </c:pt>
                <c:pt idx="228">
                  <c:v>-984.00714285714287</c:v>
                </c:pt>
                <c:pt idx="229">
                  <c:v>-1027.5785714285714</c:v>
                </c:pt>
                <c:pt idx="230">
                  <c:v>-1072.4357142857143</c:v>
                </c:pt>
                <c:pt idx="231">
                  <c:v>-1063.9342857142858</c:v>
                </c:pt>
                <c:pt idx="232">
                  <c:v>-1047.1285714285714</c:v>
                </c:pt>
                <c:pt idx="233">
                  <c:v>-1039.9142857142856</c:v>
                </c:pt>
                <c:pt idx="234">
                  <c:v>-1043.7</c:v>
                </c:pt>
                <c:pt idx="235">
                  <c:v>-1118.0571428571427</c:v>
                </c:pt>
                <c:pt idx="236">
                  <c:v>-1217.2714285714285</c:v>
                </c:pt>
                <c:pt idx="237">
                  <c:v>-1317.9071428571426</c:v>
                </c:pt>
                <c:pt idx="238">
                  <c:v>-1461.5499999999997</c:v>
                </c:pt>
                <c:pt idx="239">
                  <c:v>-1654.3357142857142</c:v>
                </c:pt>
                <c:pt idx="240">
                  <c:v>-1840.7642857142857</c:v>
                </c:pt>
                <c:pt idx="241">
                  <c:v>-1955.4785714285715</c:v>
                </c:pt>
                <c:pt idx="242">
                  <c:v>-2090.9071428571428</c:v>
                </c:pt>
                <c:pt idx="243">
                  <c:v>-2246.4785714285713</c:v>
                </c:pt>
                <c:pt idx="244">
                  <c:v>-2412.9785714285713</c:v>
                </c:pt>
                <c:pt idx="245">
                  <c:v>-2700.3371428571431</c:v>
                </c:pt>
                <c:pt idx="246">
                  <c:v>-3011.8571428571427</c:v>
                </c:pt>
                <c:pt idx="247">
                  <c:v>-3300</c:v>
                </c:pt>
                <c:pt idx="248">
                  <c:v>-3589.1428571428573</c:v>
                </c:pt>
                <c:pt idx="249">
                  <c:v>-3873.2857142857142</c:v>
                </c:pt>
                <c:pt idx="250">
                  <c:v>-4180.0714285714284</c:v>
                </c:pt>
                <c:pt idx="251">
                  <c:v>-4457.1428571428569</c:v>
                </c:pt>
                <c:pt idx="252">
                  <c:v>-4691.4285714285716</c:v>
                </c:pt>
                <c:pt idx="253">
                  <c:v>-4912.1428571428569</c:v>
                </c:pt>
                <c:pt idx="254">
                  <c:v>-5128.5714285714284</c:v>
                </c:pt>
                <c:pt idx="255">
                  <c:v>-5387.8571428571431</c:v>
                </c:pt>
                <c:pt idx="256">
                  <c:v>-5528.5714285714284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E3-451D-A764-34B26CC04E7C}"/>
            </c:ext>
          </c:extLst>
        </c:ser>
        <c:ser>
          <c:idx val="3"/>
          <c:order val="3"/>
          <c:tx>
            <c:strRef>
              <c:f>'OCOD&amp;OMR (2024)'!$T$1</c:f>
              <c:strCache>
                <c:ptCount val="1"/>
                <c:pt idx="0">
                  <c:v>Mean 5-Day OMR (Index)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'OCOD&amp;OMR (2024)'!$A$2:$A$270</c:f>
              <c:numCache>
                <c:formatCode>m/d/yyyy</c:formatCode>
                <c:ptCount val="269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  <c:pt idx="7">
                  <c:v>45207</c:v>
                </c:pt>
                <c:pt idx="8">
                  <c:v>45208</c:v>
                </c:pt>
                <c:pt idx="9">
                  <c:v>45209</c:v>
                </c:pt>
                <c:pt idx="10">
                  <c:v>45210</c:v>
                </c:pt>
                <c:pt idx="11">
                  <c:v>45211</c:v>
                </c:pt>
                <c:pt idx="12">
                  <c:v>45212</c:v>
                </c:pt>
                <c:pt idx="13">
                  <c:v>45213</c:v>
                </c:pt>
                <c:pt idx="14">
                  <c:v>45214</c:v>
                </c:pt>
                <c:pt idx="15">
                  <c:v>45215</c:v>
                </c:pt>
                <c:pt idx="16">
                  <c:v>45216</c:v>
                </c:pt>
                <c:pt idx="17">
                  <c:v>45217</c:v>
                </c:pt>
                <c:pt idx="18">
                  <c:v>45218</c:v>
                </c:pt>
                <c:pt idx="19">
                  <c:v>45219</c:v>
                </c:pt>
                <c:pt idx="20">
                  <c:v>45220</c:v>
                </c:pt>
                <c:pt idx="21">
                  <c:v>45221</c:v>
                </c:pt>
                <c:pt idx="22">
                  <c:v>45222</c:v>
                </c:pt>
                <c:pt idx="23">
                  <c:v>45223</c:v>
                </c:pt>
                <c:pt idx="24">
                  <c:v>45224</c:v>
                </c:pt>
                <c:pt idx="25">
                  <c:v>45225</c:v>
                </c:pt>
                <c:pt idx="26">
                  <c:v>45226</c:v>
                </c:pt>
                <c:pt idx="27">
                  <c:v>45227</c:v>
                </c:pt>
                <c:pt idx="28">
                  <c:v>45228</c:v>
                </c:pt>
                <c:pt idx="29">
                  <c:v>45229</c:v>
                </c:pt>
                <c:pt idx="30">
                  <c:v>45230</c:v>
                </c:pt>
                <c:pt idx="31">
                  <c:v>45231</c:v>
                </c:pt>
                <c:pt idx="32">
                  <c:v>45232</c:v>
                </c:pt>
                <c:pt idx="33">
                  <c:v>45233</c:v>
                </c:pt>
                <c:pt idx="34">
                  <c:v>45234</c:v>
                </c:pt>
                <c:pt idx="35">
                  <c:v>45235</c:v>
                </c:pt>
                <c:pt idx="36">
                  <c:v>45236</c:v>
                </c:pt>
                <c:pt idx="37">
                  <c:v>45237</c:v>
                </c:pt>
                <c:pt idx="38">
                  <c:v>45238</c:v>
                </c:pt>
                <c:pt idx="39">
                  <c:v>45239</c:v>
                </c:pt>
                <c:pt idx="40">
                  <c:v>45240</c:v>
                </c:pt>
                <c:pt idx="41">
                  <c:v>45241</c:v>
                </c:pt>
                <c:pt idx="42">
                  <c:v>45242</c:v>
                </c:pt>
                <c:pt idx="43">
                  <c:v>45243</c:v>
                </c:pt>
                <c:pt idx="44">
                  <c:v>45244</c:v>
                </c:pt>
                <c:pt idx="45">
                  <c:v>45245</c:v>
                </c:pt>
                <c:pt idx="46">
                  <c:v>45246</c:v>
                </c:pt>
                <c:pt idx="47">
                  <c:v>45247</c:v>
                </c:pt>
                <c:pt idx="48">
                  <c:v>45248</c:v>
                </c:pt>
                <c:pt idx="49">
                  <c:v>45249</c:v>
                </c:pt>
                <c:pt idx="50">
                  <c:v>45250</c:v>
                </c:pt>
                <c:pt idx="51">
                  <c:v>45251</c:v>
                </c:pt>
                <c:pt idx="52">
                  <c:v>45252</c:v>
                </c:pt>
                <c:pt idx="53">
                  <c:v>45253</c:v>
                </c:pt>
                <c:pt idx="54">
                  <c:v>45254</c:v>
                </c:pt>
                <c:pt idx="55">
                  <c:v>45255</c:v>
                </c:pt>
                <c:pt idx="56">
                  <c:v>45256</c:v>
                </c:pt>
                <c:pt idx="57">
                  <c:v>45257</c:v>
                </c:pt>
                <c:pt idx="58">
                  <c:v>45258</c:v>
                </c:pt>
                <c:pt idx="59">
                  <c:v>45259</c:v>
                </c:pt>
                <c:pt idx="60">
                  <c:v>45260</c:v>
                </c:pt>
                <c:pt idx="61">
                  <c:v>45261</c:v>
                </c:pt>
                <c:pt idx="62">
                  <c:v>45262</c:v>
                </c:pt>
                <c:pt idx="63">
                  <c:v>45263</c:v>
                </c:pt>
                <c:pt idx="64">
                  <c:v>45264</c:v>
                </c:pt>
                <c:pt idx="65">
                  <c:v>45265</c:v>
                </c:pt>
                <c:pt idx="66">
                  <c:v>45266</c:v>
                </c:pt>
                <c:pt idx="67">
                  <c:v>45267</c:v>
                </c:pt>
                <c:pt idx="68">
                  <c:v>45268</c:v>
                </c:pt>
                <c:pt idx="69">
                  <c:v>45269</c:v>
                </c:pt>
                <c:pt idx="70">
                  <c:v>45270</c:v>
                </c:pt>
                <c:pt idx="71">
                  <c:v>45271</c:v>
                </c:pt>
                <c:pt idx="72">
                  <c:v>45272</c:v>
                </c:pt>
                <c:pt idx="73">
                  <c:v>45273</c:v>
                </c:pt>
                <c:pt idx="74">
                  <c:v>45274</c:v>
                </c:pt>
                <c:pt idx="75">
                  <c:v>45275</c:v>
                </c:pt>
                <c:pt idx="76">
                  <c:v>45276</c:v>
                </c:pt>
                <c:pt idx="77">
                  <c:v>45277</c:v>
                </c:pt>
                <c:pt idx="78">
                  <c:v>45278</c:v>
                </c:pt>
                <c:pt idx="79">
                  <c:v>45279</c:v>
                </c:pt>
                <c:pt idx="80">
                  <c:v>45280</c:v>
                </c:pt>
                <c:pt idx="81">
                  <c:v>45281</c:v>
                </c:pt>
                <c:pt idx="82">
                  <c:v>45282</c:v>
                </c:pt>
                <c:pt idx="83">
                  <c:v>45283</c:v>
                </c:pt>
                <c:pt idx="84">
                  <c:v>45284</c:v>
                </c:pt>
                <c:pt idx="85">
                  <c:v>45285</c:v>
                </c:pt>
                <c:pt idx="86">
                  <c:v>45286</c:v>
                </c:pt>
                <c:pt idx="87">
                  <c:v>45287</c:v>
                </c:pt>
                <c:pt idx="88">
                  <c:v>45288</c:v>
                </c:pt>
                <c:pt idx="89">
                  <c:v>45289</c:v>
                </c:pt>
                <c:pt idx="90">
                  <c:v>45290</c:v>
                </c:pt>
                <c:pt idx="91">
                  <c:v>45291</c:v>
                </c:pt>
                <c:pt idx="92">
                  <c:v>45292</c:v>
                </c:pt>
                <c:pt idx="93">
                  <c:v>45293</c:v>
                </c:pt>
                <c:pt idx="94">
                  <c:v>45294</c:v>
                </c:pt>
                <c:pt idx="95">
                  <c:v>45295</c:v>
                </c:pt>
                <c:pt idx="96">
                  <c:v>45296</c:v>
                </c:pt>
                <c:pt idx="97">
                  <c:v>45297</c:v>
                </c:pt>
                <c:pt idx="98">
                  <c:v>45298</c:v>
                </c:pt>
                <c:pt idx="99">
                  <c:v>45299</c:v>
                </c:pt>
                <c:pt idx="100">
                  <c:v>45300</c:v>
                </c:pt>
                <c:pt idx="101">
                  <c:v>45301</c:v>
                </c:pt>
                <c:pt idx="102">
                  <c:v>45302</c:v>
                </c:pt>
                <c:pt idx="103">
                  <c:v>45303</c:v>
                </c:pt>
                <c:pt idx="104">
                  <c:v>45304</c:v>
                </c:pt>
                <c:pt idx="105">
                  <c:v>45305</c:v>
                </c:pt>
                <c:pt idx="106">
                  <c:v>45306</c:v>
                </c:pt>
                <c:pt idx="107">
                  <c:v>45307</c:v>
                </c:pt>
                <c:pt idx="108">
                  <c:v>45308</c:v>
                </c:pt>
                <c:pt idx="109">
                  <c:v>45309</c:v>
                </c:pt>
                <c:pt idx="110">
                  <c:v>45310</c:v>
                </c:pt>
                <c:pt idx="111">
                  <c:v>45311</c:v>
                </c:pt>
                <c:pt idx="112">
                  <c:v>45312</c:v>
                </c:pt>
                <c:pt idx="113">
                  <c:v>45313</c:v>
                </c:pt>
                <c:pt idx="114">
                  <c:v>45314</c:v>
                </c:pt>
                <c:pt idx="115">
                  <c:v>45315</c:v>
                </c:pt>
                <c:pt idx="116">
                  <c:v>45316</c:v>
                </c:pt>
                <c:pt idx="117">
                  <c:v>45317</c:v>
                </c:pt>
                <c:pt idx="118">
                  <c:v>45318</c:v>
                </c:pt>
                <c:pt idx="119">
                  <c:v>45319</c:v>
                </c:pt>
                <c:pt idx="120">
                  <c:v>45320</c:v>
                </c:pt>
                <c:pt idx="121">
                  <c:v>45321</c:v>
                </c:pt>
                <c:pt idx="122">
                  <c:v>45322</c:v>
                </c:pt>
                <c:pt idx="123">
                  <c:v>45323</c:v>
                </c:pt>
                <c:pt idx="124">
                  <c:v>45324</c:v>
                </c:pt>
                <c:pt idx="125">
                  <c:v>45325</c:v>
                </c:pt>
                <c:pt idx="126">
                  <c:v>45326</c:v>
                </c:pt>
                <c:pt idx="127">
                  <c:v>45327</c:v>
                </c:pt>
                <c:pt idx="128">
                  <c:v>45328</c:v>
                </c:pt>
                <c:pt idx="129">
                  <c:v>45329</c:v>
                </c:pt>
                <c:pt idx="130">
                  <c:v>45330</c:v>
                </c:pt>
                <c:pt idx="131">
                  <c:v>45331</c:v>
                </c:pt>
                <c:pt idx="132">
                  <c:v>45332</c:v>
                </c:pt>
                <c:pt idx="133">
                  <c:v>45333</c:v>
                </c:pt>
                <c:pt idx="134">
                  <c:v>45334</c:v>
                </c:pt>
                <c:pt idx="135">
                  <c:v>45335</c:v>
                </c:pt>
                <c:pt idx="136">
                  <c:v>45336</c:v>
                </c:pt>
                <c:pt idx="137">
                  <c:v>45337</c:v>
                </c:pt>
                <c:pt idx="138">
                  <c:v>45338</c:v>
                </c:pt>
                <c:pt idx="139">
                  <c:v>45339</c:v>
                </c:pt>
                <c:pt idx="140">
                  <c:v>45340</c:v>
                </c:pt>
                <c:pt idx="141">
                  <c:v>45341</c:v>
                </c:pt>
                <c:pt idx="142">
                  <c:v>45342</c:v>
                </c:pt>
                <c:pt idx="143">
                  <c:v>45343</c:v>
                </c:pt>
                <c:pt idx="144">
                  <c:v>45344</c:v>
                </c:pt>
                <c:pt idx="145">
                  <c:v>45345</c:v>
                </c:pt>
                <c:pt idx="146">
                  <c:v>45346</c:v>
                </c:pt>
                <c:pt idx="147">
                  <c:v>45347</c:v>
                </c:pt>
                <c:pt idx="148">
                  <c:v>45348</c:v>
                </c:pt>
                <c:pt idx="149">
                  <c:v>45349</c:v>
                </c:pt>
                <c:pt idx="150">
                  <c:v>45350</c:v>
                </c:pt>
                <c:pt idx="151">
                  <c:v>45351</c:v>
                </c:pt>
                <c:pt idx="152">
                  <c:v>45352</c:v>
                </c:pt>
                <c:pt idx="153">
                  <c:v>45353</c:v>
                </c:pt>
                <c:pt idx="154">
                  <c:v>45354</c:v>
                </c:pt>
                <c:pt idx="155">
                  <c:v>45355</c:v>
                </c:pt>
                <c:pt idx="156">
                  <c:v>45356</c:v>
                </c:pt>
                <c:pt idx="157">
                  <c:v>45357</c:v>
                </c:pt>
                <c:pt idx="158">
                  <c:v>45358</c:v>
                </c:pt>
                <c:pt idx="159">
                  <c:v>45359</c:v>
                </c:pt>
                <c:pt idx="160">
                  <c:v>45360</c:v>
                </c:pt>
                <c:pt idx="161">
                  <c:v>45361</c:v>
                </c:pt>
                <c:pt idx="162">
                  <c:v>45362</c:v>
                </c:pt>
                <c:pt idx="163">
                  <c:v>45363</c:v>
                </c:pt>
                <c:pt idx="164">
                  <c:v>45364</c:v>
                </c:pt>
                <c:pt idx="165">
                  <c:v>45365</c:v>
                </c:pt>
                <c:pt idx="166">
                  <c:v>45366</c:v>
                </c:pt>
                <c:pt idx="167">
                  <c:v>45367</c:v>
                </c:pt>
                <c:pt idx="168">
                  <c:v>45368</c:v>
                </c:pt>
                <c:pt idx="169">
                  <c:v>45369</c:v>
                </c:pt>
                <c:pt idx="170">
                  <c:v>45370</c:v>
                </c:pt>
                <c:pt idx="171">
                  <c:v>45371</c:v>
                </c:pt>
                <c:pt idx="172">
                  <c:v>45372</c:v>
                </c:pt>
                <c:pt idx="173">
                  <c:v>45373</c:v>
                </c:pt>
                <c:pt idx="174">
                  <c:v>45374</c:v>
                </c:pt>
                <c:pt idx="175">
                  <c:v>45375</c:v>
                </c:pt>
                <c:pt idx="176">
                  <c:v>45376</c:v>
                </c:pt>
                <c:pt idx="177">
                  <c:v>45377</c:v>
                </c:pt>
                <c:pt idx="178">
                  <c:v>45378</c:v>
                </c:pt>
                <c:pt idx="179">
                  <c:v>45379</c:v>
                </c:pt>
                <c:pt idx="180">
                  <c:v>45380</c:v>
                </c:pt>
                <c:pt idx="181">
                  <c:v>45381</c:v>
                </c:pt>
                <c:pt idx="182">
                  <c:v>45382</c:v>
                </c:pt>
                <c:pt idx="183">
                  <c:v>45383</c:v>
                </c:pt>
                <c:pt idx="184">
                  <c:v>45384</c:v>
                </c:pt>
                <c:pt idx="185">
                  <c:v>45385</c:v>
                </c:pt>
                <c:pt idx="186">
                  <c:v>45386</c:v>
                </c:pt>
                <c:pt idx="187">
                  <c:v>45387</c:v>
                </c:pt>
                <c:pt idx="188">
                  <c:v>45388</c:v>
                </c:pt>
                <c:pt idx="189">
                  <c:v>45389</c:v>
                </c:pt>
                <c:pt idx="190">
                  <c:v>45390</c:v>
                </c:pt>
                <c:pt idx="191">
                  <c:v>45391</c:v>
                </c:pt>
                <c:pt idx="192">
                  <c:v>45392</c:v>
                </c:pt>
                <c:pt idx="193">
                  <c:v>45393</c:v>
                </c:pt>
                <c:pt idx="194">
                  <c:v>45394</c:v>
                </c:pt>
                <c:pt idx="195">
                  <c:v>45395</c:v>
                </c:pt>
                <c:pt idx="196">
                  <c:v>45396</c:v>
                </c:pt>
                <c:pt idx="197">
                  <c:v>45397</c:v>
                </c:pt>
                <c:pt idx="198">
                  <c:v>45398</c:v>
                </c:pt>
                <c:pt idx="199">
                  <c:v>45399</c:v>
                </c:pt>
                <c:pt idx="200">
                  <c:v>45400</c:v>
                </c:pt>
                <c:pt idx="201">
                  <c:v>45401</c:v>
                </c:pt>
                <c:pt idx="202">
                  <c:v>45402</c:v>
                </c:pt>
                <c:pt idx="203">
                  <c:v>45403</c:v>
                </c:pt>
                <c:pt idx="204">
                  <c:v>45404</c:v>
                </c:pt>
                <c:pt idx="205">
                  <c:v>45405</c:v>
                </c:pt>
                <c:pt idx="206">
                  <c:v>45406</c:v>
                </c:pt>
                <c:pt idx="207">
                  <c:v>45407</c:v>
                </c:pt>
                <c:pt idx="208">
                  <c:v>45408</c:v>
                </c:pt>
                <c:pt idx="209">
                  <c:v>45409</c:v>
                </c:pt>
                <c:pt idx="210">
                  <c:v>45410</c:v>
                </c:pt>
                <c:pt idx="211">
                  <c:v>45411</c:v>
                </c:pt>
                <c:pt idx="212">
                  <c:v>45412</c:v>
                </c:pt>
                <c:pt idx="213">
                  <c:v>45413</c:v>
                </c:pt>
                <c:pt idx="214">
                  <c:v>45414</c:v>
                </c:pt>
                <c:pt idx="215">
                  <c:v>45415</c:v>
                </c:pt>
                <c:pt idx="216">
                  <c:v>45416</c:v>
                </c:pt>
                <c:pt idx="217">
                  <c:v>45417</c:v>
                </c:pt>
                <c:pt idx="218">
                  <c:v>45418</c:v>
                </c:pt>
                <c:pt idx="219">
                  <c:v>45419</c:v>
                </c:pt>
                <c:pt idx="220">
                  <c:v>45420</c:v>
                </c:pt>
                <c:pt idx="221">
                  <c:v>45421</c:v>
                </c:pt>
                <c:pt idx="222">
                  <c:v>45422</c:v>
                </c:pt>
                <c:pt idx="223">
                  <c:v>45423</c:v>
                </c:pt>
                <c:pt idx="224">
                  <c:v>45424</c:v>
                </c:pt>
                <c:pt idx="225">
                  <c:v>45425</c:v>
                </c:pt>
                <c:pt idx="226">
                  <c:v>45426</c:v>
                </c:pt>
                <c:pt idx="227">
                  <c:v>45427</c:v>
                </c:pt>
                <c:pt idx="228">
                  <c:v>45428</c:v>
                </c:pt>
                <c:pt idx="229">
                  <c:v>45429</c:v>
                </c:pt>
                <c:pt idx="230">
                  <c:v>45430</c:v>
                </c:pt>
                <c:pt idx="231">
                  <c:v>45431</c:v>
                </c:pt>
                <c:pt idx="232">
                  <c:v>45432</c:v>
                </c:pt>
                <c:pt idx="233">
                  <c:v>45433</c:v>
                </c:pt>
                <c:pt idx="234">
                  <c:v>45434</c:v>
                </c:pt>
                <c:pt idx="235">
                  <c:v>45435</c:v>
                </c:pt>
                <c:pt idx="236">
                  <c:v>45436</c:v>
                </c:pt>
                <c:pt idx="237">
                  <c:v>45437</c:v>
                </c:pt>
                <c:pt idx="238">
                  <c:v>45438</c:v>
                </c:pt>
                <c:pt idx="239">
                  <c:v>45439</c:v>
                </c:pt>
                <c:pt idx="240">
                  <c:v>45440</c:v>
                </c:pt>
                <c:pt idx="241">
                  <c:v>45441</c:v>
                </c:pt>
                <c:pt idx="242">
                  <c:v>45442</c:v>
                </c:pt>
                <c:pt idx="243">
                  <c:v>45443</c:v>
                </c:pt>
                <c:pt idx="244">
                  <c:v>45444</c:v>
                </c:pt>
                <c:pt idx="245">
                  <c:v>45445</c:v>
                </c:pt>
                <c:pt idx="246">
                  <c:v>45446</c:v>
                </c:pt>
                <c:pt idx="247">
                  <c:v>45447</c:v>
                </c:pt>
                <c:pt idx="248">
                  <c:v>45448</c:v>
                </c:pt>
                <c:pt idx="249">
                  <c:v>45449</c:v>
                </c:pt>
                <c:pt idx="250">
                  <c:v>45450</c:v>
                </c:pt>
                <c:pt idx="251">
                  <c:v>45451</c:v>
                </c:pt>
                <c:pt idx="252">
                  <c:v>45452</c:v>
                </c:pt>
                <c:pt idx="253">
                  <c:v>45453</c:v>
                </c:pt>
                <c:pt idx="254">
                  <c:v>45454</c:v>
                </c:pt>
                <c:pt idx="255">
                  <c:v>45455</c:v>
                </c:pt>
                <c:pt idx="256">
                  <c:v>45456</c:v>
                </c:pt>
              </c:numCache>
            </c:numRef>
          </c:cat>
          <c:val>
            <c:numRef>
              <c:f>'OCOD&amp;OMR (2024)'!$T$2:$T$270</c:f>
              <c:numCache>
                <c:formatCode>0</c:formatCode>
                <c:ptCount val="269"/>
                <c:pt idx="0">
                  <c:v>-9318.7163347668265</c:v>
                </c:pt>
                <c:pt idx="1">
                  <c:v>-9329.6052033158539</c:v>
                </c:pt>
                <c:pt idx="2">
                  <c:v>-9146.1517750713392</c:v>
                </c:pt>
                <c:pt idx="3">
                  <c:v>-8735.4737927295191</c:v>
                </c:pt>
                <c:pt idx="4">
                  <c:v>-8306.9354378447188</c:v>
                </c:pt>
                <c:pt idx="5">
                  <c:v>-7737.9548301401574</c:v>
                </c:pt>
                <c:pt idx="6">
                  <c:v>-7106.3982070345355</c:v>
                </c:pt>
                <c:pt idx="7">
                  <c:v>-6534.7897477186798</c:v>
                </c:pt>
                <c:pt idx="8">
                  <c:v>-6052.1343872523312</c:v>
                </c:pt>
                <c:pt idx="9">
                  <c:v>-5123.58794268364</c:v>
                </c:pt>
                <c:pt idx="10">
                  <c:v>-4473.9891106700279</c:v>
                </c:pt>
                <c:pt idx="11">
                  <c:v>-3880.1175741588099</c:v>
                </c:pt>
                <c:pt idx="12">
                  <c:v>-3365.2756657227123</c:v>
                </c:pt>
                <c:pt idx="13">
                  <c:v>-2922.7242816753214</c:v>
                </c:pt>
                <c:pt idx="14">
                  <c:v>-2721.144854597429</c:v>
                </c:pt>
                <c:pt idx="15">
                  <c:v>-2540.3148681875473</c:v>
                </c:pt>
                <c:pt idx="16">
                  <c:v>-2418.7068840670531</c:v>
                </c:pt>
                <c:pt idx="17">
                  <c:v>-2190.2744003357702</c:v>
                </c:pt>
                <c:pt idx="18">
                  <c:v>-1875.9462454832367</c:v>
                </c:pt>
                <c:pt idx="19">
                  <c:v>-1800.410365259894</c:v>
                </c:pt>
                <c:pt idx="20">
                  <c:v>-1631.058345458533</c:v>
                </c:pt>
                <c:pt idx="21">
                  <c:v>-1381.9191565444921</c:v>
                </c:pt>
                <c:pt idx="22">
                  <c:v>-1029.9436477736326</c:v>
                </c:pt>
                <c:pt idx="23">
                  <c:v>-772.05380046987671</c:v>
                </c:pt>
                <c:pt idx="24">
                  <c:v>-573.32753801310832</c:v>
                </c:pt>
                <c:pt idx="25">
                  <c:v>-438.17512136072611</c:v>
                </c:pt>
                <c:pt idx="26">
                  <c:v>-360.9577515921352</c:v>
                </c:pt>
                <c:pt idx="27">
                  <c:v>-452.42649793849267</c:v>
                </c:pt>
                <c:pt idx="28">
                  <c:v>-499.40339228031269</c:v>
                </c:pt>
                <c:pt idx="29">
                  <c:v>-430.91132694933214</c:v>
                </c:pt>
                <c:pt idx="30">
                  <c:v>-320.57956443055218</c:v>
                </c:pt>
                <c:pt idx="31">
                  <c:v>-1462.8657383312327</c:v>
                </c:pt>
                <c:pt idx="32">
                  <c:v>-2413.1479913284593</c:v>
                </c:pt>
                <c:pt idx="33">
                  <c:v>-3456.8651925782701</c:v>
                </c:pt>
                <c:pt idx="34">
                  <c:v>-4553.7210322944293</c:v>
                </c:pt>
                <c:pt idx="35">
                  <c:v>-5542.2456809466694</c:v>
                </c:pt>
                <c:pt idx="36">
                  <c:v>-5204.6777701753072</c:v>
                </c:pt>
                <c:pt idx="37">
                  <c:v>-5008.8486032557212</c:v>
                </c:pt>
                <c:pt idx="38">
                  <c:v>-4710.7500780452337</c:v>
                </c:pt>
                <c:pt idx="39">
                  <c:v>-4423.2411306179583</c:v>
                </c:pt>
                <c:pt idx="40">
                  <c:v>-4178.2591441835148</c:v>
                </c:pt>
                <c:pt idx="41">
                  <c:v>-3959.8438994086218</c:v>
                </c:pt>
                <c:pt idx="42">
                  <c:v>-3784.6511716899417</c:v>
                </c:pt>
                <c:pt idx="43">
                  <c:v>-3695.2206204804643</c:v>
                </c:pt>
                <c:pt idx="44">
                  <c:v>-3555.3809276591883</c:v>
                </c:pt>
                <c:pt idx="45">
                  <c:v>-3473.9592155255859</c:v>
                </c:pt>
                <c:pt idx="46">
                  <c:v>-3269.6849984376104</c:v>
                </c:pt>
                <c:pt idx="47">
                  <c:v>-3130.8543323690451</c:v>
                </c:pt>
                <c:pt idx="48">
                  <c:v>-2980.526769442904</c:v>
                </c:pt>
                <c:pt idx="49">
                  <c:v>-2851.5177087663224</c:v>
                </c:pt>
                <c:pt idx="50">
                  <c:v>-2720.1615156007056</c:v>
                </c:pt>
                <c:pt idx="51">
                  <c:v>-3160.3027777257375</c:v>
                </c:pt>
                <c:pt idx="52">
                  <c:v>-3434.0900567118733</c:v>
                </c:pt>
                <c:pt idx="53">
                  <c:v>-3718.8311004577763</c:v>
                </c:pt>
                <c:pt idx="54">
                  <c:v>-4003.3576529180741</c:v>
                </c:pt>
                <c:pt idx="55">
                  <c:v>-4205.0841948691705</c:v>
                </c:pt>
                <c:pt idx="56">
                  <c:v>-3987.3482476365011</c:v>
                </c:pt>
                <c:pt idx="57">
                  <c:v>-3910.8835443377866</c:v>
                </c:pt>
                <c:pt idx="58">
                  <c:v>-3916.7296402399797</c:v>
                </c:pt>
                <c:pt idx="59">
                  <c:v>-3929.4989571273009</c:v>
                </c:pt>
                <c:pt idx="60">
                  <c:v>-4065.4374888228654</c:v>
                </c:pt>
                <c:pt idx="61">
                  <c:v>-3985.6302559451228</c:v>
                </c:pt>
                <c:pt idx="62">
                  <c:v>-3902.798767292742</c:v>
                </c:pt>
                <c:pt idx="63">
                  <c:v>-3734.617475824125</c:v>
                </c:pt>
                <c:pt idx="64">
                  <c:v>-3566.8228386171677</c:v>
                </c:pt>
                <c:pt idx="65">
                  <c:v>-3266.2030038875723</c:v>
                </c:pt>
                <c:pt idx="66">
                  <c:v>-3517.7121160756242</c:v>
                </c:pt>
                <c:pt idx="67">
                  <c:v>-3853.3549044723973</c:v>
                </c:pt>
                <c:pt idx="68">
                  <c:v>-4142.0392888182505</c:v>
                </c:pt>
                <c:pt idx="69">
                  <c:v>-4521.5795659395017</c:v>
                </c:pt>
                <c:pt idx="70">
                  <c:v>-4998.864547775649</c:v>
                </c:pt>
                <c:pt idx="71">
                  <c:v>-5138.4685291071346</c:v>
                </c:pt>
                <c:pt idx="72">
                  <c:v>-5103.7243630289904</c:v>
                </c:pt>
                <c:pt idx="73">
                  <c:v>-5118.851693827577</c:v>
                </c:pt>
                <c:pt idx="74">
                  <c:v>-5041.9943220100831</c:v>
                </c:pt>
                <c:pt idx="75">
                  <c:v>-4927.3099890526846</c:v>
                </c:pt>
                <c:pt idx="76">
                  <c:v>-4903.4534939455507</c:v>
                </c:pt>
                <c:pt idx="77">
                  <c:v>-4964.487659324931</c:v>
                </c:pt>
                <c:pt idx="78">
                  <c:v>-5009.5421769069817</c:v>
                </c:pt>
                <c:pt idx="79">
                  <c:v>-5172.0923714519786</c:v>
                </c:pt>
                <c:pt idx="80">
                  <c:v>-5444.8881233582051</c:v>
                </c:pt>
                <c:pt idx="81">
                  <c:v>-5706.2598050426977</c:v>
                </c:pt>
                <c:pt idx="82">
                  <c:v>-5970.1900963550243</c:v>
                </c:pt>
                <c:pt idx="83">
                  <c:v>-6250.4970940812664</c:v>
                </c:pt>
                <c:pt idx="84">
                  <c:v>-6299.1961524840899</c:v>
                </c:pt>
                <c:pt idx="85">
                  <c:v>-6252.7521359552265</c:v>
                </c:pt>
                <c:pt idx="86">
                  <c:v>-6401.9354766140659</c:v>
                </c:pt>
                <c:pt idx="87">
                  <c:v>-6552.0840274948332</c:v>
                </c:pt>
                <c:pt idx="88">
                  <c:v>-6704.6867454826543</c:v>
                </c:pt>
                <c:pt idx="89">
                  <c:v>-6956.7061762575468</c:v>
                </c:pt>
                <c:pt idx="90">
                  <c:v>-7390.3764477730483</c:v>
                </c:pt>
                <c:pt idx="91">
                  <c:v>-7537.6087875723924</c:v>
                </c:pt>
                <c:pt idx="92">
                  <c:v>-7093.0226528634648</c:v>
                </c:pt>
                <c:pt idx="93">
                  <c:v>-6644.8426545797029</c:v>
                </c:pt>
                <c:pt idx="94">
                  <c:v>-6171.9571598295151</c:v>
                </c:pt>
                <c:pt idx="95">
                  <c:v>-5530.3370510079985</c:v>
                </c:pt>
                <c:pt idx="96">
                  <c:v>-4909.9923190679938</c:v>
                </c:pt>
                <c:pt idx="97">
                  <c:v>-4915.4997360743755</c:v>
                </c:pt>
                <c:pt idx="98">
                  <c:v>-4916.4540584661072</c:v>
                </c:pt>
                <c:pt idx="99">
                  <c:v>-4928.6337116321502</c:v>
                </c:pt>
                <c:pt idx="100">
                  <c:v>-4977.469459150414</c:v>
                </c:pt>
                <c:pt idx="101">
                  <c:v>-5007.8045439827811</c:v>
                </c:pt>
                <c:pt idx="102">
                  <c:v>-4984.4142814231636</c:v>
                </c:pt>
                <c:pt idx="103">
                  <c:v>-4965.1444710884625</c:v>
                </c:pt>
                <c:pt idx="104">
                  <c:v>-4981.0602793426806</c:v>
                </c:pt>
                <c:pt idx="105">
                  <c:v>-4815.3745966916458</c:v>
                </c:pt>
                <c:pt idx="106">
                  <c:v>-4654.2966606967166</c:v>
                </c:pt>
                <c:pt idx="107">
                  <c:v>-4507.6373570773576</c:v>
                </c:pt>
                <c:pt idx="108">
                  <c:v>-4360.4576993303845</c:v>
                </c:pt>
                <c:pt idx="109">
                  <c:v>-4201.8162170950236</c:v>
                </c:pt>
                <c:pt idx="110">
                  <c:v>-4211.0144086101882</c:v>
                </c:pt>
                <c:pt idx="111">
                  <c:v>-4217.7174054082434</c:v>
                </c:pt>
                <c:pt idx="112">
                  <c:v>-4230.6885042123777</c:v>
                </c:pt>
                <c:pt idx="113">
                  <c:v>-4250.7814433548774</c:v>
                </c:pt>
                <c:pt idx="114">
                  <c:v>-3936.8049992403076</c:v>
                </c:pt>
                <c:pt idx="115">
                  <c:v>-3372.7924989736071</c:v>
                </c:pt>
                <c:pt idx="116">
                  <c:v>-2856.7273061866699</c:v>
                </c:pt>
                <c:pt idx="117">
                  <c:v>-2406.811676314223</c:v>
                </c:pt>
                <c:pt idx="118">
                  <c:v>-1938.3757372740668</c:v>
                </c:pt>
                <c:pt idx="119">
                  <c:v>-1813.3619235014423</c:v>
                </c:pt>
                <c:pt idx="120">
                  <c:v>-1925.6685315483519</c:v>
                </c:pt>
                <c:pt idx="121">
                  <c:v>-2001.0212339869147</c:v>
                </c:pt>
                <c:pt idx="122">
                  <c:v>-2019.9495353844445</c:v>
                </c:pt>
                <c:pt idx="123">
                  <c:v>-2042.6645623115812</c:v>
                </c:pt>
                <c:pt idx="124">
                  <c:v>-2015.2411556092873</c:v>
                </c:pt>
                <c:pt idx="125">
                  <c:v>-2001.4782458436989</c:v>
                </c:pt>
                <c:pt idx="126">
                  <c:v>-2006.4520689836027</c:v>
                </c:pt>
                <c:pt idx="127">
                  <c:v>-1974.424335623363</c:v>
                </c:pt>
                <c:pt idx="128">
                  <c:v>-2529.7427717852102</c:v>
                </c:pt>
                <c:pt idx="129">
                  <c:v>-2856.7703130506502</c:v>
                </c:pt>
                <c:pt idx="130">
                  <c:v>-3192.453405885034</c:v>
                </c:pt>
                <c:pt idx="131">
                  <c:v>-3480.9921561466922</c:v>
                </c:pt>
                <c:pt idx="132">
                  <c:v>-3805.3641378810185</c:v>
                </c:pt>
                <c:pt idx="133">
                  <c:v>-3585.7215537872448</c:v>
                </c:pt>
                <c:pt idx="134">
                  <c:v>-3543.5176913801661</c:v>
                </c:pt>
                <c:pt idx="135">
                  <c:v>-3482.9176614396565</c:v>
                </c:pt>
                <c:pt idx="136">
                  <c:v>-3437.1968965039368</c:v>
                </c:pt>
                <c:pt idx="137">
                  <c:v>-3397.0003169975598</c:v>
                </c:pt>
                <c:pt idx="138">
                  <c:v>-3322.8567508266506</c:v>
                </c:pt>
                <c:pt idx="139">
                  <c:v>-3154.2123988399808</c:v>
                </c:pt>
                <c:pt idx="140">
                  <c:v>-2957.6865474157307</c:v>
                </c:pt>
                <c:pt idx="141">
                  <c:v>-2746.9493896642816</c:v>
                </c:pt>
                <c:pt idx="142">
                  <c:v>-2579.131416306529</c:v>
                </c:pt>
                <c:pt idx="143">
                  <c:v>-2404.4520640756245</c:v>
                </c:pt>
                <c:pt idx="144">
                  <c:v>-2399.5054195369266</c:v>
                </c:pt>
                <c:pt idx="145">
                  <c:v>-2407.0360841449428</c:v>
                </c:pt>
                <c:pt idx="146">
                  <c:v>-2476.3684621888046</c:v>
                </c:pt>
                <c:pt idx="147">
                  <c:v>-2511.0504633464639</c:v>
                </c:pt>
                <c:pt idx="148">
                  <c:v>-2533.1483161319443</c:v>
                </c:pt>
                <c:pt idx="149">
                  <c:v>-2487.5933376053536</c:v>
                </c:pt>
                <c:pt idx="150">
                  <c:v>-2502.1124713084037</c:v>
                </c:pt>
                <c:pt idx="151">
                  <c:v>-2456.7277256792668</c:v>
                </c:pt>
                <c:pt idx="152">
                  <c:v>-2404.5556887797375</c:v>
                </c:pt>
                <c:pt idx="153">
                  <c:v>-2377.1090089209015</c:v>
                </c:pt>
                <c:pt idx="154">
                  <c:v>-2412.8065109123313</c:v>
                </c:pt>
                <c:pt idx="155">
                  <c:v>-2392.6775657793487</c:v>
                </c:pt>
                <c:pt idx="156">
                  <c:v>-2441.6399705211652</c:v>
                </c:pt>
                <c:pt idx="157">
                  <c:v>-2465.112309114561</c:v>
                </c:pt>
                <c:pt idx="158">
                  <c:v>-2469.9749155138552</c:v>
                </c:pt>
                <c:pt idx="159">
                  <c:v>-2500.467976063389</c:v>
                </c:pt>
                <c:pt idx="160">
                  <c:v>-2515.3611082898924</c:v>
                </c:pt>
                <c:pt idx="161">
                  <c:v>-2499.7713060158517</c:v>
                </c:pt>
                <c:pt idx="162">
                  <c:v>-2047.3539152970047</c:v>
                </c:pt>
                <c:pt idx="163">
                  <c:v>-1632.9449923612847</c:v>
                </c:pt>
                <c:pt idx="164">
                  <c:v>-1220.1506429788799</c:v>
                </c:pt>
                <c:pt idx="165">
                  <c:v>-814.9731207824675</c:v>
                </c:pt>
                <c:pt idx="166">
                  <c:v>-402.04670546134804</c:v>
                </c:pt>
                <c:pt idx="167">
                  <c:v>-455.86300686837228</c:v>
                </c:pt>
                <c:pt idx="168">
                  <c:v>-460.67909658503487</c:v>
                </c:pt>
                <c:pt idx="169">
                  <c:v>-435.88103099347262</c:v>
                </c:pt>
                <c:pt idx="170">
                  <c:v>-468.46745356800449</c:v>
                </c:pt>
                <c:pt idx="171">
                  <c:v>-498.76974000611881</c:v>
                </c:pt>
                <c:pt idx="172">
                  <c:v>-501.5899848309229</c:v>
                </c:pt>
                <c:pt idx="173">
                  <c:v>-507.22781069278324</c:v>
                </c:pt>
                <c:pt idx="174">
                  <c:v>-542.14551591126747</c:v>
                </c:pt>
                <c:pt idx="175">
                  <c:v>-509.49583026922062</c:v>
                </c:pt>
                <c:pt idx="176">
                  <c:v>-456.24233682329168</c:v>
                </c:pt>
                <c:pt idx="177">
                  <c:v>-619.05705630400803</c:v>
                </c:pt>
                <c:pt idx="178">
                  <c:v>-805.05508956718541</c:v>
                </c:pt>
                <c:pt idx="179">
                  <c:v>-975.82484131084198</c:v>
                </c:pt>
                <c:pt idx="180">
                  <c:v>-1180.8394559706569</c:v>
                </c:pt>
                <c:pt idx="181">
                  <c:v>-1384.2781888907296</c:v>
                </c:pt>
                <c:pt idx="182">
                  <c:v>-1371.3583782941691</c:v>
                </c:pt>
                <c:pt idx="183">
                  <c:v>-1572.7363407204298</c:v>
                </c:pt>
                <c:pt idx="184">
                  <c:v>-1796.9324546435237</c:v>
                </c:pt>
                <c:pt idx="185">
                  <c:v>-2014.2536700421915</c:v>
                </c:pt>
                <c:pt idx="186">
                  <c:v>-1820.1047663301804</c:v>
                </c:pt>
                <c:pt idx="187">
                  <c:v>-1780.1032234051879</c:v>
                </c:pt>
                <c:pt idx="188">
                  <c:v>-1764.5681343958611</c:v>
                </c:pt>
                <c:pt idx="189">
                  <c:v>-1750.8595640172375</c:v>
                </c:pt>
                <c:pt idx="190">
                  <c:v>-1567.942023407905</c:v>
                </c:pt>
                <c:pt idx="191">
                  <c:v>-1679.2216138116407</c:v>
                </c:pt>
                <c:pt idx="192">
                  <c:v>-1398.5284849671739</c:v>
                </c:pt>
                <c:pt idx="193">
                  <c:v>-867.45536127903142</c:v>
                </c:pt>
                <c:pt idx="194">
                  <c:v>-315.12777997577962</c:v>
                </c:pt>
                <c:pt idx="195">
                  <c:v>87.234382157010572</c:v>
                </c:pt>
                <c:pt idx="196">
                  <c:v>397.4792342618756</c:v>
                </c:pt>
                <c:pt idx="197">
                  <c:v>502.85658844714243</c:v>
                </c:pt>
                <c:pt idx="198">
                  <c:v>599.29816243230459</c:v>
                </c:pt>
                <c:pt idx="199">
                  <c:v>669.15016987672095</c:v>
                </c:pt>
                <c:pt idx="200">
                  <c:v>711.48191467337097</c:v>
                </c:pt>
                <c:pt idx="201">
                  <c:v>690.9050040608173</c:v>
                </c:pt>
                <c:pt idx="202">
                  <c:v>625.28748371825282</c:v>
                </c:pt>
                <c:pt idx="203">
                  <c:v>589.80831237618065</c:v>
                </c:pt>
                <c:pt idx="204">
                  <c:v>609.31530818386682</c:v>
                </c:pt>
                <c:pt idx="205">
                  <c:v>666.72023873382659</c:v>
                </c:pt>
                <c:pt idx="206">
                  <c:v>695.85899528154516</c:v>
                </c:pt>
                <c:pt idx="207">
                  <c:v>672.41797257340272</c:v>
                </c:pt>
                <c:pt idx="208">
                  <c:v>436.28108686026934</c:v>
                </c:pt>
                <c:pt idx="209">
                  <c:v>171.35024526029693</c:v>
                </c:pt>
                <c:pt idx="210">
                  <c:v>-93.163194996824274</c:v>
                </c:pt>
                <c:pt idx="211">
                  <c:v>-302.72675074633605</c:v>
                </c:pt>
                <c:pt idx="212">
                  <c:v>-469.29232661999339</c:v>
                </c:pt>
                <c:pt idx="213">
                  <c:v>-450.34192953000104</c:v>
                </c:pt>
                <c:pt idx="214">
                  <c:v>-433.95365885013462</c:v>
                </c:pt>
                <c:pt idx="215">
                  <c:v>-291.62463059301342</c:v>
                </c:pt>
                <c:pt idx="216">
                  <c:v>-173.56119312048659</c:v>
                </c:pt>
                <c:pt idx="217">
                  <c:v>-57.615822591119425</c:v>
                </c:pt>
                <c:pt idx="218">
                  <c:v>73.273744204041122</c:v>
                </c:pt>
                <c:pt idx="219">
                  <c:v>186.93793941426793</c:v>
                </c:pt>
                <c:pt idx="220">
                  <c:v>147.7148310684147</c:v>
                </c:pt>
                <c:pt idx="221">
                  <c:v>137.25513685708773</c:v>
                </c:pt>
                <c:pt idx="222">
                  <c:v>156.37485039074045</c:v>
                </c:pt>
                <c:pt idx="223">
                  <c:v>174.89264713981987</c:v>
                </c:pt>
                <c:pt idx="224">
                  <c:v>204.31764374128187</c:v>
                </c:pt>
                <c:pt idx="225">
                  <c:v>257.00206454378821</c:v>
                </c:pt>
                <c:pt idx="226">
                  <c:v>346.82434107828135</c:v>
                </c:pt>
                <c:pt idx="227">
                  <c:v>170.22647573469666</c:v>
                </c:pt>
                <c:pt idx="228">
                  <c:v>-72.819888749824983</c:v>
                </c:pt>
                <c:pt idx="229">
                  <c:v>-288.53591891670169</c:v>
                </c:pt>
                <c:pt idx="230">
                  <c:v>-525.30060445124764</c:v>
                </c:pt>
                <c:pt idx="231">
                  <c:v>-660.9535274903202</c:v>
                </c:pt>
                <c:pt idx="232">
                  <c:v>-299.86493259509859</c:v>
                </c:pt>
                <c:pt idx="233">
                  <c:v>128.44160127787782</c:v>
                </c:pt>
                <c:pt idx="234">
                  <c:v>432.25238572254648</c:v>
                </c:pt>
                <c:pt idx="235">
                  <c:v>489.24346032709747</c:v>
                </c:pt>
                <c:pt idx="236">
                  <c:v>421.94850771389173</c:v>
                </c:pt>
                <c:pt idx="237">
                  <c:v>57.15906482090395</c:v>
                </c:pt>
                <c:pt idx="238">
                  <c:v>-425.97163223183986</c:v>
                </c:pt>
                <c:pt idx="239">
                  <c:v>-899.68417882835638</c:v>
                </c:pt>
                <c:pt idx="240">
                  <c:v>-1215.1578648203533</c:v>
                </c:pt>
                <c:pt idx="241">
                  <c:v>-1515.556976018592</c:v>
                </c:pt>
                <c:pt idx="242">
                  <c:v>-1883.3220221270465</c:v>
                </c:pt>
                <c:pt idx="243">
                  <c:v>-2139.4962875134252</c:v>
                </c:pt>
                <c:pt idx="244">
                  <c:v>-2392.1445273222535</c:v>
                </c:pt>
                <c:pt idx="245">
                  <c:v>-2615.1035070046332</c:v>
                </c:pt>
                <c:pt idx="246">
                  <c:v>-2905.5817969320342</c:v>
                </c:pt>
                <c:pt idx="247">
                  <c:v>-3080.2269106271742</c:v>
                </c:pt>
                <c:pt idx="248">
                  <c:v>-3304.0902764804641</c:v>
                </c:pt>
                <c:pt idx="249">
                  <c:v>-3697.3460286186978</c:v>
                </c:pt>
                <c:pt idx="250">
                  <c:v>-4033.3908049731217</c:v>
                </c:pt>
                <c:pt idx="251">
                  <c:v>-4406.6749196244955</c:v>
                </c:pt>
                <c:pt idx="252">
                  <c:v>-4733.6358925103032</c:v>
                </c:pt>
                <c:pt idx="253">
                  <c:v>-5004.1384928105635</c:v>
                </c:pt>
                <c:pt idx="254">
                  <c:v>-5027.51890401541</c:v>
                </c:pt>
                <c:pt idx="255">
                  <c:v>-5065.4241232682461</c:v>
                </c:pt>
                <c:pt idx="256">
                  <c:v>-5003.0305429114542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E3-451D-A764-34B26CC04E7C}"/>
            </c:ext>
          </c:extLst>
        </c:ser>
        <c:ser>
          <c:idx val="4"/>
          <c:order val="4"/>
          <c:tx>
            <c:strRef>
              <c:f>'OCOD&amp;OMR (2024)'!$U$1</c:f>
              <c:strCache>
                <c:ptCount val="1"/>
                <c:pt idx="0">
                  <c:v>Mean 14-Day OMR (Index)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cat>
            <c:numRef>
              <c:f>'OCOD&amp;OMR (2024)'!$A$2:$A$270</c:f>
              <c:numCache>
                <c:formatCode>m/d/yyyy</c:formatCode>
                <c:ptCount val="269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  <c:pt idx="7">
                  <c:v>45207</c:v>
                </c:pt>
                <c:pt idx="8">
                  <c:v>45208</c:v>
                </c:pt>
                <c:pt idx="9">
                  <c:v>45209</c:v>
                </c:pt>
                <c:pt idx="10">
                  <c:v>45210</c:v>
                </c:pt>
                <c:pt idx="11">
                  <c:v>45211</c:v>
                </c:pt>
                <c:pt idx="12">
                  <c:v>45212</c:v>
                </c:pt>
                <c:pt idx="13">
                  <c:v>45213</c:v>
                </c:pt>
                <c:pt idx="14">
                  <c:v>45214</c:v>
                </c:pt>
                <c:pt idx="15">
                  <c:v>45215</c:v>
                </c:pt>
                <c:pt idx="16">
                  <c:v>45216</c:v>
                </c:pt>
                <c:pt idx="17">
                  <c:v>45217</c:v>
                </c:pt>
                <c:pt idx="18">
                  <c:v>45218</c:v>
                </c:pt>
                <c:pt idx="19">
                  <c:v>45219</c:v>
                </c:pt>
                <c:pt idx="20">
                  <c:v>45220</c:v>
                </c:pt>
                <c:pt idx="21">
                  <c:v>45221</c:v>
                </c:pt>
                <c:pt idx="22">
                  <c:v>45222</c:v>
                </c:pt>
                <c:pt idx="23">
                  <c:v>45223</c:v>
                </c:pt>
                <c:pt idx="24">
                  <c:v>45224</c:v>
                </c:pt>
                <c:pt idx="25">
                  <c:v>45225</c:v>
                </c:pt>
                <c:pt idx="26">
                  <c:v>45226</c:v>
                </c:pt>
                <c:pt idx="27">
                  <c:v>45227</c:v>
                </c:pt>
                <c:pt idx="28">
                  <c:v>45228</c:v>
                </c:pt>
                <c:pt idx="29">
                  <c:v>45229</c:v>
                </c:pt>
                <c:pt idx="30">
                  <c:v>45230</c:v>
                </c:pt>
                <c:pt idx="31">
                  <c:v>45231</c:v>
                </c:pt>
                <c:pt idx="32">
                  <c:v>45232</c:v>
                </c:pt>
                <c:pt idx="33">
                  <c:v>45233</c:v>
                </c:pt>
                <c:pt idx="34">
                  <c:v>45234</c:v>
                </c:pt>
                <c:pt idx="35">
                  <c:v>45235</c:v>
                </c:pt>
                <c:pt idx="36">
                  <c:v>45236</c:v>
                </c:pt>
                <c:pt idx="37">
                  <c:v>45237</c:v>
                </c:pt>
                <c:pt idx="38">
                  <c:v>45238</c:v>
                </c:pt>
                <c:pt idx="39">
                  <c:v>45239</c:v>
                </c:pt>
                <c:pt idx="40">
                  <c:v>45240</c:v>
                </c:pt>
                <c:pt idx="41">
                  <c:v>45241</c:v>
                </c:pt>
                <c:pt idx="42">
                  <c:v>45242</c:v>
                </c:pt>
                <c:pt idx="43">
                  <c:v>45243</c:v>
                </c:pt>
                <c:pt idx="44">
                  <c:v>45244</c:v>
                </c:pt>
                <c:pt idx="45">
                  <c:v>45245</c:v>
                </c:pt>
                <c:pt idx="46">
                  <c:v>45246</c:v>
                </c:pt>
                <c:pt idx="47">
                  <c:v>45247</c:v>
                </c:pt>
                <c:pt idx="48">
                  <c:v>45248</c:v>
                </c:pt>
                <c:pt idx="49">
                  <c:v>45249</c:v>
                </c:pt>
                <c:pt idx="50">
                  <c:v>45250</c:v>
                </c:pt>
                <c:pt idx="51">
                  <c:v>45251</c:v>
                </c:pt>
                <c:pt idx="52">
                  <c:v>45252</c:v>
                </c:pt>
                <c:pt idx="53">
                  <c:v>45253</c:v>
                </c:pt>
                <c:pt idx="54">
                  <c:v>45254</c:v>
                </c:pt>
                <c:pt idx="55">
                  <c:v>45255</c:v>
                </c:pt>
                <c:pt idx="56">
                  <c:v>45256</c:v>
                </c:pt>
                <c:pt idx="57">
                  <c:v>45257</c:v>
                </c:pt>
                <c:pt idx="58">
                  <c:v>45258</c:v>
                </c:pt>
                <c:pt idx="59">
                  <c:v>45259</c:v>
                </c:pt>
                <c:pt idx="60">
                  <c:v>45260</c:v>
                </c:pt>
                <c:pt idx="61">
                  <c:v>45261</c:v>
                </c:pt>
                <c:pt idx="62">
                  <c:v>45262</c:v>
                </c:pt>
                <c:pt idx="63">
                  <c:v>45263</c:v>
                </c:pt>
                <c:pt idx="64">
                  <c:v>45264</c:v>
                </c:pt>
                <c:pt idx="65">
                  <c:v>45265</c:v>
                </c:pt>
                <c:pt idx="66">
                  <c:v>45266</c:v>
                </c:pt>
                <c:pt idx="67">
                  <c:v>45267</c:v>
                </c:pt>
                <c:pt idx="68">
                  <c:v>45268</c:v>
                </c:pt>
                <c:pt idx="69">
                  <c:v>45269</c:v>
                </c:pt>
                <c:pt idx="70">
                  <c:v>45270</c:v>
                </c:pt>
                <c:pt idx="71">
                  <c:v>45271</c:v>
                </c:pt>
                <c:pt idx="72">
                  <c:v>45272</c:v>
                </c:pt>
                <c:pt idx="73">
                  <c:v>45273</c:v>
                </c:pt>
                <c:pt idx="74">
                  <c:v>45274</c:v>
                </c:pt>
                <c:pt idx="75">
                  <c:v>45275</c:v>
                </c:pt>
                <c:pt idx="76">
                  <c:v>45276</c:v>
                </c:pt>
                <c:pt idx="77">
                  <c:v>45277</c:v>
                </c:pt>
                <c:pt idx="78">
                  <c:v>45278</c:v>
                </c:pt>
                <c:pt idx="79">
                  <c:v>45279</c:v>
                </c:pt>
                <c:pt idx="80">
                  <c:v>45280</c:v>
                </c:pt>
                <c:pt idx="81">
                  <c:v>45281</c:v>
                </c:pt>
                <c:pt idx="82">
                  <c:v>45282</c:v>
                </c:pt>
                <c:pt idx="83">
                  <c:v>45283</c:v>
                </c:pt>
                <c:pt idx="84">
                  <c:v>45284</c:v>
                </c:pt>
                <c:pt idx="85">
                  <c:v>45285</c:v>
                </c:pt>
                <c:pt idx="86">
                  <c:v>45286</c:v>
                </c:pt>
                <c:pt idx="87">
                  <c:v>45287</c:v>
                </c:pt>
                <c:pt idx="88">
                  <c:v>45288</c:v>
                </c:pt>
                <c:pt idx="89">
                  <c:v>45289</c:v>
                </c:pt>
                <c:pt idx="90">
                  <c:v>45290</c:v>
                </c:pt>
                <c:pt idx="91">
                  <c:v>45291</c:v>
                </c:pt>
                <c:pt idx="92">
                  <c:v>45292</c:v>
                </c:pt>
                <c:pt idx="93">
                  <c:v>45293</c:v>
                </c:pt>
                <c:pt idx="94">
                  <c:v>45294</c:v>
                </c:pt>
                <c:pt idx="95">
                  <c:v>45295</c:v>
                </c:pt>
                <c:pt idx="96">
                  <c:v>45296</c:v>
                </c:pt>
                <c:pt idx="97">
                  <c:v>45297</c:v>
                </c:pt>
                <c:pt idx="98">
                  <c:v>45298</c:v>
                </c:pt>
                <c:pt idx="99">
                  <c:v>45299</c:v>
                </c:pt>
                <c:pt idx="100">
                  <c:v>45300</c:v>
                </c:pt>
                <c:pt idx="101">
                  <c:v>45301</c:v>
                </c:pt>
                <c:pt idx="102">
                  <c:v>45302</c:v>
                </c:pt>
                <c:pt idx="103">
                  <c:v>45303</c:v>
                </c:pt>
                <c:pt idx="104">
                  <c:v>45304</c:v>
                </c:pt>
                <c:pt idx="105">
                  <c:v>45305</c:v>
                </c:pt>
                <c:pt idx="106">
                  <c:v>45306</c:v>
                </c:pt>
                <c:pt idx="107">
                  <c:v>45307</c:v>
                </c:pt>
                <c:pt idx="108">
                  <c:v>45308</c:v>
                </c:pt>
                <c:pt idx="109">
                  <c:v>45309</c:v>
                </c:pt>
                <c:pt idx="110">
                  <c:v>45310</c:v>
                </c:pt>
                <c:pt idx="111">
                  <c:v>45311</c:v>
                </c:pt>
                <c:pt idx="112">
                  <c:v>45312</c:v>
                </c:pt>
                <c:pt idx="113">
                  <c:v>45313</c:v>
                </c:pt>
                <c:pt idx="114">
                  <c:v>45314</c:v>
                </c:pt>
                <c:pt idx="115">
                  <c:v>45315</c:v>
                </c:pt>
                <c:pt idx="116">
                  <c:v>45316</c:v>
                </c:pt>
                <c:pt idx="117">
                  <c:v>45317</c:v>
                </c:pt>
                <c:pt idx="118">
                  <c:v>45318</c:v>
                </c:pt>
                <c:pt idx="119">
                  <c:v>45319</c:v>
                </c:pt>
                <c:pt idx="120">
                  <c:v>45320</c:v>
                </c:pt>
                <c:pt idx="121">
                  <c:v>45321</c:v>
                </c:pt>
                <c:pt idx="122">
                  <c:v>45322</c:v>
                </c:pt>
                <c:pt idx="123">
                  <c:v>45323</c:v>
                </c:pt>
                <c:pt idx="124">
                  <c:v>45324</c:v>
                </c:pt>
                <c:pt idx="125">
                  <c:v>45325</c:v>
                </c:pt>
                <c:pt idx="126">
                  <c:v>45326</c:v>
                </c:pt>
                <c:pt idx="127">
                  <c:v>45327</c:v>
                </c:pt>
                <c:pt idx="128">
                  <c:v>45328</c:v>
                </c:pt>
                <c:pt idx="129">
                  <c:v>45329</c:v>
                </c:pt>
                <c:pt idx="130">
                  <c:v>45330</c:v>
                </c:pt>
                <c:pt idx="131">
                  <c:v>45331</c:v>
                </c:pt>
                <c:pt idx="132">
                  <c:v>45332</c:v>
                </c:pt>
                <c:pt idx="133">
                  <c:v>45333</c:v>
                </c:pt>
                <c:pt idx="134">
                  <c:v>45334</c:v>
                </c:pt>
                <c:pt idx="135">
                  <c:v>45335</c:v>
                </c:pt>
                <c:pt idx="136">
                  <c:v>45336</c:v>
                </c:pt>
                <c:pt idx="137">
                  <c:v>45337</c:v>
                </c:pt>
                <c:pt idx="138">
                  <c:v>45338</c:v>
                </c:pt>
                <c:pt idx="139">
                  <c:v>45339</c:v>
                </c:pt>
                <c:pt idx="140">
                  <c:v>45340</c:v>
                </c:pt>
                <c:pt idx="141">
                  <c:v>45341</c:v>
                </c:pt>
                <c:pt idx="142">
                  <c:v>45342</c:v>
                </c:pt>
                <c:pt idx="143">
                  <c:v>45343</c:v>
                </c:pt>
                <c:pt idx="144">
                  <c:v>45344</c:v>
                </c:pt>
                <c:pt idx="145">
                  <c:v>45345</c:v>
                </c:pt>
                <c:pt idx="146">
                  <c:v>45346</c:v>
                </c:pt>
                <c:pt idx="147">
                  <c:v>45347</c:v>
                </c:pt>
                <c:pt idx="148">
                  <c:v>45348</c:v>
                </c:pt>
                <c:pt idx="149">
                  <c:v>45349</c:v>
                </c:pt>
                <c:pt idx="150">
                  <c:v>45350</c:v>
                </c:pt>
                <c:pt idx="151">
                  <c:v>45351</c:v>
                </c:pt>
                <c:pt idx="152">
                  <c:v>45352</c:v>
                </c:pt>
                <c:pt idx="153">
                  <c:v>45353</c:v>
                </c:pt>
                <c:pt idx="154">
                  <c:v>45354</c:v>
                </c:pt>
                <c:pt idx="155">
                  <c:v>45355</c:v>
                </c:pt>
                <c:pt idx="156">
                  <c:v>45356</c:v>
                </c:pt>
                <c:pt idx="157">
                  <c:v>45357</c:v>
                </c:pt>
                <c:pt idx="158">
                  <c:v>45358</c:v>
                </c:pt>
                <c:pt idx="159">
                  <c:v>45359</c:v>
                </c:pt>
                <c:pt idx="160">
                  <c:v>45360</c:v>
                </c:pt>
                <c:pt idx="161">
                  <c:v>45361</c:v>
                </c:pt>
                <c:pt idx="162">
                  <c:v>45362</c:v>
                </c:pt>
                <c:pt idx="163">
                  <c:v>45363</c:v>
                </c:pt>
                <c:pt idx="164">
                  <c:v>45364</c:v>
                </c:pt>
                <c:pt idx="165">
                  <c:v>45365</c:v>
                </c:pt>
                <c:pt idx="166">
                  <c:v>45366</c:v>
                </c:pt>
                <c:pt idx="167">
                  <c:v>45367</c:v>
                </c:pt>
                <c:pt idx="168">
                  <c:v>45368</c:v>
                </c:pt>
                <c:pt idx="169">
                  <c:v>45369</c:v>
                </c:pt>
                <c:pt idx="170">
                  <c:v>45370</c:v>
                </c:pt>
                <c:pt idx="171">
                  <c:v>45371</c:v>
                </c:pt>
                <c:pt idx="172">
                  <c:v>45372</c:v>
                </c:pt>
                <c:pt idx="173">
                  <c:v>45373</c:v>
                </c:pt>
                <c:pt idx="174">
                  <c:v>45374</c:v>
                </c:pt>
                <c:pt idx="175">
                  <c:v>45375</c:v>
                </c:pt>
                <c:pt idx="176">
                  <c:v>45376</c:v>
                </c:pt>
                <c:pt idx="177">
                  <c:v>45377</c:v>
                </c:pt>
                <c:pt idx="178">
                  <c:v>45378</c:v>
                </c:pt>
                <c:pt idx="179">
                  <c:v>45379</c:v>
                </c:pt>
                <c:pt idx="180">
                  <c:v>45380</c:v>
                </c:pt>
                <c:pt idx="181">
                  <c:v>45381</c:v>
                </c:pt>
                <c:pt idx="182">
                  <c:v>45382</c:v>
                </c:pt>
                <c:pt idx="183">
                  <c:v>45383</c:v>
                </c:pt>
                <c:pt idx="184">
                  <c:v>45384</c:v>
                </c:pt>
                <c:pt idx="185">
                  <c:v>45385</c:v>
                </c:pt>
                <c:pt idx="186">
                  <c:v>45386</c:v>
                </c:pt>
                <c:pt idx="187">
                  <c:v>45387</c:v>
                </c:pt>
                <c:pt idx="188">
                  <c:v>45388</c:v>
                </c:pt>
                <c:pt idx="189">
                  <c:v>45389</c:v>
                </c:pt>
                <c:pt idx="190">
                  <c:v>45390</c:v>
                </c:pt>
                <c:pt idx="191">
                  <c:v>45391</c:v>
                </c:pt>
                <c:pt idx="192">
                  <c:v>45392</c:v>
                </c:pt>
                <c:pt idx="193">
                  <c:v>45393</c:v>
                </c:pt>
                <c:pt idx="194">
                  <c:v>45394</c:v>
                </c:pt>
                <c:pt idx="195">
                  <c:v>45395</c:v>
                </c:pt>
                <c:pt idx="196">
                  <c:v>45396</c:v>
                </c:pt>
                <c:pt idx="197">
                  <c:v>45397</c:v>
                </c:pt>
                <c:pt idx="198">
                  <c:v>45398</c:v>
                </c:pt>
                <c:pt idx="199">
                  <c:v>45399</c:v>
                </c:pt>
                <c:pt idx="200">
                  <c:v>45400</c:v>
                </c:pt>
                <c:pt idx="201">
                  <c:v>45401</c:v>
                </c:pt>
                <c:pt idx="202">
                  <c:v>45402</c:v>
                </c:pt>
                <c:pt idx="203">
                  <c:v>45403</c:v>
                </c:pt>
                <c:pt idx="204">
                  <c:v>45404</c:v>
                </c:pt>
                <c:pt idx="205">
                  <c:v>45405</c:v>
                </c:pt>
                <c:pt idx="206">
                  <c:v>45406</c:v>
                </c:pt>
                <c:pt idx="207">
                  <c:v>45407</c:v>
                </c:pt>
                <c:pt idx="208">
                  <c:v>45408</c:v>
                </c:pt>
                <c:pt idx="209">
                  <c:v>45409</c:v>
                </c:pt>
                <c:pt idx="210">
                  <c:v>45410</c:v>
                </c:pt>
                <c:pt idx="211">
                  <c:v>45411</c:v>
                </c:pt>
                <c:pt idx="212">
                  <c:v>45412</c:v>
                </c:pt>
                <c:pt idx="213">
                  <c:v>45413</c:v>
                </c:pt>
                <c:pt idx="214">
                  <c:v>45414</c:v>
                </c:pt>
                <c:pt idx="215">
                  <c:v>45415</c:v>
                </c:pt>
                <c:pt idx="216">
                  <c:v>45416</c:v>
                </c:pt>
                <c:pt idx="217">
                  <c:v>45417</c:v>
                </c:pt>
                <c:pt idx="218">
                  <c:v>45418</c:v>
                </c:pt>
                <c:pt idx="219">
                  <c:v>45419</c:v>
                </c:pt>
                <c:pt idx="220">
                  <c:v>45420</c:v>
                </c:pt>
                <c:pt idx="221">
                  <c:v>45421</c:v>
                </c:pt>
                <c:pt idx="222">
                  <c:v>45422</c:v>
                </c:pt>
                <c:pt idx="223">
                  <c:v>45423</c:v>
                </c:pt>
                <c:pt idx="224">
                  <c:v>45424</c:v>
                </c:pt>
                <c:pt idx="225">
                  <c:v>45425</c:v>
                </c:pt>
                <c:pt idx="226">
                  <c:v>45426</c:v>
                </c:pt>
                <c:pt idx="227">
                  <c:v>45427</c:v>
                </c:pt>
                <c:pt idx="228">
                  <c:v>45428</c:v>
                </c:pt>
                <c:pt idx="229">
                  <c:v>45429</c:v>
                </c:pt>
                <c:pt idx="230">
                  <c:v>45430</c:v>
                </c:pt>
                <c:pt idx="231">
                  <c:v>45431</c:v>
                </c:pt>
                <c:pt idx="232">
                  <c:v>45432</c:v>
                </c:pt>
                <c:pt idx="233">
                  <c:v>45433</c:v>
                </c:pt>
                <c:pt idx="234">
                  <c:v>45434</c:v>
                </c:pt>
                <c:pt idx="235">
                  <c:v>45435</c:v>
                </c:pt>
                <c:pt idx="236">
                  <c:v>45436</c:v>
                </c:pt>
                <c:pt idx="237">
                  <c:v>45437</c:v>
                </c:pt>
                <c:pt idx="238">
                  <c:v>45438</c:v>
                </c:pt>
                <c:pt idx="239">
                  <c:v>45439</c:v>
                </c:pt>
                <c:pt idx="240">
                  <c:v>45440</c:v>
                </c:pt>
                <c:pt idx="241">
                  <c:v>45441</c:v>
                </c:pt>
                <c:pt idx="242">
                  <c:v>45442</c:v>
                </c:pt>
                <c:pt idx="243">
                  <c:v>45443</c:v>
                </c:pt>
                <c:pt idx="244">
                  <c:v>45444</c:v>
                </c:pt>
                <c:pt idx="245">
                  <c:v>45445</c:v>
                </c:pt>
                <c:pt idx="246">
                  <c:v>45446</c:v>
                </c:pt>
                <c:pt idx="247">
                  <c:v>45447</c:v>
                </c:pt>
                <c:pt idx="248">
                  <c:v>45448</c:v>
                </c:pt>
                <c:pt idx="249">
                  <c:v>45449</c:v>
                </c:pt>
                <c:pt idx="250">
                  <c:v>45450</c:v>
                </c:pt>
                <c:pt idx="251">
                  <c:v>45451</c:v>
                </c:pt>
                <c:pt idx="252">
                  <c:v>45452</c:v>
                </c:pt>
                <c:pt idx="253">
                  <c:v>45453</c:v>
                </c:pt>
                <c:pt idx="254">
                  <c:v>45454</c:v>
                </c:pt>
                <c:pt idx="255">
                  <c:v>45455</c:v>
                </c:pt>
                <c:pt idx="256">
                  <c:v>45456</c:v>
                </c:pt>
              </c:numCache>
            </c:numRef>
          </c:cat>
          <c:val>
            <c:numRef>
              <c:f>'OCOD&amp;OMR (2024)'!$U$2:$U$270</c:f>
              <c:numCache>
                <c:formatCode>0</c:formatCode>
                <c:ptCount val="269"/>
                <c:pt idx="0">
                  <c:v>-8669.0426721124277</c:v>
                </c:pt>
                <c:pt idx="1">
                  <c:v>-8785.0293583704861</c:v>
                </c:pt>
                <c:pt idx="2">
                  <c:v>-8854.4103766612061</c:v>
                </c:pt>
                <c:pt idx="3">
                  <c:v>-8782.4443055770826</c:v>
                </c:pt>
                <c:pt idx="4">
                  <c:v>-8703.1542893242458</c:v>
                </c:pt>
                <c:pt idx="5">
                  <c:v>-8545.6972048136395</c:v>
                </c:pt>
                <c:pt idx="6">
                  <c:v>-8362.1444904391574</c:v>
                </c:pt>
                <c:pt idx="7">
                  <c:v>-8158.4219457099634</c:v>
                </c:pt>
                <c:pt idx="8">
                  <c:v>-7920.3163799963995</c:v>
                </c:pt>
                <c:pt idx="9">
                  <c:v>-7471.9538601881604</c:v>
                </c:pt>
                <c:pt idx="10">
                  <c:v>-7044.5063431414528</c:v>
                </c:pt>
                <c:pt idx="11">
                  <c:v>-6566.0931793076816</c:v>
                </c:pt>
                <c:pt idx="12">
                  <c:v>-6090.1959536767617</c:v>
                </c:pt>
                <c:pt idx="13">
                  <c:v>-5643.733154960928</c:v>
                </c:pt>
                <c:pt idx="14">
                  <c:v>-5115.6783315562334</c:v>
                </c:pt>
                <c:pt idx="15">
                  <c:v>-4619.6781209706869</c:v>
                </c:pt>
                <c:pt idx="16">
                  <c:v>-4184.1412431322706</c:v>
                </c:pt>
                <c:pt idx="17">
                  <c:v>-3784.7506465544316</c:v>
                </c:pt>
                <c:pt idx="18">
                  <c:v>-3346.9513005461126</c:v>
                </c:pt>
                <c:pt idx="19">
                  <c:v>-2995.1267369561383</c:v>
                </c:pt>
                <c:pt idx="20">
                  <c:v>-2664.1995989792572</c:v>
                </c:pt>
                <c:pt idx="21">
                  <c:v>-2343.8303177129173</c:v>
                </c:pt>
                <c:pt idx="22">
                  <c:v>-1991.1110967406105</c:v>
                </c:pt>
                <c:pt idx="23">
                  <c:v>-1792.8319640411974</c:v>
                </c:pt>
                <c:pt idx="24">
                  <c:v>-1602.0333181500957</c:v>
                </c:pt>
                <c:pt idx="25">
                  <c:v>-1434.934437265656</c:v>
                </c:pt>
                <c:pt idx="26">
                  <c:v>-1270.8596340948538</c:v>
                </c:pt>
                <c:pt idx="27">
                  <c:v>-1108.8618882631713</c:v>
                </c:pt>
                <c:pt idx="28">
                  <c:v>-999.35287035651265</c:v>
                </c:pt>
                <c:pt idx="29">
                  <c:v>-848.67491056501865</c:v>
                </c:pt>
                <c:pt idx="30">
                  <c:v>-685.60325168119141</c:v>
                </c:pt>
                <c:pt idx="31">
                  <c:v>-1011.0708262360906</c:v>
                </c:pt>
                <c:pt idx="32">
                  <c:v>-1300.7196546364651</c:v>
                </c:pt>
                <c:pt idx="33">
                  <c:v>-1590.9438801130757</c:v>
                </c:pt>
                <c:pt idx="34">
                  <c:v>-1892.4830130064104</c:v>
                </c:pt>
                <c:pt idx="35">
                  <c:v>-2171.4341532533977</c:v>
                </c:pt>
                <c:pt idx="36">
                  <c:v>-2502.0472985224033</c:v>
                </c:pt>
                <c:pt idx="37">
                  <c:v>-2813.8606556314094</c:v>
                </c:pt>
                <c:pt idx="38">
                  <c:v>-3068.5947872674064</c:v>
                </c:pt>
                <c:pt idx="39">
                  <c:v>-3315.720873455422</c:v>
                </c:pt>
                <c:pt idx="40">
                  <c:v>-3534.7560791788901</c:v>
                </c:pt>
                <c:pt idx="41">
                  <c:v>-3754.6963704760201</c:v>
                </c:pt>
                <c:pt idx="42">
                  <c:v>-3987.163433991991</c:v>
                </c:pt>
                <c:pt idx="43">
                  <c:v>-4234.4195349570964</c:v>
                </c:pt>
                <c:pt idx="44">
                  <c:v>-4471.0070746085057</c:v>
                </c:pt>
                <c:pt idx="45">
                  <c:v>-4253.0037496054447</c:v>
                </c:pt>
                <c:pt idx="46">
                  <c:v>-4060.6024444435739</c:v>
                </c:pt>
                <c:pt idx="47">
                  <c:v>-3870.7309839172676</c:v>
                </c:pt>
                <c:pt idx="48">
                  <c:v>-3672.5644410815512</c:v>
                </c:pt>
                <c:pt idx="49">
                  <c:v>-3510.0327988298109</c:v>
                </c:pt>
                <c:pt idx="50">
                  <c:v>-3365.6765158288026</c:v>
                </c:pt>
                <c:pt idx="51">
                  <c:v>-3400.4075067542944</c:v>
                </c:pt>
                <c:pt idx="52">
                  <c:v>-3414.780976298211</c:v>
                </c:pt>
                <c:pt idx="53">
                  <c:v>-3420.9894303100582</c:v>
                </c:pt>
                <c:pt idx="54">
                  <c:v>-3447.5679805207246</c:v>
                </c:pt>
                <c:pt idx="55">
                  <c:v>-3453.262335636141</c:v>
                </c:pt>
                <c:pt idx="56">
                  <c:v>-3472.7993195923518</c:v>
                </c:pt>
                <c:pt idx="57">
                  <c:v>-3491.8034491043973</c:v>
                </c:pt>
                <c:pt idx="58">
                  <c:v>-3550.0425419460553</c:v>
                </c:pt>
                <c:pt idx="59">
                  <c:v>-3610.2607453784794</c:v>
                </c:pt>
                <c:pt idx="60">
                  <c:v>-3737.4596536308745</c:v>
                </c:pt>
                <c:pt idx="61">
                  <c:v>-3778.0764351552361</c:v>
                </c:pt>
                <c:pt idx="62">
                  <c:v>-3821.1863054793389</c:v>
                </c:pt>
                <c:pt idx="63">
                  <c:v>-3865.4353158952704</c:v>
                </c:pt>
                <c:pt idx="64">
                  <c:v>-3912.6397893129297</c:v>
                </c:pt>
                <c:pt idx="65">
                  <c:v>-3775.2811629743874</c:v>
                </c:pt>
                <c:pt idx="66">
                  <c:v>-3807.9414563565761</c:v>
                </c:pt>
                <c:pt idx="67">
                  <c:v>-3869.2305211988464</c:v>
                </c:pt>
                <c:pt idx="68">
                  <c:v>-3914.964471573905</c:v>
                </c:pt>
                <c:pt idx="69">
                  <c:v>-4025.6738504094769</c:v>
                </c:pt>
                <c:pt idx="70">
                  <c:v>-4136.5369844526549</c:v>
                </c:pt>
                <c:pt idx="71">
                  <c:v>-4246.3646652027719</c:v>
                </c:pt>
                <c:pt idx="72">
                  <c:v>-4293.1572079092066</c:v>
                </c:pt>
                <c:pt idx="73">
                  <c:v>-4339.7333061097179</c:v>
                </c:pt>
                <c:pt idx="74">
                  <c:v>-4374.44414797634</c:v>
                </c:pt>
                <c:pt idx="75">
                  <c:v>-4472.8511748482124</c:v>
                </c:pt>
                <c:pt idx="76">
                  <c:v>-4603.7413532930605</c:v>
                </c:pt>
                <c:pt idx="77">
                  <c:v>-4732.3965591594952</c:v>
                </c:pt>
                <c:pt idx="78">
                  <c:v>-4854.9902126417956</c:v>
                </c:pt>
                <c:pt idx="79">
                  <c:v>-5055.118922106486</c:v>
                </c:pt>
                <c:pt idx="80">
                  <c:v>-5161.1283203062767</c:v>
                </c:pt>
                <c:pt idx="81">
                  <c:v>-5265.4931034967394</c:v>
                </c:pt>
                <c:pt idx="82">
                  <c:v>-5385.3075618511984</c:v>
                </c:pt>
                <c:pt idx="83">
                  <c:v>-5472.4607584067107</c:v>
                </c:pt>
                <c:pt idx="84">
                  <c:v>-5519.5230666452135</c:v>
                </c:pt>
                <c:pt idx="85">
                  <c:v>-5559.0867513234525</c:v>
                </c:pt>
                <c:pt idx="86">
                  <c:v>-5729.1399297771231</c:v>
                </c:pt>
                <c:pt idx="87">
                  <c:v>-5897.1762524466467</c:v>
                </c:pt>
                <c:pt idx="88">
                  <c:v>-6066.2794810754858</c:v>
                </c:pt>
                <c:pt idx="89">
                  <c:v>-6244.3074192183794</c:v>
                </c:pt>
                <c:pt idx="90">
                  <c:v>-6447.2735205475592</c:v>
                </c:pt>
                <c:pt idx="91">
                  <c:v>-6648.1117612940752</c:v>
                </c:pt>
                <c:pt idx="92">
                  <c:v>-6641.2764224311049</c:v>
                </c:pt>
                <c:pt idx="93">
                  <c:v>-6592.2617250496723</c:v>
                </c:pt>
                <c:pt idx="94">
                  <c:v>-6503.9749322438456</c:v>
                </c:pt>
                <c:pt idx="95">
                  <c:v>-6384.4439655351662</c:v>
                </c:pt>
                <c:pt idx="96">
                  <c:v>-6269.469697977278</c:v>
                </c:pt>
                <c:pt idx="97">
                  <c:v>-6164.4916517143593</c:v>
                </c:pt>
                <c:pt idx="98">
                  <c:v>-6098.425262900395</c:v>
                </c:pt>
                <c:pt idx="99">
                  <c:v>-6031.0754949856055</c:v>
                </c:pt>
                <c:pt idx="100">
                  <c:v>-5875.70610215529</c:v>
                </c:pt>
                <c:pt idx="101">
                  <c:v>-5717.9413110086889</c:v>
                </c:pt>
                <c:pt idx="102">
                  <c:v>-5550.1086288359684</c:v>
                </c:pt>
                <c:pt idx="103">
                  <c:v>-5387.1532253400073</c:v>
                </c:pt>
                <c:pt idx="104">
                  <c:v>-5170.605434831903</c:v>
                </c:pt>
                <c:pt idx="105">
                  <c:v>-4903.4796054121671</c:v>
                </c:pt>
                <c:pt idx="106">
                  <c:v>-4846.9677423777075</c:v>
                </c:pt>
                <c:pt idx="107">
                  <c:v>-4786.8210225851317</c:v>
                </c:pt>
                <c:pt idx="108">
                  <c:v>-4740.1891323046048</c:v>
                </c:pt>
                <c:pt idx="109">
                  <c:v>-4696.1337084344113</c:v>
                </c:pt>
                <c:pt idx="110">
                  <c:v>-4653.8446373915222</c:v>
                </c:pt>
                <c:pt idx="111">
                  <c:v>-4597.7597671398016</c:v>
                </c:pt>
                <c:pt idx="112">
                  <c:v>-4541.9047532087998</c:v>
                </c:pt>
                <c:pt idx="113">
                  <c:v>-4498.0990364912914</c:v>
                </c:pt>
                <c:pt idx="114">
                  <c:v>-4324.4678298950876</c:v>
                </c:pt>
                <c:pt idx="115">
                  <c:v>-4069.9117641739599</c:v>
                </c:pt>
                <c:pt idx="116">
                  <c:v>-3837.8715616981976</c:v>
                </c:pt>
                <c:pt idx="117">
                  <c:v>-3628.214469360857</c:v>
                </c:pt>
                <c:pt idx="118">
                  <c:v>-3411.4259857525008</c:v>
                </c:pt>
                <c:pt idx="119">
                  <c:v>-3252.3204466128723</c:v>
                </c:pt>
                <c:pt idx="120">
                  <c:v>-3095.4017180495439</c:v>
                </c:pt>
                <c:pt idx="121">
                  <c:v>-2942.6515177373253</c:v>
                </c:pt>
                <c:pt idx="122">
                  <c:v>-2792.3186965230207</c:v>
                </c:pt>
                <c:pt idx="123">
                  <c:v>-2640.3003947584143</c:v>
                </c:pt>
                <c:pt idx="124">
                  <c:v>-2468.1157133982647</c:v>
                </c:pt>
                <c:pt idx="125">
                  <c:v>-2303.887732490778</c:v>
                </c:pt>
                <c:pt idx="126">
                  <c:v>-2148.2813622984772</c:v>
                </c:pt>
                <c:pt idx="127">
                  <c:v>-1979.3340151903374</c:v>
                </c:pt>
                <c:pt idx="128">
                  <c:v>-2137.7781706673081</c:v>
                </c:pt>
                <c:pt idx="129">
                  <c:v>-2283.822075568637</c:v>
                </c:pt>
                <c:pt idx="130">
                  <c:v>-2423.7899109544787</c:v>
                </c:pt>
                <c:pt idx="131">
                  <c:v>-2531.9172479529307</c:v>
                </c:pt>
                <c:pt idx="132">
                  <c:v>-2646.1155868356777</c:v>
                </c:pt>
                <c:pt idx="133">
                  <c:v>-2770.763752912238</c:v>
                </c:pt>
                <c:pt idx="134">
                  <c:v>-2861.6253469371427</c:v>
                </c:pt>
                <c:pt idx="135">
                  <c:v>-2953.0386350447438</c:v>
                </c:pt>
                <c:pt idx="136">
                  <c:v>-3038.0770197813208</c:v>
                </c:pt>
                <c:pt idx="137">
                  <c:v>-3129.8069277949553</c:v>
                </c:pt>
                <c:pt idx="138">
                  <c:v>-3237.7693226327237</c:v>
                </c:pt>
                <c:pt idx="139">
                  <c:v>-3273.3161158643852</c:v>
                </c:pt>
                <c:pt idx="140">
                  <c:v>-3292.7652344847888</c:v>
                </c:pt>
                <c:pt idx="141">
                  <c:v>-3313.9788247959336</c:v>
                </c:pt>
                <c:pt idx="142">
                  <c:v>-3147.4457294097119</c:v>
                </c:pt>
                <c:pt idx="143">
                  <c:v>-3076.2270908559294</c:v>
                </c:pt>
                <c:pt idx="144">
                  <c:v>-2990.1204064543476</c:v>
                </c:pt>
                <c:pt idx="145">
                  <c:v>-2909.2094944841651</c:v>
                </c:pt>
                <c:pt idx="146">
                  <c:v>-2839.3375120487149</c:v>
                </c:pt>
                <c:pt idx="147">
                  <c:v>-2763.634625680862</c:v>
                </c:pt>
                <c:pt idx="148">
                  <c:v>-2715.3808854101358</c:v>
                </c:pt>
                <c:pt idx="149">
                  <c:v>-2634.6474336563815</c:v>
                </c:pt>
                <c:pt idx="150">
                  <c:v>-2575.2507712000452</c:v>
                </c:pt>
                <c:pt idx="151">
                  <c:v>-2503.5258722921817</c:v>
                </c:pt>
                <c:pt idx="152">
                  <c:v>-2435.6699606641073</c:v>
                </c:pt>
                <c:pt idx="153">
                  <c:v>-2437.8439604390364</c:v>
                </c:pt>
                <c:pt idx="154">
                  <c:v>-2440.0474206194535</c:v>
                </c:pt>
                <c:pt idx="155">
                  <c:v>-2448.72511981257</c:v>
                </c:pt>
                <c:pt idx="156">
                  <c:v>-2454.421784511695</c:v>
                </c:pt>
                <c:pt idx="157">
                  <c:v>-2457.3343338922996</c:v>
                </c:pt>
                <c:pt idx="158">
                  <c:v>-2463.0116375736543</c:v>
                </c:pt>
                <c:pt idx="159">
                  <c:v>-2473.4159534474702</c:v>
                </c:pt>
                <c:pt idx="160">
                  <c:v>-2462.6510648486728</c:v>
                </c:pt>
                <c:pt idx="161">
                  <c:v>-2450.3935140364765</c:v>
                </c:pt>
                <c:pt idx="162">
                  <c:v>-2283.8363335941062</c:v>
                </c:pt>
                <c:pt idx="163">
                  <c:v>-2157.7800857007719</c:v>
                </c:pt>
                <c:pt idx="164">
                  <c:v>-2015.572443329783</c:v>
                </c:pt>
                <c:pt idx="165">
                  <c:v>-1876.3101345283867</c:v>
                </c:pt>
                <c:pt idx="166">
                  <c:v>-1735.2117342799083</c:v>
                </c:pt>
                <c:pt idx="167">
                  <c:v>-1597.6770471467748</c:v>
                </c:pt>
                <c:pt idx="168">
                  <c:v>-1460.5917234410238</c:v>
                </c:pt>
                <c:pt idx="169">
                  <c:v>-1316.7165380491128</c:v>
                </c:pt>
                <c:pt idx="170">
                  <c:v>-1171.6056641879727</c:v>
                </c:pt>
                <c:pt idx="171">
                  <c:v>-1032.9465310268936</c:v>
                </c:pt>
                <c:pt idx="172">
                  <c:v>-894.68242904572719</c:v>
                </c:pt>
                <c:pt idx="173">
                  <c:v>-748.72023580866437</c:v>
                </c:pt>
                <c:pt idx="174">
                  <c:v>-611.99668362817545</c:v>
                </c:pt>
                <c:pt idx="175">
                  <c:v>-460.79299427846155</c:v>
                </c:pt>
                <c:pt idx="176">
                  <c:v>-464.69239585771044</c:v>
                </c:pt>
                <c:pt idx="177">
                  <c:v>-532.57959473955714</c:v>
                </c:pt>
                <c:pt idx="178">
                  <c:v>-600.47182387591636</c:v>
                </c:pt>
                <c:pt idx="179">
                  <c:v>-669.44372667402342</c:v>
                </c:pt>
                <c:pt idx="180">
                  <c:v>-738.93326231750041</c:v>
                </c:pt>
                <c:pt idx="181">
                  <c:v>-796.26924657998086</c:v>
                </c:pt>
                <c:pt idx="182">
                  <c:v>-857.82219534996227</c:v>
                </c:pt>
                <c:pt idx="183">
                  <c:v>-1006.4915773498296</c:v>
                </c:pt>
                <c:pt idx="184">
                  <c:v>-1143.8955127724232</c:v>
                </c:pt>
                <c:pt idx="185">
                  <c:v>-1280.1775230446692</c:v>
                </c:pt>
                <c:pt idx="186">
                  <c:v>-1267.1673828297155</c:v>
                </c:pt>
                <c:pt idx="187">
                  <c:v>-1312.4205570329636</c:v>
                </c:pt>
                <c:pt idx="188">
                  <c:v>-1443.0710839514702</c:v>
                </c:pt>
                <c:pt idx="189">
                  <c:v>-1587.239703396715</c:v>
                </c:pt>
                <c:pt idx="190">
                  <c:v>-1677.2131253963166</c:v>
                </c:pt>
                <c:pt idx="191">
                  <c:v>-1645.7975819395845</c:v>
                </c:pt>
                <c:pt idx="192">
                  <c:v>-1524.3753411043886</c:v>
                </c:pt>
                <c:pt idx="193">
                  <c:v>-1404.3676982258237</c:v>
                </c:pt>
                <c:pt idx="194">
                  <c:v>-1278.0569619699731</c:v>
                </c:pt>
                <c:pt idx="195">
                  <c:v>-1151.6729214506954</c:v>
                </c:pt>
                <c:pt idx="196">
                  <c:v>-1014.0698631695685</c:v>
                </c:pt>
                <c:pt idx="197">
                  <c:v>-783.09215211596972</c:v>
                </c:pt>
                <c:pt idx="198">
                  <c:v>-548.57104927017042</c:v>
                </c:pt>
                <c:pt idx="199">
                  <c:v>-319.69844771321851</c:v>
                </c:pt>
                <c:pt idx="200">
                  <c:v>-247.53482109228429</c:v>
                </c:pt>
                <c:pt idx="201">
                  <c:v>-131.56692478885233</c:v>
                </c:pt>
                <c:pt idx="202">
                  <c:v>70.427711496213746</c:v>
                </c:pt>
                <c:pt idx="203">
                  <c:v>287.38176372747881</c:v>
                </c:pt>
                <c:pt idx="204">
                  <c:v>457.89345642670008</c:v>
                </c:pt>
                <c:pt idx="205">
                  <c:v>590.30155481681129</c:v>
                </c:pt>
                <c:pt idx="206">
                  <c:v>616.42860387140445</c:v>
                </c:pt>
                <c:pt idx="207">
                  <c:v>620.38247358636886</c:v>
                </c:pt>
                <c:pt idx="208">
                  <c:v>555.74207331178206</c:v>
                </c:pt>
                <c:pt idx="209">
                  <c:v>487.93483610644529</c:v>
                </c:pt>
                <c:pt idx="210">
                  <c:v>415.07211579584703</c:v>
                </c:pt>
                <c:pt idx="211">
                  <c:v>328.72026844516211</c:v>
                </c:pt>
                <c:pt idx="212">
                  <c:v>238.74301321054801</c:v>
                </c:pt>
                <c:pt idx="213">
                  <c:v>155.9234663808098</c:v>
                </c:pt>
                <c:pt idx="214">
                  <c:v>78.850702705193271</c:v>
                </c:pt>
                <c:pt idx="215">
                  <c:v>64.168674848050372</c:v>
                </c:pt>
                <c:pt idx="216">
                  <c:v>43.417169574183809</c:v>
                </c:pt>
                <c:pt idx="217">
                  <c:v>7.5201078650837223</c:v>
                </c:pt>
                <c:pt idx="218">
                  <c:v>-35.519949326270762</c:v>
                </c:pt>
                <c:pt idx="219">
                  <c:v>-92.500118480363454</c:v>
                </c:pt>
                <c:pt idx="220">
                  <c:v>-131.59709808521055</c:v>
                </c:pt>
                <c:pt idx="221">
                  <c:v>-147.71241461021438</c:v>
                </c:pt>
                <c:pt idx="222">
                  <c:v>-92.446405159748039</c:v>
                </c:pt>
                <c:pt idx="223">
                  <c:v>-34.254805797869707</c:v>
                </c:pt>
                <c:pt idx="224">
                  <c:v>13.743038211817325</c:v>
                </c:pt>
                <c:pt idx="225">
                  <c:v>68.306050232691035</c:v>
                </c:pt>
                <c:pt idx="226">
                  <c:v>143.75782385345516</c:v>
                </c:pt>
                <c:pt idx="227">
                  <c:v>129.18516814907255</c:v>
                </c:pt>
                <c:pt idx="228">
                  <c:v>94.721540666526579</c:v>
                </c:pt>
                <c:pt idx="229">
                  <c:v>14.846149524785785</c:v>
                </c:pt>
                <c:pt idx="230">
                  <c:v>-57.315168099723614</c:v>
                </c:pt>
                <c:pt idx="231">
                  <c:v>-71.719927896259378</c:v>
                </c:pt>
                <c:pt idx="232">
                  <c:v>-4.0786449934773179</c:v>
                </c:pt>
                <c:pt idx="233">
                  <c:v>73.829991332101557</c:v>
                </c:pt>
                <c:pt idx="234">
                  <c:v>116.46670475840428</c:v>
                </c:pt>
                <c:pt idx="235">
                  <c:v>68.394947425279838</c:v>
                </c:pt>
                <c:pt idx="236">
                  <c:v>23.127806862008942</c:v>
                </c:pt>
                <c:pt idx="237">
                  <c:v>-46.126352964518738</c:v>
                </c:pt>
                <c:pt idx="238">
                  <c:v>-151.27332151544192</c:v>
                </c:pt>
                <c:pt idx="239">
                  <c:v>-296.6355250173616</c:v>
                </c:pt>
                <c:pt idx="240">
                  <c:v>-489.45584039566114</c:v>
                </c:pt>
                <c:pt idx="241">
                  <c:v>-578.93771162130849</c:v>
                </c:pt>
                <c:pt idx="242">
                  <c:v>-692.73425774209784</c:v>
                </c:pt>
                <c:pt idx="243">
                  <c:v>-812.3305960142718</c:v>
                </c:pt>
                <c:pt idx="244">
                  <c:v>-963.36549747129231</c:v>
                </c:pt>
                <c:pt idx="245">
                  <c:v>-1187.3665473650585</c:v>
                </c:pt>
                <c:pt idx="246">
                  <c:v>-1509.5508774559282</c:v>
                </c:pt>
                <c:pt idx="247">
                  <c:v>-1838.687297708188</c:v>
                </c:pt>
                <c:pt idx="248">
                  <c:v>-2146.7386896582043</c:v>
                </c:pt>
                <c:pt idx="249">
                  <c:v>-2458.5760292376476</c:v>
                </c:pt>
                <c:pt idx="250">
                  <c:v>-2778.5591590389922</c:v>
                </c:pt>
                <c:pt idx="251">
                  <c:v>-3103.7773004721425</c:v>
                </c:pt>
                <c:pt idx="252">
                  <c:v>-3377.138819236211</c:v>
                </c:pt>
                <c:pt idx="253">
                  <c:v>-3612.6152303661361</c:v>
                </c:pt>
                <c:pt idx="254">
                  <c:v>-3820.1335432358828</c:v>
                </c:pt>
                <c:pt idx="255">
                  <c:v>-4046.3688544852971</c:v>
                </c:pt>
                <c:pt idx="256">
                  <c:v>-4217.9589150380025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E3-451D-A764-34B26CC04E7C}"/>
            </c:ext>
          </c:extLst>
        </c:ser>
        <c:ser>
          <c:idx val="5"/>
          <c:order val="5"/>
          <c:tx>
            <c:strRef>
              <c:f>'OCOD&amp;OMR (2024)'!$V$1</c:f>
              <c:strCache>
                <c:ptCount val="1"/>
                <c:pt idx="0">
                  <c:v>OMR Limit  (cfs)</c:v>
                </c:pt>
              </c:strCache>
            </c:strRef>
          </c:tx>
          <c:spPr>
            <a:ln>
              <a:prstDash val="dashDot"/>
            </a:ln>
          </c:spPr>
          <c:marker>
            <c:symbol val="none"/>
          </c:marker>
          <c:cat>
            <c:numRef>
              <c:f>'OCOD&amp;OMR (2024)'!$A$2:$A$270</c:f>
              <c:numCache>
                <c:formatCode>m/d/yyyy</c:formatCode>
                <c:ptCount val="269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  <c:pt idx="7">
                  <c:v>45207</c:v>
                </c:pt>
                <c:pt idx="8">
                  <c:v>45208</c:v>
                </c:pt>
                <c:pt idx="9">
                  <c:v>45209</c:v>
                </c:pt>
                <c:pt idx="10">
                  <c:v>45210</c:v>
                </c:pt>
                <c:pt idx="11">
                  <c:v>45211</c:v>
                </c:pt>
                <c:pt idx="12">
                  <c:v>45212</c:v>
                </c:pt>
                <c:pt idx="13">
                  <c:v>45213</c:v>
                </c:pt>
                <c:pt idx="14">
                  <c:v>45214</c:v>
                </c:pt>
                <c:pt idx="15">
                  <c:v>45215</c:v>
                </c:pt>
                <c:pt idx="16">
                  <c:v>45216</c:v>
                </c:pt>
                <c:pt idx="17">
                  <c:v>45217</c:v>
                </c:pt>
                <c:pt idx="18">
                  <c:v>45218</c:v>
                </c:pt>
                <c:pt idx="19">
                  <c:v>45219</c:v>
                </c:pt>
                <c:pt idx="20">
                  <c:v>45220</c:v>
                </c:pt>
                <c:pt idx="21">
                  <c:v>45221</c:v>
                </c:pt>
                <c:pt idx="22">
                  <c:v>45222</c:v>
                </c:pt>
                <c:pt idx="23">
                  <c:v>45223</c:v>
                </c:pt>
                <c:pt idx="24">
                  <c:v>45224</c:v>
                </c:pt>
                <c:pt idx="25">
                  <c:v>45225</c:v>
                </c:pt>
                <c:pt idx="26">
                  <c:v>45226</c:v>
                </c:pt>
                <c:pt idx="27">
                  <c:v>45227</c:v>
                </c:pt>
                <c:pt idx="28">
                  <c:v>45228</c:v>
                </c:pt>
                <c:pt idx="29">
                  <c:v>45229</c:v>
                </c:pt>
                <c:pt idx="30">
                  <c:v>45230</c:v>
                </c:pt>
                <c:pt idx="31">
                  <c:v>45231</c:v>
                </c:pt>
                <c:pt idx="32">
                  <c:v>45232</c:v>
                </c:pt>
                <c:pt idx="33">
                  <c:v>45233</c:v>
                </c:pt>
                <c:pt idx="34">
                  <c:v>45234</c:v>
                </c:pt>
                <c:pt idx="35">
                  <c:v>45235</c:v>
                </c:pt>
                <c:pt idx="36">
                  <c:v>45236</c:v>
                </c:pt>
                <c:pt idx="37">
                  <c:v>45237</c:v>
                </c:pt>
                <c:pt idx="38">
                  <c:v>45238</c:v>
                </c:pt>
                <c:pt idx="39">
                  <c:v>45239</c:v>
                </c:pt>
                <c:pt idx="40">
                  <c:v>45240</c:v>
                </c:pt>
                <c:pt idx="41">
                  <c:v>45241</c:v>
                </c:pt>
                <c:pt idx="42">
                  <c:v>45242</c:v>
                </c:pt>
                <c:pt idx="43">
                  <c:v>45243</c:v>
                </c:pt>
                <c:pt idx="44">
                  <c:v>45244</c:v>
                </c:pt>
                <c:pt idx="45">
                  <c:v>45245</c:v>
                </c:pt>
                <c:pt idx="46">
                  <c:v>45246</c:v>
                </c:pt>
                <c:pt idx="47">
                  <c:v>45247</c:v>
                </c:pt>
                <c:pt idx="48">
                  <c:v>45248</c:v>
                </c:pt>
                <c:pt idx="49">
                  <c:v>45249</c:v>
                </c:pt>
                <c:pt idx="50">
                  <c:v>45250</c:v>
                </c:pt>
                <c:pt idx="51">
                  <c:v>45251</c:v>
                </c:pt>
                <c:pt idx="52">
                  <c:v>45252</c:v>
                </c:pt>
                <c:pt idx="53">
                  <c:v>45253</c:v>
                </c:pt>
                <c:pt idx="54">
                  <c:v>45254</c:v>
                </c:pt>
                <c:pt idx="55">
                  <c:v>45255</c:v>
                </c:pt>
                <c:pt idx="56">
                  <c:v>45256</c:v>
                </c:pt>
                <c:pt idx="57">
                  <c:v>45257</c:v>
                </c:pt>
                <c:pt idx="58">
                  <c:v>45258</c:v>
                </c:pt>
                <c:pt idx="59">
                  <c:v>45259</c:v>
                </c:pt>
                <c:pt idx="60">
                  <c:v>45260</c:v>
                </c:pt>
                <c:pt idx="61">
                  <c:v>45261</c:v>
                </c:pt>
                <c:pt idx="62">
                  <c:v>45262</c:v>
                </c:pt>
                <c:pt idx="63">
                  <c:v>45263</c:v>
                </c:pt>
                <c:pt idx="64">
                  <c:v>45264</c:v>
                </c:pt>
                <c:pt idx="65">
                  <c:v>45265</c:v>
                </c:pt>
                <c:pt idx="66">
                  <c:v>45266</c:v>
                </c:pt>
                <c:pt idx="67">
                  <c:v>45267</c:v>
                </c:pt>
                <c:pt idx="68">
                  <c:v>45268</c:v>
                </c:pt>
                <c:pt idx="69">
                  <c:v>45269</c:v>
                </c:pt>
                <c:pt idx="70">
                  <c:v>45270</c:v>
                </c:pt>
                <c:pt idx="71">
                  <c:v>45271</c:v>
                </c:pt>
                <c:pt idx="72">
                  <c:v>45272</c:v>
                </c:pt>
                <c:pt idx="73">
                  <c:v>45273</c:v>
                </c:pt>
                <c:pt idx="74">
                  <c:v>45274</c:v>
                </c:pt>
                <c:pt idx="75">
                  <c:v>45275</c:v>
                </c:pt>
                <c:pt idx="76">
                  <c:v>45276</c:v>
                </c:pt>
                <c:pt idx="77">
                  <c:v>45277</c:v>
                </c:pt>
                <c:pt idx="78">
                  <c:v>45278</c:v>
                </c:pt>
                <c:pt idx="79">
                  <c:v>45279</c:v>
                </c:pt>
                <c:pt idx="80">
                  <c:v>45280</c:v>
                </c:pt>
                <c:pt idx="81">
                  <c:v>45281</c:v>
                </c:pt>
                <c:pt idx="82">
                  <c:v>45282</c:v>
                </c:pt>
                <c:pt idx="83">
                  <c:v>45283</c:v>
                </c:pt>
                <c:pt idx="84">
                  <c:v>45284</c:v>
                </c:pt>
                <c:pt idx="85">
                  <c:v>45285</c:v>
                </c:pt>
                <c:pt idx="86">
                  <c:v>45286</c:v>
                </c:pt>
                <c:pt idx="87">
                  <c:v>45287</c:v>
                </c:pt>
                <c:pt idx="88">
                  <c:v>45288</c:v>
                </c:pt>
                <c:pt idx="89">
                  <c:v>45289</c:v>
                </c:pt>
                <c:pt idx="90">
                  <c:v>45290</c:v>
                </c:pt>
                <c:pt idx="91">
                  <c:v>45291</c:v>
                </c:pt>
                <c:pt idx="92">
                  <c:v>45292</c:v>
                </c:pt>
                <c:pt idx="93">
                  <c:v>45293</c:v>
                </c:pt>
                <c:pt idx="94">
                  <c:v>45294</c:v>
                </c:pt>
                <c:pt idx="95">
                  <c:v>45295</c:v>
                </c:pt>
                <c:pt idx="96">
                  <c:v>45296</c:v>
                </c:pt>
                <c:pt idx="97">
                  <c:v>45297</c:v>
                </c:pt>
                <c:pt idx="98">
                  <c:v>45298</c:v>
                </c:pt>
                <c:pt idx="99">
                  <c:v>45299</c:v>
                </c:pt>
                <c:pt idx="100">
                  <c:v>45300</c:v>
                </c:pt>
                <c:pt idx="101">
                  <c:v>45301</c:v>
                </c:pt>
                <c:pt idx="102">
                  <c:v>45302</c:v>
                </c:pt>
                <c:pt idx="103">
                  <c:v>45303</c:v>
                </c:pt>
                <c:pt idx="104">
                  <c:v>45304</c:v>
                </c:pt>
                <c:pt idx="105">
                  <c:v>45305</c:v>
                </c:pt>
                <c:pt idx="106">
                  <c:v>45306</c:v>
                </c:pt>
                <c:pt idx="107">
                  <c:v>45307</c:v>
                </c:pt>
                <c:pt idx="108">
                  <c:v>45308</c:v>
                </c:pt>
                <c:pt idx="109">
                  <c:v>45309</c:v>
                </c:pt>
                <c:pt idx="110">
                  <c:v>45310</c:v>
                </c:pt>
                <c:pt idx="111">
                  <c:v>45311</c:v>
                </c:pt>
                <c:pt idx="112">
                  <c:v>45312</c:v>
                </c:pt>
                <c:pt idx="113">
                  <c:v>45313</c:v>
                </c:pt>
                <c:pt idx="114">
                  <c:v>45314</c:v>
                </c:pt>
                <c:pt idx="115">
                  <c:v>45315</c:v>
                </c:pt>
                <c:pt idx="116">
                  <c:v>45316</c:v>
                </c:pt>
                <c:pt idx="117">
                  <c:v>45317</c:v>
                </c:pt>
                <c:pt idx="118">
                  <c:v>45318</c:v>
                </c:pt>
                <c:pt idx="119">
                  <c:v>45319</c:v>
                </c:pt>
                <c:pt idx="120">
                  <c:v>45320</c:v>
                </c:pt>
                <c:pt idx="121">
                  <c:v>45321</c:v>
                </c:pt>
                <c:pt idx="122">
                  <c:v>45322</c:v>
                </c:pt>
                <c:pt idx="123">
                  <c:v>45323</c:v>
                </c:pt>
                <c:pt idx="124">
                  <c:v>45324</c:v>
                </c:pt>
                <c:pt idx="125">
                  <c:v>45325</c:v>
                </c:pt>
                <c:pt idx="126">
                  <c:v>45326</c:v>
                </c:pt>
                <c:pt idx="127">
                  <c:v>45327</c:v>
                </c:pt>
                <c:pt idx="128">
                  <c:v>45328</c:v>
                </c:pt>
                <c:pt idx="129">
                  <c:v>45329</c:v>
                </c:pt>
                <c:pt idx="130">
                  <c:v>45330</c:v>
                </c:pt>
                <c:pt idx="131">
                  <c:v>45331</c:v>
                </c:pt>
                <c:pt idx="132">
                  <c:v>45332</c:v>
                </c:pt>
                <c:pt idx="133">
                  <c:v>45333</c:v>
                </c:pt>
                <c:pt idx="134">
                  <c:v>45334</c:v>
                </c:pt>
                <c:pt idx="135">
                  <c:v>45335</c:v>
                </c:pt>
                <c:pt idx="136">
                  <c:v>45336</c:v>
                </c:pt>
                <c:pt idx="137">
                  <c:v>45337</c:v>
                </c:pt>
                <c:pt idx="138">
                  <c:v>45338</c:v>
                </c:pt>
                <c:pt idx="139">
                  <c:v>45339</c:v>
                </c:pt>
                <c:pt idx="140">
                  <c:v>45340</c:v>
                </c:pt>
                <c:pt idx="141">
                  <c:v>45341</c:v>
                </c:pt>
                <c:pt idx="142">
                  <c:v>45342</c:v>
                </c:pt>
                <c:pt idx="143">
                  <c:v>45343</c:v>
                </c:pt>
                <c:pt idx="144">
                  <c:v>45344</c:v>
                </c:pt>
                <c:pt idx="145">
                  <c:v>45345</c:v>
                </c:pt>
                <c:pt idx="146">
                  <c:v>45346</c:v>
                </c:pt>
                <c:pt idx="147">
                  <c:v>45347</c:v>
                </c:pt>
                <c:pt idx="148">
                  <c:v>45348</c:v>
                </c:pt>
                <c:pt idx="149">
                  <c:v>45349</c:v>
                </c:pt>
                <c:pt idx="150">
                  <c:v>45350</c:v>
                </c:pt>
                <c:pt idx="151">
                  <c:v>45351</c:v>
                </c:pt>
                <c:pt idx="152">
                  <c:v>45352</c:v>
                </c:pt>
                <c:pt idx="153">
                  <c:v>45353</c:v>
                </c:pt>
                <c:pt idx="154">
                  <c:v>45354</c:v>
                </c:pt>
                <c:pt idx="155">
                  <c:v>45355</c:v>
                </c:pt>
                <c:pt idx="156">
                  <c:v>45356</c:v>
                </c:pt>
                <c:pt idx="157">
                  <c:v>45357</c:v>
                </c:pt>
                <c:pt idx="158">
                  <c:v>45358</c:v>
                </c:pt>
                <c:pt idx="159">
                  <c:v>45359</c:v>
                </c:pt>
                <c:pt idx="160">
                  <c:v>45360</c:v>
                </c:pt>
                <c:pt idx="161">
                  <c:v>45361</c:v>
                </c:pt>
                <c:pt idx="162">
                  <c:v>45362</c:v>
                </c:pt>
                <c:pt idx="163">
                  <c:v>45363</c:v>
                </c:pt>
                <c:pt idx="164">
                  <c:v>45364</c:v>
                </c:pt>
                <c:pt idx="165">
                  <c:v>45365</c:v>
                </c:pt>
                <c:pt idx="166">
                  <c:v>45366</c:v>
                </c:pt>
                <c:pt idx="167">
                  <c:v>45367</c:v>
                </c:pt>
                <c:pt idx="168">
                  <c:v>45368</c:v>
                </c:pt>
                <c:pt idx="169">
                  <c:v>45369</c:v>
                </c:pt>
                <c:pt idx="170">
                  <c:v>45370</c:v>
                </c:pt>
                <c:pt idx="171">
                  <c:v>45371</c:v>
                </c:pt>
                <c:pt idx="172">
                  <c:v>45372</c:v>
                </c:pt>
                <c:pt idx="173">
                  <c:v>45373</c:v>
                </c:pt>
                <c:pt idx="174">
                  <c:v>45374</c:v>
                </c:pt>
                <c:pt idx="175">
                  <c:v>45375</c:v>
                </c:pt>
                <c:pt idx="176">
                  <c:v>45376</c:v>
                </c:pt>
                <c:pt idx="177">
                  <c:v>45377</c:v>
                </c:pt>
                <c:pt idx="178">
                  <c:v>45378</c:v>
                </c:pt>
                <c:pt idx="179">
                  <c:v>45379</c:v>
                </c:pt>
                <c:pt idx="180">
                  <c:v>45380</c:v>
                </c:pt>
                <c:pt idx="181">
                  <c:v>45381</c:v>
                </c:pt>
                <c:pt idx="182">
                  <c:v>45382</c:v>
                </c:pt>
                <c:pt idx="183">
                  <c:v>45383</c:v>
                </c:pt>
                <c:pt idx="184">
                  <c:v>45384</c:v>
                </c:pt>
                <c:pt idx="185">
                  <c:v>45385</c:v>
                </c:pt>
                <c:pt idx="186">
                  <c:v>45386</c:v>
                </c:pt>
                <c:pt idx="187">
                  <c:v>45387</c:v>
                </c:pt>
                <c:pt idx="188">
                  <c:v>45388</c:v>
                </c:pt>
                <c:pt idx="189">
                  <c:v>45389</c:v>
                </c:pt>
                <c:pt idx="190">
                  <c:v>45390</c:v>
                </c:pt>
                <c:pt idx="191">
                  <c:v>45391</c:v>
                </c:pt>
                <c:pt idx="192">
                  <c:v>45392</c:v>
                </c:pt>
                <c:pt idx="193">
                  <c:v>45393</c:v>
                </c:pt>
                <c:pt idx="194">
                  <c:v>45394</c:v>
                </c:pt>
                <c:pt idx="195">
                  <c:v>45395</c:v>
                </c:pt>
                <c:pt idx="196">
                  <c:v>45396</c:v>
                </c:pt>
                <c:pt idx="197">
                  <c:v>45397</c:v>
                </c:pt>
                <c:pt idx="198">
                  <c:v>45398</c:v>
                </c:pt>
                <c:pt idx="199">
                  <c:v>45399</c:v>
                </c:pt>
                <c:pt idx="200">
                  <c:v>45400</c:v>
                </c:pt>
                <c:pt idx="201">
                  <c:v>45401</c:v>
                </c:pt>
                <c:pt idx="202">
                  <c:v>45402</c:v>
                </c:pt>
                <c:pt idx="203">
                  <c:v>45403</c:v>
                </c:pt>
                <c:pt idx="204">
                  <c:v>45404</c:v>
                </c:pt>
                <c:pt idx="205">
                  <c:v>45405</c:v>
                </c:pt>
                <c:pt idx="206">
                  <c:v>45406</c:v>
                </c:pt>
                <c:pt idx="207">
                  <c:v>45407</c:v>
                </c:pt>
                <c:pt idx="208">
                  <c:v>45408</c:v>
                </c:pt>
                <c:pt idx="209">
                  <c:v>45409</c:v>
                </c:pt>
                <c:pt idx="210">
                  <c:v>45410</c:v>
                </c:pt>
                <c:pt idx="211">
                  <c:v>45411</c:v>
                </c:pt>
                <c:pt idx="212">
                  <c:v>45412</c:v>
                </c:pt>
                <c:pt idx="213">
                  <c:v>45413</c:v>
                </c:pt>
                <c:pt idx="214">
                  <c:v>45414</c:v>
                </c:pt>
                <c:pt idx="215">
                  <c:v>45415</c:v>
                </c:pt>
                <c:pt idx="216">
                  <c:v>45416</c:v>
                </c:pt>
                <c:pt idx="217">
                  <c:v>45417</c:v>
                </c:pt>
                <c:pt idx="218">
                  <c:v>45418</c:v>
                </c:pt>
                <c:pt idx="219">
                  <c:v>45419</c:v>
                </c:pt>
                <c:pt idx="220">
                  <c:v>45420</c:v>
                </c:pt>
                <c:pt idx="221">
                  <c:v>45421</c:v>
                </c:pt>
                <c:pt idx="222">
                  <c:v>45422</c:v>
                </c:pt>
                <c:pt idx="223">
                  <c:v>45423</c:v>
                </c:pt>
                <c:pt idx="224">
                  <c:v>45424</c:v>
                </c:pt>
                <c:pt idx="225">
                  <c:v>45425</c:v>
                </c:pt>
                <c:pt idx="226">
                  <c:v>45426</c:v>
                </c:pt>
                <c:pt idx="227">
                  <c:v>45427</c:v>
                </c:pt>
                <c:pt idx="228">
                  <c:v>45428</c:v>
                </c:pt>
                <c:pt idx="229">
                  <c:v>45429</c:v>
                </c:pt>
                <c:pt idx="230">
                  <c:v>45430</c:v>
                </c:pt>
                <c:pt idx="231">
                  <c:v>45431</c:v>
                </c:pt>
                <c:pt idx="232">
                  <c:v>45432</c:v>
                </c:pt>
                <c:pt idx="233">
                  <c:v>45433</c:v>
                </c:pt>
                <c:pt idx="234">
                  <c:v>45434</c:v>
                </c:pt>
                <c:pt idx="235">
                  <c:v>45435</c:v>
                </c:pt>
                <c:pt idx="236">
                  <c:v>45436</c:v>
                </c:pt>
                <c:pt idx="237">
                  <c:v>45437</c:v>
                </c:pt>
                <c:pt idx="238">
                  <c:v>45438</c:v>
                </c:pt>
                <c:pt idx="239">
                  <c:v>45439</c:v>
                </c:pt>
                <c:pt idx="240">
                  <c:v>45440</c:v>
                </c:pt>
                <c:pt idx="241">
                  <c:v>45441</c:v>
                </c:pt>
                <c:pt idx="242">
                  <c:v>45442</c:v>
                </c:pt>
                <c:pt idx="243">
                  <c:v>45443</c:v>
                </c:pt>
                <c:pt idx="244">
                  <c:v>45444</c:v>
                </c:pt>
                <c:pt idx="245">
                  <c:v>45445</c:v>
                </c:pt>
                <c:pt idx="246">
                  <c:v>45446</c:v>
                </c:pt>
                <c:pt idx="247">
                  <c:v>45447</c:v>
                </c:pt>
                <c:pt idx="248">
                  <c:v>45448</c:v>
                </c:pt>
                <c:pt idx="249">
                  <c:v>45449</c:v>
                </c:pt>
                <c:pt idx="250">
                  <c:v>45450</c:v>
                </c:pt>
                <c:pt idx="251">
                  <c:v>45451</c:v>
                </c:pt>
                <c:pt idx="252">
                  <c:v>45452</c:v>
                </c:pt>
                <c:pt idx="253">
                  <c:v>45453</c:v>
                </c:pt>
                <c:pt idx="254">
                  <c:v>45454</c:v>
                </c:pt>
                <c:pt idx="255">
                  <c:v>45455</c:v>
                </c:pt>
                <c:pt idx="256">
                  <c:v>45456</c:v>
                </c:pt>
              </c:numCache>
            </c:numRef>
          </c:cat>
          <c:val>
            <c:numRef>
              <c:f>'OCOD&amp;OMR (2024)'!$V$2:$V$270</c:f>
              <c:numCache>
                <c:formatCode>General</c:formatCode>
                <c:ptCount val="269"/>
                <c:pt idx="92" formatCode="0">
                  <c:v>-5000</c:v>
                </c:pt>
                <c:pt idx="93" formatCode="0">
                  <c:v>-5000</c:v>
                </c:pt>
                <c:pt idx="94" formatCode="0">
                  <c:v>-5000</c:v>
                </c:pt>
                <c:pt idx="95" formatCode="0">
                  <c:v>-5000</c:v>
                </c:pt>
                <c:pt idx="96" formatCode="0">
                  <c:v>-5000</c:v>
                </c:pt>
                <c:pt idx="97" formatCode="0">
                  <c:v>-5000</c:v>
                </c:pt>
                <c:pt idx="98" formatCode="0">
                  <c:v>-5000</c:v>
                </c:pt>
                <c:pt idx="99" formatCode="0">
                  <c:v>-5000</c:v>
                </c:pt>
                <c:pt idx="100" formatCode="0">
                  <c:v>-5000</c:v>
                </c:pt>
                <c:pt idx="101" formatCode="0">
                  <c:v>-5000</c:v>
                </c:pt>
                <c:pt idx="102" formatCode="0">
                  <c:v>-5000</c:v>
                </c:pt>
                <c:pt idx="103" formatCode="0">
                  <c:v>-5000</c:v>
                </c:pt>
                <c:pt idx="104" formatCode="0">
                  <c:v>-5000</c:v>
                </c:pt>
                <c:pt idx="105" formatCode="0">
                  <c:v>-5000</c:v>
                </c:pt>
                <c:pt idx="106" formatCode="0">
                  <c:v>-5000</c:v>
                </c:pt>
                <c:pt idx="107" formatCode="0">
                  <c:v>-5000</c:v>
                </c:pt>
                <c:pt idx="108" formatCode="0">
                  <c:v>-5000</c:v>
                </c:pt>
                <c:pt idx="109" formatCode="0">
                  <c:v>-5000</c:v>
                </c:pt>
                <c:pt idx="110" formatCode="0">
                  <c:v>-5000</c:v>
                </c:pt>
                <c:pt idx="111" formatCode="0">
                  <c:v>-5000</c:v>
                </c:pt>
                <c:pt idx="112" formatCode="0">
                  <c:v>-5000</c:v>
                </c:pt>
                <c:pt idx="113" formatCode="0">
                  <c:v>-5000</c:v>
                </c:pt>
                <c:pt idx="114" formatCode="0">
                  <c:v>-2000</c:v>
                </c:pt>
                <c:pt idx="115" formatCode="0">
                  <c:v>-2000</c:v>
                </c:pt>
                <c:pt idx="116" formatCode="0">
                  <c:v>-2000</c:v>
                </c:pt>
                <c:pt idx="117" formatCode="0">
                  <c:v>-2000</c:v>
                </c:pt>
                <c:pt idx="118" formatCode="0">
                  <c:v>-2000</c:v>
                </c:pt>
                <c:pt idx="119" formatCode="0">
                  <c:v>-2000</c:v>
                </c:pt>
                <c:pt idx="120" formatCode="0">
                  <c:v>-2000</c:v>
                </c:pt>
                <c:pt idx="121" formatCode="0">
                  <c:v>-2000</c:v>
                </c:pt>
                <c:pt idx="122" formatCode="0">
                  <c:v>-2000</c:v>
                </c:pt>
                <c:pt idx="123" formatCode="0">
                  <c:v>-2000</c:v>
                </c:pt>
                <c:pt idx="124" formatCode="0">
                  <c:v>-2000</c:v>
                </c:pt>
                <c:pt idx="125" formatCode="0">
                  <c:v>-2000</c:v>
                </c:pt>
                <c:pt idx="126" formatCode="0">
                  <c:v>-2000</c:v>
                </c:pt>
                <c:pt idx="127" formatCode="0">
                  <c:v>-2000</c:v>
                </c:pt>
                <c:pt idx="128" formatCode="0">
                  <c:v>-5000</c:v>
                </c:pt>
                <c:pt idx="129" formatCode="0">
                  <c:v>-3500</c:v>
                </c:pt>
                <c:pt idx="130" formatCode="0">
                  <c:v>-3500</c:v>
                </c:pt>
                <c:pt idx="131" formatCode="0">
                  <c:v>-3500</c:v>
                </c:pt>
                <c:pt idx="132" formatCode="0">
                  <c:v>-3500</c:v>
                </c:pt>
                <c:pt idx="133" formatCode="0">
                  <c:v>-3500</c:v>
                </c:pt>
                <c:pt idx="134" formatCode="0">
                  <c:v>-3500</c:v>
                </c:pt>
                <c:pt idx="135" formatCode="0">
                  <c:v>-3500</c:v>
                </c:pt>
                <c:pt idx="136" formatCode="0">
                  <c:v>-3500</c:v>
                </c:pt>
                <c:pt idx="137" formatCode="0">
                  <c:v>-3500</c:v>
                </c:pt>
                <c:pt idx="138" formatCode="0">
                  <c:v>-3500</c:v>
                </c:pt>
                <c:pt idx="139" formatCode="0">
                  <c:v>-2500</c:v>
                </c:pt>
                <c:pt idx="140" formatCode="0">
                  <c:v>-2500</c:v>
                </c:pt>
                <c:pt idx="141" formatCode="0">
                  <c:v>-2500</c:v>
                </c:pt>
                <c:pt idx="142" formatCode="0">
                  <c:v>-2500</c:v>
                </c:pt>
                <c:pt idx="143" formatCode="0">
                  <c:v>-2500</c:v>
                </c:pt>
                <c:pt idx="144" formatCode="0">
                  <c:v>-2500</c:v>
                </c:pt>
                <c:pt idx="145" formatCode="0">
                  <c:v>-2500</c:v>
                </c:pt>
                <c:pt idx="146" formatCode="0">
                  <c:v>-2500</c:v>
                </c:pt>
                <c:pt idx="147" formatCode="0">
                  <c:v>-2500</c:v>
                </c:pt>
                <c:pt idx="148" formatCode="0">
                  <c:v>-2500</c:v>
                </c:pt>
                <c:pt idx="149" formatCode="0">
                  <c:v>-2500</c:v>
                </c:pt>
                <c:pt idx="150" formatCode="0">
                  <c:v>-2500</c:v>
                </c:pt>
                <c:pt idx="151" formatCode="0">
                  <c:v>-2500</c:v>
                </c:pt>
                <c:pt idx="152" formatCode="0">
                  <c:v>-2500</c:v>
                </c:pt>
                <c:pt idx="153" formatCode="0">
                  <c:v>-2500</c:v>
                </c:pt>
                <c:pt idx="154" formatCode="0">
                  <c:v>-2500</c:v>
                </c:pt>
                <c:pt idx="155" formatCode="0">
                  <c:v>-2500</c:v>
                </c:pt>
                <c:pt idx="156" formatCode="0">
                  <c:v>-2500</c:v>
                </c:pt>
                <c:pt idx="157" formatCode="0">
                  <c:v>-2500</c:v>
                </c:pt>
                <c:pt idx="158" formatCode="0">
                  <c:v>-2500</c:v>
                </c:pt>
                <c:pt idx="159" formatCode="0">
                  <c:v>-2500</c:v>
                </c:pt>
                <c:pt idx="160" formatCode="0">
                  <c:v>-2500</c:v>
                </c:pt>
                <c:pt idx="161" formatCode="0">
                  <c:v>-2500</c:v>
                </c:pt>
                <c:pt idx="162" formatCode="0">
                  <c:v>-500</c:v>
                </c:pt>
                <c:pt idx="163" formatCode="0">
                  <c:v>-500</c:v>
                </c:pt>
                <c:pt idx="164" formatCode="0">
                  <c:v>-500</c:v>
                </c:pt>
                <c:pt idx="165" formatCode="0">
                  <c:v>-500</c:v>
                </c:pt>
                <c:pt idx="166" formatCode="0">
                  <c:v>-500</c:v>
                </c:pt>
                <c:pt idx="167" formatCode="0">
                  <c:v>-500</c:v>
                </c:pt>
                <c:pt idx="168" formatCode="0">
                  <c:v>-500</c:v>
                </c:pt>
                <c:pt idx="169" formatCode="0">
                  <c:v>-500</c:v>
                </c:pt>
                <c:pt idx="170" formatCode="0">
                  <c:v>-500</c:v>
                </c:pt>
                <c:pt idx="171" formatCode="0">
                  <c:v>-500</c:v>
                </c:pt>
                <c:pt idx="172" formatCode="0">
                  <c:v>-500</c:v>
                </c:pt>
                <c:pt idx="173" formatCode="0">
                  <c:v>-500</c:v>
                </c:pt>
                <c:pt idx="174" formatCode="0">
                  <c:v>-500</c:v>
                </c:pt>
                <c:pt idx="175" formatCode="0">
                  <c:v>-500</c:v>
                </c:pt>
                <c:pt idx="176" formatCode="0">
                  <c:v>-500</c:v>
                </c:pt>
                <c:pt idx="177" formatCode="0">
                  <c:v>-1500</c:v>
                </c:pt>
                <c:pt idx="178" formatCode="0">
                  <c:v>-1500</c:v>
                </c:pt>
                <c:pt idx="179" formatCode="0">
                  <c:v>-1500</c:v>
                </c:pt>
                <c:pt idx="180" formatCode="0">
                  <c:v>-1500</c:v>
                </c:pt>
                <c:pt idx="181" formatCode="0">
                  <c:v>-1500</c:v>
                </c:pt>
                <c:pt idx="182" formatCode="0">
                  <c:v>-1500</c:v>
                </c:pt>
                <c:pt idx="183" formatCode="0">
                  <c:v>-2500</c:v>
                </c:pt>
                <c:pt idx="184" formatCode="0">
                  <c:v>-2500</c:v>
                </c:pt>
                <c:pt idx="185" formatCode="0">
                  <c:v>-2500</c:v>
                </c:pt>
                <c:pt idx="186" formatCode="0">
                  <c:v>-2500</c:v>
                </c:pt>
                <c:pt idx="187" formatCode="0">
                  <c:v>-2500</c:v>
                </c:pt>
                <c:pt idx="188" formatCode="0">
                  <c:v>-2500</c:v>
                </c:pt>
                <c:pt idx="189" formatCode="0">
                  <c:v>-2500</c:v>
                </c:pt>
                <c:pt idx="190" formatCode="0">
                  <c:v>-2500</c:v>
                </c:pt>
                <c:pt idx="191" formatCode="0">
                  <c:v>-2500</c:v>
                </c:pt>
                <c:pt idx="192" formatCode="0">
                  <c:v>-2500</c:v>
                </c:pt>
                <c:pt idx="193" formatCode="0">
                  <c:v>-2500</c:v>
                </c:pt>
                <c:pt idx="194" formatCode="0">
                  <c:v>-2500</c:v>
                </c:pt>
                <c:pt idx="195" formatCode="0">
                  <c:v>-2500</c:v>
                </c:pt>
                <c:pt idx="196" formatCode="0">
                  <c:v>-2500</c:v>
                </c:pt>
                <c:pt idx="197" formatCode="0">
                  <c:v>-2500</c:v>
                </c:pt>
                <c:pt idx="198" formatCode="0">
                  <c:v>-2500</c:v>
                </c:pt>
                <c:pt idx="199" formatCode="0">
                  <c:v>-2500</c:v>
                </c:pt>
                <c:pt idx="200" formatCode="0">
                  <c:v>-2500</c:v>
                </c:pt>
                <c:pt idx="201" formatCode="0">
                  <c:v>-2500</c:v>
                </c:pt>
                <c:pt idx="202" formatCode="0">
                  <c:v>-2500</c:v>
                </c:pt>
                <c:pt idx="203" formatCode="0">
                  <c:v>-2500</c:v>
                </c:pt>
                <c:pt idx="204" formatCode="0">
                  <c:v>-2500</c:v>
                </c:pt>
                <c:pt idx="205" formatCode="0">
                  <c:v>-2500</c:v>
                </c:pt>
                <c:pt idx="206" formatCode="0">
                  <c:v>-2500</c:v>
                </c:pt>
                <c:pt idx="207" formatCode="0">
                  <c:v>-2500</c:v>
                </c:pt>
                <c:pt idx="208" formatCode="0">
                  <c:v>-2500</c:v>
                </c:pt>
                <c:pt idx="209" formatCode="0">
                  <c:v>-2500</c:v>
                </c:pt>
                <c:pt idx="210" formatCode="0">
                  <c:v>-2500</c:v>
                </c:pt>
                <c:pt idx="211" formatCode="0">
                  <c:v>-2500</c:v>
                </c:pt>
                <c:pt idx="212" formatCode="0">
                  <c:v>-2500</c:v>
                </c:pt>
                <c:pt idx="213" formatCode="0">
                  <c:v>-2500</c:v>
                </c:pt>
                <c:pt idx="214" formatCode="0">
                  <c:v>-2500</c:v>
                </c:pt>
                <c:pt idx="215" formatCode="0">
                  <c:v>-2500</c:v>
                </c:pt>
                <c:pt idx="216" formatCode="0">
                  <c:v>-2500</c:v>
                </c:pt>
                <c:pt idx="217" formatCode="0">
                  <c:v>-2500</c:v>
                </c:pt>
                <c:pt idx="218" formatCode="0">
                  <c:v>-2500</c:v>
                </c:pt>
                <c:pt idx="219" formatCode="0">
                  <c:v>-2500</c:v>
                </c:pt>
                <c:pt idx="220" formatCode="0">
                  <c:v>-2500</c:v>
                </c:pt>
                <c:pt idx="221" formatCode="0">
                  <c:v>-2500</c:v>
                </c:pt>
                <c:pt idx="222" formatCode="0">
                  <c:v>-2500</c:v>
                </c:pt>
                <c:pt idx="223" formatCode="0">
                  <c:v>-2500</c:v>
                </c:pt>
                <c:pt idx="224" formatCode="0">
                  <c:v>-2500</c:v>
                </c:pt>
                <c:pt idx="225" formatCode="0">
                  <c:v>-2500</c:v>
                </c:pt>
                <c:pt idx="226" formatCode="0">
                  <c:v>-2500</c:v>
                </c:pt>
                <c:pt idx="227" formatCode="0">
                  <c:v>-2500</c:v>
                </c:pt>
                <c:pt idx="228" formatCode="0">
                  <c:v>-2500</c:v>
                </c:pt>
                <c:pt idx="229" formatCode="0">
                  <c:v>-2500</c:v>
                </c:pt>
                <c:pt idx="230" formatCode="0">
                  <c:v>-2500</c:v>
                </c:pt>
                <c:pt idx="231" formatCode="0">
                  <c:v>-2500</c:v>
                </c:pt>
                <c:pt idx="232" formatCode="0">
                  <c:v>-2500</c:v>
                </c:pt>
                <c:pt idx="233" formatCode="0">
                  <c:v>-2500</c:v>
                </c:pt>
                <c:pt idx="234" formatCode="0">
                  <c:v>-2500</c:v>
                </c:pt>
                <c:pt idx="235" formatCode="0">
                  <c:v>-2500</c:v>
                </c:pt>
                <c:pt idx="236" formatCode="0">
                  <c:v>-2500</c:v>
                </c:pt>
                <c:pt idx="237" formatCode="0">
                  <c:v>-2500</c:v>
                </c:pt>
                <c:pt idx="238" formatCode="0">
                  <c:v>-2500</c:v>
                </c:pt>
                <c:pt idx="239" formatCode="0">
                  <c:v>-2500</c:v>
                </c:pt>
                <c:pt idx="240" formatCode="0">
                  <c:v>-2500</c:v>
                </c:pt>
                <c:pt idx="241" formatCode="0">
                  <c:v>-2500</c:v>
                </c:pt>
                <c:pt idx="242" formatCode="0">
                  <c:v>-2500</c:v>
                </c:pt>
                <c:pt idx="243" formatCode="0">
                  <c:v>-2500</c:v>
                </c:pt>
                <c:pt idx="244" formatCode="0">
                  <c:v>-3500</c:v>
                </c:pt>
                <c:pt idx="245" formatCode="0">
                  <c:v>-3500</c:v>
                </c:pt>
                <c:pt idx="246" formatCode="0">
                  <c:v>-3500</c:v>
                </c:pt>
                <c:pt idx="247" formatCode="0">
                  <c:v>-3500</c:v>
                </c:pt>
                <c:pt idx="248" formatCode="0">
                  <c:v>-3500</c:v>
                </c:pt>
                <c:pt idx="249" formatCode="0">
                  <c:v>-5000</c:v>
                </c:pt>
                <c:pt idx="250" formatCode="0">
                  <c:v>-5000</c:v>
                </c:pt>
                <c:pt idx="251" formatCode="0">
                  <c:v>-5000</c:v>
                </c:pt>
                <c:pt idx="252" formatCode="0">
                  <c:v>-5000</c:v>
                </c:pt>
                <c:pt idx="253" formatCode="0">
                  <c:v>-5000</c:v>
                </c:pt>
                <c:pt idx="254" formatCode="0">
                  <c:v>-5000</c:v>
                </c:pt>
                <c:pt idx="255" formatCode="0">
                  <c:v>-5000</c:v>
                </c:pt>
                <c:pt idx="256" formatCode="0">
                  <c:v>-5000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E3-451D-A764-34B26CC04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325376"/>
        <c:axId val="300325768"/>
      </c:lineChart>
      <c:dateAx>
        <c:axId val="300325376"/>
        <c:scaling>
          <c:orientation val="minMax"/>
          <c:max val="45382"/>
          <c:min val="4529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 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low"/>
        <c:crossAx val="300325768"/>
        <c:crosses val="autoZero"/>
        <c:auto val="1"/>
        <c:lblOffset val="100"/>
        <c:baseTimeUnit val="days"/>
        <c:majorUnit val="7"/>
        <c:majorTimeUnit val="days"/>
      </c:dateAx>
      <c:valAx>
        <c:axId val="300325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cfs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300325376"/>
        <c:crosses val="autoZero"/>
        <c:crossBetween val="between"/>
      </c:valAx>
    </c:plotArea>
    <c:legend>
      <c:legendPos val="r"/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WY 2024 Delta Operations</a:t>
            </a:r>
          </a:p>
          <a:p>
            <a:pPr>
              <a:defRPr/>
            </a:pPr>
            <a:r>
              <a:rPr lang="en-US"/>
              <a:t>Apr - Jun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'OCOD&amp;OMR (2024)'!$Q$1</c:f>
              <c:strCache>
                <c:ptCount val="1"/>
                <c:pt idx="0">
                  <c:v>Combined Exports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'OCOD&amp;OMR (2024)'!$A$2:$A$270</c:f>
              <c:numCache>
                <c:formatCode>m/d/yyyy</c:formatCode>
                <c:ptCount val="269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  <c:pt idx="7">
                  <c:v>45207</c:v>
                </c:pt>
                <c:pt idx="8">
                  <c:v>45208</c:v>
                </c:pt>
                <c:pt idx="9">
                  <c:v>45209</c:v>
                </c:pt>
                <c:pt idx="10">
                  <c:v>45210</c:v>
                </c:pt>
                <c:pt idx="11">
                  <c:v>45211</c:v>
                </c:pt>
                <c:pt idx="12">
                  <c:v>45212</c:v>
                </c:pt>
                <c:pt idx="13">
                  <c:v>45213</c:v>
                </c:pt>
                <c:pt idx="14">
                  <c:v>45214</c:v>
                </c:pt>
                <c:pt idx="15">
                  <c:v>45215</c:v>
                </c:pt>
                <c:pt idx="16">
                  <c:v>45216</c:v>
                </c:pt>
                <c:pt idx="17">
                  <c:v>45217</c:v>
                </c:pt>
                <c:pt idx="18">
                  <c:v>45218</c:v>
                </c:pt>
                <c:pt idx="19">
                  <c:v>45219</c:v>
                </c:pt>
                <c:pt idx="20">
                  <c:v>45220</c:v>
                </c:pt>
                <c:pt idx="21">
                  <c:v>45221</c:v>
                </c:pt>
                <c:pt idx="22">
                  <c:v>45222</c:v>
                </c:pt>
                <c:pt idx="23">
                  <c:v>45223</c:v>
                </c:pt>
                <c:pt idx="24">
                  <c:v>45224</c:v>
                </c:pt>
                <c:pt idx="25">
                  <c:v>45225</c:v>
                </c:pt>
                <c:pt idx="26">
                  <c:v>45226</c:v>
                </c:pt>
                <c:pt idx="27">
                  <c:v>45227</c:v>
                </c:pt>
                <c:pt idx="28">
                  <c:v>45228</c:v>
                </c:pt>
                <c:pt idx="29">
                  <c:v>45229</c:v>
                </c:pt>
                <c:pt idx="30">
                  <c:v>45230</c:v>
                </c:pt>
                <c:pt idx="31">
                  <c:v>45231</c:v>
                </c:pt>
                <c:pt idx="32">
                  <c:v>45232</c:v>
                </c:pt>
                <c:pt idx="33">
                  <c:v>45233</c:v>
                </c:pt>
                <c:pt idx="34">
                  <c:v>45234</c:v>
                </c:pt>
                <c:pt idx="35">
                  <c:v>45235</c:v>
                </c:pt>
                <c:pt idx="36">
                  <c:v>45236</c:v>
                </c:pt>
                <c:pt idx="37">
                  <c:v>45237</c:v>
                </c:pt>
                <c:pt idx="38">
                  <c:v>45238</c:v>
                </c:pt>
                <c:pt idx="39">
                  <c:v>45239</c:v>
                </c:pt>
                <c:pt idx="40">
                  <c:v>45240</c:v>
                </c:pt>
                <c:pt idx="41">
                  <c:v>45241</c:v>
                </c:pt>
                <c:pt idx="42">
                  <c:v>45242</c:v>
                </c:pt>
                <c:pt idx="43">
                  <c:v>45243</c:v>
                </c:pt>
                <c:pt idx="44">
                  <c:v>45244</c:v>
                </c:pt>
                <c:pt idx="45">
                  <c:v>45245</c:v>
                </c:pt>
                <c:pt idx="46">
                  <c:v>45246</c:v>
                </c:pt>
                <c:pt idx="47">
                  <c:v>45247</c:v>
                </c:pt>
                <c:pt idx="48">
                  <c:v>45248</c:v>
                </c:pt>
                <c:pt idx="49">
                  <c:v>45249</c:v>
                </c:pt>
                <c:pt idx="50">
                  <c:v>45250</c:v>
                </c:pt>
                <c:pt idx="51">
                  <c:v>45251</c:v>
                </c:pt>
                <c:pt idx="52">
                  <c:v>45252</c:v>
                </c:pt>
                <c:pt idx="53">
                  <c:v>45253</c:v>
                </c:pt>
                <c:pt idx="54">
                  <c:v>45254</c:v>
                </c:pt>
                <c:pt idx="55">
                  <c:v>45255</c:v>
                </c:pt>
                <c:pt idx="56">
                  <c:v>45256</c:v>
                </c:pt>
                <c:pt idx="57">
                  <c:v>45257</c:v>
                </c:pt>
                <c:pt idx="58">
                  <c:v>45258</c:v>
                </c:pt>
                <c:pt idx="59">
                  <c:v>45259</c:v>
                </c:pt>
                <c:pt idx="60">
                  <c:v>45260</c:v>
                </c:pt>
                <c:pt idx="61">
                  <c:v>45261</c:v>
                </c:pt>
                <c:pt idx="62">
                  <c:v>45262</c:v>
                </c:pt>
                <c:pt idx="63">
                  <c:v>45263</c:v>
                </c:pt>
                <c:pt idx="64">
                  <c:v>45264</c:v>
                </c:pt>
                <c:pt idx="65">
                  <c:v>45265</c:v>
                </c:pt>
                <c:pt idx="66">
                  <c:v>45266</c:v>
                </c:pt>
                <c:pt idx="67">
                  <c:v>45267</c:v>
                </c:pt>
                <c:pt idx="68">
                  <c:v>45268</c:v>
                </c:pt>
                <c:pt idx="69">
                  <c:v>45269</c:v>
                </c:pt>
                <c:pt idx="70">
                  <c:v>45270</c:v>
                </c:pt>
                <c:pt idx="71">
                  <c:v>45271</c:v>
                </c:pt>
                <c:pt idx="72">
                  <c:v>45272</c:v>
                </c:pt>
                <c:pt idx="73">
                  <c:v>45273</c:v>
                </c:pt>
                <c:pt idx="74">
                  <c:v>45274</c:v>
                </c:pt>
                <c:pt idx="75">
                  <c:v>45275</c:v>
                </c:pt>
                <c:pt idx="76">
                  <c:v>45276</c:v>
                </c:pt>
                <c:pt idx="77">
                  <c:v>45277</c:v>
                </c:pt>
                <c:pt idx="78">
                  <c:v>45278</c:v>
                </c:pt>
                <c:pt idx="79">
                  <c:v>45279</c:v>
                </c:pt>
                <c:pt idx="80">
                  <c:v>45280</c:v>
                </c:pt>
                <c:pt idx="81">
                  <c:v>45281</c:v>
                </c:pt>
                <c:pt idx="82">
                  <c:v>45282</c:v>
                </c:pt>
                <c:pt idx="83">
                  <c:v>45283</c:v>
                </c:pt>
                <c:pt idx="84">
                  <c:v>45284</c:v>
                </c:pt>
                <c:pt idx="85">
                  <c:v>45285</c:v>
                </c:pt>
                <c:pt idx="86">
                  <c:v>45286</c:v>
                </c:pt>
                <c:pt idx="87">
                  <c:v>45287</c:v>
                </c:pt>
                <c:pt idx="88">
                  <c:v>45288</c:v>
                </c:pt>
                <c:pt idx="89">
                  <c:v>45289</c:v>
                </c:pt>
                <c:pt idx="90">
                  <c:v>45290</c:v>
                </c:pt>
                <c:pt idx="91">
                  <c:v>45291</c:v>
                </c:pt>
                <c:pt idx="92">
                  <c:v>45292</c:v>
                </c:pt>
                <c:pt idx="93">
                  <c:v>45293</c:v>
                </c:pt>
                <c:pt idx="94">
                  <c:v>45294</c:v>
                </c:pt>
                <c:pt idx="95">
                  <c:v>45295</c:v>
                </c:pt>
                <c:pt idx="96">
                  <c:v>45296</c:v>
                </c:pt>
                <c:pt idx="97">
                  <c:v>45297</c:v>
                </c:pt>
                <c:pt idx="98">
                  <c:v>45298</c:v>
                </c:pt>
                <c:pt idx="99">
                  <c:v>45299</c:v>
                </c:pt>
                <c:pt idx="100">
                  <c:v>45300</c:v>
                </c:pt>
                <c:pt idx="101">
                  <c:v>45301</c:v>
                </c:pt>
                <c:pt idx="102">
                  <c:v>45302</c:v>
                </c:pt>
                <c:pt idx="103">
                  <c:v>45303</c:v>
                </c:pt>
                <c:pt idx="104">
                  <c:v>45304</c:v>
                </c:pt>
                <c:pt idx="105">
                  <c:v>45305</c:v>
                </c:pt>
                <c:pt idx="106">
                  <c:v>45306</c:v>
                </c:pt>
                <c:pt idx="107">
                  <c:v>45307</c:v>
                </c:pt>
                <c:pt idx="108">
                  <c:v>45308</c:v>
                </c:pt>
                <c:pt idx="109">
                  <c:v>45309</c:v>
                </c:pt>
                <c:pt idx="110">
                  <c:v>45310</c:v>
                </c:pt>
                <c:pt idx="111">
                  <c:v>45311</c:v>
                </c:pt>
                <c:pt idx="112">
                  <c:v>45312</c:v>
                </c:pt>
                <c:pt idx="113">
                  <c:v>45313</c:v>
                </c:pt>
                <c:pt idx="114">
                  <c:v>45314</c:v>
                </c:pt>
                <c:pt idx="115">
                  <c:v>45315</c:v>
                </c:pt>
                <c:pt idx="116">
                  <c:v>45316</c:v>
                </c:pt>
                <c:pt idx="117">
                  <c:v>45317</c:v>
                </c:pt>
                <c:pt idx="118">
                  <c:v>45318</c:v>
                </c:pt>
                <c:pt idx="119">
                  <c:v>45319</c:v>
                </c:pt>
                <c:pt idx="120">
                  <c:v>45320</c:v>
                </c:pt>
                <c:pt idx="121">
                  <c:v>45321</c:v>
                </c:pt>
                <c:pt idx="122">
                  <c:v>45322</c:v>
                </c:pt>
                <c:pt idx="123">
                  <c:v>45323</c:v>
                </c:pt>
                <c:pt idx="124">
                  <c:v>45324</c:v>
                </c:pt>
                <c:pt idx="125">
                  <c:v>45325</c:v>
                </c:pt>
                <c:pt idx="126">
                  <c:v>45326</c:v>
                </c:pt>
                <c:pt idx="127">
                  <c:v>45327</c:v>
                </c:pt>
                <c:pt idx="128">
                  <c:v>45328</c:v>
                </c:pt>
                <c:pt idx="129">
                  <c:v>45329</c:v>
                </c:pt>
                <c:pt idx="130">
                  <c:v>45330</c:v>
                </c:pt>
                <c:pt idx="131">
                  <c:v>45331</c:v>
                </c:pt>
                <c:pt idx="132">
                  <c:v>45332</c:v>
                </c:pt>
                <c:pt idx="133">
                  <c:v>45333</c:v>
                </c:pt>
                <c:pt idx="134">
                  <c:v>45334</c:v>
                </c:pt>
                <c:pt idx="135">
                  <c:v>45335</c:v>
                </c:pt>
                <c:pt idx="136">
                  <c:v>45336</c:v>
                </c:pt>
                <c:pt idx="137">
                  <c:v>45337</c:v>
                </c:pt>
                <c:pt idx="138">
                  <c:v>45338</c:v>
                </c:pt>
                <c:pt idx="139">
                  <c:v>45339</c:v>
                </c:pt>
                <c:pt idx="140">
                  <c:v>45340</c:v>
                </c:pt>
                <c:pt idx="141">
                  <c:v>45341</c:v>
                </c:pt>
                <c:pt idx="142">
                  <c:v>45342</c:v>
                </c:pt>
                <c:pt idx="143">
                  <c:v>45343</c:v>
                </c:pt>
                <c:pt idx="144">
                  <c:v>45344</c:v>
                </c:pt>
                <c:pt idx="145">
                  <c:v>45345</c:v>
                </c:pt>
                <c:pt idx="146">
                  <c:v>45346</c:v>
                </c:pt>
                <c:pt idx="147">
                  <c:v>45347</c:v>
                </c:pt>
                <c:pt idx="148">
                  <c:v>45348</c:v>
                </c:pt>
                <c:pt idx="149">
                  <c:v>45349</c:v>
                </c:pt>
                <c:pt idx="150">
                  <c:v>45350</c:v>
                </c:pt>
                <c:pt idx="151">
                  <c:v>45351</c:v>
                </c:pt>
                <c:pt idx="152">
                  <c:v>45352</c:v>
                </c:pt>
                <c:pt idx="153">
                  <c:v>45353</c:v>
                </c:pt>
                <c:pt idx="154">
                  <c:v>45354</c:v>
                </c:pt>
                <c:pt idx="155">
                  <c:v>45355</c:v>
                </c:pt>
                <c:pt idx="156">
                  <c:v>45356</c:v>
                </c:pt>
                <c:pt idx="157">
                  <c:v>45357</c:v>
                </c:pt>
                <c:pt idx="158">
                  <c:v>45358</c:v>
                </c:pt>
                <c:pt idx="159">
                  <c:v>45359</c:v>
                </c:pt>
                <c:pt idx="160">
                  <c:v>45360</c:v>
                </c:pt>
                <c:pt idx="161">
                  <c:v>45361</c:v>
                </c:pt>
                <c:pt idx="162">
                  <c:v>45362</c:v>
                </c:pt>
                <c:pt idx="163">
                  <c:v>45363</c:v>
                </c:pt>
                <c:pt idx="164">
                  <c:v>45364</c:v>
                </c:pt>
                <c:pt idx="165">
                  <c:v>45365</c:v>
                </c:pt>
                <c:pt idx="166">
                  <c:v>45366</c:v>
                </c:pt>
                <c:pt idx="167">
                  <c:v>45367</c:v>
                </c:pt>
                <c:pt idx="168">
                  <c:v>45368</c:v>
                </c:pt>
                <c:pt idx="169">
                  <c:v>45369</c:v>
                </c:pt>
                <c:pt idx="170">
                  <c:v>45370</c:v>
                </c:pt>
                <c:pt idx="171">
                  <c:v>45371</c:v>
                </c:pt>
                <c:pt idx="172">
                  <c:v>45372</c:v>
                </c:pt>
                <c:pt idx="173">
                  <c:v>45373</c:v>
                </c:pt>
                <c:pt idx="174">
                  <c:v>45374</c:v>
                </c:pt>
                <c:pt idx="175">
                  <c:v>45375</c:v>
                </c:pt>
                <c:pt idx="176">
                  <c:v>45376</c:v>
                </c:pt>
                <c:pt idx="177">
                  <c:v>45377</c:v>
                </c:pt>
                <c:pt idx="178">
                  <c:v>45378</c:v>
                </c:pt>
                <c:pt idx="179">
                  <c:v>45379</c:v>
                </c:pt>
                <c:pt idx="180">
                  <c:v>45380</c:v>
                </c:pt>
                <c:pt idx="181">
                  <c:v>45381</c:v>
                </c:pt>
                <c:pt idx="182">
                  <c:v>45382</c:v>
                </c:pt>
                <c:pt idx="183">
                  <c:v>45383</c:v>
                </c:pt>
                <c:pt idx="184">
                  <c:v>45384</c:v>
                </c:pt>
                <c:pt idx="185">
                  <c:v>45385</c:v>
                </c:pt>
                <c:pt idx="186">
                  <c:v>45386</c:v>
                </c:pt>
                <c:pt idx="187">
                  <c:v>45387</c:v>
                </c:pt>
                <c:pt idx="188">
                  <c:v>45388</c:v>
                </c:pt>
                <c:pt idx="189">
                  <c:v>45389</c:v>
                </c:pt>
                <c:pt idx="190">
                  <c:v>45390</c:v>
                </c:pt>
                <c:pt idx="191">
                  <c:v>45391</c:v>
                </c:pt>
                <c:pt idx="192">
                  <c:v>45392</c:v>
                </c:pt>
                <c:pt idx="193">
                  <c:v>45393</c:v>
                </c:pt>
                <c:pt idx="194">
                  <c:v>45394</c:v>
                </c:pt>
                <c:pt idx="195">
                  <c:v>45395</c:v>
                </c:pt>
                <c:pt idx="196">
                  <c:v>45396</c:v>
                </c:pt>
                <c:pt idx="197">
                  <c:v>45397</c:v>
                </c:pt>
                <c:pt idx="198">
                  <c:v>45398</c:v>
                </c:pt>
                <c:pt idx="199">
                  <c:v>45399</c:v>
                </c:pt>
                <c:pt idx="200">
                  <c:v>45400</c:v>
                </c:pt>
                <c:pt idx="201">
                  <c:v>45401</c:v>
                </c:pt>
                <c:pt idx="202">
                  <c:v>45402</c:v>
                </c:pt>
                <c:pt idx="203">
                  <c:v>45403</c:v>
                </c:pt>
                <c:pt idx="204">
                  <c:v>45404</c:v>
                </c:pt>
                <c:pt idx="205">
                  <c:v>45405</c:v>
                </c:pt>
                <c:pt idx="206">
                  <c:v>45406</c:v>
                </c:pt>
                <c:pt idx="207">
                  <c:v>45407</c:v>
                </c:pt>
                <c:pt idx="208">
                  <c:v>45408</c:v>
                </c:pt>
                <c:pt idx="209">
                  <c:v>45409</c:v>
                </c:pt>
                <c:pt idx="210">
                  <c:v>45410</c:v>
                </c:pt>
                <c:pt idx="211">
                  <c:v>45411</c:v>
                </c:pt>
                <c:pt idx="212">
                  <c:v>45412</c:v>
                </c:pt>
                <c:pt idx="213">
                  <c:v>45413</c:v>
                </c:pt>
                <c:pt idx="214">
                  <c:v>45414</c:v>
                </c:pt>
                <c:pt idx="215">
                  <c:v>45415</c:v>
                </c:pt>
                <c:pt idx="216">
                  <c:v>45416</c:v>
                </c:pt>
                <c:pt idx="217">
                  <c:v>45417</c:v>
                </c:pt>
                <c:pt idx="218">
                  <c:v>45418</c:v>
                </c:pt>
                <c:pt idx="219">
                  <c:v>45419</c:v>
                </c:pt>
                <c:pt idx="220">
                  <c:v>45420</c:v>
                </c:pt>
                <c:pt idx="221">
                  <c:v>45421</c:v>
                </c:pt>
                <c:pt idx="222">
                  <c:v>45422</c:v>
                </c:pt>
                <c:pt idx="223">
                  <c:v>45423</c:v>
                </c:pt>
                <c:pt idx="224">
                  <c:v>45424</c:v>
                </c:pt>
                <c:pt idx="225">
                  <c:v>45425</c:v>
                </c:pt>
                <c:pt idx="226">
                  <c:v>45426</c:v>
                </c:pt>
                <c:pt idx="227">
                  <c:v>45427</c:v>
                </c:pt>
                <c:pt idx="228">
                  <c:v>45428</c:v>
                </c:pt>
                <c:pt idx="229">
                  <c:v>45429</c:v>
                </c:pt>
                <c:pt idx="230">
                  <c:v>45430</c:v>
                </c:pt>
                <c:pt idx="231">
                  <c:v>45431</c:v>
                </c:pt>
                <c:pt idx="232">
                  <c:v>45432</c:v>
                </c:pt>
                <c:pt idx="233">
                  <c:v>45433</c:v>
                </c:pt>
                <c:pt idx="234">
                  <c:v>45434</c:v>
                </c:pt>
                <c:pt idx="235">
                  <c:v>45435</c:v>
                </c:pt>
                <c:pt idx="236">
                  <c:v>45436</c:v>
                </c:pt>
                <c:pt idx="237">
                  <c:v>45437</c:v>
                </c:pt>
                <c:pt idx="238">
                  <c:v>45438</c:v>
                </c:pt>
                <c:pt idx="239">
                  <c:v>45439</c:v>
                </c:pt>
                <c:pt idx="240">
                  <c:v>45440</c:v>
                </c:pt>
                <c:pt idx="241">
                  <c:v>45441</c:v>
                </c:pt>
                <c:pt idx="242">
                  <c:v>45442</c:v>
                </c:pt>
                <c:pt idx="243">
                  <c:v>45443</c:v>
                </c:pt>
                <c:pt idx="244">
                  <c:v>45444</c:v>
                </c:pt>
                <c:pt idx="245">
                  <c:v>45445</c:v>
                </c:pt>
                <c:pt idx="246">
                  <c:v>45446</c:v>
                </c:pt>
                <c:pt idx="247">
                  <c:v>45447</c:v>
                </c:pt>
                <c:pt idx="248">
                  <c:v>45448</c:v>
                </c:pt>
                <c:pt idx="249">
                  <c:v>45449</c:v>
                </c:pt>
                <c:pt idx="250">
                  <c:v>45450</c:v>
                </c:pt>
                <c:pt idx="251">
                  <c:v>45451</c:v>
                </c:pt>
                <c:pt idx="252">
                  <c:v>45452</c:v>
                </c:pt>
                <c:pt idx="253">
                  <c:v>45453</c:v>
                </c:pt>
                <c:pt idx="254">
                  <c:v>45454</c:v>
                </c:pt>
                <c:pt idx="255">
                  <c:v>45455</c:v>
                </c:pt>
                <c:pt idx="256">
                  <c:v>45456</c:v>
                </c:pt>
              </c:numCache>
            </c:numRef>
          </c:cat>
          <c:val>
            <c:numRef>
              <c:f>'OCOD&amp;OMR (2024)'!$Q$2:$Q$270</c:f>
              <c:numCache>
                <c:formatCode>0</c:formatCode>
                <c:ptCount val="269"/>
                <c:pt idx="0">
                  <c:v>10126</c:v>
                </c:pt>
                <c:pt idx="1">
                  <c:v>10130.1</c:v>
                </c:pt>
                <c:pt idx="2">
                  <c:v>9450.5</c:v>
                </c:pt>
                <c:pt idx="3">
                  <c:v>8328.2000000000007</c:v>
                </c:pt>
                <c:pt idx="4">
                  <c:v>8184</c:v>
                </c:pt>
                <c:pt idx="5">
                  <c:v>6988.2</c:v>
                </c:pt>
                <c:pt idx="6">
                  <c:v>6777.9</c:v>
                </c:pt>
                <c:pt idx="7">
                  <c:v>6778</c:v>
                </c:pt>
                <c:pt idx="8">
                  <c:v>6312.1</c:v>
                </c:pt>
                <c:pt idx="9">
                  <c:v>3760.1</c:v>
                </c:pt>
                <c:pt idx="10">
                  <c:v>3781.2000000000003</c:v>
                </c:pt>
                <c:pt idx="11">
                  <c:v>3450</c:v>
                </c:pt>
                <c:pt idx="12">
                  <c:v>3443.9</c:v>
                </c:pt>
                <c:pt idx="13">
                  <c:v>3443.4</c:v>
                </c:pt>
                <c:pt idx="14">
                  <c:v>2853.6</c:v>
                </c:pt>
                <c:pt idx="15">
                  <c:v>3438.3</c:v>
                </c:pt>
                <c:pt idx="16">
                  <c:v>3432.8</c:v>
                </c:pt>
                <c:pt idx="17">
                  <c:v>2603.4</c:v>
                </c:pt>
                <c:pt idx="18">
                  <c:v>1711.6</c:v>
                </c:pt>
                <c:pt idx="19">
                  <c:v>1717.2</c:v>
                </c:pt>
                <c:pt idx="20">
                  <c:v>1717.6</c:v>
                </c:pt>
                <c:pt idx="21">
                  <c:v>1721.2</c:v>
                </c:pt>
                <c:pt idx="22">
                  <c:v>920.6</c:v>
                </c:pt>
                <c:pt idx="23">
                  <c:v>919.1</c:v>
                </c:pt>
                <c:pt idx="24">
                  <c:v>1217.0999999999999</c:v>
                </c:pt>
                <c:pt idx="25">
                  <c:v>1206.5</c:v>
                </c:pt>
                <c:pt idx="26">
                  <c:v>1204.4000000000001</c:v>
                </c:pt>
                <c:pt idx="27">
                  <c:v>1205.4000000000001</c:v>
                </c:pt>
                <c:pt idx="28">
                  <c:v>1205.4000000000001</c:v>
                </c:pt>
                <c:pt idx="29">
                  <c:v>1203.4000000000001</c:v>
                </c:pt>
                <c:pt idx="30">
                  <c:v>1208</c:v>
                </c:pt>
                <c:pt idx="31">
                  <c:v>8099.7999999999993</c:v>
                </c:pt>
                <c:pt idx="32">
                  <c:v>6718.4</c:v>
                </c:pt>
                <c:pt idx="33">
                  <c:v>6710.4</c:v>
                </c:pt>
                <c:pt idx="34">
                  <c:v>6702.8</c:v>
                </c:pt>
                <c:pt idx="35">
                  <c:v>6087.7</c:v>
                </c:pt>
                <c:pt idx="36">
                  <c:v>5705.6</c:v>
                </c:pt>
                <c:pt idx="37">
                  <c:v>5181.7999999999993</c:v>
                </c:pt>
                <c:pt idx="38">
                  <c:v>4713.8999999999996</c:v>
                </c:pt>
                <c:pt idx="39">
                  <c:v>4817.7</c:v>
                </c:pt>
                <c:pt idx="40">
                  <c:v>4519.3</c:v>
                </c:pt>
                <c:pt idx="41">
                  <c:v>4331.8</c:v>
                </c:pt>
                <c:pt idx="42">
                  <c:v>4125.5</c:v>
                </c:pt>
                <c:pt idx="43">
                  <c:v>4140.2</c:v>
                </c:pt>
                <c:pt idx="44">
                  <c:v>3998</c:v>
                </c:pt>
                <c:pt idx="45">
                  <c:v>4006.5</c:v>
                </c:pt>
                <c:pt idx="46">
                  <c:v>3197.8</c:v>
                </c:pt>
                <c:pt idx="47">
                  <c:v>3379.3999999999996</c:v>
                </c:pt>
                <c:pt idx="48">
                  <c:v>3355.7</c:v>
                </c:pt>
                <c:pt idx="49">
                  <c:v>3341.1000000000004</c:v>
                </c:pt>
                <c:pt idx="50">
                  <c:v>3321.8999999999996</c:v>
                </c:pt>
                <c:pt idx="51">
                  <c:v>5617.3</c:v>
                </c:pt>
                <c:pt idx="52">
                  <c:v>4816.7</c:v>
                </c:pt>
                <c:pt idx="53">
                  <c:v>4825.7999999999993</c:v>
                </c:pt>
                <c:pt idx="54">
                  <c:v>4820.7999999999993</c:v>
                </c:pt>
                <c:pt idx="55">
                  <c:v>4319.2</c:v>
                </c:pt>
                <c:pt idx="56">
                  <c:v>4320.7</c:v>
                </c:pt>
                <c:pt idx="57">
                  <c:v>4330.7</c:v>
                </c:pt>
                <c:pt idx="58">
                  <c:v>4820.2999999999993</c:v>
                </c:pt>
                <c:pt idx="59">
                  <c:v>4829.7999999999993</c:v>
                </c:pt>
                <c:pt idx="60">
                  <c:v>5023.8999999999996</c:v>
                </c:pt>
                <c:pt idx="61">
                  <c:v>3827.6</c:v>
                </c:pt>
                <c:pt idx="62">
                  <c:v>3819.6</c:v>
                </c:pt>
                <c:pt idx="63">
                  <c:v>3818</c:v>
                </c:pt>
                <c:pt idx="64">
                  <c:v>3813</c:v>
                </c:pt>
                <c:pt idx="65">
                  <c:v>3301.7</c:v>
                </c:pt>
                <c:pt idx="66">
                  <c:v>5168.1000000000004</c:v>
                </c:pt>
                <c:pt idx="67">
                  <c:v>5666.7999999999993</c:v>
                </c:pt>
                <c:pt idx="68">
                  <c:v>5395</c:v>
                </c:pt>
                <c:pt idx="69">
                  <c:v>5897.1</c:v>
                </c:pt>
                <c:pt idx="70">
                  <c:v>5888.1</c:v>
                </c:pt>
                <c:pt idx="71">
                  <c:v>5893.2</c:v>
                </c:pt>
                <c:pt idx="72">
                  <c:v>5404.6</c:v>
                </c:pt>
                <c:pt idx="73">
                  <c:v>5410.2</c:v>
                </c:pt>
                <c:pt idx="74">
                  <c:v>5412.7</c:v>
                </c:pt>
                <c:pt idx="75">
                  <c:v>5217.6000000000004</c:v>
                </c:pt>
                <c:pt idx="76">
                  <c:v>5727.3</c:v>
                </c:pt>
                <c:pt idx="77">
                  <c:v>5709.6</c:v>
                </c:pt>
                <c:pt idx="78">
                  <c:v>5685.4</c:v>
                </c:pt>
                <c:pt idx="79">
                  <c:v>6402.2999999999993</c:v>
                </c:pt>
                <c:pt idx="80">
                  <c:v>6902.9</c:v>
                </c:pt>
                <c:pt idx="81">
                  <c:v>7395.5</c:v>
                </c:pt>
                <c:pt idx="82">
                  <c:v>7402.6</c:v>
                </c:pt>
                <c:pt idx="83">
                  <c:v>7412.2</c:v>
                </c:pt>
                <c:pt idx="84">
                  <c:v>6786</c:v>
                </c:pt>
                <c:pt idx="85">
                  <c:v>6677.1</c:v>
                </c:pt>
                <c:pt idx="86">
                  <c:v>8169.4</c:v>
                </c:pt>
                <c:pt idx="87">
                  <c:v>8163.9</c:v>
                </c:pt>
                <c:pt idx="88">
                  <c:v>8196.7000000000007</c:v>
                </c:pt>
                <c:pt idx="89">
                  <c:v>8159.8</c:v>
                </c:pt>
                <c:pt idx="90">
                  <c:v>9051.7000000000007</c:v>
                </c:pt>
                <c:pt idx="91">
                  <c:v>9044.7000000000007</c:v>
                </c:pt>
                <c:pt idx="92">
                  <c:v>5836.7000000000007</c:v>
                </c:pt>
                <c:pt idx="93">
                  <c:v>5838.7</c:v>
                </c:pt>
                <c:pt idx="94">
                  <c:v>5643.1</c:v>
                </c:pt>
                <c:pt idx="95">
                  <c:v>5625</c:v>
                </c:pt>
                <c:pt idx="96">
                  <c:v>5697.5</c:v>
                </c:pt>
                <c:pt idx="97">
                  <c:v>5871.5</c:v>
                </c:pt>
                <c:pt idx="98">
                  <c:v>5876.9</c:v>
                </c:pt>
                <c:pt idx="99">
                  <c:v>5868.9</c:v>
                </c:pt>
                <c:pt idx="100">
                  <c:v>6163.4</c:v>
                </c:pt>
                <c:pt idx="101">
                  <c:v>6167.2999999999993</c:v>
                </c:pt>
                <c:pt idx="102">
                  <c:v>6067.5</c:v>
                </c:pt>
                <c:pt idx="103">
                  <c:v>6080.7000000000007</c:v>
                </c:pt>
                <c:pt idx="104">
                  <c:v>6145.2000000000007</c:v>
                </c:pt>
                <c:pt idx="105">
                  <c:v>5345.1</c:v>
                </c:pt>
                <c:pt idx="106">
                  <c:v>5341.1</c:v>
                </c:pt>
                <c:pt idx="107">
                  <c:v>5335.5</c:v>
                </c:pt>
                <c:pt idx="108">
                  <c:v>5330.5</c:v>
                </c:pt>
                <c:pt idx="109">
                  <c:v>5345.6</c:v>
                </c:pt>
                <c:pt idx="110">
                  <c:v>5449.4</c:v>
                </c:pt>
                <c:pt idx="111">
                  <c:v>5377.9</c:v>
                </c:pt>
                <c:pt idx="112">
                  <c:v>5383.4</c:v>
                </c:pt>
                <c:pt idx="113">
                  <c:v>5489.7999999999993</c:v>
                </c:pt>
                <c:pt idx="114">
                  <c:v>3879</c:v>
                </c:pt>
                <c:pt idx="115">
                  <c:v>3135.4</c:v>
                </c:pt>
                <c:pt idx="116">
                  <c:v>3755.5</c:v>
                </c:pt>
                <c:pt idx="117">
                  <c:v>3945</c:v>
                </c:pt>
                <c:pt idx="118">
                  <c:v>3738.4</c:v>
                </c:pt>
                <c:pt idx="119">
                  <c:v>3746.4</c:v>
                </c:pt>
                <c:pt idx="120">
                  <c:v>3817.5</c:v>
                </c:pt>
                <c:pt idx="121">
                  <c:v>3822.1</c:v>
                </c:pt>
                <c:pt idx="122">
                  <c:v>3859.3</c:v>
                </c:pt>
                <c:pt idx="123">
                  <c:v>3816</c:v>
                </c:pt>
                <c:pt idx="124">
                  <c:v>3769.6</c:v>
                </c:pt>
                <c:pt idx="125">
                  <c:v>4079.2</c:v>
                </c:pt>
                <c:pt idx="126">
                  <c:v>4296</c:v>
                </c:pt>
                <c:pt idx="127">
                  <c:v>4479.8999999999996</c:v>
                </c:pt>
                <c:pt idx="128">
                  <c:v>8294.9</c:v>
                </c:pt>
                <c:pt idx="129">
                  <c:v>7305.3</c:v>
                </c:pt>
                <c:pt idx="130">
                  <c:v>7394.5</c:v>
                </c:pt>
                <c:pt idx="131">
                  <c:v>7427.2</c:v>
                </c:pt>
                <c:pt idx="132">
                  <c:v>7911</c:v>
                </c:pt>
                <c:pt idx="133">
                  <c:v>7980.4</c:v>
                </c:pt>
                <c:pt idx="134">
                  <c:v>7318.9</c:v>
                </c:pt>
                <c:pt idx="135">
                  <c:v>7336</c:v>
                </c:pt>
                <c:pt idx="136">
                  <c:v>7126.8</c:v>
                </c:pt>
                <c:pt idx="137">
                  <c:v>7004.3</c:v>
                </c:pt>
                <c:pt idx="138">
                  <c:v>6826.2999999999993</c:v>
                </c:pt>
                <c:pt idx="139">
                  <c:v>5726.3</c:v>
                </c:pt>
                <c:pt idx="140">
                  <c:v>5719.2000000000007</c:v>
                </c:pt>
                <c:pt idx="141">
                  <c:v>5831.5999999999995</c:v>
                </c:pt>
                <c:pt idx="142">
                  <c:v>6408.9</c:v>
                </c:pt>
                <c:pt idx="143">
                  <c:v>7019.4</c:v>
                </c:pt>
                <c:pt idx="144">
                  <c:v>7625.9</c:v>
                </c:pt>
                <c:pt idx="145">
                  <c:v>7630</c:v>
                </c:pt>
                <c:pt idx="146">
                  <c:v>7720.7</c:v>
                </c:pt>
                <c:pt idx="147">
                  <c:v>7623</c:v>
                </c:pt>
                <c:pt idx="148">
                  <c:v>7332</c:v>
                </c:pt>
                <c:pt idx="149">
                  <c:v>6604</c:v>
                </c:pt>
                <c:pt idx="150">
                  <c:v>6633.8</c:v>
                </c:pt>
                <c:pt idx="151">
                  <c:v>6726.5</c:v>
                </c:pt>
                <c:pt idx="152">
                  <c:v>6629.7</c:v>
                </c:pt>
                <c:pt idx="153">
                  <c:v>6515.2000000000007</c:v>
                </c:pt>
                <c:pt idx="154">
                  <c:v>6510.7000000000007</c:v>
                </c:pt>
                <c:pt idx="155">
                  <c:v>6898</c:v>
                </c:pt>
                <c:pt idx="156">
                  <c:v>7711.6</c:v>
                </c:pt>
                <c:pt idx="157">
                  <c:v>7910.8</c:v>
                </c:pt>
                <c:pt idx="158">
                  <c:v>7919.4</c:v>
                </c:pt>
                <c:pt idx="159">
                  <c:v>7902.7000000000007</c:v>
                </c:pt>
                <c:pt idx="160">
                  <c:v>7592.7</c:v>
                </c:pt>
                <c:pt idx="161">
                  <c:v>7198.9</c:v>
                </c:pt>
                <c:pt idx="162">
                  <c:v>4060</c:v>
                </c:pt>
                <c:pt idx="163">
                  <c:v>3618.9</c:v>
                </c:pt>
                <c:pt idx="164">
                  <c:v>3329.3999999999996</c:v>
                </c:pt>
                <c:pt idx="165">
                  <c:v>3000.2</c:v>
                </c:pt>
                <c:pt idx="166">
                  <c:v>2940.7</c:v>
                </c:pt>
                <c:pt idx="167">
                  <c:v>2929.2</c:v>
                </c:pt>
                <c:pt idx="168">
                  <c:v>2820.3</c:v>
                </c:pt>
                <c:pt idx="169">
                  <c:v>2818.3</c:v>
                </c:pt>
                <c:pt idx="170">
                  <c:v>3119.2</c:v>
                </c:pt>
                <c:pt idx="171">
                  <c:v>3120.3</c:v>
                </c:pt>
                <c:pt idx="172">
                  <c:v>3023</c:v>
                </c:pt>
                <c:pt idx="173">
                  <c:v>2914.6</c:v>
                </c:pt>
                <c:pt idx="174">
                  <c:v>2916.6</c:v>
                </c:pt>
                <c:pt idx="175">
                  <c:v>2817.8</c:v>
                </c:pt>
                <c:pt idx="176">
                  <c:v>2914.5</c:v>
                </c:pt>
                <c:pt idx="177">
                  <c:v>4018.7</c:v>
                </c:pt>
                <c:pt idx="178">
                  <c:v>4006.6</c:v>
                </c:pt>
                <c:pt idx="179">
                  <c:v>3915.3</c:v>
                </c:pt>
                <c:pt idx="180">
                  <c:v>3912.3</c:v>
                </c:pt>
                <c:pt idx="181">
                  <c:v>3821.1</c:v>
                </c:pt>
                <c:pt idx="182">
                  <c:v>3704.6</c:v>
                </c:pt>
                <c:pt idx="183">
                  <c:v>4711.4000000000005</c:v>
                </c:pt>
                <c:pt idx="184">
                  <c:v>4701.8</c:v>
                </c:pt>
                <c:pt idx="185">
                  <c:v>4709.8</c:v>
                </c:pt>
                <c:pt idx="186">
                  <c:v>2412.9</c:v>
                </c:pt>
                <c:pt idx="187">
                  <c:v>3107.6</c:v>
                </c:pt>
                <c:pt idx="188">
                  <c:v>4551.0999999999995</c:v>
                </c:pt>
                <c:pt idx="189">
                  <c:v>4756.8</c:v>
                </c:pt>
                <c:pt idx="190">
                  <c:v>3962.7</c:v>
                </c:pt>
                <c:pt idx="191">
                  <c:v>3160.6</c:v>
                </c:pt>
                <c:pt idx="192">
                  <c:v>1564.9</c:v>
                </c:pt>
                <c:pt idx="193">
                  <c:v>1570.9</c:v>
                </c:pt>
                <c:pt idx="194">
                  <c:v>1575.5</c:v>
                </c:pt>
                <c:pt idx="195">
                  <c:v>1575</c:v>
                </c:pt>
                <c:pt idx="196">
                  <c:v>1563.4</c:v>
                </c:pt>
                <c:pt idx="197">
                  <c:v>1562.4</c:v>
                </c:pt>
                <c:pt idx="198">
                  <c:v>1518</c:v>
                </c:pt>
                <c:pt idx="199">
                  <c:v>1503.9</c:v>
                </c:pt>
                <c:pt idx="200">
                  <c:v>1501.4</c:v>
                </c:pt>
                <c:pt idx="201">
                  <c:v>1508.9</c:v>
                </c:pt>
                <c:pt idx="202">
                  <c:v>1511.9</c:v>
                </c:pt>
                <c:pt idx="203">
                  <c:v>1503.9</c:v>
                </c:pt>
                <c:pt idx="204">
                  <c:v>1515</c:v>
                </c:pt>
                <c:pt idx="205">
                  <c:v>1509</c:v>
                </c:pt>
                <c:pt idx="206">
                  <c:v>1543.8</c:v>
                </c:pt>
                <c:pt idx="207">
                  <c:v>1566.5</c:v>
                </c:pt>
                <c:pt idx="208">
                  <c:v>2412.9</c:v>
                </c:pt>
                <c:pt idx="209">
                  <c:v>2419.9</c:v>
                </c:pt>
                <c:pt idx="210">
                  <c:v>2430</c:v>
                </c:pt>
                <c:pt idx="211">
                  <c:v>2430.6</c:v>
                </c:pt>
                <c:pt idx="212">
                  <c:v>2431.6</c:v>
                </c:pt>
                <c:pt idx="213">
                  <c:v>2433.6</c:v>
                </c:pt>
                <c:pt idx="214">
                  <c:v>2426.6</c:v>
                </c:pt>
                <c:pt idx="215">
                  <c:v>1508.9</c:v>
                </c:pt>
                <c:pt idx="216">
                  <c:v>1503.9</c:v>
                </c:pt>
                <c:pt idx="217">
                  <c:v>1494.3</c:v>
                </c:pt>
                <c:pt idx="218">
                  <c:v>1498.8</c:v>
                </c:pt>
                <c:pt idx="219">
                  <c:v>1498.3</c:v>
                </c:pt>
                <c:pt idx="220">
                  <c:v>1508</c:v>
                </c:pt>
                <c:pt idx="221">
                  <c:v>1511</c:v>
                </c:pt>
                <c:pt idx="222">
                  <c:v>1510.5</c:v>
                </c:pt>
                <c:pt idx="223">
                  <c:v>1511</c:v>
                </c:pt>
                <c:pt idx="224">
                  <c:v>1517</c:v>
                </c:pt>
                <c:pt idx="225">
                  <c:v>1514.5</c:v>
                </c:pt>
                <c:pt idx="226">
                  <c:v>1516.5</c:v>
                </c:pt>
                <c:pt idx="227">
                  <c:v>3308.3</c:v>
                </c:pt>
                <c:pt idx="228">
                  <c:v>4163.3</c:v>
                </c:pt>
                <c:pt idx="229">
                  <c:v>4298.3999999999996</c:v>
                </c:pt>
                <c:pt idx="230">
                  <c:v>4415.3999999999996</c:v>
                </c:pt>
                <c:pt idx="231">
                  <c:v>3775.7</c:v>
                </c:pt>
                <c:pt idx="232">
                  <c:v>2505.6999999999998</c:v>
                </c:pt>
                <c:pt idx="233">
                  <c:v>2401.4</c:v>
                </c:pt>
                <c:pt idx="234">
                  <c:v>2871.1</c:v>
                </c:pt>
                <c:pt idx="235">
                  <c:v>4306</c:v>
                </c:pt>
                <c:pt idx="236">
                  <c:v>4363.5</c:v>
                </c:pt>
                <c:pt idx="237">
                  <c:v>4377.7</c:v>
                </c:pt>
                <c:pt idx="238">
                  <c:v>4182.5</c:v>
                </c:pt>
                <c:pt idx="239">
                  <c:v>4093.8</c:v>
                </c:pt>
                <c:pt idx="240">
                  <c:v>4102.3</c:v>
                </c:pt>
                <c:pt idx="241">
                  <c:v>3595.7000000000003</c:v>
                </c:pt>
                <c:pt idx="242">
                  <c:v>4094.3</c:v>
                </c:pt>
                <c:pt idx="243">
                  <c:v>4003.6</c:v>
                </c:pt>
                <c:pt idx="244">
                  <c:v>4811.7</c:v>
                </c:pt>
                <c:pt idx="245">
                  <c:v>5159.1000000000004</c:v>
                </c:pt>
                <c:pt idx="246">
                  <c:v>5158.6000000000004</c:v>
                </c:pt>
                <c:pt idx="247">
                  <c:v>5029</c:v>
                </c:pt>
                <c:pt idx="248">
                  <c:v>4995.2</c:v>
                </c:pt>
                <c:pt idx="249">
                  <c:v>6209.8</c:v>
                </c:pt>
                <c:pt idx="250">
                  <c:v>6032.2999999999993</c:v>
                </c:pt>
                <c:pt idx="251">
                  <c:v>6247.1</c:v>
                </c:pt>
                <c:pt idx="252">
                  <c:v>5984.4000000000005</c:v>
                </c:pt>
                <c:pt idx="253">
                  <c:v>5875.5</c:v>
                </c:pt>
                <c:pt idx="254">
                  <c:v>5898.2</c:v>
                </c:pt>
                <c:pt idx="255">
                  <c:v>5783.7000000000007</c:v>
                </c:pt>
                <c:pt idx="256">
                  <c:v>5495.4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F2-401D-A3B5-D972BACD0BD5}"/>
            </c:ext>
          </c:extLst>
        </c:ser>
        <c:ser>
          <c:idx val="1"/>
          <c:order val="1"/>
          <c:tx>
            <c:strRef>
              <c:f>'OCOD&amp;OMR (2024)'!$R$1</c:f>
              <c:strCache>
                <c:ptCount val="1"/>
                <c:pt idx="0">
                  <c:v>Mean 5-Day OMR (USGS)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'OCOD&amp;OMR (2024)'!$A$2:$A$270</c:f>
              <c:numCache>
                <c:formatCode>m/d/yyyy</c:formatCode>
                <c:ptCount val="269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  <c:pt idx="7">
                  <c:v>45207</c:v>
                </c:pt>
                <c:pt idx="8">
                  <c:v>45208</c:v>
                </c:pt>
                <c:pt idx="9">
                  <c:v>45209</c:v>
                </c:pt>
                <c:pt idx="10">
                  <c:v>45210</c:v>
                </c:pt>
                <c:pt idx="11">
                  <c:v>45211</c:v>
                </c:pt>
                <c:pt idx="12">
                  <c:v>45212</c:v>
                </c:pt>
                <c:pt idx="13">
                  <c:v>45213</c:v>
                </c:pt>
                <c:pt idx="14">
                  <c:v>45214</c:v>
                </c:pt>
                <c:pt idx="15">
                  <c:v>45215</c:v>
                </c:pt>
                <c:pt idx="16">
                  <c:v>45216</c:v>
                </c:pt>
                <c:pt idx="17">
                  <c:v>45217</c:v>
                </c:pt>
                <c:pt idx="18">
                  <c:v>45218</c:v>
                </c:pt>
                <c:pt idx="19">
                  <c:v>45219</c:v>
                </c:pt>
                <c:pt idx="20">
                  <c:v>45220</c:v>
                </c:pt>
                <c:pt idx="21">
                  <c:v>45221</c:v>
                </c:pt>
                <c:pt idx="22">
                  <c:v>45222</c:v>
                </c:pt>
                <c:pt idx="23">
                  <c:v>45223</c:v>
                </c:pt>
                <c:pt idx="24">
                  <c:v>45224</c:v>
                </c:pt>
                <c:pt idx="25">
                  <c:v>45225</c:v>
                </c:pt>
                <c:pt idx="26">
                  <c:v>45226</c:v>
                </c:pt>
                <c:pt idx="27">
                  <c:v>45227</c:v>
                </c:pt>
                <c:pt idx="28">
                  <c:v>45228</c:v>
                </c:pt>
                <c:pt idx="29">
                  <c:v>45229</c:v>
                </c:pt>
                <c:pt idx="30">
                  <c:v>45230</c:v>
                </c:pt>
                <c:pt idx="31">
                  <c:v>45231</c:v>
                </c:pt>
                <c:pt idx="32">
                  <c:v>45232</c:v>
                </c:pt>
                <c:pt idx="33">
                  <c:v>45233</c:v>
                </c:pt>
                <c:pt idx="34">
                  <c:v>45234</c:v>
                </c:pt>
                <c:pt idx="35">
                  <c:v>45235</c:v>
                </c:pt>
                <c:pt idx="36">
                  <c:v>45236</c:v>
                </c:pt>
                <c:pt idx="37">
                  <c:v>45237</c:v>
                </c:pt>
                <c:pt idx="38">
                  <c:v>45238</c:v>
                </c:pt>
                <c:pt idx="39">
                  <c:v>45239</c:v>
                </c:pt>
                <c:pt idx="40">
                  <c:v>45240</c:v>
                </c:pt>
                <c:pt idx="41">
                  <c:v>45241</c:v>
                </c:pt>
                <c:pt idx="42">
                  <c:v>45242</c:v>
                </c:pt>
                <c:pt idx="43">
                  <c:v>45243</c:v>
                </c:pt>
                <c:pt idx="44">
                  <c:v>45244</c:v>
                </c:pt>
                <c:pt idx="45">
                  <c:v>45245</c:v>
                </c:pt>
                <c:pt idx="46">
                  <c:v>45246</c:v>
                </c:pt>
                <c:pt idx="47">
                  <c:v>45247</c:v>
                </c:pt>
                <c:pt idx="48">
                  <c:v>45248</c:v>
                </c:pt>
                <c:pt idx="49">
                  <c:v>45249</c:v>
                </c:pt>
                <c:pt idx="50">
                  <c:v>45250</c:v>
                </c:pt>
                <c:pt idx="51">
                  <c:v>45251</c:v>
                </c:pt>
                <c:pt idx="52">
                  <c:v>45252</c:v>
                </c:pt>
                <c:pt idx="53">
                  <c:v>45253</c:v>
                </c:pt>
                <c:pt idx="54">
                  <c:v>45254</c:v>
                </c:pt>
                <c:pt idx="55">
                  <c:v>45255</c:v>
                </c:pt>
                <c:pt idx="56">
                  <c:v>45256</c:v>
                </c:pt>
                <c:pt idx="57">
                  <c:v>45257</c:v>
                </c:pt>
                <c:pt idx="58">
                  <c:v>45258</c:v>
                </c:pt>
                <c:pt idx="59">
                  <c:v>45259</c:v>
                </c:pt>
                <c:pt idx="60">
                  <c:v>45260</c:v>
                </c:pt>
                <c:pt idx="61">
                  <c:v>45261</c:v>
                </c:pt>
                <c:pt idx="62">
                  <c:v>45262</c:v>
                </c:pt>
                <c:pt idx="63">
                  <c:v>45263</c:v>
                </c:pt>
                <c:pt idx="64">
                  <c:v>45264</c:v>
                </c:pt>
                <c:pt idx="65">
                  <c:v>45265</c:v>
                </c:pt>
                <c:pt idx="66">
                  <c:v>45266</c:v>
                </c:pt>
                <c:pt idx="67">
                  <c:v>45267</c:v>
                </c:pt>
                <c:pt idx="68">
                  <c:v>45268</c:v>
                </c:pt>
                <c:pt idx="69">
                  <c:v>45269</c:v>
                </c:pt>
                <c:pt idx="70">
                  <c:v>45270</c:v>
                </c:pt>
                <c:pt idx="71">
                  <c:v>45271</c:v>
                </c:pt>
                <c:pt idx="72">
                  <c:v>45272</c:v>
                </c:pt>
                <c:pt idx="73">
                  <c:v>45273</c:v>
                </c:pt>
                <c:pt idx="74">
                  <c:v>45274</c:v>
                </c:pt>
                <c:pt idx="75">
                  <c:v>45275</c:v>
                </c:pt>
                <c:pt idx="76">
                  <c:v>45276</c:v>
                </c:pt>
                <c:pt idx="77">
                  <c:v>45277</c:v>
                </c:pt>
                <c:pt idx="78">
                  <c:v>45278</c:v>
                </c:pt>
                <c:pt idx="79">
                  <c:v>45279</c:v>
                </c:pt>
                <c:pt idx="80">
                  <c:v>45280</c:v>
                </c:pt>
                <c:pt idx="81">
                  <c:v>45281</c:v>
                </c:pt>
                <c:pt idx="82">
                  <c:v>45282</c:v>
                </c:pt>
                <c:pt idx="83">
                  <c:v>45283</c:v>
                </c:pt>
                <c:pt idx="84">
                  <c:v>45284</c:v>
                </c:pt>
                <c:pt idx="85">
                  <c:v>45285</c:v>
                </c:pt>
                <c:pt idx="86">
                  <c:v>45286</c:v>
                </c:pt>
                <c:pt idx="87">
                  <c:v>45287</c:v>
                </c:pt>
                <c:pt idx="88">
                  <c:v>45288</c:v>
                </c:pt>
                <c:pt idx="89">
                  <c:v>45289</c:v>
                </c:pt>
                <c:pt idx="90">
                  <c:v>45290</c:v>
                </c:pt>
                <c:pt idx="91">
                  <c:v>45291</c:v>
                </c:pt>
                <c:pt idx="92">
                  <c:v>45292</c:v>
                </c:pt>
                <c:pt idx="93">
                  <c:v>45293</c:v>
                </c:pt>
                <c:pt idx="94">
                  <c:v>45294</c:v>
                </c:pt>
                <c:pt idx="95">
                  <c:v>45295</c:v>
                </c:pt>
                <c:pt idx="96">
                  <c:v>45296</c:v>
                </c:pt>
                <c:pt idx="97">
                  <c:v>45297</c:v>
                </c:pt>
                <c:pt idx="98">
                  <c:v>45298</c:v>
                </c:pt>
                <c:pt idx="99">
                  <c:v>45299</c:v>
                </c:pt>
                <c:pt idx="100">
                  <c:v>45300</c:v>
                </c:pt>
                <c:pt idx="101">
                  <c:v>45301</c:v>
                </c:pt>
                <c:pt idx="102">
                  <c:v>45302</c:v>
                </c:pt>
                <c:pt idx="103">
                  <c:v>45303</c:v>
                </c:pt>
                <c:pt idx="104">
                  <c:v>45304</c:v>
                </c:pt>
                <c:pt idx="105">
                  <c:v>45305</c:v>
                </c:pt>
                <c:pt idx="106">
                  <c:v>45306</c:v>
                </c:pt>
                <c:pt idx="107">
                  <c:v>45307</c:v>
                </c:pt>
                <c:pt idx="108">
                  <c:v>45308</c:v>
                </c:pt>
                <c:pt idx="109">
                  <c:v>45309</c:v>
                </c:pt>
                <c:pt idx="110">
                  <c:v>45310</c:v>
                </c:pt>
                <c:pt idx="111">
                  <c:v>45311</c:v>
                </c:pt>
                <c:pt idx="112">
                  <c:v>45312</c:v>
                </c:pt>
                <c:pt idx="113">
                  <c:v>45313</c:v>
                </c:pt>
                <c:pt idx="114">
                  <c:v>45314</c:v>
                </c:pt>
                <c:pt idx="115">
                  <c:v>45315</c:v>
                </c:pt>
                <c:pt idx="116">
                  <c:v>45316</c:v>
                </c:pt>
                <c:pt idx="117">
                  <c:v>45317</c:v>
                </c:pt>
                <c:pt idx="118">
                  <c:v>45318</c:v>
                </c:pt>
                <c:pt idx="119">
                  <c:v>45319</c:v>
                </c:pt>
                <c:pt idx="120">
                  <c:v>45320</c:v>
                </c:pt>
                <c:pt idx="121">
                  <c:v>45321</c:v>
                </c:pt>
                <c:pt idx="122">
                  <c:v>45322</c:v>
                </c:pt>
                <c:pt idx="123">
                  <c:v>45323</c:v>
                </c:pt>
                <c:pt idx="124">
                  <c:v>45324</c:v>
                </c:pt>
                <c:pt idx="125">
                  <c:v>45325</c:v>
                </c:pt>
                <c:pt idx="126">
                  <c:v>45326</c:v>
                </c:pt>
                <c:pt idx="127">
                  <c:v>45327</c:v>
                </c:pt>
                <c:pt idx="128">
                  <c:v>45328</c:v>
                </c:pt>
                <c:pt idx="129">
                  <c:v>45329</c:v>
                </c:pt>
                <c:pt idx="130">
                  <c:v>45330</c:v>
                </c:pt>
                <c:pt idx="131">
                  <c:v>45331</c:v>
                </c:pt>
                <c:pt idx="132">
                  <c:v>45332</c:v>
                </c:pt>
                <c:pt idx="133">
                  <c:v>45333</c:v>
                </c:pt>
                <c:pt idx="134">
                  <c:v>45334</c:v>
                </c:pt>
                <c:pt idx="135">
                  <c:v>45335</c:v>
                </c:pt>
                <c:pt idx="136">
                  <c:v>45336</c:v>
                </c:pt>
                <c:pt idx="137">
                  <c:v>45337</c:v>
                </c:pt>
                <c:pt idx="138">
                  <c:v>45338</c:v>
                </c:pt>
                <c:pt idx="139">
                  <c:v>45339</c:v>
                </c:pt>
                <c:pt idx="140">
                  <c:v>45340</c:v>
                </c:pt>
                <c:pt idx="141">
                  <c:v>45341</c:v>
                </c:pt>
                <c:pt idx="142">
                  <c:v>45342</c:v>
                </c:pt>
                <c:pt idx="143">
                  <c:v>45343</c:v>
                </c:pt>
                <c:pt idx="144">
                  <c:v>45344</c:v>
                </c:pt>
                <c:pt idx="145">
                  <c:v>45345</c:v>
                </c:pt>
                <c:pt idx="146">
                  <c:v>45346</c:v>
                </c:pt>
                <c:pt idx="147">
                  <c:v>45347</c:v>
                </c:pt>
                <c:pt idx="148">
                  <c:v>45348</c:v>
                </c:pt>
                <c:pt idx="149">
                  <c:v>45349</c:v>
                </c:pt>
                <c:pt idx="150">
                  <c:v>45350</c:v>
                </c:pt>
                <c:pt idx="151">
                  <c:v>45351</c:v>
                </c:pt>
                <c:pt idx="152">
                  <c:v>45352</c:v>
                </c:pt>
                <c:pt idx="153">
                  <c:v>45353</c:v>
                </c:pt>
                <c:pt idx="154">
                  <c:v>45354</c:v>
                </c:pt>
                <c:pt idx="155">
                  <c:v>45355</c:v>
                </c:pt>
                <c:pt idx="156">
                  <c:v>45356</c:v>
                </c:pt>
                <c:pt idx="157">
                  <c:v>45357</c:v>
                </c:pt>
                <c:pt idx="158">
                  <c:v>45358</c:v>
                </c:pt>
                <c:pt idx="159">
                  <c:v>45359</c:v>
                </c:pt>
                <c:pt idx="160">
                  <c:v>45360</c:v>
                </c:pt>
                <c:pt idx="161">
                  <c:v>45361</c:v>
                </c:pt>
                <c:pt idx="162">
                  <c:v>45362</c:v>
                </c:pt>
                <c:pt idx="163">
                  <c:v>45363</c:v>
                </c:pt>
                <c:pt idx="164">
                  <c:v>45364</c:v>
                </c:pt>
                <c:pt idx="165">
                  <c:v>45365</c:v>
                </c:pt>
                <c:pt idx="166">
                  <c:v>45366</c:v>
                </c:pt>
                <c:pt idx="167">
                  <c:v>45367</c:v>
                </c:pt>
                <c:pt idx="168">
                  <c:v>45368</c:v>
                </c:pt>
                <c:pt idx="169">
                  <c:v>45369</c:v>
                </c:pt>
                <c:pt idx="170">
                  <c:v>45370</c:v>
                </c:pt>
                <c:pt idx="171">
                  <c:v>45371</c:v>
                </c:pt>
                <c:pt idx="172">
                  <c:v>45372</c:v>
                </c:pt>
                <c:pt idx="173">
                  <c:v>45373</c:v>
                </c:pt>
                <c:pt idx="174">
                  <c:v>45374</c:v>
                </c:pt>
                <c:pt idx="175">
                  <c:v>45375</c:v>
                </c:pt>
                <c:pt idx="176">
                  <c:v>45376</c:v>
                </c:pt>
                <c:pt idx="177">
                  <c:v>45377</c:v>
                </c:pt>
                <c:pt idx="178">
                  <c:v>45378</c:v>
                </c:pt>
                <c:pt idx="179">
                  <c:v>45379</c:v>
                </c:pt>
                <c:pt idx="180">
                  <c:v>45380</c:v>
                </c:pt>
                <c:pt idx="181">
                  <c:v>45381</c:v>
                </c:pt>
                <c:pt idx="182">
                  <c:v>45382</c:v>
                </c:pt>
                <c:pt idx="183">
                  <c:v>45383</c:v>
                </c:pt>
                <c:pt idx="184">
                  <c:v>45384</c:v>
                </c:pt>
                <c:pt idx="185">
                  <c:v>45385</c:v>
                </c:pt>
                <c:pt idx="186">
                  <c:v>45386</c:v>
                </c:pt>
                <c:pt idx="187">
                  <c:v>45387</c:v>
                </c:pt>
                <c:pt idx="188">
                  <c:v>45388</c:v>
                </c:pt>
                <c:pt idx="189">
                  <c:v>45389</c:v>
                </c:pt>
                <c:pt idx="190">
                  <c:v>45390</c:v>
                </c:pt>
                <c:pt idx="191">
                  <c:v>45391</c:v>
                </c:pt>
                <c:pt idx="192">
                  <c:v>45392</c:v>
                </c:pt>
                <c:pt idx="193">
                  <c:v>45393</c:v>
                </c:pt>
                <c:pt idx="194">
                  <c:v>45394</c:v>
                </c:pt>
                <c:pt idx="195">
                  <c:v>45395</c:v>
                </c:pt>
                <c:pt idx="196">
                  <c:v>45396</c:v>
                </c:pt>
                <c:pt idx="197">
                  <c:v>45397</c:v>
                </c:pt>
                <c:pt idx="198">
                  <c:v>45398</c:v>
                </c:pt>
                <c:pt idx="199">
                  <c:v>45399</c:v>
                </c:pt>
                <c:pt idx="200">
                  <c:v>45400</c:v>
                </c:pt>
                <c:pt idx="201">
                  <c:v>45401</c:v>
                </c:pt>
                <c:pt idx="202">
                  <c:v>45402</c:v>
                </c:pt>
                <c:pt idx="203">
                  <c:v>45403</c:v>
                </c:pt>
                <c:pt idx="204">
                  <c:v>45404</c:v>
                </c:pt>
                <c:pt idx="205">
                  <c:v>45405</c:v>
                </c:pt>
                <c:pt idx="206">
                  <c:v>45406</c:v>
                </c:pt>
                <c:pt idx="207">
                  <c:v>45407</c:v>
                </c:pt>
                <c:pt idx="208">
                  <c:v>45408</c:v>
                </c:pt>
                <c:pt idx="209">
                  <c:v>45409</c:v>
                </c:pt>
                <c:pt idx="210">
                  <c:v>45410</c:v>
                </c:pt>
                <c:pt idx="211">
                  <c:v>45411</c:v>
                </c:pt>
                <c:pt idx="212">
                  <c:v>45412</c:v>
                </c:pt>
                <c:pt idx="213">
                  <c:v>45413</c:v>
                </c:pt>
                <c:pt idx="214">
                  <c:v>45414</c:v>
                </c:pt>
                <c:pt idx="215">
                  <c:v>45415</c:v>
                </c:pt>
                <c:pt idx="216">
                  <c:v>45416</c:v>
                </c:pt>
                <c:pt idx="217">
                  <c:v>45417</c:v>
                </c:pt>
                <c:pt idx="218">
                  <c:v>45418</c:v>
                </c:pt>
                <c:pt idx="219">
                  <c:v>45419</c:v>
                </c:pt>
                <c:pt idx="220">
                  <c:v>45420</c:v>
                </c:pt>
                <c:pt idx="221">
                  <c:v>45421</c:v>
                </c:pt>
                <c:pt idx="222">
                  <c:v>45422</c:v>
                </c:pt>
                <c:pt idx="223">
                  <c:v>45423</c:v>
                </c:pt>
                <c:pt idx="224">
                  <c:v>45424</c:v>
                </c:pt>
                <c:pt idx="225">
                  <c:v>45425</c:v>
                </c:pt>
                <c:pt idx="226">
                  <c:v>45426</c:v>
                </c:pt>
                <c:pt idx="227">
                  <c:v>45427</c:v>
                </c:pt>
                <c:pt idx="228">
                  <c:v>45428</c:v>
                </c:pt>
                <c:pt idx="229">
                  <c:v>45429</c:v>
                </c:pt>
                <c:pt idx="230">
                  <c:v>45430</c:v>
                </c:pt>
                <c:pt idx="231">
                  <c:v>45431</c:v>
                </c:pt>
                <c:pt idx="232">
                  <c:v>45432</c:v>
                </c:pt>
                <c:pt idx="233">
                  <c:v>45433</c:v>
                </c:pt>
                <c:pt idx="234">
                  <c:v>45434</c:v>
                </c:pt>
                <c:pt idx="235">
                  <c:v>45435</c:v>
                </c:pt>
                <c:pt idx="236">
                  <c:v>45436</c:v>
                </c:pt>
                <c:pt idx="237">
                  <c:v>45437</c:v>
                </c:pt>
                <c:pt idx="238">
                  <c:v>45438</c:v>
                </c:pt>
                <c:pt idx="239">
                  <c:v>45439</c:v>
                </c:pt>
                <c:pt idx="240">
                  <c:v>45440</c:v>
                </c:pt>
                <c:pt idx="241">
                  <c:v>45441</c:v>
                </c:pt>
                <c:pt idx="242">
                  <c:v>45442</c:v>
                </c:pt>
                <c:pt idx="243">
                  <c:v>45443</c:v>
                </c:pt>
                <c:pt idx="244">
                  <c:v>45444</c:v>
                </c:pt>
                <c:pt idx="245">
                  <c:v>45445</c:v>
                </c:pt>
                <c:pt idx="246">
                  <c:v>45446</c:v>
                </c:pt>
                <c:pt idx="247">
                  <c:v>45447</c:v>
                </c:pt>
                <c:pt idx="248">
                  <c:v>45448</c:v>
                </c:pt>
                <c:pt idx="249">
                  <c:v>45449</c:v>
                </c:pt>
                <c:pt idx="250">
                  <c:v>45450</c:v>
                </c:pt>
                <c:pt idx="251">
                  <c:v>45451</c:v>
                </c:pt>
                <c:pt idx="252">
                  <c:v>45452</c:v>
                </c:pt>
                <c:pt idx="253">
                  <c:v>45453</c:v>
                </c:pt>
                <c:pt idx="254">
                  <c:v>45454</c:v>
                </c:pt>
                <c:pt idx="255">
                  <c:v>45455</c:v>
                </c:pt>
                <c:pt idx="256">
                  <c:v>45456</c:v>
                </c:pt>
              </c:numCache>
            </c:numRef>
          </c:cat>
          <c:val>
            <c:numRef>
              <c:f>'OCOD&amp;OMR (2024)'!$R$2:$R$270</c:f>
              <c:numCache>
                <c:formatCode>0</c:formatCode>
                <c:ptCount val="2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-9330</c:v>
                </c:pt>
                <c:pt idx="5">
                  <c:v>-8568</c:v>
                </c:pt>
                <c:pt idx="6">
                  <c:v>-7732</c:v>
                </c:pt>
                <c:pt idx="7">
                  <c:v>-7102</c:v>
                </c:pt>
                <c:pt idx="8">
                  <c:v>-6572</c:v>
                </c:pt>
                <c:pt idx="9">
                  <c:v>-5966</c:v>
                </c:pt>
                <c:pt idx="10">
                  <c:v>-5360</c:v>
                </c:pt>
                <c:pt idx="11">
                  <c:v>-4862</c:v>
                </c:pt>
                <c:pt idx="12">
                  <c:v>-4434</c:v>
                </c:pt>
                <c:pt idx="13">
                  <c:v>-4080</c:v>
                </c:pt>
                <c:pt idx="14">
                  <c:v>-3886</c:v>
                </c:pt>
                <c:pt idx="15">
                  <c:v>-3876</c:v>
                </c:pt>
                <c:pt idx="16">
                  <c:v>-3840</c:v>
                </c:pt>
                <c:pt idx="17">
                  <c:v>-3636</c:v>
                </c:pt>
                <c:pt idx="18">
                  <c:v>-3536</c:v>
                </c:pt>
                <c:pt idx="19">
                  <c:v>-3546</c:v>
                </c:pt>
                <c:pt idx="20">
                  <c:v>-3215.2</c:v>
                </c:pt>
                <c:pt idx="21">
                  <c:v>-2783</c:v>
                </c:pt>
                <c:pt idx="22">
                  <c:v>-2263.3180000000002</c:v>
                </c:pt>
                <c:pt idx="23">
                  <c:v>-1823.318</c:v>
                </c:pt>
                <c:pt idx="24">
                  <c:v>-1443.7180000000001</c:v>
                </c:pt>
                <c:pt idx="25">
                  <c:v>-1321.9180000000001</c:v>
                </c:pt>
                <c:pt idx="26">
                  <c:v>-1385.1179999999999</c:v>
                </c:pt>
                <c:pt idx="27">
                  <c:v>-1553.8</c:v>
                </c:pt>
                <c:pt idx="28">
                  <c:v>-1590.8</c:v>
                </c:pt>
                <c:pt idx="29">
                  <c:v>-1584</c:v>
                </c:pt>
                <c:pt idx="30">
                  <c:v>-1828.6</c:v>
                </c:pt>
                <c:pt idx="31">
                  <c:v>-2749.6</c:v>
                </c:pt>
                <c:pt idx="32">
                  <c:v>-3780.6</c:v>
                </c:pt>
                <c:pt idx="33">
                  <c:v>-4767.6000000000004</c:v>
                </c:pt>
                <c:pt idx="34">
                  <c:v>-5734</c:v>
                </c:pt>
                <c:pt idx="35">
                  <c:v>-6360</c:v>
                </c:pt>
                <c:pt idx="36">
                  <c:v>-6110</c:v>
                </c:pt>
                <c:pt idx="37">
                  <c:v>-5704</c:v>
                </c:pt>
                <c:pt idx="38">
                  <c:v>-5436</c:v>
                </c:pt>
                <c:pt idx="39">
                  <c:v>-5248</c:v>
                </c:pt>
                <c:pt idx="40">
                  <c:v>-5146</c:v>
                </c:pt>
                <c:pt idx="41">
                  <c:v>-5104</c:v>
                </c:pt>
                <c:pt idx="42">
                  <c:v>-5160</c:v>
                </c:pt>
                <c:pt idx="43">
                  <c:v>-5182</c:v>
                </c:pt>
                <c:pt idx="44">
                  <c:v>-5066</c:v>
                </c:pt>
                <c:pt idx="45">
                  <c:v>-4906</c:v>
                </c:pt>
                <c:pt idx="46">
                  <c:v>-4702</c:v>
                </c:pt>
                <c:pt idx="47">
                  <c:v>-4536</c:v>
                </c:pt>
                <c:pt idx="48">
                  <c:v>-4364</c:v>
                </c:pt>
                <c:pt idx="49">
                  <c:v>-3820.6</c:v>
                </c:pt>
                <c:pt idx="50">
                  <c:v>-3514.6</c:v>
                </c:pt>
                <c:pt idx="51">
                  <c:v>-3742.6</c:v>
                </c:pt>
                <c:pt idx="52">
                  <c:v>-4074.6</c:v>
                </c:pt>
                <c:pt idx="53">
                  <c:v>-4476.6000000000004</c:v>
                </c:pt>
                <c:pt idx="54">
                  <c:v>-5142</c:v>
                </c:pt>
                <c:pt idx="55">
                  <c:v>-5536</c:v>
                </c:pt>
                <c:pt idx="56">
                  <c:v>-5566</c:v>
                </c:pt>
                <c:pt idx="57">
                  <c:v>-5370</c:v>
                </c:pt>
                <c:pt idx="58">
                  <c:v>-5152</c:v>
                </c:pt>
                <c:pt idx="59">
                  <c:v>-5126</c:v>
                </c:pt>
                <c:pt idx="60">
                  <c:v>-5094</c:v>
                </c:pt>
                <c:pt idx="61">
                  <c:v>-4722</c:v>
                </c:pt>
                <c:pt idx="62">
                  <c:v>-4396</c:v>
                </c:pt>
                <c:pt idx="63">
                  <c:v>-4078</c:v>
                </c:pt>
                <c:pt idx="64">
                  <c:v>-3746</c:v>
                </c:pt>
                <c:pt idx="65">
                  <c:v>-3600</c:v>
                </c:pt>
                <c:pt idx="66">
                  <c:v>-3978</c:v>
                </c:pt>
                <c:pt idx="67">
                  <c:v>-4410</c:v>
                </c:pt>
                <c:pt idx="68">
                  <c:v>-4852</c:v>
                </c:pt>
                <c:pt idx="69">
                  <c:v>-5314</c:v>
                </c:pt>
                <c:pt idx="70">
                  <c:v>-5758</c:v>
                </c:pt>
                <c:pt idx="71">
                  <c:v>-6010</c:v>
                </c:pt>
                <c:pt idx="72">
                  <c:v>-6124</c:v>
                </c:pt>
                <c:pt idx="73">
                  <c:v>-6082</c:v>
                </c:pt>
                <c:pt idx="74">
                  <c:v>-6004</c:v>
                </c:pt>
                <c:pt idx="75">
                  <c:v>-5840</c:v>
                </c:pt>
                <c:pt idx="76">
                  <c:v>-5698</c:v>
                </c:pt>
                <c:pt idx="77">
                  <c:v>-5670</c:v>
                </c:pt>
                <c:pt idx="78">
                  <c:v>-5816</c:v>
                </c:pt>
                <c:pt idx="79">
                  <c:v>-6064</c:v>
                </c:pt>
                <c:pt idx="80">
                  <c:v>-6264</c:v>
                </c:pt>
                <c:pt idx="81">
                  <c:v>-6496</c:v>
                </c:pt>
                <c:pt idx="82">
                  <c:v>-6842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-7804</c:v>
                </c:pt>
                <c:pt idx="92">
                  <c:v>-7338</c:v>
                </c:pt>
                <c:pt idx="93">
                  <c:v>-6920</c:v>
                </c:pt>
                <c:pt idx="94">
                  <c:v>-6330</c:v>
                </c:pt>
                <c:pt idx="95">
                  <c:v>-5796</c:v>
                </c:pt>
                <c:pt idx="96">
                  <c:v>-5462</c:v>
                </c:pt>
                <c:pt idx="97">
                  <c:v>-5556</c:v>
                </c:pt>
                <c:pt idx="98">
                  <c:v>-5588</c:v>
                </c:pt>
                <c:pt idx="99">
                  <c:v>-5638</c:v>
                </c:pt>
                <c:pt idx="100">
                  <c:v>-5776</c:v>
                </c:pt>
                <c:pt idx="101">
                  <c:v>-5784</c:v>
                </c:pt>
                <c:pt idx="102">
                  <c:v>-5522</c:v>
                </c:pt>
                <c:pt idx="103">
                  <c:v>-5468</c:v>
                </c:pt>
                <c:pt idx="104">
                  <c:v>-5626</c:v>
                </c:pt>
                <c:pt idx="105">
                  <c:v>-5534</c:v>
                </c:pt>
                <c:pt idx="106">
                  <c:v>-5236</c:v>
                </c:pt>
                <c:pt idx="107">
                  <c:v>-5196</c:v>
                </c:pt>
                <c:pt idx="108">
                  <c:v>-5128</c:v>
                </c:pt>
                <c:pt idx="109">
                  <c:v>-4958</c:v>
                </c:pt>
                <c:pt idx="110">
                  <c:v>-5136</c:v>
                </c:pt>
                <c:pt idx="111">
                  <c:v>-5466</c:v>
                </c:pt>
                <c:pt idx="112">
                  <c:v>-5556</c:v>
                </c:pt>
                <c:pt idx="113">
                  <c:v>-5456</c:v>
                </c:pt>
                <c:pt idx="114">
                  <c:v>-4942</c:v>
                </c:pt>
                <c:pt idx="115">
                  <c:v>-4136</c:v>
                </c:pt>
                <c:pt idx="116">
                  <c:v>-3386</c:v>
                </c:pt>
                <c:pt idx="117">
                  <c:v>-2806</c:v>
                </c:pt>
                <c:pt idx="118">
                  <c:v>-2428</c:v>
                </c:pt>
                <c:pt idx="119">
                  <c:v>-2496</c:v>
                </c:pt>
                <c:pt idx="120">
                  <c:v>-2692</c:v>
                </c:pt>
                <c:pt idx="121">
                  <c:v>-2902</c:v>
                </c:pt>
                <c:pt idx="122">
                  <c:v>-3162</c:v>
                </c:pt>
                <c:pt idx="123">
                  <c:v>-3180</c:v>
                </c:pt>
                <c:pt idx="124">
                  <c:v>-2991.4</c:v>
                </c:pt>
                <c:pt idx="125">
                  <c:v>-2839.4</c:v>
                </c:pt>
                <c:pt idx="126">
                  <c:v>-3181.4</c:v>
                </c:pt>
                <c:pt idx="127">
                  <c:v>-3385.4</c:v>
                </c:pt>
                <c:pt idx="128">
                  <c:v>-3821.4</c:v>
                </c:pt>
                <c:pt idx="129">
                  <c:v>-4338</c:v>
                </c:pt>
                <c:pt idx="130">
                  <c:v>-4704</c:v>
                </c:pt>
                <c:pt idx="131">
                  <c:v>-4556</c:v>
                </c:pt>
                <c:pt idx="132">
                  <c:v>-4488</c:v>
                </c:pt>
                <c:pt idx="133">
                  <c:v>-4402</c:v>
                </c:pt>
                <c:pt idx="134">
                  <c:v>-4400</c:v>
                </c:pt>
                <c:pt idx="135">
                  <c:v>-4452</c:v>
                </c:pt>
                <c:pt idx="136">
                  <c:v>-4462</c:v>
                </c:pt>
                <c:pt idx="137">
                  <c:v>-4390</c:v>
                </c:pt>
                <c:pt idx="138">
                  <c:v>-4316</c:v>
                </c:pt>
                <c:pt idx="139">
                  <c:v>-4150</c:v>
                </c:pt>
                <c:pt idx="140">
                  <c:v>-4090</c:v>
                </c:pt>
                <c:pt idx="141">
                  <c:v>-4040</c:v>
                </c:pt>
                <c:pt idx="142">
                  <c:v>-3742</c:v>
                </c:pt>
                <c:pt idx="143">
                  <c:v>-3440</c:v>
                </c:pt>
                <c:pt idx="144">
                  <c:v>-3262</c:v>
                </c:pt>
                <c:pt idx="145">
                  <c:v>-3114</c:v>
                </c:pt>
                <c:pt idx="146">
                  <c:v>-3080</c:v>
                </c:pt>
                <c:pt idx="147">
                  <c:v>-3290</c:v>
                </c:pt>
                <c:pt idx="148">
                  <c:v>-3404</c:v>
                </c:pt>
                <c:pt idx="149">
                  <c:v>-3416</c:v>
                </c:pt>
                <c:pt idx="150">
                  <c:v>-3458</c:v>
                </c:pt>
                <c:pt idx="151">
                  <c:v>-3464</c:v>
                </c:pt>
                <c:pt idx="152">
                  <c:v>-3620</c:v>
                </c:pt>
                <c:pt idx="153">
                  <c:v>-3652</c:v>
                </c:pt>
                <c:pt idx="154">
                  <c:v>-3584</c:v>
                </c:pt>
                <c:pt idx="155">
                  <c:v>-3410</c:v>
                </c:pt>
                <c:pt idx="156">
                  <c:v>-3286</c:v>
                </c:pt>
                <c:pt idx="157">
                  <c:v>-3072</c:v>
                </c:pt>
                <c:pt idx="158">
                  <c:v>-2952</c:v>
                </c:pt>
                <c:pt idx="159">
                  <c:v>-3080</c:v>
                </c:pt>
                <c:pt idx="160">
                  <c:v>-3314</c:v>
                </c:pt>
                <c:pt idx="161">
                  <c:v>-3336</c:v>
                </c:pt>
                <c:pt idx="162">
                  <c:v>-3053</c:v>
                </c:pt>
                <c:pt idx="163">
                  <c:v>-2808.4</c:v>
                </c:pt>
                <c:pt idx="164">
                  <c:v>-2400.1999999999998</c:v>
                </c:pt>
                <c:pt idx="165">
                  <c:v>-1818.8</c:v>
                </c:pt>
                <c:pt idx="166">
                  <c:v>-1451.4</c:v>
                </c:pt>
                <c:pt idx="167">
                  <c:v>-1372.2</c:v>
                </c:pt>
                <c:pt idx="168">
                  <c:v>-1228.6799999999998</c:v>
                </c:pt>
                <c:pt idx="169">
                  <c:v>-1178.1599999999999</c:v>
                </c:pt>
                <c:pt idx="170">
                  <c:v>-1229.3600000000001</c:v>
                </c:pt>
                <c:pt idx="171">
                  <c:v>-1141.56</c:v>
                </c:pt>
                <c:pt idx="172">
                  <c:v>-1199.76</c:v>
                </c:pt>
                <c:pt idx="173">
                  <c:v>-1682.8799999999999</c:v>
                </c:pt>
                <c:pt idx="174">
                  <c:v>-2171.1999999999998</c:v>
                </c:pt>
                <c:pt idx="175">
                  <c:v>-2445.4</c:v>
                </c:pt>
                <c:pt idx="176">
                  <c:v>-2713</c:v>
                </c:pt>
                <c:pt idx="177">
                  <c:v>-3065.6</c:v>
                </c:pt>
                <c:pt idx="178">
                  <c:v>-3312.6</c:v>
                </c:pt>
                <c:pt idx="179">
                  <c:v>-3327</c:v>
                </c:pt>
                <c:pt idx="180">
                  <c:v>-3589</c:v>
                </c:pt>
                <c:pt idx="181">
                  <c:v>-3864.6</c:v>
                </c:pt>
                <c:pt idx="182">
                  <c:v>-3746</c:v>
                </c:pt>
                <c:pt idx="183">
                  <c:v>-3361.8</c:v>
                </c:pt>
                <c:pt idx="184">
                  <c:v>-3250.4</c:v>
                </c:pt>
                <c:pt idx="185">
                  <c:v>-3112.4</c:v>
                </c:pt>
                <c:pt idx="186">
                  <c:v>-2676.2</c:v>
                </c:pt>
                <c:pt idx="187">
                  <c:v>-2320.8000000000002</c:v>
                </c:pt>
                <c:pt idx="188">
                  <c:v>-2333</c:v>
                </c:pt>
                <c:pt idx="189">
                  <c:v>-2310.4</c:v>
                </c:pt>
                <c:pt idx="190">
                  <c:v>-2218.4</c:v>
                </c:pt>
                <c:pt idx="191">
                  <c:v>-2400.6</c:v>
                </c:pt>
                <c:pt idx="192">
                  <c:v>-2377.4</c:v>
                </c:pt>
                <c:pt idx="193">
                  <c:v>-2091.1999999999998</c:v>
                </c:pt>
                <c:pt idx="194">
                  <c:v>-1765.2</c:v>
                </c:pt>
                <c:pt idx="195">
                  <c:v>-1095</c:v>
                </c:pt>
                <c:pt idx="196">
                  <c:v>-382.2</c:v>
                </c:pt>
                <c:pt idx="197">
                  <c:v>-17.879999999999995</c:v>
                </c:pt>
                <c:pt idx="198">
                  <c:v>323.93999999999994</c:v>
                </c:pt>
                <c:pt idx="199">
                  <c:v>581.54</c:v>
                </c:pt>
                <c:pt idx="200">
                  <c:v>369.55199999999996</c:v>
                </c:pt>
                <c:pt idx="201">
                  <c:v>113.77200000000001</c:v>
                </c:pt>
                <c:pt idx="202">
                  <c:v>61.452000000000012</c:v>
                </c:pt>
                <c:pt idx="203">
                  <c:v>-27.167999999999985</c:v>
                </c:pt>
                <c:pt idx="204">
                  <c:v>-285.96799999999996</c:v>
                </c:pt>
                <c:pt idx="205">
                  <c:v>-253.58</c:v>
                </c:pt>
                <c:pt idx="206">
                  <c:v>-233.6</c:v>
                </c:pt>
                <c:pt idx="207">
                  <c:v>-545</c:v>
                </c:pt>
                <c:pt idx="208">
                  <c:v>-848.8</c:v>
                </c:pt>
                <c:pt idx="209">
                  <c:v>-809.38</c:v>
                </c:pt>
                <c:pt idx="210">
                  <c:v>-946.66000000000008</c:v>
                </c:pt>
                <c:pt idx="211">
                  <c:v>-1045.06</c:v>
                </c:pt>
                <c:pt idx="212">
                  <c:v>-912.46</c:v>
                </c:pt>
                <c:pt idx="213">
                  <c:v>-720.86</c:v>
                </c:pt>
                <c:pt idx="214">
                  <c:v>-731.04</c:v>
                </c:pt>
                <c:pt idx="215">
                  <c:v>-778.76</c:v>
                </c:pt>
                <c:pt idx="216">
                  <c:v>-893.56000000000006</c:v>
                </c:pt>
                <c:pt idx="217">
                  <c:v>-948.56000000000006</c:v>
                </c:pt>
                <c:pt idx="218">
                  <c:v>-1024.56</c:v>
                </c:pt>
                <c:pt idx="219">
                  <c:v>-1036</c:v>
                </c:pt>
                <c:pt idx="220">
                  <c:v>-1037.4000000000001</c:v>
                </c:pt>
                <c:pt idx="221">
                  <c:v>-1023.4</c:v>
                </c:pt>
                <c:pt idx="222">
                  <c:v>-1077.4000000000001</c:v>
                </c:pt>
                <c:pt idx="223">
                  <c:v>-1067.02</c:v>
                </c:pt>
                <c:pt idx="224">
                  <c:v>-935.42000000000007</c:v>
                </c:pt>
                <c:pt idx="225">
                  <c:v>-747.81999999999994</c:v>
                </c:pt>
                <c:pt idx="226">
                  <c:v>-617.62</c:v>
                </c:pt>
                <c:pt idx="227">
                  <c:v>-671.22</c:v>
                </c:pt>
                <c:pt idx="228">
                  <c:v>-859.6</c:v>
                </c:pt>
                <c:pt idx="229">
                  <c:v>-1152.2</c:v>
                </c:pt>
                <c:pt idx="230">
                  <c:v>-1479.8</c:v>
                </c:pt>
                <c:pt idx="231">
                  <c:v>-1485.1959999999999</c:v>
                </c:pt>
                <c:pt idx="232">
                  <c:v>-1356.1399999999999</c:v>
                </c:pt>
                <c:pt idx="233">
                  <c:v>-1192.54</c:v>
                </c:pt>
                <c:pt idx="234">
                  <c:v>-1082.54</c:v>
                </c:pt>
                <c:pt idx="235">
                  <c:v>-1151.1399999999999</c:v>
                </c:pt>
                <c:pt idx="236">
                  <c:v>-1506.7440000000001</c:v>
                </c:pt>
                <c:pt idx="237">
                  <c:v>-1825.2</c:v>
                </c:pt>
                <c:pt idx="238">
                  <c:v>-2116</c:v>
                </c:pt>
                <c:pt idx="239">
                  <c:v>-2457.6</c:v>
                </c:pt>
                <c:pt idx="240">
                  <c:v>-2641.2</c:v>
                </c:pt>
                <c:pt idx="241">
                  <c:v>-2738.2</c:v>
                </c:pt>
                <c:pt idx="242">
                  <c:v>-3024</c:v>
                </c:pt>
                <c:pt idx="243">
                  <c:v>-3350</c:v>
                </c:pt>
                <c:pt idx="244">
                  <c:v>-3604</c:v>
                </c:pt>
                <c:pt idx="245">
                  <c:v>-3892</c:v>
                </c:pt>
                <c:pt idx="246">
                  <c:v>-4314</c:v>
                </c:pt>
                <c:pt idx="247">
                  <c:v>-4578</c:v>
                </c:pt>
                <c:pt idx="248">
                  <c:v>-4842</c:v>
                </c:pt>
                <c:pt idx="249">
                  <c:v>-5240</c:v>
                </c:pt>
                <c:pt idx="250">
                  <c:v>-5650</c:v>
                </c:pt>
                <c:pt idx="251">
                  <c:v>-5872</c:v>
                </c:pt>
                <c:pt idx="252">
                  <c:v>-6012</c:v>
                </c:pt>
                <c:pt idx="253">
                  <c:v>-6162</c:v>
                </c:pt>
                <c:pt idx="254">
                  <c:v>-6156</c:v>
                </c:pt>
                <c:pt idx="255">
                  <c:v>-6120</c:v>
                </c:pt>
                <c:pt idx="256">
                  <c:v>-6024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F2-401D-A3B5-D972BACD0BD5}"/>
            </c:ext>
          </c:extLst>
        </c:ser>
        <c:ser>
          <c:idx val="2"/>
          <c:order val="2"/>
          <c:tx>
            <c:strRef>
              <c:f>'OCOD&amp;OMR (2024)'!$S$1</c:f>
              <c:strCache>
                <c:ptCount val="1"/>
                <c:pt idx="0">
                  <c:v>Mean 14-Day OMR (USGS)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'OCOD&amp;OMR (2024)'!$A$2:$A$270</c:f>
              <c:numCache>
                <c:formatCode>m/d/yyyy</c:formatCode>
                <c:ptCount val="269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  <c:pt idx="7">
                  <c:v>45207</c:v>
                </c:pt>
                <c:pt idx="8">
                  <c:v>45208</c:v>
                </c:pt>
                <c:pt idx="9">
                  <c:v>45209</c:v>
                </c:pt>
                <c:pt idx="10">
                  <c:v>45210</c:v>
                </c:pt>
                <c:pt idx="11">
                  <c:v>45211</c:v>
                </c:pt>
                <c:pt idx="12">
                  <c:v>45212</c:v>
                </c:pt>
                <c:pt idx="13">
                  <c:v>45213</c:v>
                </c:pt>
                <c:pt idx="14">
                  <c:v>45214</c:v>
                </c:pt>
                <c:pt idx="15">
                  <c:v>45215</c:v>
                </c:pt>
                <c:pt idx="16">
                  <c:v>45216</c:v>
                </c:pt>
                <c:pt idx="17">
                  <c:v>45217</c:v>
                </c:pt>
                <c:pt idx="18">
                  <c:v>45218</c:v>
                </c:pt>
                <c:pt idx="19">
                  <c:v>45219</c:v>
                </c:pt>
                <c:pt idx="20">
                  <c:v>45220</c:v>
                </c:pt>
                <c:pt idx="21">
                  <c:v>45221</c:v>
                </c:pt>
                <c:pt idx="22">
                  <c:v>45222</c:v>
                </c:pt>
                <c:pt idx="23">
                  <c:v>45223</c:v>
                </c:pt>
                <c:pt idx="24">
                  <c:v>45224</c:v>
                </c:pt>
                <c:pt idx="25">
                  <c:v>45225</c:v>
                </c:pt>
                <c:pt idx="26">
                  <c:v>45226</c:v>
                </c:pt>
                <c:pt idx="27">
                  <c:v>45227</c:v>
                </c:pt>
                <c:pt idx="28">
                  <c:v>45228</c:v>
                </c:pt>
                <c:pt idx="29">
                  <c:v>45229</c:v>
                </c:pt>
                <c:pt idx="30">
                  <c:v>45230</c:v>
                </c:pt>
                <c:pt idx="31">
                  <c:v>45231</c:v>
                </c:pt>
                <c:pt idx="32">
                  <c:v>45232</c:v>
                </c:pt>
                <c:pt idx="33">
                  <c:v>45233</c:v>
                </c:pt>
                <c:pt idx="34">
                  <c:v>45234</c:v>
                </c:pt>
                <c:pt idx="35">
                  <c:v>45235</c:v>
                </c:pt>
                <c:pt idx="36">
                  <c:v>45236</c:v>
                </c:pt>
                <c:pt idx="37">
                  <c:v>45237</c:v>
                </c:pt>
                <c:pt idx="38">
                  <c:v>45238</c:v>
                </c:pt>
                <c:pt idx="39">
                  <c:v>45239</c:v>
                </c:pt>
                <c:pt idx="40">
                  <c:v>45240</c:v>
                </c:pt>
                <c:pt idx="41">
                  <c:v>45241</c:v>
                </c:pt>
                <c:pt idx="42">
                  <c:v>45242</c:v>
                </c:pt>
                <c:pt idx="43">
                  <c:v>45243</c:v>
                </c:pt>
                <c:pt idx="44">
                  <c:v>45244</c:v>
                </c:pt>
                <c:pt idx="45">
                  <c:v>45245</c:v>
                </c:pt>
                <c:pt idx="46">
                  <c:v>45246</c:v>
                </c:pt>
                <c:pt idx="47">
                  <c:v>45247</c:v>
                </c:pt>
                <c:pt idx="48">
                  <c:v>45248</c:v>
                </c:pt>
                <c:pt idx="49">
                  <c:v>45249</c:v>
                </c:pt>
                <c:pt idx="50">
                  <c:v>45250</c:v>
                </c:pt>
                <c:pt idx="51">
                  <c:v>45251</c:v>
                </c:pt>
                <c:pt idx="52">
                  <c:v>45252</c:v>
                </c:pt>
                <c:pt idx="53">
                  <c:v>45253</c:v>
                </c:pt>
                <c:pt idx="54">
                  <c:v>45254</c:v>
                </c:pt>
                <c:pt idx="55">
                  <c:v>45255</c:v>
                </c:pt>
                <c:pt idx="56">
                  <c:v>45256</c:v>
                </c:pt>
                <c:pt idx="57">
                  <c:v>45257</c:v>
                </c:pt>
                <c:pt idx="58">
                  <c:v>45258</c:v>
                </c:pt>
                <c:pt idx="59">
                  <c:v>45259</c:v>
                </c:pt>
                <c:pt idx="60">
                  <c:v>45260</c:v>
                </c:pt>
                <c:pt idx="61">
                  <c:v>45261</c:v>
                </c:pt>
                <c:pt idx="62">
                  <c:v>45262</c:v>
                </c:pt>
                <c:pt idx="63">
                  <c:v>45263</c:v>
                </c:pt>
                <c:pt idx="64">
                  <c:v>45264</c:v>
                </c:pt>
                <c:pt idx="65">
                  <c:v>45265</c:v>
                </c:pt>
                <c:pt idx="66">
                  <c:v>45266</c:v>
                </c:pt>
                <c:pt idx="67">
                  <c:v>45267</c:v>
                </c:pt>
                <c:pt idx="68">
                  <c:v>45268</c:v>
                </c:pt>
                <c:pt idx="69">
                  <c:v>45269</c:v>
                </c:pt>
                <c:pt idx="70">
                  <c:v>45270</c:v>
                </c:pt>
                <c:pt idx="71">
                  <c:v>45271</c:v>
                </c:pt>
                <c:pt idx="72">
                  <c:v>45272</c:v>
                </c:pt>
                <c:pt idx="73">
                  <c:v>45273</c:v>
                </c:pt>
                <c:pt idx="74">
                  <c:v>45274</c:v>
                </c:pt>
                <c:pt idx="75">
                  <c:v>45275</c:v>
                </c:pt>
                <c:pt idx="76">
                  <c:v>45276</c:v>
                </c:pt>
                <c:pt idx="77">
                  <c:v>45277</c:v>
                </c:pt>
                <c:pt idx="78">
                  <c:v>45278</c:v>
                </c:pt>
                <c:pt idx="79">
                  <c:v>45279</c:v>
                </c:pt>
                <c:pt idx="80">
                  <c:v>45280</c:v>
                </c:pt>
                <c:pt idx="81">
                  <c:v>45281</c:v>
                </c:pt>
                <c:pt idx="82">
                  <c:v>45282</c:v>
                </c:pt>
                <c:pt idx="83">
                  <c:v>45283</c:v>
                </c:pt>
                <c:pt idx="84">
                  <c:v>45284</c:v>
                </c:pt>
                <c:pt idx="85">
                  <c:v>45285</c:v>
                </c:pt>
                <c:pt idx="86">
                  <c:v>45286</c:v>
                </c:pt>
                <c:pt idx="87">
                  <c:v>45287</c:v>
                </c:pt>
                <c:pt idx="88">
                  <c:v>45288</c:v>
                </c:pt>
                <c:pt idx="89">
                  <c:v>45289</c:v>
                </c:pt>
                <c:pt idx="90">
                  <c:v>45290</c:v>
                </c:pt>
                <c:pt idx="91">
                  <c:v>45291</c:v>
                </c:pt>
                <c:pt idx="92">
                  <c:v>45292</c:v>
                </c:pt>
                <c:pt idx="93">
                  <c:v>45293</c:v>
                </c:pt>
                <c:pt idx="94">
                  <c:v>45294</c:v>
                </c:pt>
                <c:pt idx="95">
                  <c:v>45295</c:v>
                </c:pt>
                <c:pt idx="96">
                  <c:v>45296</c:v>
                </c:pt>
                <c:pt idx="97">
                  <c:v>45297</c:v>
                </c:pt>
                <c:pt idx="98">
                  <c:v>45298</c:v>
                </c:pt>
                <c:pt idx="99">
                  <c:v>45299</c:v>
                </c:pt>
                <c:pt idx="100">
                  <c:v>45300</c:v>
                </c:pt>
                <c:pt idx="101">
                  <c:v>45301</c:v>
                </c:pt>
                <c:pt idx="102">
                  <c:v>45302</c:v>
                </c:pt>
                <c:pt idx="103">
                  <c:v>45303</c:v>
                </c:pt>
                <c:pt idx="104">
                  <c:v>45304</c:v>
                </c:pt>
                <c:pt idx="105">
                  <c:v>45305</c:v>
                </c:pt>
                <c:pt idx="106">
                  <c:v>45306</c:v>
                </c:pt>
                <c:pt idx="107">
                  <c:v>45307</c:v>
                </c:pt>
                <c:pt idx="108">
                  <c:v>45308</c:v>
                </c:pt>
                <c:pt idx="109">
                  <c:v>45309</c:v>
                </c:pt>
                <c:pt idx="110">
                  <c:v>45310</c:v>
                </c:pt>
                <c:pt idx="111">
                  <c:v>45311</c:v>
                </c:pt>
                <c:pt idx="112">
                  <c:v>45312</c:v>
                </c:pt>
                <c:pt idx="113">
                  <c:v>45313</c:v>
                </c:pt>
                <c:pt idx="114">
                  <c:v>45314</c:v>
                </c:pt>
                <c:pt idx="115">
                  <c:v>45315</c:v>
                </c:pt>
                <c:pt idx="116">
                  <c:v>45316</c:v>
                </c:pt>
                <c:pt idx="117">
                  <c:v>45317</c:v>
                </c:pt>
                <c:pt idx="118">
                  <c:v>45318</c:v>
                </c:pt>
                <c:pt idx="119">
                  <c:v>45319</c:v>
                </c:pt>
                <c:pt idx="120">
                  <c:v>45320</c:v>
                </c:pt>
                <c:pt idx="121">
                  <c:v>45321</c:v>
                </c:pt>
                <c:pt idx="122">
                  <c:v>45322</c:v>
                </c:pt>
                <c:pt idx="123">
                  <c:v>45323</c:v>
                </c:pt>
                <c:pt idx="124">
                  <c:v>45324</c:v>
                </c:pt>
                <c:pt idx="125">
                  <c:v>45325</c:v>
                </c:pt>
                <c:pt idx="126">
                  <c:v>45326</c:v>
                </c:pt>
                <c:pt idx="127">
                  <c:v>45327</c:v>
                </c:pt>
                <c:pt idx="128">
                  <c:v>45328</c:v>
                </c:pt>
                <c:pt idx="129">
                  <c:v>45329</c:v>
                </c:pt>
                <c:pt idx="130">
                  <c:v>45330</c:v>
                </c:pt>
                <c:pt idx="131">
                  <c:v>45331</c:v>
                </c:pt>
                <c:pt idx="132">
                  <c:v>45332</c:v>
                </c:pt>
                <c:pt idx="133">
                  <c:v>45333</c:v>
                </c:pt>
                <c:pt idx="134">
                  <c:v>45334</c:v>
                </c:pt>
                <c:pt idx="135">
                  <c:v>45335</c:v>
                </c:pt>
                <c:pt idx="136">
                  <c:v>45336</c:v>
                </c:pt>
                <c:pt idx="137">
                  <c:v>45337</c:v>
                </c:pt>
                <c:pt idx="138">
                  <c:v>45338</c:v>
                </c:pt>
                <c:pt idx="139">
                  <c:v>45339</c:v>
                </c:pt>
                <c:pt idx="140">
                  <c:v>45340</c:v>
                </c:pt>
                <c:pt idx="141">
                  <c:v>45341</c:v>
                </c:pt>
                <c:pt idx="142">
                  <c:v>45342</c:v>
                </c:pt>
                <c:pt idx="143">
                  <c:v>45343</c:v>
                </c:pt>
                <c:pt idx="144">
                  <c:v>45344</c:v>
                </c:pt>
                <c:pt idx="145">
                  <c:v>45345</c:v>
                </c:pt>
                <c:pt idx="146">
                  <c:v>45346</c:v>
                </c:pt>
                <c:pt idx="147">
                  <c:v>45347</c:v>
                </c:pt>
                <c:pt idx="148">
                  <c:v>45348</c:v>
                </c:pt>
                <c:pt idx="149">
                  <c:v>45349</c:v>
                </c:pt>
                <c:pt idx="150">
                  <c:v>45350</c:v>
                </c:pt>
                <c:pt idx="151">
                  <c:v>45351</c:v>
                </c:pt>
                <c:pt idx="152">
                  <c:v>45352</c:v>
                </c:pt>
                <c:pt idx="153">
                  <c:v>45353</c:v>
                </c:pt>
                <c:pt idx="154">
                  <c:v>45354</c:v>
                </c:pt>
                <c:pt idx="155">
                  <c:v>45355</c:v>
                </c:pt>
                <c:pt idx="156">
                  <c:v>45356</c:v>
                </c:pt>
                <c:pt idx="157">
                  <c:v>45357</c:v>
                </c:pt>
                <c:pt idx="158">
                  <c:v>45358</c:v>
                </c:pt>
                <c:pt idx="159">
                  <c:v>45359</c:v>
                </c:pt>
                <c:pt idx="160">
                  <c:v>45360</c:v>
                </c:pt>
                <c:pt idx="161">
                  <c:v>45361</c:v>
                </c:pt>
                <c:pt idx="162">
                  <c:v>45362</c:v>
                </c:pt>
                <c:pt idx="163">
                  <c:v>45363</c:v>
                </c:pt>
                <c:pt idx="164">
                  <c:v>45364</c:v>
                </c:pt>
                <c:pt idx="165">
                  <c:v>45365</c:v>
                </c:pt>
                <c:pt idx="166">
                  <c:v>45366</c:v>
                </c:pt>
                <c:pt idx="167">
                  <c:v>45367</c:v>
                </c:pt>
                <c:pt idx="168">
                  <c:v>45368</c:v>
                </c:pt>
                <c:pt idx="169">
                  <c:v>45369</c:v>
                </c:pt>
                <c:pt idx="170">
                  <c:v>45370</c:v>
                </c:pt>
                <c:pt idx="171">
                  <c:v>45371</c:v>
                </c:pt>
                <c:pt idx="172">
                  <c:v>45372</c:v>
                </c:pt>
                <c:pt idx="173">
                  <c:v>45373</c:v>
                </c:pt>
                <c:pt idx="174">
                  <c:v>45374</c:v>
                </c:pt>
                <c:pt idx="175">
                  <c:v>45375</c:v>
                </c:pt>
                <c:pt idx="176">
                  <c:v>45376</c:v>
                </c:pt>
                <c:pt idx="177">
                  <c:v>45377</c:v>
                </c:pt>
                <c:pt idx="178">
                  <c:v>45378</c:v>
                </c:pt>
                <c:pt idx="179">
                  <c:v>45379</c:v>
                </c:pt>
                <c:pt idx="180">
                  <c:v>45380</c:v>
                </c:pt>
                <c:pt idx="181">
                  <c:v>45381</c:v>
                </c:pt>
                <c:pt idx="182">
                  <c:v>45382</c:v>
                </c:pt>
                <c:pt idx="183">
                  <c:v>45383</c:v>
                </c:pt>
                <c:pt idx="184">
                  <c:v>45384</c:v>
                </c:pt>
                <c:pt idx="185">
                  <c:v>45385</c:v>
                </c:pt>
                <c:pt idx="186">
                  <c:v>45386</c:v>
                </c:pt>
                <c:pt idx="187">
                  <c:v>45387</c:v>
                </c:pt>
                <c:pt idx="188">
                  <c:v>45388</c:v>
                </c:pt>
                <c:pt idx="189">
                  <c:v>45389</c:v>
                </c:pt>
                <c:pt idx="190">
                  <c:v>45390</c:v>
                </c:pt>
                <c:pt idx="191">
                  <c:v>45391</c:v>
                </c:pt>
                <c:pt idx="192">
                  <c:v>45392</c:v>
                </c:pt>
                <c:pt idx="193">
                  <c:v>45393</c:v>
                </c:pt>
                <c:pt idx="194">
                  <c:v>45394</c:v>
                </c:pt>
                <c:pt idx="195">
                  <c:v>45395</c:v>
                </c:pt>
                <c:pt idx="196">
                  <c:v>45396</c:v>
                </c:pt>
                <c:pt idx="197">
                  <c:v>45397</c:v>
                </c:pt>
                <c:pt idx="198">
                  <c:v>45398</c:v>
                </c:pt>
                <c:pt idx="199">
                  <c:v>45399</c:v>
                </c:pt>
                <c:pt idx="200">
                  <c:v>45400</c:v>
                </c:pt>
                <c:pt idx="201">
                  <c:v>45401</c:v>
                </c:pt>
                <c:pt idx="202">
                  <c:v>45402</c:v>
                </c:pt>
                <c:pt idx="203">
                  <c:v>45403</c:v>
                </c:pt>
                <c:pt idx="204">
                  <c:v>45404</c:v>
                </c:pt>
                <c:pt idx="205">
                  <c:v>45405</c:v>
                </c:pt>
                <c:pt idx="206">
                  <c:v>45406</c:v>
                </c:pt>
                <c:pt idx="207">
                  <c:v>45407</c:v>
                </c:pt>
                <c:pt idx="208">
                  <c:v>45408</c:v>
                </c:pt>
                <c:pt idx="209">
                  <c:v>45409</c:v>
                </c:pt>
                <c:pt idx="210">
                  <c:v>45410</c:v>
                </c:pt>
                <c:pt idx="211">
                  <c:v>45411</c:v>
                </c:pt>
                <c:pt idx="212">
                  <c:v>45412</c:v>
                </c:pt>
                <c:pt idx="213">
                  <c:v>45413</c:v>
                </c:pt>
                <c:pt idx="214">
                  <c:v>45414</c:v>
                </c:pt>
                <c:pt idx="215">
                  <c:v>45415</c:v>
                </c:pt>
                <c:pt idx="216">
                  <c:v>45416</c:v>
                </c:pt>
                <c:pt idx="217">
                  <c:v>45417</c:v>
                </c:pt>
                <c:pt idx="218">
                  <c:v>45418</c:v>
                </c:pt>
                <c:pt idx="219">
                  <c:v>45419</c:v>
                </c:pt>
                <c:pt idx="220">
                  <c:v>45420</c:v>
                </c:pt>
                <c:pt idx="221">
                  <c:v>45421</c:v>
                </c:pt>
                <c:pt idx="222">
                  <c:v>45422</c:v>
                </c:pt>
                <c:pt idx="223">
                  <c:v>45423</c:v>
                </c:pt>
                <c:pt idx="224">
                  <c:v>45424</c:v>
                </c:pt>
                <c:pt idx="225">
                  <c:v>45425</c:v>
                </c:pt>
                <c:pt idx="226">
                  <c:v>45426</c:v>
                </c:pt>
                <c:pt idx="227">
                  <c:v>45427</c:v>
                </c:pt>
                <c:pt idx="228">
                  <c:v>45428</c:v>
                </c:pt>
                <c:pt idx="229">
                  <c:v>45429</c:v>
                </c:pt>
                <c:pt idx="230">
                  <c:v>45430</c:v>
                </c:pt>
                <c:pt idx="231">
                  <c:v>45431</c:v>
                </c:pt>
                <c:pt idx="232">
                  <c:v>45432</c:v>
                </c:pt>
                <c:pt idx="233">
                  <c:v>45433</c:v>
                </c:pt>
                <c:pt idx="234">
                  <c:v>45434</c:v>
                </c:pt>
                <c:pt idx="235">
                  <c:v>45435</c:v>
                </c:pt>
                <c:pt idx="236">
                  <c:v>45436</c:v>
                </c:pt>
                <c:pt idx="237">
                  <c:v>45437</c:v>
                </c:pt>
                <c:pt idx="238">
                  <c:v>45438</c:v>
                </c:pt>
                <c:pt idx="239">
                  <c:v>45439</c:v>
                </c:pt>
                <c:pt idx="240">
                  <c:v>45440</c:v>
                </c:pt>
                <c:pt idx="241">
                  <c:v>45441</c:v>
                </c:pt>
                <c:pt idx="242">
                  <c:v>45442</c:v>
                </c:pt>
                <c:pt idx="243">
                  <c:v>45443</c:v>
                </c:pt>
                <c:pt idx="244">
                  <c:v>45444</c:v>
                </c:pt>
                <c:pt idx="245">
                  <c:v>45445</c:v>
                </c:pt>
                <c:pt idx="246">
                  <c:v>45446</c:v>
                </c:pt>
                <c:pt idx="247">
                  <c:v>45447</c:v>
                </c:pt>
                <c:pt idx="248">
                  <c:v>45448</c:v>
                </c:pt>
                <c:pt idx="249">
                  <c:v>45449</c:v>
                </c:pt>
                <c:pt idx="250">
                  <c:v>45450</c:v>
                </c:pt>
                <c:pt idx="251">
                  <c:v>45451</c:v>
                </c:pt>
                <c:pt idx="252">
                  <c:v>45452</c:v>
                </c:pt>
                <c:pt idx="253">
                  <c:v>45453</c:v>
                </c:pt>
                <c:pt idx="254">
                  <c:v>45454</c:v>
                </c:pt>
                <c:pt idx="255">
                  <c:v>45455</c:v>
                </c:pt>
                <c:pt idx="256">
                  <c:v>45456</c:v>
                </c:pt>
              </c:numCache>
            </c:numRef>
          </c:cat>
          <c:val>
            <c:numRef>
              <c:f>'OCOD&amp;OMR (2024)'!$S$2:$S$270</c:f>
              <c:numCache>
                <c:formatCode>0</c:formatCode>
                <c:ptCount val="2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-6609.2857142857147</c:v>
                </c:pt>
                <c:pt idx="14">
                  <c:v>-6085</c:v>
                </c:pt>
                <c:pt idx="15">
                  <c:v>-5600.7142857142853</c:v>
                </c:pt>
                <c:pt idx="16">
                  <c:v>-5175</c:v>
                </c:pt>
                <c:pt idx="17">
                  <c:v>-4831.4285714285716</c:v>
                </c:pt>
                <c:pt idx="18">
                  <c:v>-4540</c:v>
                </c:pt>
                <c:pt idx="19">
                  <c:v>-4291.4285714285716</c:v>
                </c:pt>
                <c:pt idx="20">
                  <c:v>-3987.5714285714284</c:v>
                </c:pt>
                <c:pt idx="21">
                  <c:v>-3632.5</c:v>
                </c:pt>
                <c:pt idx="22">
                  <c:v>-3292.613571428571</c:v>
                </c:pt>
                <c:pt idx="23">
                  <c:v>-3060.4707142857142</c:v>
                </c:pt>
                <c:pt idx="24">
                  <c:v>-2892.7564285714284</c:v>
                </c:pt>
                <c:pt idx="25">
                  <c:v>-2723.2564285714284</c:v>
                </c:pt>
                <c:pt idx="26">
                  <c:v>-2543.613571428571</c:v>
                </c:pt>
                <c:pt idx="27">
                  <c:v>-2390.3992857142853</c:v>
                </c:pt>
                <c:pt idx="28">
                  <c:v>-2240.7564285714284</c:v>
                </c:pt>
                <c:pt idx="29">
                  <c:v>-2074.1849999999999</c:v>
                </c:pt>
                <c:pt idx="30">
                  <c:v>-2004.8992857142857</c:v>
                </c:pt>
                <c:pt idx="31">
                  <c:v>-2227.0421428571431</c:v>
                </c:pt>
                <c:pt idx="32">
                  <c:v>-2477.7564285714284</c:v>
                </c:pt>
                <c:pt idx="33">
                  <c:v>-2677.0421428571426</c:v>
                </c:pt>
                <c:pt idx="34">
                  <c:v>-2973.7564285714284</c:v>
                </c:pt>
                <c:pt idx="35">
                  <c:v>-3282.3992857142853</c:v>
                </c:pt>
                <c:pt idx="36">
                  <c:v>-3600.8571428571427</c:v>
                </c:pt>
                <c:pt idx="37">
                  <c:v>-3863.7142857142858</c:v>
                </c:pt>
                <c:pt idx="38">
                  <c:v>-4102.8571428571431</c:v>
                </c:pt>
                <c:pt idx="39">
                  <c:v>-4375.9285714285716</c:v>
                </c:pt>
                <c:pt idx="40">
                  <c:v>-4625.5714285714284</c:v>
                </c:pt>
                <c:pt idx="41">
                  <c:v>-4868.7857142857147</c:v>
                </c:pt>
                <c:pt idx="42">
                  <c:v>-5138.4285714285716</c:v>
                </c:pt>
                <c:pt idx="43">
                  <c:v>-5387.8571428571431</c:v>
                </c:pt>
                <c:pt idx="44">
                  <c:v>-5532.1428571428569</c:v>
                </c:pt>
                <c:pt idx="45">
                  <c:v>-5395.7142857142853</c:v>
                </c:pt>
                <c:pt idx="46">
                  <c:v>-5197.8571428571431</c:v>
                </c:pt>
                <c:pt idx="47">
                  <c:v>-5055.7142857142853</c:v>
                </c:pt>
                <c:pt idx="48">
                  <c:v>-4898.5714285714284</c:v>
                </c:pt>
                <c:pt idx="49">
                  <c:v>-4625.2142857142853</c:v>
                </c:pt>
                <c:pt idx="50">
                  <c:v>-4468.7857142857147</c:v>
                </c:pt>
                <c:pt idx="51">
                  <c:v>-4497.3571428571431</c:v>
                </c:pt>
                <c:pt idx="52">
                  <c:v>-4569.5</c:v>
                </c:pt>
                <c:pt idx="53">
                  <c:v>-4623.0714285714284</c:v>
                </c:pt>
                <c:pt idx="54">
                  <c:v>-4623.7857142857147</c:v>
                </c:pt>
                <c:pt idx="55">
                  <c:v>-4623.0714285714284</c:v>
                </c:pt>
                <c:pt idx="56">
                  <c:v>-4642.3571428571431</c:v>
                </c:pt>
                <c:pt idx="57">
                  <c:v>-4636.6428571428569</c:v>
                </c:pt>
                <c:pt idx="58">
                  <c:v>-4653.7857142857147</c:v>
                </c:pt>
                <c:pt idx="59">
                  <c:v>-4702.3571428571431</c:v>
                </c:pt>
                <c:pt idx="60">
                  <c:v>-4763.0714285714284</c:v>
                </c:pt>
                <c:pt idx="61">
                  <c:v>-4708.7857142857147</c:v>
                </c:pt>
                <c:pt idx="62">
                  <c:v>-4648.0714285714284</c:v>
                </c:pt>
                <c:pt idx="63">
                  <c:v>-4745.7142857142853</c:v>
                </c:pt>
                <c:pt idx="64">
                  <c:v>-4785</c:v>
                </c:pt>
                <c:pt idx="65">
                  <c:v>-4712.1428571428569</c:v>
                </c:pt>
                <c:pt idx="66">
                  <c:v>-4674.2857142857147</c:v>
                </c:pt>
                <c:pt idx="67">
                  <c:v>-4624.2857142857147</c:v>
                </c:pt>
                <c:pt idx="68">
                  <c:v>-4642.1428571428569</c:v>
                </c:pt>
                <c:pt idx="69">
                  <c:v>-4705.7142857142853</c:v>
                </c:pt>
                <c:pt idx="70">
                  <c:v>-4780.7142857142853</c:v>
                </c:pt>
                <c:pt idx="71">
                  <c:v>-4902.8571428571431</c:v>
                </c:pt>
                <c:pt idx="72">
                  <c:v>-4971.4285714285716</c:v>
                </c:pt>
                <c:pt idx="73">
                  <c:v>-4983.5714285714284</c:v>
                </c:pt>
                <c:pt idx="74">
                  <c:v>-5030.7142857142853</c:v>
                </c:pt>
                <c:pt idx="75">
                  <c:v>-5180</c:v>
                </c:pt>
                <c:pt idx="76">
                  <c:v>-5367.8571428571431</c:v>
                </c:pt>
                <c:pt idx="77">
                  <c:v>-5540</c:v>
                </c:pt>
                <c:pt idx="78">
                  <c:v>-5722.8571428571431</c:v>
                </c:pt>
                <c:pt idx="79">
                  <c:v>-5910.7142857142853</c:v>
                </c:pt>
                <c:pt idx="80">
                  <c:v>-5996.4285714285716</c:v>
                </c:pt>
                <c:pt idx="81">
                  <c:v>-6112.8571428571431</c:v>
                </c:pt>
                <c:pt idx="82">
                  <c:v>-6250.7142857142853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-6383.5714285714284</c:v>
                </c:pt>
                <c:pt idx="101">
                  <c:v>-6210.7142857142853</c:v>
                </c:pt>
                <c:pt idx="102">
                  <c:v>-6033.5714285714284</c:v>
                </c:pt>
                <c:pt idx="103">
                  <c:v>-5854.2857142857147</c:v>
                </c:pt>
                <c:pt idx="104">
                  <c:v>-5735</c:v>
                </c:pt>
                <c:pt idx="105">
                  <c:v>-5572.8571428571431</c:v>
                </c:pt>
                <c:pt idx="106">
                  <c:v>-5460</c:v>
                </c:pt>
                <c:pt idx="107">
                  <c:v>-5417.8571428571431</c:v>
                </c:pt>
                <c:pt idx="108">
                  <c:v>-5425</c:v>
                </c:pt>
                <c:pt idx="109">
                  <c:v>-5435.7142857142853</c:v>
                </c:pt>
                <c:pt idx="110">
                  <c:v>-5456.4285714285716</c:v>
                </c:pt>
                <c:pt idx="111">
                  <c:v>-5427.8571428571431</c:v>
                </c:pt>
                <c:pt idx="112">
                  <c:v>-5406.4285714285716</c:v>
                </c:pt>
                <c:pt idx="113">
                  <c:v>-5360</c:v>
                </c:pt>
                <c:pt idx="114">
                  <c:v>-5137.8571428571431</c:v>
                </c:pt>
                <c:pt idx="115">
                  <c:v>-4867.8571428571431</c:v>
                </c:pt>
                <c:pt idx="116">
                  <c:v>-4665</c:v>
                </c:pt>
                <c:pt idx="117">
                  <c:v>-4455.7142857142853</c:v>
                </c:pt>
                <c:pt idx="118">
                  <c:v>-4217.8571428571431</c:v>
                </c:pt>
                <c:pt idx="119">
                  <c:v>-4052.8571428571427</c:v>
                </c:pt>
                <c:pt idx="120">
                  <c:v>-3959.2857142857142</c:v>
                </c:pt>
                <c:pt idx="121">
                  <c:v>-3845.7142857142858</c:v>
                </c:pt>
                <c:pt idx="122">
                  <c:v>-3753.5714285714284</c:v>
                </c:pt>
                <c:pt idx="123">
                  <c:v>-3582.8571428571427</c:v>
                </c:pt>
                <c:pt idx="124">
                  <c:v>-3286.9285714285716</c:v>
                </c:pt>
                <c:pt idx="125">
                  <c:v>-3021.2142857142858</c:v>
                </c:pt>
                <c:pt idx="126">
                  <c:v>-2997.6428571428573</c:v>
                </c:pt>
                <c:pt idx="127">
                  <c:v>-3014.0714285714284</c:v>
                </c:pt>
                <c:pt idx="128">
                  <c:v>-3182.6428571428573</c:v>
                </c:pt>
                <c:pt idx="129">
                  <c:v>-3359.0714285714284</c:v>
                </c:pt>
                <c:pt idx="130">
                  <c:v>-3491.9285714285716</c:v>
                </c:pt>
                <c:pt idx="131">
                  <c:v>-3622.6428571428573</c:v>
                </c:pt>
                <c:pt idx="132">
                  <c:v>-3749.7857142857142</c:v>
                </c:pt>
                <c:pt idx="133">
                  <c:v>-3863.3571428571427</c:v>
                </c:pt>
                <c:pt idx="134">
                  <c:v>-3969.0714285714284</c:v>
                </c:pt>
                <c:pt idx="135">
                  <c:v>-4045.5</c:v>
                </c:pt>
                <c:pt idx="136">
                  <c:v>-4086.9285714285716</c:v>
                </c:pt>
                <c:pt idx="137">
                  <c:v>-4181.9285714285716</c:v>
                </c:pt>
                <c:pt idx="138">
                  <c:v>-4336.4285714285716</c:v>
                </c:pt>
                <c:pt idx="139">
                  <c:v>-4437.1428571428569</c:v>
                </c:pt>
                <c:pt idx="140">
                  <c:v>-4370</c:v>
                </c:pt>
                <c:pt idx="141">
                  <c:v>-4320.7142857142853</c:v>
                </c:pt>
                <c:pt idx="142">
                  <c:v>-4153.5714285714284</c:v>
                </c:pt>
                <c:pt idx="143">
                  <c:v>-4015.7142857142858</c:v>
                </c:pt>
                <c:pt idx="144">
                  <c:v>-3922.1428571428573</c:v>
                </c:pt>
                <c:pt idx="145">
                  <c:v>-3855</c:v>
                </c:pt>
                <c:pt idx="146">
                  <c:v>-3817.8571428571427</c:v>
                </c:pt>
                <c:pt idx="147">
                  <c:v>-3756.4285714285716</c:v>
                </c:pt>
                <c:pt idx="148">
                  <c:v>-3660</c:v>
                </c:pt>
                <c:pt idx="149">
                  <c:v>-3552.1428571428573</c:v>
                </c:pt>
                <c:pt idx="150">
                  <c:v>-3496.4285714285716</c:v>
                </c:pt>
                <c:pt idx="151">
                  <c:v>-3487.1428571428573</c:v>
                </c:pt>
                <c:pt idx="152">
                  <c:v>-3507.8571428571427</c:v>
                </c:pt>
                <c:pt idx="153">
                  <c:v>-3482.1428571428573</c:v>
                </c:pt>
                <c:pt idx="154">
                  <c:v>-3371.4285714285716</c:v>
                </c:pt>
                <c:pt idx="155">
                  <c:v>-3271.4285714285716</c:v>
                </c:pt>
                <c:pt idx="156">
                  <c:v>-3324.2857142857142</c:v>
                </c:pt>
                <c:pt idx="157">
                  <c:v>-3376.4285714285716</c:v>
                </c:pt>
                <c:pt idx="158">
                  <c:v>-3371.4285714285716</c:v>
                </c:pt>
                <c:pt idx="159">
                  <c:v>-3359.2857142857142</c:v>
                </c:pt>
                <c:pt idx="160">
                  <c:v>-3355</c:v>
                </c:pt>
                <c:pt idx="161">
                  <c:v>-3340.7142857142858</c:v>
                </c:pt>
                <c:pt idx="162">
                  <c:v>-3251.0714285714284</c:v>
                </c:pt>
                <c:pt idx="163">
                  <c:v>-3154.4285714285716</c:v>
                </c:pt>
                <c:pt idx="164">
                  <c:v>-2981.5</c:v>
                </c:pt>
                <c:pt idx="165">
                  <c:v>-2767.4285714285716</c:v>
                </c:pt>
                <c:pt idx="166">
                  <c:v>-2566.2142857142858</c:v>
                </c:pt>
                <c:pt idx="167">
                  <c:v>-2436.8571428571427</c:v>
                </c:pt>
                <c:pt idx="168">
                  <c:v>-2313.2428571428572</c:v>
                </c:pt>
                <c:pt idx="169">
                  <c:v>-2184.4142857142861</c:v>
                </c:pt>
                <c:pt idx="170">
                  <c:v>-2032.9142857142858</c:v>
                </c:pt>
                <c:pt idx="171">
                  <c:v>-1876.7714285714287</c:v>
                </c:pt>
                <c:pt idx="172">
                  <c:v>-1811.0571428571432</c:v>
                </c:pt>
                <c:pt idx="173">
                  <c:v>-1814.2714285714287</c:v>
                </c:pt>
                <c:pt idx="174">
                  <c:v>-1776.2714285714285</c:v>
                </c:pt>
                <c:pt idx="175">
                  <c:v>-1714.8428571428572</c:v>
                </c:pt>
                <c:pt idx="176">
                  <c:v>-1755.3428571428572</c:v>
                </c:pt>
                <c:pt idx="177">
                  <c:v>-1902.9142857142856</c:v>
                </c:pt>
                <c:pt idx="178">
                  <c:v>-2140.1285714285714</c:v>
                </c:pt>
                <c:pt idx="179">
                  <c:v>-2314.9142857142856</c:v>
                </c:pt>
                <c:pt idx="180">
                  <c:v>-2478.2714285714287</c:v>
                </c:pt>
                <c:pt idx="181">
                  <c:v>-2645.4857142857145</c:v>
                </c:pt>
                <c:pt idx="182">
                  <c:v>-2801.957142857143</c:v>
                </c:pt>
                <c:pt idx="183">
                  <c:v>-2920</c:v>
                </c:pt>
                <c:pt idx="184">
                  <c:v>-3036.7142857142858</c:v>
                </c:pt>
                <c:pt idx="185">
                  <c:v>-3182.1428571428573</c:v>
                </c:pt>
                <c:pt idx="186">
                  <c:v>-3172.7857142857142</c:v>
                </c:pt>
                <c:pt idx="187">
                  <c:v>-3029.7857142857142</c:v>
                </c:pt>
                <c:pt idx="188">
                  <c:v>-2977.7857142857142</c:v>
                </c:pt>
                <c:pt idx="189">
                  <c:v>-2988.5</c:v>
                </c:pt>
                <c:pt idx="190">
                  <c:v>-3005.5</c:v>
                </c:pt>
                <c:pt idx="191">
                  <c:v>-2935.2857142857142</c:v>
                </c:pt>
                <c:pt idx="192">
                  <c:v>-2695.7857142857142</c:v>
                </c:pt>
                <c:pt idx="193">
                  <c:v>-2536.4285714285716</c:v>
                </c:pt>
                <c:pt idx="194">
                  <c:v>-2337.1428571428573</c:v>
                </c:pt>
                <c:pt idx="195">
                  <c:v>-2016.3571428571429</c:v>
                </c:pt>
                <c:pt idx="196">
                  <c:v>-1733.9285714285713</c:v>
                </c:pt>
                <c:pt idx="197">
                  <c:v>-1501.5285714285715</c:v>
                </c:pt>
                <c:pt idx="198">
                  <c:v>-1259.8785714285716</c:v>
                </c:pt>
                <c:pt idx="199">
                  <c:v>-1017.8785714285714</c:v>
                </c:pt>
                <c:pt idx="200">
                  <c:v>-928.58857142857141</c:v>
                </c:pt>
                <c:pt idx="201">
                  <c:v>-864.43857142857144</c:v>
                </c:pt>
                <c:pt idx="202">
                  <c:v>-646.36714285714277</c:v>
                </c:pt>
                <c:pt idx="203">
                  <c:v>-444.43857142857132</c:v>
                </c:pt>
                <c:pt idx="204">
                  <c:v>-327.72428571428571</c:v>
                </c:pt>
                <c:pt idx="205">
                  <c:v>-161.79571428571427</c:v>
                </c:pt>
                <c:pt idx="206">
                  <c:v>-98.795714285714283</c:v>
                </c:pt>
                <c:pt idx="207">
                  <c:v>-94.152857142857172</c:v>
                </c:pt>
                <c:pt idx="208">
                  <c:v>-117.15285714285717</c:v>
                </c:pt>
                <c:pt idx="209">
                  <c:v>-225.71714285714287</c:v>
                </c:pt>
                <c:pt idx="210">
                  <c:v>-363.38857142857142</c:v>
                </c:pt>
                <c:pt idx="211">
                  <c:v>-465.64571428571423</c:v>
                </c:pt>
                <c:pt idx="212">
                  <c:v>-535.72428571428566</c:v>
                </c:pt>
                <c:pt idx="213">
                  <c:v>-582.29571428571421</c:v>
                </c:pt>
                <c:pt idx="214">
                  <c:v>-618.78571428571433</c:v>
                </c:pt>
                <c:pt idx="215">
                  <c:v>-682.14999999999986</c:v>
                </c:pt>
                <c:pt idx="216">
                  <c:v>-806.72142857142842</c:v>
                </c:pt>
                <c:pt idx="217">
                  <c:v>-864.79285714285709</c:v>
                </c:pt>
                <c:pt idx="218">
                  <c:v>-846.07857142857142</c:v>
                </c:pt>
                <c:pt idx="219">
                  <c:v>-898.22142857142865</c:v>
                </c:pt>
                <c:pt idx="220">
                  <c:v>-969.22142857142865</c:v>
                </c:pt>
                <c:pt idx="221">
                  <c:v>-977.57857142857142</c:v>
                </c:pt>
                <c:pt idx="222">
                  <c:v>-946.43571428571431</c:v>
                </c:pt>
                <c:pt idx="223">
                  <c:v>-938.09285714285727</c:v>
                </c:pt>
                <c:pt idx="224">
                  <c:v>-894.2071428571428</c:v>
                </c:pt>
                <c:pt idx="225">
                  <c:v>-863.06428571428569</c:v>
                </c:pt>
                <c:pt idx="226">
                  <c:v>-872.27857142857135</c:v>
                </c:pt>
                <c:pt idx="227">
                  <c:v>-928.7071428571428</c:v>
                </c:pt>
                <c:pt idx="228">
                  <c:v>-984.00714285714287</c:v>
                </c:pt>
                <c:pt idx="229">
                  <c:v>-1027.5785714285714</c:v>
                </c:pt>
                <c:pt idx="230">
                  <c:v>-1072.4357142857143</c:v>
                </c:pt>
                <c:pt idx="231">
                  <c:v>-1063.9342857142858</c:v>
                </c:pt>
                <c:pt idx="232">
                  <c:v>-1047.1285714285714</c:v>
                </c:pt>
                <c:pt idx="233">
                  <c:v>-1039.9142857142856</c:v>
                </c:pt>
                <c:pt idx="234">
                  <c:v>-1043.7</c:v>
                </c:pt>
                <c:pt idx="235">
                  <c:v>-1118.0571428571427</c:v>
                </c:pt>
                <c:pt idx="236">
                  <c:v>-1217.2714285714285</c:v>
                </c:pt>
                <c:pt idx="237">
                  <c:v>-1317.9071428571426</c:v>
                </c:pt>
                <c:pt idx="238">
                  <c:v>-1461.5499999999997</c:v>
                </c:pt>
                <c:pt idx="239">
                  <c:v>-1654.3357142857142</c:v>
                </c:pt>
                <c:pt idx="240">
                  <c:v>-1840.7642857142857</c:v>
                </c:pt>
                <c:pt idx="241">
                  <c:v>-1955.4785714285715</c:v>
                </c:pt>
                <c:pt idx="242">
                  <c:v>-2090.9071428571428</c:v>
                </c:pt>
                <c:pt idx="243">
                  <c:v>-2246.4785714285713</c:v>
                </c:pt>
                <c:pt idx="244">
                  <c:v>-2412.9785714285713</c:v>
                </c:pt>
                <c:pt idx="245">
                  <c:v>-2700.3371428571431</c:v>
                </c:pt>
                <c:pt idx="246">
                  <c:v>-3011.8571428571427</c:v>
                </c:pt>
                <c:pt idx="247">
                  <c:v>-3300</c:v>
                </c:pt>
                <c:pt idx="248">
                  <c:v>-3589.1428571428573</c:v>
                </c:pt>
                <c:pt idx="249">
                  <c:v>-3873.2857142857142</c:v>
                </c:pt>
                <c:pt idx="250">
                  <c:v>-4180.0714285714284</c:v>
                </c:pt>
                <c:pt idx="251">
                  <c:v>-4457.1428571428569</c:v>
                </c:pt>
                <c:pt idx="252">
                  <c:v>-4691.4285714285716</c:v>
                </c:pt>
                <c:pt idx="253">
                  <c:v>-4912.1428571428569</c:v>
                </c:pt>
                <c:pt idx="254">
                  <c:v>-5128.5714285714284</c:v>
                </c:pt>
                <c:pt idx="255">
                  <c:v>-5387.8571428571431</c:v>
                </c:pt>
                <c:pt idx="256">
                  <c:v>-5528.5714285714284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F2-401D-A3B5-D972BACD0BD5}"/>
            </c:ext>
          </c:extLst>
        </c:ser>
        <c:ser>
          <c:idx val="3"/>
          <c:order val="3"/>
          <c:tx>
            <c:strRef>
              <c:f>'OCOD&amp;OMR (2024)'!$T$1</c:f>
              <c:strCache>
                <c:ptCount val="1"/>
                <c:pt idx="0">
                  <c:v>Mean 5-Day OMR (Index)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'OCOD&amp;OMR (2024)'!$A$2:$A$270</c:f>
              <c:numCache>
                <c:formatCode>m/d/yyyy</c:formatCode>
                <c:ptCount val="269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  <c:pt idx="7">
                  <c:v>45207</c:v>
                </c:pt>
                <c:pt idx="8">
                  <c:v>45208</c:v>
                </c:pt>
                <c:pt idx="9">
                  <c:v>45209</c:v>
                </c:pt>
                <c:pt idx="10">
                  <c:v>45210</c:v>
                </c:pt>
                <c:pt idx="11">
                  <c:v>45211</c:v>
                </c:pt>
                <c:pt idx="12">
                  <c:v>45212</c:v>
                </c:pt>
                <c:pt idx="13">
                  <c:v>45213</c:v>
                </c:pt>
                <c:pt idx="14">
                  <c:v>45214</c:v>
                </c:pt>
                <c:pt idx="15">
                  <c:v>45215</c:v>
                </c:pt>
                <c:pt idx="16">
                  <c:v>45216</c:v>
                </c:pt>
                <c:pt idx="17">
                  <c:v>45217</c:v>
                </c:pt>
                <c:pt idx="18">
                  <c:v>45218</c:v>
                </c:pt>
                <c:pt idx="19">
                  <c:v>45219</c:v>
                </c:pt>
                <c:pt idx="20">
                  <c:v>45220</c:v>
                </c:pt>
                <c:pt idx="21">
                  <c:v>45221</c:v>
                </c:pt>
                <c:pt idx="22">
                  <c:v>45222</c:v>
                </c:pt>
                <c:pt idx="23">
                  <c:v>45223</c:v>
                </c:pt>
                <c:pt idx="24">
                  <c:v>45224</c:v>
                </c:pt>
                <c:pt idx="25">
                  <c:v>45225</c:v>
                </c:pt>
                <c:pt idx="26">
                  <c:v>45226</c:v>
                </c:pt>
                <c:pt idx="27">
                  <c:v>45227</c:v>
                </c:pt>
                <c:pt idx="28">
                  <c:v>45228</c:v>
                </c:pt>
                <c:pt idx="29">
                  <c:v>45229</c:v>
                </c:pt>
                <c:pt idx="30">
                  <c:v>45230</c:v>
                </c:pt>
                <c:pt idx="31">
                  <c:v>45231</c:v>
                </c:pt>
                <c:pt idx="32">
                  <c:v>45232</c:v>
                </c:pt>
                <c:pt idx="33">
                  <c:v>45233</c:v>
                </c:pt>
                <c:pt idx="34">
                  <c:v>45234</c:v>
                </c:pt>
                <c:pt idx="35">
                  <c:v>45235</c:v>
                </c:pt>
                <c:pt idx="36">
                  <c:v>45236</c:v>
                </c:pt>
                <c:pt idx="37">
                  <c:v>45237</c:v>
                </c:pt>
                <c:pt idx="38">
                  <c:v>45238</c:v>
                </c:pt>
                <c:pt idx="39">
                  <c:v>45239</c:v>
                </c:pt>
                <c:pt idx="40">
                  <c:v>45240</c:v>
                </c:pt>
                <c:pt idx="41">
                  <c:v>45241</c:v>
                </c:pt>
                <c:pt idx="42">
                  <c:v>45242</c:v>
                </c:pt>
                <c:pt idx="43">
                  <c:v>45243</c:v>
                </c:pt>
                <c:pt idx="44">
                  <c:v>45244</c:v>
                </c:pt>
                <c:pt idx="45">
                  <c:v>45245</c:v>
                </c:pt>
                <c:pt idx="46">
                  <c:v>45246</c:v>
                </c:pt>
                <c:pt idx="47">
                  <c:v>45247</c:v>
                </c:pt>
                <c:pt idx="48">
                  <c:v>45248</c:v>
                </c:pt>
                <c:pt idx="49">
                  <c:v>45249</c:v>
                </c:pt>
                <c:pt idx="50">
                  <c:v>45250</c:v>
                </c:pt>
                <c:pt idx="51">
                  <c:v>45251</c:v>
                </c:pt>
                <c:pt idx="52">
                  <c:v>45252</c:v>
                </c:pt>
                <c:pt idx="53">
                  <c:v>45253</c:v>
                </c:pt>
                <c:pt idx="54">
                  <c:v>45254</c:v>
                </c:pt>
                <c:pt idx="55">
                  <c:v>45255</c:v>
                </c:pt>
                <c:pt idx="56">
                  <c:v>45256</c:v>
                </c:pt>
                <c:pt idx="57">
                  <c:v>45257</c:v>
                </c:pt>
                <c:pt idx="58">
                  <c:v>45258</c:v>
                </c:pt>
                <c:pt idx="59">
                  <c:v>45259</c:v>
                </c:pt>
                <c:pt idx="60">
                  <c:v>45260</c:v>
                </c:pt>
                <c:pt idx="61">
                  <c:v>45261</c:v>
                </c:pt>
                <c:pt idx="62">
                  <c:v>45262</c:v>
                </c:pt>
                <c:pt idx="63">
                  <c:v>45263</c:v>
                </c:pt>
                <c:pt idx="64">
                  <c:v>45264</c:v>
                </c:pt>
                <c:pt idx="65">
                  <c:v>45265</c:v>
                </c:pt>
                <c:pt idx="66">
                  <c:v>45266</c:v>
                </c:pt>
                <c:pt idx="67">
                  <c:v>45267</c:v>
                </c:pt>
                <c:pt idx="68">
                  <c:v>45268</c:v>
                </c:pt>
                <c:pt idx="69">
                  <c:v>45269</c:v>
                </c:pt>
                <c:pt idx="70">
                  <c:v>45270</c:v>
                </c:pt>
                <c:pt idx="71">
                  <c:v>45271</c:v>
                </c:pt>
                <c:pt idx="72">
                  <c:v>45272</c:v>
                </c:pt>
                <c:pt idx="73">
                  <c:v>45273</c:v>
                </c:pt>
                <c:pt idx="74">
                  <c:v>45274</c:v>
                </c:pt>
                <c:pt idx="75">
                  <c:v>45275</c:v>
                </c:pt>
                <c:pt idx="76">
                  <c:v>45276</c:v>
                </c:pt>
                <c:pt idx="77">
                  <c:v>45277</c:v>
                </c:pt>
                <c:pt idx="78">
                  <c:v>45278</c:v>
                </c:pt>
                <c:pt idx="79">
                  <c:v>45279</c:v>
                </c:pt>
                <c:pt idx="80">
                  <c:v>45280</c:v>
                </c:pt>
                <c:pt idx="81">
                  <c:v>45281</c:v>
                </c:pt>
                <c:pt idx="82">
                  <c:v>45282</c:v>
                </c:pt>
                <c:pt idx="83">
                  <c:v>45283</c:v>
                </c:pt>
                <c:pt idx="84">
                  <c:v>45284</c:v>
                </c:pt>
                <c:pt idx="85">
                  <c:v>45285</c:v>
                </c:pt>
                <c:pt idx="86">
                  <c:v>45286</c:v>
                </c:pt>
                <c:pt idx="87">
                  <c:v>45287</c:v>
                </c:pt>
                <c:pt idx="88">
                  <c:v>45288</c:v>
                </c:pt>
                <c:pt idx="89">
                  <c:v>45289</c:v>
                </c:pt>
                <c:pt idx="90">
                  <c:v>45290</c:v>
                </c:pt>
                <c:pt idx="91">
                  <c:v>45291</c:v>
                </c:pt>
                <c:pt idx="92">
                  <c:v>45292</c:v>
                </c:pt>
                <c:pt idx="93">
                  <c:v>45293</c:v>
                </c:pt>
                <c:pt idx="94">
                  <c:v>45294</c:v>
                </c:pt>
                <c:pt idx="95">
                  <c:v>45295</c:v>
                </c:pt>
                <c:pt idx="96">
                  <c:v>45296</c:v>
                </c:pt>
                <c:pt idx="97">
                  <c:v>45297</c:v>
                </c:pt>
                <c:pt idx="98">
                  <c:v>45298</c:v>
                </c:pt>
                <c:pt idx="99">
                  <c:v>45299</c:v>
                </c:pt>
                <c:pt idx="100">
                  <c:v>45300</c:v>
                </c:pt>
                <c:pt idx="101">
                  <c:v>45301</c:v>
                </c:pt>
                <c:pt idx="102">
                  <c:v>45302</c:v>
                </c:pt>
                <c:pt idx="103">
                  <c:v>45303</c:v>
                </c:pt>
                <c:pt idx="104">
                  <c:v>45304</c:v>
                </c:pt>
                <c:pt idx="105">
                  <c:v>45305</c:v>
                </c:pt>
                <c:pt idx="106">
                  <c:v>45306</c:v>
                </c:pt>
                <c:pt idx="107">
                  <c:v>45307</c:v>
                </c:pt>
                <c:pt idx="108">
                  <c:v>45308</c:v>
                </c:pt>
                <c:pt idx="109">
                  <c:v>45309</c:v>
                </c:pt>
                <c:pt idx="110">
                  <c:v>45310</c:v>
                </c:pt>
                <c:pt idx="111">
                  <c:v>45311</c:v>
                </c:pt>
                <c:pt idx="112">
                  <c:v>45312</c:v>
                </c:pt>
                <c:pt idx="113">
                  <c:v>45313</c:v>
                </c:pt>
                <c:pt idx="114">
                  <c:v>45314</c:v>
                </c:pt>
                <c:pt idx="115">
                  <c:v>45315</c:v>
                </c:pt>
                <c:pt idx="116">
                  <c:v>45316</c:v>
                </c:pt>
                <c:pt idx="117">
                  <c:v>45317</c:v>
                </c:pt>
                <c:pt idx="118">
                  <c:v>45318</c:v>
                </c:pt>
                <c:pt idx="119">
                  <c:v>45319</c:v>
                </c:pt>
                <c:pt idx="120">
                  <c:v>45320</c:v>
                </c:pt>
                <c:pt idx="121">
                  <c:v>45321</c:v>
                </c:pt>
                <c:pt idx="122">
                  <c:v>45322</c:v>
                </c:pt>
                <c:pt idx="123">
                  <c:v>45323</c:v>
                </c:pt>
                <c:pt idx="124">
                  <c:v>45324</c:v>
                </c:pt>
                <c:pt idx="125">
                  <c:v>45325</c:v>
                </c:pt>
                <c:pt idx="126">
                  <c:v>45326</c:v>
                </c:pt>
                <c:pt idx="127">
                  <c:v>45327</c:v>
                </c:pt>
                <c:pt idx="128">
                  <c:v>45328</c:v>
                </c:pt>
                <c:pt idx="129">
                  <c:v>45329</c:v>
                </c:pt>
                <c:pt idx="130">
                  <c:v>45330</c:v>
                </c:pt>
                <c:pt idx="131">
                  <c:v>45331</c:v>
                </c:pt>
                <c:pt idx="132">
                  <c:v>45332</c:v>
                </c:pt>
                <c:pt idx="133">
                  <c:v>45333</c:v>
                </c:pt>
                <c:pt idx="134">
                  <c:v>45334</c:v>
                </c:pt>
                <c:pt idx="135">
                  <c:v>45335</c:v>
                </c:pt>
                <c:pt idx="136">
                  <c:v>45336</c:v>
                </c:pt>
                <c:pt idx="137">
                  <c:v>45337</c:v>
                </c:pt>
                <c:pt idx="138">
                  <c:v>45338</c:v>
                </c:pt>
                <c:pt idx="139">
                  <c:v>45339</c:v>
                </c:pt>
                <c:pt idx="140">
                  <c:v>45340</c:v>
                </c:pt>
                <c:pt idx="141">
                  <c:v>45341</c:v>
                </c:pt>
                <c:pt idx="142">
                  <c:v>45342</c:v>
                </c:pt>
                <c:pt idx="143">
                  <c:v>45343</c:v>
                </c:pt>
                <c:pt idx="144">
                  <c:v>45344</c:v>
                </c:pt>
                <c:pt idx="145">
                  <c:v>45345</c:v>
                </c:pt>
                <c:pt idx="146">
                  <c:v>45346</c:v>
                </c:pt>
                <c:pt idx="147">
                  <c:v>45347</c:v>
                </c:pt>
                <c:pt idx="148">
                  <c:v>45348</c:v>
                </c:pt>
                <c:pt idx="149">
                  <c:v>45349</c:v>
                </c:pt>
                <c:pt idx="150">
                  <c:v>45350</c:v>
                </c:pt>
                <c:pt idx="151">
                  <c:v>45351</c:v>
                </c:pt>
                <c:pt idx="152">
                  <c:v>45352</c:v>
                </c:pt>
                <c:pt idx="153">
                  <c:v>45353</c:v>
                </c:pt>
                <c:pt idx="154">
                  <c:v>45354</c:v>
                </c:pt>
                <c:pt idx="155">
                  <c:v>45355</c:v>
                </c:pt>
                <c:pt idx="156">
                  <c:v>45356</c:v>
                </c:pt>
                <c:pt idx="157">
                  <c:v>45357</c:v>
                </c:pt>
                <c:pt idx="158">
                  <c:v>45358</c:v>
                </c:pt>
                <c:pt idx="159">
                  <c:v>45359</c:v>
                </c:pt>
                <c:pt idx="160">
                  <c:v>45360</c:v>
                </c:pt>
                <c:pt idx="161">
                  <c:v>45361</c:v>
                </c:pt>
                <c:pt idx="162">
                  <c:v>45362</c:v>
                </c:pt>
                <c:pt idx="163">
                  <c:v>45363</c:v>
                </c:pt>
                <c:pt idx="164">
                  <c:v>45364</c:v>
                </c:pt>
                <c:pt idx="165">
                  <c:v>45365</c:v>
                </c:pt>
                <c:pt idx="166">
                  <c:v>45366</c:v>
                </c:pt>
                <c:pt idx="167">
                  <c:v>45367</c:v>
                </c:pt>
                <c:pt idx="168">
                  <c:v>45368</c:v>
                </c:pt>
                <c:pt idx="169">
                  <c:v>45369</c:v>
                </c:pt>
                <c:pt idx="170">
                  <c:v>45370</c:v>
                </c:pt>
                <c:pt idx="171">
                  <c:v>45371</c:v>
                </c:pt>
                <c:pt idx="172">
                  <c:v>45372</c:v>
                </c:pt>
                <c:pt idx="173">
                  <c:v>45373</c:v>
                </c:pt>
                <c:pt idx="174">
                  <c:v>45374</c:v>
                </c:pt>
                <c:pt idx="175">
                  <c:v>45375</c:v>
                </c:pt>
                <c:pt idx="176">
                  <c:v>45376</c:v>
                </c:pt>
                <c:pt idx="177">
                  <c:v>45377</c:v>
                </c:pt>
                <c:pt idx="178">
                  <c:v>45378</c:v>
                </c:pt>
                <c:pt idx="179">
                  <c:v>45379</c:v>
                </c:pt>
                <c:pt idx="180">
                  <c:v>45380</c:v>
                </c:pt>
                <c:pt idx="181">
                  <c:v>45381</c:v>
                </c:pt>
                <c:pt idx="182">
                  <c:v>45382</c:v>
                </c:pt>
                <c:pt idx="183">
                  <c:v>45383</c:v>
                </c:pt>
                <c:pt idx="184">
                  <c:v>45384</c:v>
                </c:pt>
                <c:pt idx="185">
                  <c:v>45385</c:v>
                </c:pt>
                <c:pt idx="186">
                  <c:v>45386</c:v>
                </c:pt>
                <c:pt idx="187">
                  <c:v>45387</c:v>
                </c:pt>
                <c:pt idx="188">
                  <c:v>45388</c:v>
                </c:pt>
                <c:pt idx="189">
                  <c:v>45389</c:v>
                </c:pt>
                <c:pt idx="190">
                  <c:v>45390</c:v>
                </c:pt>
                <c:pt idx="191">
                  <c:v>45391</c:v>
                </c:pt>
                <c:pt idx="192">
                  <c:v>45392</c:v>
                </c:pt>
                <c:pt idx="193">
                  <c:v>45393</c:v>
                </c:pt>
                <c:pt idx="194">
                  <c:v>45394</c:v>
                </c:pt>
                <c:pt idx="195">
                  <c:v>45395</c:v>
                </c:pt>
                <c:pt idx="196">
                  <c:v>45396</c:v>
                </c:pt>
                <c:pt idx="197">
                  <c:v>45397</c:v>
                </c:pt>
                <c:pt idx="198">
                  <c:v>45398</c:v>
                </c:pt>
                <c:pt idx="199">
                  <c:v>45399</c:v>
                </c:pt>
                <c:pt idx="200">
                  <c:v>45400</c:v>
                </c:pt>
                <c:pt idx="201">
                  <c:v>45401</c:v>
                </c:pt>
                <c:pt idx="202">
                  <c:v>45402</c:v>
                </c:pt>
                <c:pt idx="203">
                  <c:v>45403</c:v>
                </c:pt>
                <c:pt idx="204">
                  <c:v>45404</c:v>
                </c:pt>
                <c:pt idx="205">
                  <c:v>45405</c:v>
                </c:pt>
                <c:pt idx="206">
                  <c:v>45406</c:v>
                </c:pt>
                <c:pt idx="207">
                  <c:v>45407</c:v>
                </c:pt>
                <c:pt idx="208">
                  <c:v>45408</c:v>
                </c:pt>
                <c:pt idx="209">
                  <c:v>45409</c:v>
                </c:pt>
                <c:pt idx="210">
                  <c:v>45410</c:v>
                </c:pt>
                <c:pt idx="211">
                  <c:v>45411</c:v>
                </c:pt>
                <c:pt idx="212">
                  <c:v>45412</c:v>
                </c:pt>
                <c:pt idx="213">
                  <c:v>45413</c:v>
                </c:pt>
                <c:pt idx="214">
                  <c:v>45414</c:v>
                </c:pt>
                <c:pt idx="215">
                  <c:v>45415</c:v>
                </c:pt>
                <c:pt idx="216">
                  <c:v>45416</c:v>
                </c:pt>
                <c:pt idx="217">
                  <c:v>45417</c:v>
                </c:pt>
                <c:pt idx="218">
                  <c:v>45418</c:v>
                </c:pt>
                <c:pt idx="219">
                  <c:v>45419</c:v>
                </c:pt>
                <c:pt idx="220">
                  <c:v>45420</c:v>
                </c:pt>
                <c:pt idx="221">
                  <c:v>45421</c:v>
                </c:pt>
                <c:pt idx="222">
                  <c:v>45422</c:v>
                </c:pt>
                <c:pt idx="223">
                  <c:v>45423</c:v>
                </c:pt>
                <c:pt idx="224">
                  <c:v>45424</c:v>
                </c:pt>
                <c:pt idx="225">
                  <c:v>45425</c:v>
                </c:pt>
                <c:pt idx="226">
                  <c:v>45426</c:v>
                </c:pt>
                <c:pt idx="227">
                  <c:v>45427</c:v>
                </c:pt>
                <c:pt idx="228">
                  <c:v>45428</c:v>
                </c:pt>
                <c:pt idx="229">
                  <c:v>45429</c:v>
                </c:pt>
                <c:pt idx="230">
                  <c:v>45430</c:v>
                </c:pt>
                <c:pt idx="231">
                  <c:v>45431</c:v>
                </c:pt>
                <c:pt idx="232">
                  <c:v>45432</c:v>
                </c:pt>
                <c:pt idx="233">
                  <c:v>45433</c:v>
                </c:pt>
                <c:pt idx="234">
                  <c:v>45434</c:v>
                </c:pt>
                <c:pt idx="235">
                  <c:v>45435</c:v>
                </c:pt>
                <c:pt idx="236">
                  <c:v>45436</c:v>
                </c:pt>
                <c:pt idx="237">
                  <c:v>45437</c:v>
                </c:pt>
                <c:pt idx="238">
                  <c:v>45438</c:v>
                </c:pt>
                <c:pt idx="239">
                  <c:v>45439</c:v>
                </c:pt>
                <c:pt idx="240">
                  <c:v>45440</c:v>
                </c:pt>
                <c:pt idx="241">
                  <c:v>45441</c:v>
                </c:pt>
                <c:pt idx="242">
                  <c:v>45442</c:v>
                </c:pt>
                <c:pt idx="243">
                  <c:v>45443</c:v>
                </c:pt>
                <c:pt idx="244">
                  <c:v>45444</c:v>
                </c:pt>
                <c:pt idx="245">
                  <c:v>45445</c:v>
                </c:pt>
                <c:pt idx="246">
                  <c:v>45446</c:v>
                </c:pt>
                <c:pt idx="247">
                  <c:v>45447</c:v>
                </c:pt>
                <c:pt idx="248">
                  <c:v>45448</c:v>
                </c:pt>
                <c:pt idx="249">
                  <c:v>45449</c:v>
                </c:pt>
                <c:pt idx="250">
                  <c:v>45450</c:v>
                </c:pt>
                <c:pt idx="251">
                  <c:v>45451</c:v>
                </c:pt>
                <c:pt idx="252">
                  <c:v>45452</c:v>
                </c:pt>
                <c:pt idx="253">
                  <c:v>45453</c:v>
                </c:pt>
                <c:pt idx="254">
                  <c:v>45454</c:v>
                </c:pt>
                <c:pt idx="255">
                  <c:v>45455</c:v>
                </c:pt>
                <c:pt idx="256">
                  <c:v>45456</c:v>
                </c:pt>
              </c:numCache>
            </c:numRef>
          </c:cat>
          <c:val>
            <c:numRef>
              <c:f>'OCOD&amp;OMR (2024)'!$T$2:$T$270</c:f>
              <c:numCache>
                <c:formatCode>0</c:formatCode>
                <c:ptCount val="269"/>
                <c:pt idx="0">
                  <c:v>-9318.7163347668265</c:v>
                </c:pt>
                <c:pt idx="1">
                  <c:v>-9329.6052033158539</c:v>
                </c:pt>
                <c:pt idx="2">
                  <c:v>-9146.1517750713392</c:v>
                </c:pt>
                <c:pt idx="3">
                  <c:v>-8735.4737927295191</c:v>
                </c:pt>
                <c:pt idx="4">
                  <c:v>-8306.9354378447188</c:v>
                </c:pt>
                <c:pt idx="5">
                  <c:v>-7737.9548301401574</c:v>
                </c:pt>
                <c:pt idx="6">
                  <c:v>-7106.3982070345355</c:v>
                </c:pt>
                <c:pt idx="7">
                  <c:v>-6534.7897477186798</c:v>
                </c:pt>
                <c:pt idx="8">
                  <c:v>-6052.1343872523312</c:v>
                </c:pt>
                <c:pt idx="9">
                  <c:v>-5123.58794268364</c:v>
                </c:pt>
                <c:pt idx="10">
                  <c:v>-4473.9891106700279</c:v>
                </c:pt>
                <c:pt idx="11">
                  <c:v>-3880.1175741588099</c:v>
                </c:pt>
                <c:pt idx="12">
                  <c:v>-3365.2756657227123</c:v>
                </c:pt>
                <c:pt idx="13">
                  <c:v>-2922.7242816753214</c:v>
                </c:pt>
                <c:pt idx="14">
                  <c:v>-2721.144854597429</c:v>
                </c:pt>
                <c:pt idx="15">
                  <c:v>-2540.3148681875473</c:v>
                </c:pt>
                <c:pt idx="16">
                  <c:v>-2418.7068840670531</c:v>
                </c:pt>
                <c:pt idx="17">
                  <c:v>-2190.2744003357702</c:v>
                </c:pt>
                <c:pt idx="18">
                  <c:v>-1875.9462454832367</c:v>
                </c:pt>
                <c:pt idx="19">
                  <c:v>-1800.410365259894</c:v>
                </c:pt>
                <c:pt idx="20">
                  <c:v>-1631.058345458533</c:v>
                </c:pt>
                <c:pt idx="21">
                  <c:v>-1381.9191565444921</c:v>
                </c:pt>
                <c:pt idx="22">
                  <c:v>-1029.9436477736326</c:v>
                </c:pt>
                <c:pt idx="23">
                  <c:v>-772.05380046987671</c:v>
                </c:pt>
                <c:pt idx="24">
                  <c:v>-573.32753801310832</c:v>
                </c:pt>
                <c:pt idx="25">
                  <c:v>-438.17512136072611</c:v>
                </c:pt>
                <c:pt idx="26">
                  <c:v>-360.9577515921352</c:v>
                </c:pt>
                <c:pt idx="27">
                  <c:v>-452.42649793849267</c:v>
                </c:pt>
                <c:pt idx="28">
                  <c:v>-499.40339228031269</c:v>
                </c:pt>
                <c:pt idx="29">
                  <c:v>-430.91132694933214</c:v>
                </c:pt>
                <c:pt idx="30">
                  <c:v>-320.57956443055218</c:v>
                </c:pt>
                <c:pt idx="31">
                  <c:v>-1462.8657383312327</c:v>
                </c:pt>
                <c:pt idx="32">
                  <c:v>-2413.1479913284593</c:v>
                </c:pt>
                <c:pt idx="33">
                  <c:v>-3456.8651925782701</c:v>
                </c:pt>
                <c:pt idx="34">
                  <c:v>-4553.7210322944293</c:v>
                </c:pt>
                <c:pt idx="35">
                  <c:v>-5542.2456809466694</c:v>
                </c:pt>
                <c:pt idx="36">
                  <c:v>-5204.6777701753072</c:v>
                </c:pt>
                <c:pt idx="37">
                  <c:v>-5008.8486032557212</c:v>
                </c:pt>
                <c:pt idx="38">
                  <c:v>-4710.7500780452337</c:v>
                </c:pt>
                <c:pt idx="39">
                  <c:v>-4423.2411306179583</c:v>
                </c:pt>
                <c:pt idx="40">
                  <c:v>-4178.2591441835148</c:v>
                </c:pt>
                <c:pt idx="41">
                  <c:v>-3959.8438994086218</c:v>
                </c:pt>
                <c:pt idx="42">
                  <c:v>-3784.6511716899417</c:v>
                </c:pt>
                <c:pt idx="43">
                  <c:v>-3695.2206204804643</c:v>
                </c:pt>
                <c:pt idx="44">
                  <c:v>-3555.3809276591883</c:v>
                </c:pt>
                <c:pt idx="45">
                  <c:v>-3473.9592155255859</c:v>
                </c:pt>
                <c:pt idx="46">
                  <c:v>-3269.6849984376104</c:v>
                </c:pt>
                <c:pt idx="47">
                  <c:v>-3130.8543323690451</c:v>
                </c:pt>
                <c:pt idx="48">
                  <c:v>-2980.526769442904</c:v>
                </c:pt>
                <c:pt idx="49">
                  <c:v>-2851.5177087663224</c:v>
                </c:pt>
                <c:pt idx="50">
                  <c:v>-2720.1615156007056</c:v>
                </c:pt>
                <c:pt idx="51">
                  <c:v>-3160.3027777257375</c:v>
                </c:pt>
                <c:pt idx="52">
                  <c:v>-3434.0900567118733</c:v>
                </c:pt>
                <c:pt idx="53">
                  <c:v>-3718.8311004577763</c:v>
                </c:pt>
                <c:pt idx="54">
                  <c:v>-4003.3576529180741</c:v>
                </c:pt>
                <c:pt idx="55">
                  <c:v>-4205.0841948691705</c:v>
                </c:pt>
                <c:pt idx="56">
                  <c:v>-3987.3482476365011</c:v>
                </c:pt>
                <c:pt idx="57">
                  <c:v>-3910.8835443377866</c:v>
                </c:pt>
                <c:pt idx="58">
                  <c:v>-3916.7296402399797</c:v>
                </c:pt>
                <c:pt idx="59">
                  <c:v>-3929.4989571273009</c:v>
                </c:pt>
                <c:pt idx="60">
                  <c:v>-4065.4374888228654</c:v>
                </c:pt>
                <c:pt idx="61">
                  <c:v>-3985.6302559451228</c:v>
                </c:pt>
                <c:pt idx="62">
                  <c:v>-3902.798767292742</c:v>
                </c:pt>
                <c:pt idx="63">
                  <c:v>-3734.617475824125</c:v>
                </c:pt>
                <c:pt idx="64">
                  <c:v>-3566.8228386171677</c:v>
                </c:pt>
                <c:pt idx="65">
                  <c:v>-3266.2030038875723</c:v>
                </c:pt>
                <c:pt idx="66">
                  <c:v>-3517.7121160756242</c:v>
                </c:pt>
                <c:pt idx="67">
                  <c:v>-3853.3549044723973</c:v>
                </c:pt>
                <c:pt idx="68">
                  <c:v>-4142.0392888182505</c:v>
                </c:pt>
                <c:pt idx="69">
                  <c:v>-4521.5795659395017</c:v>
                </c:pt>
                <c:pt idx="70">
                  <c:v>-4998.864547775649</c:v>
                </c:pt>
                <c:pt idx="71">
                  <c:v>-5138.4685291071346</c:v>
                </c:pt>
                <c:pt idx="72">
                  <c:v>-5103.7243630289904</c:v>
                </c:pt>
                <c:pt idx="73">
                  <c:v>-5118.851693827577</c:v>
                </c:pt>
                <c:pt idx="74">
                  <c:v>-5041.9943220100831</c:v>
                </c:pt>
                <c:pt idx="75">
                  <c:v>-4927.3099890526846</c:v>
                </c:pt>
                <c:pt idx="76">
                  <c:v>-4903.4534939455507</c:v>
                </c:pt>
                <c:pt idx="77">
                  <c:v>-4964.487659324931</c:v>
                </c:pt>
                <c:pt idx="78">
                  <c:v>-5009.5421769069817</c:v>
                </c:pt>
                <c:pt idx="79">
                  <c:v>-5172.0923714519786</c:v>
                </c:pt>
                <c:pt idx="80">
                  <c:v>-5444.8881233582051</c:v>
                </c:pt>
                <c:pt idx="81">
                  <c:v>-5706.2598050426977</c:v>
                </c:pt>
                <c:pt idx="82">
                  <c:v>-5970.1900963550243</c:v>
                </c:pt>
                <c:pt idx="83">
                  <c:v>-6250.4970940812664</c:v>
                </c:pt>
                <c:pt idx="84">
                  <c:v>-6299.1961524840899</c:v>
                </c:pt>
                <c:pt idx="85">
                  <c:v>-6252.7521359552265</c:v>
                </c:pt>
                <c:pt idx="86">
                  <c:v>-6401.9354766140659</c:v>
                </c:pt>
                <c:pt idx="87">
                  <c:v>-6552.0840274948332</c:v>
                </c:pt>
                <c:pt idx="88">
                  <c:v>-6704.6867454826543</c:v>
                </c:pt>
                <c:pt idx="89">
                  <c:v>-6956.7061762575468</c:v>
                </c:pt>
                <c:pt idx="90">
                  <c:v>-7390.3764477730483</c:v>
                </c:pt>
                <c:pt idx="91">
                  <c:v>-7537.6087875723924</c:v>
                </c:pt>
                <c:pt idx="92">
                  <c:v>-7093.0226528634648</c:v>
                </c:pt>
                <c:pt idx="93">
                  <c:v>-6644.8426545797029</c:v>
                </c:pt>
                <c:pt idx="94">
                  <c:v>-6171.9571598295151</c:v>
                </c:pt>
                <c:pt idx="95">
                  <c:v>-5530.3370510079985</c:v>
                </c:pt>
                <c:pt idx="96">
                  <c:v>-4909.9923190679938</c:v>
                </c:pt>
                <c:pt idx="97">
                  <c:v>-4915.4997360743755</c:v>
                </c:pt>
                <c:pt idx="98">
                  <c:v>-4916.4540584661072</c:v>
                </c:pt>
                <c:pt idx="99">
                  <c:v>-4928.6337116321502</c:v>
                </c:pt>
                <c:pt idx="100">
                  <c:v>-4977.469459150414</c:v>
                </c:pt>
                <c:pt idx="101">
                  <c:v>-5007.8045439827811</c:v>
                </c:pt>
                <c:pt idx="102">
                  <c:v>-4984.4142814231636</c:v>
                </c:pt>
                <c:pt idx="103">
                  <c:v>-4965.1444710884625</c:v>
                </c:pt>
                <c:pt idx="104">
                  <c:v>-4981.0602793426806</c:v>
                </c:pt>
                <c:pt idx="105">
                  <c:v>-4815.3745966916458</c:v>
                </c:pt>
                <c:pt idx="106">
                  <c:v>-4654.2966606967166</c:v>
                </c:pt>
                <c:pt idx="107">
                  <c:v>-4507.6373570773576</c:v>
                </c:pt>
                <c:pt idx="108">
                  <c:v>-4360.4576993303845</c:v>
                </c:pt>
                <c:pt idx="109">
                  <c:v>-4201.8162170950236</c:v>
                </c:pt>
                <c:pt idx="110">
                  <c:v>-4211.0144086101882</c:v>
                </c:pt>
                <c:pt idx="111">
                  <c:v>-4217.7174054082434</c:v>
                </c:pt>
                <c:pt idx="112">
                  <c:v>-4230.6885042123777</c:v>
                </c:pt>
                <c:pt idx="113">
                  <c:v>-4250.7814433548774</c:v>
                </c:pt>
                <c:pt idx="114">
                  <c:v>-3936.8049992403076</c:v>
                </c:pt>
                <c:pt idx="115">
                  <c:v>-3372.7924989736071</c:v>
                </c:pt>
                <c:pt idx="116">
                  <c:v>-2856.7273061866699</c:v>
                </c:pt>
                <c:pt idx="117">
                  <c:v>-2406.811676314223</c:v>
                </c:pt>
                <c:pt idx="118">
                  <c:v>-1938.3757372740668</c:v>
                </c:pt>
                <c:pt idx="119">
                  <c:v>-1813.3619235014423</c:v>
                </c:pt>
                <c:pt idx="120">
                  <c:v>-1925.6685315483519</c:v>
                </c:pt>
                <c:pt idx="121">
                  <c:v>-2001.0212339869147</c:v>
                </c:pt>
                <c:pt idx="122">
                  <c:v>-2019.9495353844445</c:v>
                </c:pt>
                <c:pt idx="123">
                  <c:v>-2042.6645623115812</c:v>
                </c:pt>
                <c:pt idx="124">
                  <c:v>-2015.2411556092873</c:v>
                </c:pt>
                <c:pt idx="125">
                  <c:v>-2001.4782458436989</c:v>
                </c:pt>
                <c:pt idx="126">
                  <c:v>-2006.4520689836027</c:v>
                </c:pt>
                <c:pt idx="127">
                  <c:v>-1974.424335623363</c:v>
                </c:pt>
                <c:pt idx="128">
                  <c:v>-2529.7427717852102</c:v>
                </c:pt>
                <c:pt idx="129">
                  <c:v>-2856.7703130506502</c:v>
                </c:pt>
                <c:pt idx="130">
                  <c:v>-3192.453405885034</c:v>
                </c:pt>
                <c:pt idx="131">
                  <c:v>-3480.9921561466922</c:v>
                </c:pt>
                <c:pt idx="132">
                  <c:v>-3805.3641378810185</c:v>
                </c:pt>
                <c:pt idx="133">
                  <c:v>-3585.7215537872448</c:v>
                </c:pt>
                <c:pt idx="134">
                  <c:v>-3543.5176913801661</c:v>
                </c:pt>
                <c:pt idx="135">
                  <c:v>-3482.9176614396565</c:v>
                </c:pt>
                <c:pt idx="136">
                  <c:v>-3437.1968965039368</c:v>
                </c:pt>
                <c:pt idx="137">
                  <c:v>-3397.0003169975598</c:v>
                </c:pt>
                <c:pt idx="138">
                  <c:v>-3322.8567508266506</c:v>
                </c:pt>
                <c:pt idx="139">
                  <c:v>-3154.2123988399808</c:v>
                </c:pt>
                <c:pt idx="140">
                  <c:v>-2957.6865474157307</c:v>
                </c:pt>
                <c:pt idx="141">
                  <c:v>-2746.9493896642816</c:v>
                </c:pt>
                <c:pt idx="142">
                  <c:v>-2579.131416306529</c:v>
                </c:pt>
                <c:pt idx="143">
                  <c:v>-2404.4520640756245</c:v>
                </c:pt>
                <c:pt idx="144">
                  <c:v>-2399.5054195369266</c:v>
                </c:pt>
                <c:pt idx="145">
                  <c:v>-2407.0360841449428</c:v>
                </c:pt>
                <c:pt idx="146">
                  <c:v>-2476.3684621888046</c:v>
                </c:pt>
                <c:pt idx="147">
                  <c:v>-2511.0504633464639</c:v>
                </c:pt>
                <c:pt idx="148">
                  <c:v>-2533.1483161319443</c:v>
                </c:pt>
                <c:pt idx="149">
                  <c:v>-2487.5933376053536</c:v>
                </c:pt>
                <c:pt idx="150">
                  <c:v>-2502.1124713084037</c:v>
                </c:pt>
                <c:pt idx="151">
                  <c:v>-2456.7277256792668</c:v>
                </c:pt>
                <c:pt idx="152">
                  <c:v>-2404.5556887797375</c:v>
                </c:pt>
                <c:pt idx="153">
                  <c:v>-2377.1090089209015</c:v>
                </c:pt>
                <c:pt idx="154">
                  <c:v>-2412.8065109123313</c:v>
                </c:pt>
                <c:pt idx="155">
                  <c:v>-2392.6775657793487</c:v>
                </c:pt>
                <c:pt idx="156">
                  <c:v>-2441.6399705211652</c:v>
                </c:pt>
                <c:pt idx="157">
                  <c:v>-2465.112309114561</c:v>
                </c:pt>
                <c:pt idx="158">
                  <c:v>-2469.9749155138552</c:v>
                </c:pt>
                <c:pt idx="159">
                  <c:v>-2500.467976063389</c:v>
                </c:pt>
                <c:pt idx="160">
                  <c:v>-2515.3611082898924</c:v>
                </c:pt>
                <c:pt idx="161">
                  <c:v>-2499.7713060158517</c:v>
                </c:pt>
                <c:pt idx="162">
                  <c:v>-2047.3539152970047</c:v>
                </c:pt>
                <c:pt idx="163">
                  <c:v>-1632.9449923612847</c:v>
                </c:pt>
                <c:pt idx="164">
                  <c:v>-1220.1506429788799</c:v>
                </c:pt>
                <c:pt idx="165">
                  <c:v>-814.9731207824675</c:v>
                </c:pt>
                <c:pt idx="166">
                  <c:v>-402.04670546134804</c:v>
                </c:pt>
                <c:pt idx="167">
                  <c:v>-455.86300686837228</c:v>
                </c:pt>
                <c:pt idx="168">
                  <c:v>-460.67909658503487</c:v>
                </c:pt>
                <c:pt idx="169">
                  <c:v>-435.88103099347262</c:v>
                </c:pt>
                <c:pt idx="170">
                  <c:v>-468.46745356800449</c:v>
                </c:pt>
                <c:pt idx="171">
                  <c:v>-498.76974000611881</c:v>
                </c:pt>
                <c:pt idx="172">
                  <c:v>-501.5899848309229</c:v>
                </c:pt>
                <c:pt idx="173">
                  <c:v>-507.22781069278324</c:v>
                </c:pt>
                <c:pt idx="174">
                  <c:v>-542.14551591126747</c:v>
                </c:pt>
                <c:pt idx="175">
                  <c:v>-509.49583026922062</c:v>
                </c:pt>
                <c:pt idx="176">
                  <c:v>-456.24233682329168</c:v>
                </c:pt>
                <c:pt idx="177">
                  <c:v>-619.05705630400803</c:v>
                </c:pt>
                <c:pt idx="178">
                  <c:v>-805.05508956718541</c:v>
                </c:pt>
                <c:pt idx="179">
                  <c:v>-975.82484131084198</c:v>
                </c:pt>
                <c:pt idx="180">
                  <c:v>-1180.8394559706569</c:v>
                </c:pt>
                <c:pt idx="181">
                  <c:v>-1384.2781888907296</c:v>
                </c:pt>
                <c:pt idx="182">
                  <c:v>-1371.3583782941691</c:v>
                </c:pt>
                <c:pt idx="183">
                  <c:v>-1572.7363407204298</c:v>
                </c:pt>
                <c:pt idx="184">
                  <c:v>-1796.9324546435237</c:v>
                </c:pt>
                <c:pt idx="185">
                  <c:v>-2014.2536700421915</c:v>
                </c:pt>
                <c:pt idx="186">
                  <c:v>-1820.1047663301804</c:v>
                </c:pt>
                <c:pt idx="187">
                  <c:v>-1780.1032234051879</c:v>
                </c:pt>
                <c:pt idx="188">
                  <c:v>-1764.5681343958611</c:v>
                </c:pt>
                <c:pt idx="189">
                  <c:v>-1750.8595640172375</c:v>
                </c:pt>
                <c:pt idx="190">
                  <c:v>-1567.942023407905</c:v>
                </c:pt>
                <c:pt idx="191">
                  <c:v>-1679.2216138116407</c:v>
                </c:pt>
                <c:pt idx="192">
                  <c:v>-1398.5284849671739</c:v>
                </c:pt>
                <c:pt idx="193">
                  <c:v>-867.45536127903142</c:v>
                </c:pt>
                <c:pt idx="194">
                  <c:v>-315.12777997577962</c:v>
                </c:pt>
                <c:pt idx="195">
                  <c:v>87.234382157010572</c:v>
                </c:pt>
                <c:pt idx="196">
                  <c:v>397.4792342618756</c:v>
                </c:pt>
                <c:pt idx="197">
                  <c:v>502.85658844714243</c:v>
                </c:pt>
                <c:pt idx="198">
                  <c:v>599.29816243230459</c:v>
                </c:pt>
                <c:pt idx="199">
                  <c:v>669.15016987672095</c:v>
                </c:pt>
                <c:pt idx="200">
                  <c:v>711.48191467337097</c:v>
                </c:pt>
                <c:pt idx="201">
                  <c:v>690.9050040608173</c:v>
                </c:pt>
                <c:pt idx="202">
                  <c:v>625.28748371825282</c:v>
                </c:pt>
                <c:pt idx="203">
                  <c:v>589.80831237618065</c:v>
                </c:pt>
                <c:pt idx="204">
                  <c:v>609.31530818386682</c:v>
                </c:pt>
                <c:pt idx="205">
                  <c:v>666.72023873382659</c:v>
                </c:pt>
                <c:pt idx="206">
                  <c:v>695.85899528154516</c:v>
                </c:pt>
                <c:pt idx="207">
                  <c:v>672.41797257340272</c:v>
                </c:pt>
                <c:pt idx="208">
                  <c:v>436.28108686026934</c:v>
                </c:pt>
                <c:pt idx="209">
                  <c:v>171.35024526029693</c:v>
                </c:pt>
                <c:pt idx="210">
                  <c:v>-93.163194996824274</c:v>
                </c:pt>
                <c:pt idx="211">
                  <c:v>-302.72675074633605</c:v>
                </c:pt>
                <c:pt idx="212">
                  <c:v>-469.29232661999339</c:v>
                </c:pt>
                <c:pt idx="213">
                  <c:v>-450.34192953000104</c:v>
                </c:pt>
                <c:pt idx="214">
                  <c:v>-433.95365885013462</c:v>
                </c:pt>
                <c:pt idx="215">
                  <c:v>-291.62463059301342</c:v>
                </c:pt>
                <c:pt idx="216">
                  <c:v>-173.56119312048659</c:v>
                </c:pt>
                <c:pt idx="217">
                  <c:v>-57.615822591119425</c:v>
                </c:pt>
                <c:pt idx="218">
                  <c:v>73.273744204041122</c:v>
                </c:pt>
                <c:pt idx="219">
                  <c:v>186.93793941426793</c:v>
                </c:pt>
                <c:pt idx="220">
                  <c:v>147.7148310684147</c:v>
                </c:pt>
                <c:pt idx="221">
                  <c:v>137.25513685708773</c:v>
                </c:pt>
                <c:pt idx="222">
                  <c:v>156.37485039074045</c:v>
                </c:pt>
                <c:pt idx="223">
                  <c:v>174.89264713981987</c:v>
                </c:pt>
                <c:pt idx="224">
                  <c:v>204.31764374128187</c:v>
                </c:pt>
                <c:pt idx="225">
                  <c:v>257.00206454378821</c:v>
                </c:pt>
                <c:pt idx="226">
                  <c:v>346.82434107828135</c:v>
                </c:pt>
                <c:pt idx="227">
                  <c:v>170.22647573469666</c:v>
                </c:pt>
                <c:pt idx="228">
                  <c:v>-72.819888749824983</c:v>
                </c:pt>
                <c:pt idx="229">
                  <c:v>-288.53591891670169</c:v>
                </c:pt>
                <c:pt idx="230">
                  <c:v>-525.30060445124764</c:v>
                </c:pt>
                <c:pt idx="231">
                  <c:v>-660.9535274903202</c:v>
                </c:pt>
                <c:pt idx="232">
                  <c:v>-299.86493259509859</c:v>
                </c:pt>
                <c:pt idx="233">
                  <c:v>128.44160127787782</c:v>
                </c:pt>
                <c:pt idx="234">
                  <c:v>432.25238572254648</c:v>
                </c:pt>
                <c:pt idx="235">
                  <c:v>489.24346032709747</c:v>
                </c:pt>
                <c:pt idx="236">
                  <c:v>421.94850771389173</c:v>
                </c:pt>
                <c:pt idx="237">
                  <c:v>57.15906482090395</c:v>
                </c:pt>
                <c:pt idx="238">
                  <c:v>-425.97163223183986</c:v>
                </c:pt>
                <c:pt idx="239">
                  <c:v>-899.68417882835638</c:v>
                </c:pt>
                <c:pt idx="240">
                  <c:v>-1215.1578648203533</c:v>
                </c:pt>
                <c:pt idx="241">
                  <c:v>-1515.556976018592</c:v>
                </c:pt>
                <c:pt idx="242">
                  <c:v>-1883.3220221270465</c:v>
                </c:pt>
                <c:pt idx="243">
                  <c:v>-2139.4962875134252</c:v>
                </c:pt>
                <c:pt idx="244">
                  <c:v>-2392.1445273222535</c:v>
                </c:pt>
                <c:pt idx="245">
                  <c:v>-2615.1035070046332</c:v>
                </c:pt>
                <c:pt idx="246">
                  <c:v>-2905.5817969320342</c:v>
                </c:pt>
                <c:pt idx="247">
                  <c:v>-3080.2269106271742</c:v>
                </c:pt>
                <c:pt idx="248">
                  <c:v>-3304.0902764804641</c:v>
                </c:pt>
                <c:pt idx="249">
                  <c:v>-3697.3460286186978</c:v>
                </c:pt>
                <c:pt idx="250">
                  <c:v>-4033.3908049731217</c:v>
                </c:pt>
                <c:pt idx="251">
                  <c:v>-4406.6749196244955</c:v>
                </c:pt>
                <c:pt idx="252">
                  <c:v>-4733.6358925103032</c:v>
                </c:pt>
                <c:pt idx="253">
                  <c:v>-5004.1384928105635</c:v>
                </c:pt>
                <c:pt idx="254">
                  <c:v>-5027.51890401541</c:v>
                </c:pt>
                <c:pt idx="255">
                  <c:v>-5065.4241232682461</c:v>
                </c:pt>
                <c:pt idx="256">
                  <c:v>-5003.0305429114542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F2-401D-A3B5-D972BACD0BD5}"/>
            </c:ext>
          </c:extLst>
        </c:ser>
        <c:ser>
          <c:idx val="4"/>
          <c:order val="4"/>
          <c:tx>
            <c:strRef>
              <c:f>'OCOD&amp;OMR (2024)'!$U$1</c:f>
              <c:strCache>
                <c:ptCount val="1"/>
                <c:pt idx="0">
                  <c:v>Mean 14-Day OMR (Index)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cat>
            <c:numRef>
              <c:f>'OCOD&amp;OMR (2024)'!$A$2:$A$270</c:f>
              <c:numCache>
                <c:formatCode>m/d/yyyy</c:formatCode>
                <c:ptCount val="269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  <c:pt idx="7">
                  <c:v>45207</c:v>
                </c:pt>
                <c:pt idx="8">
                  <c:v>45208</c:v>
                </c:pt>
                <c:pt idx="9">
                  <c:v>45209</c:v>
                </c:pt>
                <c:pt idx="10">
                  <c:v>45210</c:v>
                </c:pt>
                <c:pt idx="11">
                  <c:v>45211</c:v>
                </c:pt>
                <c:pt idx="12">
                  <c:v>45212</c:v>
                </c:pt>
                <c:pt idx="13">
                  <c:v>45213</c:v>
                </c:pt>
                <c:pt idx="14">
                  <c:v>45214</c:v>
                </c:pt>
                <c:pt idx="15">
                  <c:v>45215</c:v>
                </c:pt>
                <c:pt idx="16">
                  <c:v>45216</c:v>
                </c:pt>
                <c:pt idx="17">
                  <c:v>45217</c:v>
                </c:pt>
                <c:pt idx="18">
                  <c:v>45218</c:v>
                </c:pt>
                <c:pt idx="19">
                  <c:v>45219</c:v>
                </c:pt>
                <c:pt idx="20">
                  <c:v>45220</c:v>
                </c:pt>
                <c:pt idx="21">
                  <c:v>45221</c:v>
                </c:pt>
                <c:pt idx="22">
                  <c:v>45222</c:v>
                </c:pt>
                <c:pt idx="23">
                  <c:v>45223</c:v>
                </c:pt>
                <c:pt idx="24">
                  <c:v>45224</c:v>
                </c:pt>
                <c:pt idx="25">
                  <c:v>45225</c:v>
                </c:pt>
                <c:pt idx="26">
                  <c:v>45226</c:v>
                </c:pt>
                <c:pt idx="27">
                  <c:v>45227</c:v>
                </c:pt>
                <c:pt idx="28">
                  <c:v>45228</c:v>
                </c:pt>
                <c:pt idx="29">
                  <c:v>45229</c:v>
                </c:pt>
                <c:pt idx="30">
                  <c:v>45230</c:v>
                </c:pt>
                <c:pt idx="31">
                  <c:v>45231</c:v>
                </c:pt>
                <c:pt idx="32">
                  <c:v>45232</c:v>
                </c:pt>
                <c:pt idx="33">
                  <c:v>45233</c:v>
                </c:pt>
                <c:pt idx="34">
                  <c:v>45234</c:v>
                </c:pt>
                <c:pt idx="35">
                  <c:v>45235</c:v>
                </c:pt>
                <c:pt idx="36">
                  <c:v>45236</c:v>
                </c:pt>
                <c:pt idx="37">
                  <c:v>45237</c:v>
                </c:pt>
                <c:pt idx="38">
                  <c:v>45238</c:v>
                </c:pt>
                <c:pt idx="39">
                  <c:v>45239</c:v>
                </c:pt>
                <c:pt idx="40">
                  <c:v>45240</c:v>
                </c:pt>
                <c:pt idx="41">
                  <c:v>45241</c:v>
                </c:pt>
                <c:pt idx="42">
                  <c:v>45242</c:v>
                </c:pt>
                <c:pt idx="43">
                  <c:v>45243</c:v>
                </c:pt>
                <c:pt idx="44">
                  <c:v>45244</c:v>
                </c:pt>
                <c:pt idx="45">
                  <c:v>45245</c:v>
                </c:pt>
                <c:pt idx="46">
                  <c:v>45246</c:v>
                </c:pt>
                <c:pt idx="47">
                  <c:v>45247</c:v>
                </c:pt>
                <c:pt idx="48">
                  <c:v>45248</c:v>
                </c:pt>
                <c:pt idx="49">
                  <c:v>45249</c:v>
                </c:pt>
                <c:pt idx="50">
                  <c:v>45250</c:v>
                </c:pt>
                <c:pt idx="51">
                  <c:v>45251</c:v>
                </c:pt>
                <c:pt idx="52">
                  <c:v>45252</c:v>
                </c:pt>
                <c:pt idx="53">
                  <c:v>45253</c:v>
                </c:pt>
                <c:pt idx="54">
                  <c:v>45254</c:v>
                </c:pt>
                <c:pt idx="55">
                  <c:v>45255</c:v>
                </c:pt>
                <c:pt idx="56">
                  <c:v>45256</c:v>
                </c:pt>
                <c:pt idx="57">
                  <c:v>45257</c:v>
                </c:pt>
                <c:pt idx="58">
                  <c:v>45258</c:v>
                </c:pt>
                <c:pt idx="59">
                  <c:v>45259</c:v>
                </c:pt>
                <c:pt idx="60">
                  <c:v>45260</c:v>
                </c:pt>
                <c:pt idx="61">
                  <c:v>45261</c:v>
                </c:pt>
                <c:pt idx="62">
                  <c:v>45262</c:v>
                </c:pt>
                <c:pt idx="63">
                  <c:v>45263</c:v>
                </c:pt>
                <c:pt idx="64">
                  <c:v>45264</c:v>
                </c:pt>
                <c:pt idx="65">
                  <c:v>45265</c:v>
                </c:pt>
                <c:pt idx="66">
                  <c:v>45266</c:v>
                </c:pt>
                <c:pt idx="67">
                  <c:v>45267</c:v>
                </c:pt>
                <c:pt idx="68">
                  <c:v>45268</c:v>
                </c:pt>
                <c:pt idx="69">
                  <c:v>45269</c:v>
                </c:pt>
                <c:pt idx="70">
                  <c:v>45270</c:v>
                </c:pt>
                <c:pt idx="71">
                  <c:v>45271</c:v>
                </c:pt>
                <c:pt idx="72">
                  <c:v>45272</c:v>
                </c:pt>
                <c:pt idx="73">
                  <c:v>45273</c:v>
                </c:pt>
                <c:pt idx="74">
                  <c:v>45274</c:v>
                </c:pt>
                <c:pt idx="75">
                  <c:v>45275</c:v>
                </c:pt>
                <c:pt idx="76">
                  <c:v>45276</c:v>
                </c:pt>
                <c:pt idx="77">
                  <c:v>45277</c:v>
                </c:pt>
                <c:pt idx="78">
                  <c:v>45278</c:v>
                </c:pt>
                <c:pt idx="79">
                  <c:v>45279</c:v>
                </c:pt>
                <c:pt idx="80">
                  <c:v>45280</c:v>
                </c:pt>
                <c:pt idx="81">
                  <c:v>45281</c:v>
                </c:pt>
                <c:pt idx="82">
                  <c:v>45282</c:v>
                </c:pt>
                <c:pt idx="83">
                  <c:v>45283</c:v>
                </c:pt>
                <c:pt idx="84">
                  <c:v>45284</c:v>
                </c:pt>
                <c:pt idx="85">
                  <c:v>45285</c:v>
                </c:pt>
                <c:pt idx="86">
                  <c:v>45286</c:v>
                </c:pt>
                <c:pt idx="87">
                  <c:v>45287</c:v>
                </c:pt>
                <c:pt idx="88">
                  <c:v>45288</c:v>
                </c:pt>
                <c:pt idx="89">
                  <c:v>45289</c:v>
                </c:pt>
                <c:pt idx="90">
                  <c:v>45290</c:v>
                </c:pt>
                <c:pt idx="91">
                  <c:v>45291</c:v>
                </c:pt>
                <c:pt idx="92">
                  <c:v>45292</c:v>
                </c:pt>
                <c:pt idx="93">
                  <c:v>45293</c:v>
                </c:pt>
                <c:pt idx="94">
                  <c:v>45294</c:v>
                </c:pt>
                <c:pt idx="95">
                  <c:v>45295</c:v>
                </c:pt>
                <c:pt idx="96">
                  <c:v>45296</c:v>
                </c:pt>
                <c:pt idx="97">
                  <c:v>45297</c:v>
                </c:pt>
                <c:pt idx="98">
                  <c:v>45298</c:v>
                </c:pt>
                <c:pt idx="99">
                  <c:v>45299</c:v>
                </c:pt>
                <c:pt idx="100">
                  <c:v>45300</c:v>
                </c:pt>
                <c:pt idx="101">
                  <c:v>45301</c:v>
                </c:pt>
                <c:pt idx="102">
                  <c:v>45302</c:v>
                </c:pt>
                <c:pt idx="103">
                  <c:v>45303</c:v>
                </c:pt>
                <c:pt idx="104">
                  <c:v>45304</c:v>
                </c:pt>
                <c:pt idx="105">
                  <c:v>45305</c:v>
                </c:pt>
                <c:pt idx="106">
                  <c:v>45306</c:v>
                </c:pt>
                <c:pt idx="107">
                  <c:v>45307</c:v>
                </c:pt>
                <c:pt idx="108">
                  <c:v>45308</c:v>
                </c:pt>
                <c:pt idx="109">
                  <c:v>45309</c:v>
                </c:pt>
                <c:pt idx="110">
                  <c:v>45310</c:v>
                </c:pt>
                <c:pt idx="111">
                  <c:v>45311</c:v>
                </c:pt>
                <c:pt idx="112">
                  <c:v>45312</c:v>
                </c:pt>
                <c:pt idx="113">
                  <c:v>45313</c:v>
                </c:pt>
                <c:pt idx="114">
                  <c:v>45314</c:v>
                </c:pt>
                <c:pt idx="115">
                  <c:v>45315</c:v>
                </c:pt>
                <c:pt idx="116">
                  <c:v>45316</c:v>
                </c:pt>
                <c:pt idx="117">
                  <c:v>45317</c:v>
                </c:pt>
                <c:pt idx="118">
                  <c:v>45318</c:v>
                </c:pt>
                <c:pt idx="119">
                  <c:v>45319</c:v>
                </c:pt>
                <c:pt idx="120">
                  <c:v>45320</c:v>
                </c:pt>
                <c:pt idx="121">
                  <c:v>45321</c:v>
                </c:pt>
                <c:pt idx="122">
                  <c:v>45322</c:v>
                </c:pt>
                <c:pt idx="123">
                  <c:v>45323</c:v>
                </c:pt>
                <c:pt idx="124">
                  <c:v>45324</c:v>
                </c:pt>
                <c:pt idx="125">
                  <c:v>45325</c:v>
                </c:pt>
                <c:pt idx="126">
                  <c:v>45326</c:v>
                </c:pt>
                <c:pt idx="127">
                  <c:v>45327</c:v>
                </c:pt>
                <c:pt idx="128">
                  <c:v>45328</c:v>
                </c:pt>
                <c:pt idx="129">
                  <c:v>45329</c:v>
                </c:pt>
                <c:pt idx="130">
                  <c:v>45330</c:v>
                </c:pt>
                <c:pt idx="131">
                  <c:v>45331</c:v>
                </c:pt>
                <c:pt idx="132">
                  <c:v>45332</c:v>
                </c:pt>
                <c:pt idx="133">
                  <c:v>45333</c:v>
                </c:pt>
                <c:pt idx="134">
                  <c:v>45334</c:v>
                </c:pt>
                <c:pt idx="135">
                  <c:v>45335</c:v>
                </c:pt>
                <c:pt idx="136">
                  <c:v>45336</c:v>
                </c:pt>
                <c:pt idx="137">
                  <c:v>45337</c:v>
                </c:pt>
                <c:pt idx="138">
                  <c:v>45338</c:v>
                </c:pt>
                <c:pt idx="139">
                  <c:v>45339</c:v>
                </c:pt>
                <c:pt idx="140">
                  <c:v>45340</c:v>
                </c:pt>
                <c:pt idx="141">
                  <c:v>45341</c:v>
                </c:pt>
                <c:pt idx="142">
                  <c:v>45342</c:v>
                </c:pt>
                <c:pt idx="143">
                  <c:v>45343</c:v>
                </c:pt>
                <c:pt idx="144">
                  <c:v>45344</c:v>
                </c:pt>
                <c:pt idx="145">
                  <c:v>45345</c:v>
                </c:pt>
                <c:pt idx="146">
                  <c:v>45346</c:v>
                </c:pt>
                <c:pt idx="147">
                  <c:v>45347</c:v>
                </c:pt>
                <c:pt idx="148">
                  <c:v>45348</c:v>
                </c:pt>
                <c:pt idx="149">
                  <c:v>45349</c:v>
                </c:pt>
                <c:pt idx="150">
                  <c:v>45350</c:v>
                </c:pt>
                <c:pt idx="151">
                  <c:v>45351</c:v>
                </c:pt>
                <c:pt idx="152">
                  <c:v>45352</c:v>
                </c:pt>
                <c:pt idx="153">
                  <c:v>45353</c:v>
                </c:pt>
                <c:pt idx="154">
                  <c:v>45354</c:v>
                </c:pt>
                <c:pt idx="155">
                  <c:v>45355</c:v>
                </c:pt>
                <c:pt idx="156">
                  <c:v>45356</c:v>
                </c:pt>
                <c:pt idx="157">
                  <c:v>45357</c:v>
                </c:pt>
                <c:pt idx="158">
                  <c:v>45358</c:v>
                </c:pt>
                <c:pt idx="159">
                  <c:v>45359</c:v>
                </c:pt>
                <c:pt idx="160">
                  <c:v>45360</c:v>
                </c:pt>
                <c:pt idx="161">
                  <c:v>45361</c:v>
                </c:pt>
                <c:pt idx="162">
                  <c:v>45362</c:v>
                </c:pt>
                <c:pt idx="163">
                  <c:v>45363</c:v>
                </c:pt>
                <c:pt idx="164">
                  <c:v>45364</c:v>
                </c:pt>
                <c:pt idx="165">
                  <c:v>45365</c:v>
                </c:pt>
                <c:pt idx="166">
                  <c:v>45366</c:v>
                </c:pt>
                <c:pt idx="167">
                  <c:v>45367</c:v>
                </c:pt>
                <c:pt idx="168">
                  <c:v>45368</c:v>
                </c:pt>
                <c:pt idx="169">
                  <c:v>45369</c:v>
                </c:pt>
                <c:pt idx="170">
                  <c:v>45370</c:v>
                </c:pt>
                <c:pt idx="171">
                  <c:v>45371</c:v>
                </c:pt>
                <c:pt idx="172">
                  <c:v>45372</c:v>
                </c:pt>
                <c:pt idx="173">
                  <c:v>45373</c:v>
                </c:pt>
                <c:pt idx="174">
                  <c:v>45374</c:v>
                </c:pt>
                <c:pt idx="175">
                  <c:v>45375</c:v>
                </c:pt>
                <c:pt idx="176">
                  <c:v>45376</c:v>
                </c:pt>
                <c:pt idx="177">
                  <c:v>45377</c:v>
                </c:pt>
                <c:pt idx="178">
                  <c:v>45378</c:v>
                </c:pt>
                <c:pt idx="179">
                  <c:v>45379</c:v>
                </c:pt>
                <c:pt idx="180">
                  <c:v>45380</c:v>
                </c:pt>
                <c:pt idx="181">
                  <c:v>45381</c:v>
                </c:pt>
                <c:pt idx="182">
                  <c:v>45382</c:v>
                </c:pt>
                <c:pt idx="183">
                  <c:v>45383</c:v>
                </c:pt>
                <c:pt idx="184">
                  <c:v>45384</c:v>
                </c:pt>
                <c:pt idx="185">
                  <c:v>45385</c:v>
                </c:pt>
                <c:pt idx="186">
                  <c:v>45386</c:v>
                </c:pt>
                <c:pt idx="187">
                  <c:v>45387</c:v>
                </c:pt>
                <c:pt idx="188">
                  <c:v>45388</c:v>
                </c:pt>
                <c:pt idx="189">
                  <c:v>45389</c:v>
                </c:pt>
                <c:pt idx="190">
                  <c:v>45390</c:v>
                </c:pt>
                <c:pt idx="191">
                  <c:v>45391</c:v>
                </c:pt>
                <c:pt idx="192">
                  <c:v>45392</c:v>
                </c:pt>
                <c:pt idx="193">
                  <c:v>45393</c:v>
                </c:pt>
                <c:pt idx="194">
                  <c:v>45394</c:v>
                </c:pt>
                <c:pt idx="195">
                  <c:v>45395</c:v>
                </c:pt>
                <c:pt idx="196">
                  <c:v>45396</c:v>
                </c:pt>
                <c:pt idx="197">
                  <c:v>45397</c:v>
                </c:pt>
                <c:pt idx="198">
                  <c:v>45398</c:v>
                </c:pt>
                <c:pt idx="199">
                  <c:v>45399</c:v>
                </c:pt>
                <c:pt idx="200">
                  <c:v>45400</c:v>
                </c:pt>
                <c:pt idx="201">
                  <c:v>45401</c:v>
                </c:pt>
                <c:pt idx="202">
                  <c:v>45402</c:v>
                </c:pt>
                <c:pt idx="203">
                  <c:v>45403</c:v>
                </c:pt>
                <c:pt idx="204">
                  <c:v>45404</c:v>
                </c:pt>
                <c:pt idx="205">
                  <c:v>45405</c:v>
                </c:pt>
                <c:pt idx="206">
                  <c:v>45406</c:v>
                </c:pt>
                <c:pt idx="207">
                  <c:v>45407</c:v>
                </c:pt>
                <c:pt idx="208">
                  <c:v>45408</c:v>
                </c:pt>
                <c:pt idx="209">
                  <c:v>45409</c:v>
                </c:pt>
                <c:pt idx="210">
                  <c:v>45410</c:v>
                </c:pt>
                <c:pt idx="211">
                  <c:v>45411</c:v>
                </c:pt>
                <c:pt idx="212">
                  <c:v>45412</c:v>
                </c:pt>
                <c:pt idx="213">
                  <c:v>45413</c:v>
                </c:pt>
                <c:pt idx="214">
                  <c:v>45414</c:v>
                </c:pt>
                <c:pt idx="215">
                  <c:v>45415</c:v>
                </c:pt>
                <c:pt idx="216">
                  <c:v>45416</c:v>
                </c:pt>
                <c:pt idx="217">
                  <c:v>45417</c:v>
                </c:pt>
                <c:pt idx="218">
                  <c:v>45418</c:v>
                </c:pt>
                <c:pt idx="219">
                  <c:v>45419</c:v>
                </c:pt>
                <c:pt idx="220">
                  <c:v>45420</c:v>
                </c:pt>
                <c:pt idx="221">
                  <c:v>45421</c:v>
                </c:pt>
                <c:pt idx="222">
                  <c:v>45422</c:v>
                </c:pt>
                <c:pt idx="223">
                  <c:v>45423</c:v>
                </c:pt>
                <c:pt idx="224">
                  <c:v>45424</c:v>
                </c:pt>
                <c:pt idx="225">
                  <c:v>45425</c:v>
                </c:pt>
                <c:pt idx="226">
                  <c:v>45426</c:v>
                </c:pt>
                <c:pt idx="227">
                  <c:v>45427</c:v>
                </c:pt>
                <c:pt idx="228">
                  <c:v>45428</c:v>
                </c:pt>
                <c:pt idx="229">
                  <c:v>45429</c:v>
                </c:pt>
                <c:pt idx="230">
                  <c:v>45430</c:v>
                </c:pt>
                <c:pt idx="231">
                  <c:v>45431</c:v>
                </c:pt>
                <c:pt idx="232">
                  <c:v>45432</c:v>
                </c:pt>
                <c:pt idx="233">
                  <c:v>45433</c:v>
                </c:pt>
                <c:pt idx="234">
                  <c:v>45434</c:v>
                </c:pt>
                <c:pt idx="235">
                  <c:v>45435</c:v>
                </c:pt>
                <c:pt idx="236">
                  <c:v>45436</c:v>
                </c:pt>
                <c:pt idx="237">
                  <c:v>45437</c:v>
                </c:pt>
                <c:pt idx="238">
                  <c:v>45438</c:v>
                </c:pt>
                <c:pt idx="239">
                  <c:v>45439</c:v>
                </c:pt>
                <c:pt idx="240">
                  <c:v>45440</c:v>
                </c:pt>
                <c:pt idx="241">
                  <c:v>45441</c:v>
                </c:pt>
                <c:pt idx="242">
                  <c:v>45442</c:v>
                </c:pt>
                <c:pt idx="243">
                  <c:v>45443</c:v>
                </c:pt>
                <c:pt idx="244">
                  <c:v>45444</c:v>
                </c:pt>
                <c:pt idx="245">
                  <c:v>45445</c:v>
                </c:pt>
                <c:pt idx="246">
                  <c:v>45446</c:v>
                </c:pt>
                <c:pt idx="247">
                  <c:v>45447</c:v>
                </c:pt>
                <c:pt idx="248">
                  <c:v>45448</c:v>
                </c:pt>
                <c:pt idx="249">
                  <c:v>45449</c:v>
                </c:pt>
                <c:pt idx="250">
                  <c:v>45450</c:v>
                </c:pt>
                <c:pt idx="251">
                  <c:v>45451</c:v>
                </c:pt>
                <c:pt idx="252">
                  <c:v>45452</c:v>
                </c:pt>
                <c:pt idx="253">
                  <c:v>45453</c:v>
                </c:pt>
                <c:pt idx="254">
                  <c:v>45454</c:v>
                </c:pt>
                <c:pt idx="255">
                  <c:v>45455</c:v>
                </c:pt>
                <c:pt idx="256">
                  <c:v>45456</c:v>
                </c:pt>
              </c:numCache>
            </c:numRef>
          </c:cat>
          <c:val>
            <c:numRef>
              <c:f>'OCOD&amp;OMR (2024)'!$U$2:$U$270</c:f>
              <c:numCache>
                <c:formatCode>0</c:formatCode>
                <c:ptCount val="269"/>
                <c:pt idx="0">
                  <c:v>-8669.0426721124277</c:v>
                </c:pt>
                <c:pt idx="1">
                  <c:v>-8785.0293583704861</c:v>
                </c:pt>
                <c:pt idx="2">
                  <c:v>-8854.4103766612061</c:v>
                </c:pt>
                <c:pt idx="3">
                  <c:v>-8782.4443055770826</c:v>
                </c:pt>
                <c:pt idx="4">
                  <c:v>-8703.1542893242458</c:v>
                </c:pt>
                <c:pt idx="5">
                  <c:v>-8545.6972048136395</c:v>
                </c:pt>
                <c:pt idx="6">
                  <c:v>-8362.1444904391574</c:v>
                </c:pt>
                <c:pt idx="7">
                  <c:v>-8158.4219457099634</c:v>
                </c:pt>
                <c:pt idx="8">
                  <c:v>-7920.3163799963995</c:v>
                </c:pt>
                <c:pt idx="9">
                  <c:v>-7471.9538601881604</c:v>
                </c:pt>
                <c:pt idx="10">
                  <c:v>-7044.5063431414528</c:v>
                </c:pt>
                <c:pt idx="11">
                  <c:v>-6566.0931793076816</c:v>
                </c:pt>
                <c:pt idx="12">
                  <c:v>-6090.1959536767617</c:v>
                </c:pt>
                <c:pt idx="13">
                  <c:v>-5643.733154960928</c:v>
                </c:pt>
                <c:pt idx="14">
                  <c:v>-5115.6783315562334</c:v>
                </c:pt>
                <c:pt idx="15">
                  <c:v>-4619.6781209706869</c:v>
                </c:pt>
                <c:pt idx="16">
                  <c:v>-4184.1412431322706</c:v>
                </c:pt>
                <c:pt idx="17">
                  <c:v>-3784.7506465544316</c:v>
                </c:pt>
                <c:pt idx="18">
                  <c:v>-3346.9513005461126</c:v>
                </c:pt>
                <c:pt idx="19">
                  <c:v>-2995.1267369561383</c:v>
                </c:pt>
                <c:pt idx="20">
                  <c:v>-2664.1995989792572</c:v>
                </c:pt>
                <c:pt idx="21">
                  <c:v>-2343.8303177129173</c:v>
                </c:pt>
                <c:pt idx="22">
                  <c:v>-1991.1110967406105</c:v>
                </c:pt>
                <c:pt idx="23">
                  <c:v>-1792.8319640411974</c:v>
                </c:pt>
                <c:pt idx="24">
                  <c:v>-1602.0333181500957</c:v>
                </c:pt>
                <c:pt idx="25">
                  <c:v>-1434.934437265656</c:v>
                </c:pt>
                <c:pt idx="26">
                  <c:v>-1270.8596340948538</c:v>
                </c:pt>
                <c:pt idx="27">
                  <c:v>-1108.8618882631713</c:v>
                </c:pt>
                <c:pt idx="28">
                  <c:v>-999.35287035651265</c:v>
                </c:pt>
                <c:pt idx="29">
                  <c:v>-848.67491056501865</c:v>
                </c:pt>
                <c:pt idx="30">
                  <c:v>-685.60325168119141</c:v>
                </c:pt>
                <c:pt idx="31">
                  <c:v>-1011.0708262360906</c:v>
                </c:pt>
                <c:pt idx="32">
                  <c:v>-1300.7196546364651</c:v>
                </c:pt>
                <c:pt idx="33">
                  <c:v>-1590.9438801130757</c:v>
                </c:pt>
                <c:pt idx="34">
                  <c:v>-1892.4830130064104</c:v>
                </c:pt>
                <c:pt idx="35">
                  <c:v>-2171.4341532533977</c:v>
                </c:pt>
                <c:pt idx="36">
                  <c:v>-2502.0472985224033</c:v>
                </c:pt>
                <c:pt idx="37">
                  <c:v>-2813.8606556314094</c:v>
                </c:pt>
                <c:pt idx="38">
                  <c:v>-3068.5947872674064</c:v>
                </c:pt>
                <c:pt idx="39">
                  <c:v>-3315.720873455422</c:v>
                </c:pt>
                <c:pt idx="40">
                  <c:v>-3534.7560791788901</c:v>
                </c:pt>
                <c:pt idx="41">
                  <c:v>-3754.6963704760201</c:v>
                </c:pt>
                <c:pt idx="42">
                  <c:v>-3987.163433991991</c:v>
                </c:pt>
                <c:pt idx="43">
                  <c:v>-4234.4195349570964</c:v>
                </c:pt>
                <c:pt idx="44">
                  <c:v>-4471.0070746085057</c:v>
                </c:pt>
                <c:pt idx="45">
                  <c:v>-4253.0037496054447</c:v>
                </c:pt>
                <c:pt idx="46">
                  <c:v>-4060.6024444435739</c:v>
                </c:pt>
                <c:pt idx="47">
                  <c:v>-3870.7309839172676</c:v>
                </c:pt>
                <c:pt idx="48">
                  <c:v>-3672.5644410815512</c:v>
                </c:pt>
                <c:pt idx="49">
                  <c:v>-3510.0327988298109</c:v>
                </c:pt>
                <c:pt idx="50">
                  <c:v>-3365.6765158288026</c:v>
                </c:pt>
                <c:pt idx="51">
                  <c:v>-3400.4075067542944</c:v>
                </c:pt>
                <c:pt idx="52">
                  <c:v>-3414.780976298211</c:v>
                </c:pt>
                <c:pt idx="53">
                  <c:v>-3420.9894303100582</c:v>
                </c:pt>
                <c:pt idx="54">
                  <c:v>-3447.5679805207246</c:v>
                </c:pt>
                <c:pt idx="55">
                  <c:v>-3453.262335636141</c:v>
                </c:pt>
                <c:pt idx="56">
                  <c:v>-3472.7993195923518</c:v>
                </c:pt>
                <c:pt idx="57">
                  <c:v>-3491.8034491043973</c:v>
                </c:pt>
                <c:pt idx="58">
                  <c:v>-3550.0425419460553</c:v>
                </c:pt>
                <c:pt idx="59">
                  <c:v>-3610.2607453784794</c:v>
                </c:pt>
                <c:pt idx="60">
                  <c:v>-3737.4596536308745</c:v>
                </c:pt>
                <c:pt idx="61">
                  <c:v>-3778.0764351552361</c:v>
                </c:pt>
                <c:pt idx="62">
                  <c:v>-3821.1863054793389</c:v>
                </c:pt>
                <c:pt idx="63">
                  <c:v>-3865.4353158952704</c:v>
                </c:pt>
                <c:pt idx="64">
                  <c:v>-3912.6397893129297</c:v>
                </c:pt>
                <c:pt idx="65">
                  <c:v>-3775.2811629743874</c:v>
                </c:pt>
                <c:pt idx="66">
                  <c:v>-3807.9414563565761</c:v>
                </c:pt>
                <c:pt idx="67">
                  <c:v>-3869.2305211988464</c:v>
                </c:pt>
                <c:pt idx="68">
                  <c:v>-3914.964471573905</c:v>
                </c:pt>
                <c:pt idx="69">
                  <c:v>-4025.6738504094769</c:v>
                </c:pt>
                <c:pt idx="70">
                  <c:v>-4136.5369844526549</c:v>
                </c:pt>
                <c:pt idx="71">
                  <c:v>-4246.3646652027719</c:v>
                </c:pt>
                <c:pt idx="72">
                  <c:v>-4293.1572079092066</c:v>
                </c:pt>
                <c:pt idx="73">
                  <c:v>-4339.7333061097179</c:v>
                </c:pt>
                <c:pt idx="74">
                  <c:v>-4374.44414797634</c:v>
                </c:pt>
                <c:pt idx="75">
                  <c:v>-4472.8511748482124</c:v>
                </c:pt>
                <c:pt idx="76">
                  <c:v>-4603.7413532930605</c:v>
                </c:pt>
                <c:pt idx="77">
                  <c:v>-4732.3965591594952</c:v>
                </c:pt>
                <c:pt idx="78">
                  <c:v>-4854.9902126417956</c:v>
                </c:pt>
                <c:pt idx="79">
                  <c:v>-5055.118922106486</c:v>
                </c:pt>
                <c:pt idx="80">
                  <c:v>-5161.1283203062767</c:v>
                </c:pt>
                <c:pt idx="81">
                  <c:v>-5265.4931034967394</c:v>
                </c:pt>
                <c:pt idx="82">
                  <c:v>-5385.3075618511984</c:v>
                </c:pt>
                <c:pt idx="83">
                  <c:v>-5472.4607584067107</c:v>
                </c:pt>
                <c:pt idx="84">
                  <c:v>-5519.5230666452135</c:v>
                </c:pt>
                <c:pt idx="85">
                  <c:v>-5559.0867513234525</c:v>
                </c:pt>
                <c:pt idx="86">
                  <c:v>-5729.1399297771231</c:v>
                </c:pt>
                <c:pt idx="87">
                  <c:v>-5897.1762524466467</c:v>
                </c:pt>
                <c:pt idx="88">
                  <c:v>-6066.2794810754858</c:v>
                </c:pt>
                <c:pt idx="89">
                  <c:v>-6244.3074192183794</c:v>
                </c:pt>
                <c:pt idx="90">
                  <c:v>-6447.2735205475592</c:v>
                </c:pt>
                <c:pt idx="91">
                  <c:v>-6648.1117612940752</c:v>
                </c:pt>
                <c:pt idx="92">
                  <c:v>-6641.2764224311049</c:v>
                </c:pt>
                <c:pt idx="93">
                  <c:v>-6592.2617250496723</c:v>
                </c:pt>
                <c:pt idx="94">
                  <c:v>-6503.9749322438456</c:v>
                </c:pt>
                <c:pt idx="95">
                  <c:v>-6384.4439655351662</c:v>
                </c:pt>
                <c:pt idx="96">
                  <c:v>-6269.469697977278</c:v>
                </c:pt>
                <c:pt idx="97">
                  <c:v>-6164.4916517143593</c:v>
                </c:pt>
                <c:pt idx="98">
                  <c:v>-6098.425262900395</c:v>
                </c:pt>
                <c:pt idx="99">
                  <c:v>-6031.0754949856055</c:v>
                </c:pt>
                <c:pt idx="100">
                  <c:v>-5875.70610215529</c:v>
                </c:pt>
                <c:pt idx="101">
                  <c:v>-5717.9413110086889</c:v>
                </c:pt>
                <c:pt idx="102">
                  <c:v>-5550.1086288359684</c:v>
                </c:pt>
                <c:pt idx="103">
                  <c:v>-5387.1532253400073</c:v>
                </c:pt>
                <c:pt idx="104">
                  <c:v>-5170.605434831903</c:v>
                </c:pt>
                <c:pt idx="105">
                  <c:v>-4903.4796054121671</c:v>
                </c:pt>
                <c:pt idx="106">
                  <c:v>-4846.9677423777075</c:v>
                </c:pt>
                <c:pt idx="107">
                  <c:v>-4786.8210225851317</c:v>
                </c:pt>
                <c:pt idx="108">
                  <c:v>-4740.1891323046048</c:v>
                </c:pt>
                <c:pt idx="109">
                  <c:v>-4696.1337084344113</c:v>
                </c:pt>
                <c:pt idx="110">
                  <c:v>-4653.8446373915222</c:v>
                </c:pt>
                <c:pt idx="111">
                  <c:v>-4597.7597671398016</c:v>
                </c:pt>
                <c:pt idx="112">
                  <c:v>-4541.9047532087998</c:v>
                </c:pt>
                <c:pt idx="113">
                  <c:v>-4498.0990364912914</c:v>
                </c:pt>
                <c:pt idx="114">
                  <c:v>-4324.4678298950876</c:v>
                </c:pt>
                <c:pt idx="115">
                  <c:v>-4069.9117641739599</c:v>
                </c:pt>
                <c:pt idx="116">
                  <c:v>-3837.8715616981976</c:v>
                </c:pt>
                <c:pt idx="117">
                  <c:v>-3628.214469360857</c:v>
                </c:pt>
                <c:pt idx="118">
                  <c:v>-3411.4259857525008</c:v>
                </c:pt>
                <c:pt idx="119">
                  <c:v>-3252.3204466128723</c:v>
                </c:pt>
                <c:pt idx="120">
                  <c:v>-3095.4017180495439</c:v>
                </c:pt>
                <c:pt idx="121">
                  <c:v>-2942.6515177373253</c:v>
                </c:pt>
                <c:pt idx="122">
                  <c:v>-2792.3186965230207</c:v>
                </c:pt>
                <c:pt idx="123">
                  <c:v>-2640.3003947584143</c:v>
                </c:pt>
                <c:pt idx="124">
                  <c:v>-2468.1157133982647</c:v>
                </c:pt>
                <c:pt idx="125">
                  <c:v>-2303.887732490778</c:v>
                </c:pt>
                <c:pt idx="126">
                  <c:v>-2148.2813622984772</c:v>
                </c:pt>
                <c:pt idx="127">
                  <c:v>-1979.3340151903374</c:v>
                </c:pt>
                <c:pt idx="128">
                  <c:v>-2137.7781706673081</c:v>
                </c:pt>
                <c:pt idx="129">
                  <c:v>-2283.822075568637</c:v>
                </c:pt>
                <c:pt idx="130">
                  <c:v>-2423.7899109544787</c:v>
                </c:pt>
                <c:pt idx="131">
                  <c:v>-2531.9172479529307</c:v>
                </c:pt>
                <c:pt idx="132">
                  <c:v>-2646.1155868356777</c:v>
                </c:pt>
                <c:pt idx="133">
                  <c:v>-2770.763752912238</c:v>
                </c:pt>
                <c:pt idx="134">
                  <c:v>-2861.6253469371427</c:v>
                </c:pt>
                <c:pt idx="135">
                  <c:v>-2953.0386350447438</c:v>
                </c:pt>
                <c:pt idx="136">
                  <c:v>-3038.0770197813208</c:v>
                </c:pt>
                <c:pt idx="137">
                  <c:v>-3129.8069277949553</c:v>
                </c:pt>
                <c:pt idx="138">
                  <c:v>-3237.7693226327237</c:v>
                </c:pt>
                <c:pt idx="139">
                  <c:v>-3273.3161158643852</c:v>
                </c:pt>
                <c:pt idx="140">
                  <c:v>-3292.7652344847888</c:v>
                </c:pt>
                <c:pt idx="141">
                  <c:v>-3313.9788247959336</c:v>
                </c:pt>
                <c:pt idx="142">
                  <c:v>-3147.4457294097119</c:v>
                </c:pt>
                <c:pt idx="143">
                  <c:v>-3076.2270908559294</c:v>
                </c:pt>
                <c:pt idx="144">
                  <c:v>-2990.1204064543476</c:v>
                </c:pt>
                <c:pt idx="145">
                  <c:v>-2909.2094944841651</c:v>
                </c:pt>
                <c:pt idx="146">
                  <c:v>-2839.3375120487149</c:v>
                </c:pt>
                <c:pt idx="147">
                  <c:v>-2763.634625680862</c:v>
                </c:pt>
                <c:pt idx="148">
                  <c:v>-2715.3808854101358</c:v>
                </c:pt>
                <c:pt idx="149">
                  <c:v>-2634.6474336563815</c:v>
                </c:pt>
                <c:pt idx="150">
                  <c:v>-2575.2507712000452</c:v>
                </c:pt>
                <c:pt idx="151">
                  <c:v>-2503.5258722921817</c:v>
                </c:pt>
                <c:pt idx="152">
                  <c:v>-2435.6699606641073</c:v>
                </c:pt>
                <c:pt idx="153">
                  <c:v>-2437.8439604390364</c:v>
                </c:pt>
                <c:pt idx="154">
                  <c:v>-2440.0474206194535</c:v>
                </c:pt>
                <c:pt idx="155">
                  <c:v>-2448.72511981257</c:v>
                </c:pt>
                <c:pt idx="156">
                  <c:v>-2454.421784511695</c:v>
                </c:pt>
                <c:pt idx="157">
                  <c:v>-2457.3343338922996</c:v>
                </c:pt>
                <c:pt idx="158">
                  <c:v>-2463.0116375736543</c:v>
                </c:pt>
                <c:pt idx="159">
                  <c:v>-2473.4159534474702</c:v>
                </c:pt>
                <c:pt idx="160">
                  <c:v>-2462.6510648486728</c:v>
                </c:pt>
                <c:pt idx="161">
                  <c:v>-2450.3935140364765</c:v>
                </c:pt>
                <c:pt idx="162">
                  <c:v>-2283.8363335941062</c:v>
                </c:pt>
                <c:pt idx="163">
                  <c:v>-2157.7800857007719</c:v>
                </c:pt>
                <c:pt idx="164">
                  <c:v>-2015.572443329783</c:v>
                </c:pt>
                <c:pt idx="165">
                  <c:v>-1876.3101345283867</c:v>
                </c:pt>
                <c:pt idx="166">
                  <c:v>-1735.2117342799083</c:v>
                </c:pt>
                <c:pt idx="167">
                  <c:v>-1597.6770471467748</c:v>
                </c:pt>
                <c:pt idx="168">
                  <c:v>-1460.5917234410238</c:v>
                </c:pt>
                <c:pt idx="169">
                  <c:v>-1316.7165380491128</c:v>
                </c:pt>
                <c:pt idx="170">
                  <c:v>-1171.6056641879727</c:v>
                </c:pt>
                <c:pt idx="171">
                  <c:v>-1032.9465310268936</c:v>
                </c:pt>
                <c:pt idx="172">
                  <c:v>-894.68242904572719</c:v>
                </c:pt>
                <c:pt idx="173">
                  <c:v>-748.72023580866437</c:v>
                </c:pt>
                <c:pt idx="174">
                  <c:v>-611.99668362817545</c:v>
                </c:pt>
                <c:pt idx="175">
                  <c:v>-460.79299427846155</c:v>
                </c:pt>
                <c:pt idx="176">
                  <c:v>-464.69239585771044</c:v>
                </c:pt>
                <c:pt idx="177">
                  <c:v>-532.57959473955714</c:v>
                </c:pt>
                <c:pt idx="178">
                  <c:v>-600.47182387591636</c:v>
                </c:pt>
                <c:pt idx="179">
                  <c:v>-669.44372667402342</c:v>
                </c:pt>
                <c:pt idx="180">
                  <c:v>-738.93326231750041</c:v>
                </c:pt>
                <c:pt idx="181">
                  <c:v>-796.26924657998086</c:v>
                </c:pt>
                <c:pt idx="182">
                  <c:v>-857.82219534996227</c:v>
                </c:pt>
                <c:pt idx="183">
                  <c:v>-1006.4915773498296</c:v>
                </c:pt>
                <c:pt idx="184">
                  <c:v>-1143.8955127724232</c:v>
                </c:pt>
                <c:pt idx="185">
                  <c:v>-1280.1775230446692</c:v>
                </c:pt>
                <c:pt idx="186">
                  <c:v>-1267.1673828297155</c:v>
                </c:pt>
                <c:pt idx="187">
                  <c:v>-1312.4205570329636</c:v>
                </c:pt>
                <c:pt idx="188">
                  <c:v>-1443.0710839514702</c:v>
                </c:pt>
                <c:pt idx="189">
                  <c:v>-1587.239703396715</c:v>
                </c:pt>
                <c:pt idx="190">
                  <c:v>-1677.2131253963166</c:v>
                </c:pt>
                <c:pt idx="191">
                  <c:v>-1645.7975819395845</c:v>
                </c:pt>
                <c:pt idx="192">
                  <c:v>-1524.3753411043886</c:v>
                </c:pt>
                <c:pt idx="193">
                  <c:v>-1404.3676982258237</c:v>
                </c:pt>
                <c:pt idx="194">
                  <c:v>-1278.0569619699731</c:v>
                </c:pt>
                <c:pt idx="195">
                  <c:v>-1151.6729214506954</c:v>
                </c:pt>
                <c:pt idx="196">
                  <c:v>-1014.0698631695685</c:v>
                </c:pt>
                <c:pt idx="197">
                  <c:v>-783.09215211596972</c:v>
                </c:pt>
                <c:pt idx="198">
                  <c:v>-548.57104927017042</c:v>
                </c:pt>
                <c:pt idx="199">
                  <c:v>-319.69844771321851</c:v>
                </c:pt>
                <c:pt idx="200">
                  <c:v>-247.53482109228429</c:v>
                </c:pt>
                <c:pt idx="201">
                  <c:v>-131.56692478885233</c:v>
                </c:pt>
                <c:pt idx="202">
                  <c:v>70.427711496213746</c:v>
                </c:pt>
                <c:pt idx="203">
                  <c:v>287.38176372747881</c:v>
                </c:pt>
                <c:pt idx="204">
                  <c:v>457.89345642670008</c:v>
                </c:pt>
                <c:pt idx="205">
                  <c:v>590.30155481681129</c:v>
                </c:pt>
                <c:pt idx="206">
                  <c:v>616.42860387140445</c:v>
                </c:pt>
                <c:pt idx="207">
                  <c:v>620.38247358636886</c:v>
                </c:pt>
                <c:pt idx="208">
                  <c:v>555.74207331178206</c:v>
                </c:pt>
                <c:pt idx="209">
                  <c:v>487.93483610644529</c:v>
                </c:pt>
                <c:pt idx="210">
                  <c:v>415.07211579584703</c:v>
                </c:pt>
                <c:pt idx="211">
                  <c:v>328.72026844516211</c:v>
                </c:pt>
                <c:pt idx="212">
                  <c:v>238.74301321054801</c:v>
                </c:pt>
                <c:pt idx="213">
                  <c:v>155.9234663808098</c:v>
                </c:pt>
                <c:pt idx="214">
                  <c:v>78.850702705193271</c:v>
                </c:pt>
                <c:pt idx="215">
                  <c:v>64.168674848050372</c:v>
                </c:pt>
                <c:pt idx="216">
                  <c:v>43.417169574183809</c:v>
                </c:pt>
                <c:pt idx="217">
                  <c:v>7.5201078650837223</c:v>
                </c:pt>
                <c:pt idx="218">
                  <c:v>-35.519949326270762</c:v>
                </c:pt>
                <c:pt idx="219">
                  <c:v>-92.500118480363454</c:v>
                </c:pt>
                <c:pt idx="220">
                  <c:v>-131.59709808521055</c:v>
                </c:pt>
                <c:pt idx="221">
                  <c:v>-147.71241461021438</c:v>
                </c:pt>
                <c:pt idx="222">
                  <c:v>-92.446405159748039</c:v>
                </c:pt>
                <c:pt idx="223">
                  <c:v>-34.254805797869707</c:v>
                </c:pt>
                <c:pt idx="224">
                  <c:v>13.743038211817325</c:v>
                </c:pt>
                <c:pt idx="225">
                  <c:v>68.306050232691035</c:v>
                </c:pt>
                <c:pt idx="226">
                  <c:v>143.75782385345516</c:v>
                </c:pt>
                <c:pt idx="227">
                  <c:v>129.18516814907255</c:v>
                </c:pt>
                <c:pt idx="228">
                  <c:v>94.721540666526579</c:v>
                </c:pt>
                <c:pt idx="229">
                  <c:v>14.846149524785785</c:v>
                </c:pt>
                <c:pt idx="230">
                  <c:v>-57.315168099723614</c:v>
                </c:pt>
                <c:pt idx="231">
                  <c:v>-71.719927896259378</c:v>
                </c:pt>
                <c:pt idx="232">
                  <c:v>-4.0786449934773179</c:v>
                </c:pt>
                <c:pt idx="233">
                  <c:v>73.829991332101557</c:v>
                </c:pt>
                <c:pt idx="234">
                  <c:v>116.46670475840428</c:v>
                </c:pt>
                <c:pt idx="235">
                  <c:v>68.394947425279838</c:v>
                </c:pt>
                <c:pt idx="236">
                  <c:v>23.127806862008942</c:v>
                </c:pt>
                <c:pt idx="237">
                  <c:v>-46.126352964518738</c:v>
                </c:pt>
                <c:pt idx="238">
                  <c:v>-151.27332151544192</c:v>
                </c:pt>
                <c:pt idx="239">
                  <c:v>-296.6355250173616</c:v>
                </c:pt>
                <c:pt idx="240">
                  <c:v>-489.45584039566114</c:v>
                </c:pt>
                <c:pt idx="241">
                  <c:v>-578.93771162130849</c:v>
                </c:pt>
                <c:pt idx="242">
                  <c:v>-692.73425774209784</c:v>
                </c:pt>
                <c:pt idx="243">
                  <c:v>-812.3305960142718</c:v>
                </c:pt>
                <c:pt idx="244">
                  <c:v>-963.36549747129231</c:v>
                </c:pt>
                <c:pt idx="245">
                  <c:v>-1187.3665473650585</c:v>
                </c:pt>
                <c:pt idx="246">
                  <c:v>-1509.5508774559282</c:v>
                </c:pt>
                <c:pt idx="247">
                  <c:v>-1838.687297708188</c:v>
                </c:pt>
                <c:pt idx="248">
                  <c:v>-2146.7386896582043</c:v>
                </c:pt>
                <c:pt idx="249">
                  <c:v>-2458.5760292376476</c:v>
                </c:pt>
                <c:pt idx="250">
                  <c:v>-2778.5591590389922</c:v>
                </c:pt>
                <c:pt idx="251">
                  <c:v>-3103.7773004721425</c:v>
                </c:pt>
                <c:pt idx="252">
                  <c:v>-3377.138819236211</c:v>
                </c:pt>
                <c:pt idx="253">
                  <c:v>-3612.6152303661361</c:v>
                </c:pt>
                <c:pt idx="254">
                  <c:v>-3820.1335432358828</c:v>
                </c:pt>
                <c:pt idx="255">
                  <c:v>-4046.3688544852971</c:v>
                </c:pt>
                <c:pt idx="256">
                  <c:v>-4217.9589150380025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F2-401D-A3B5-D972BACD0BD5}"/>
            </c:ext>
          </c:extLst>
        </c:ser>
        <c:ser>
          <c:idx val="5"/>
          <c:order val="5"/>
          <c:tx>
            <c:strRef>
              <c:f>'OCOD&amp;OMR (2024)'!$V$1</c:f>
              <c:strCache>
                <c:ptCount val="1"/>
                <c:pt idx="0">
                  <c:v>OMR Limit  (cfs)</c:v>
                </c:pt>
              </c:strCache>
            </c:strRef>
          </c:tx>
          <c:spPr>
            <a:ln>
              <a:prstDash val="dashDot"/>
            </a:ln>
          </c:spPr>
          <c:marker>
            <c:symbol val="none"/>
          </c:marker>
          <c:cat>
            <c:numRef>
              <c:f>'OCOD&amp;OMR (2024)'!$A$2:$A$270</c:f>
              <c:numCache>
                <c:formatCode>m/d/yyyy</c:formatCode>
                <c:ptCount val="269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  <c:pt idx="7">
                  <c:v>45207</c:v>
                </c:pt>
                <c:pt idx="8">
                  <c:v>45208</c:v>
                </c:pt>
                <c:pt idx="9">
                  <c:v>45209</c:v>
                </c:pt>
                <c:pt idx="10">
                  <c:v>45210</c:v>
                </c:pt>
                <c:pt idx="11">
                  <c:v>45211</c:v>
                </c:pt>
                <c:pt idx="12">
                  <c:v>45212</c:v>
                </c:pt>
                <c:pt idx="13">
                  <c:v>45213</c:v>
                </c:pt>
                <c:pt idx="14">
                  <c:v>45214</c:v>
                </c:pt>
                <c:pt idx="15">
                  <c:v>45215</c:v>
                </c:pt>
                <c:pt idx="16">
                  <c:v>45216</c:v>
                </c:pt>
                <c:pt idx="17">
                  <c:v>45217</c:v>
                </c:pt>
                <c:pt idx="18">
                  <c:v>45218</c:v>
                </c:pt>
                <c:pt idx="19">
                  <c:v>45219</c:v>
                </c:pt>
                <c:pt idx="20">
                  <c:v>45220</c:v>
                </c:pt>
                <c:pt idx="21">
                  <c:v>45221</c:v>
                </c:pt>
                <c:pt idx="22">
                  <c:v>45222</c:v>
                </c:pt>
                <c:pt idx="23">
                  <c:v>45223</c:v>
                </c:pt>
                <c:pt idx="24">
                  <c:v>45224</c:v>
                </c:pt>
                <c:pt idx="25">
                  <c:v>45225</c:v>
                </c:pt>
                <c:pt idx="26">
                  <c:v>45226</c:v>
                </c:pt>
                <c:pt idx="27">
                  <c:v>45227</c:v>
                </c:pt>
                <c:pt idx="28">
                  <c:v>45228</c:v>
                </c:pt>
                <c:pt idx="29">
                  <c:v>45229</c:v>
                </c:pt>
                <c:pt idx="30">
                  <c:v>45230</c:v>
                </c:pt>
                <c:pt idx="31">
                  <c:v>45231</c:v>
                </c:pt>
                <c:pt idx="32">
                  <c:v>45232</c:v>
                </c:pt>
                <c:pt idx="33">
                  <c:v>45233</c:v>
                </c:pt>
                <c:pt idx="34">
                  <c:v>45234</c:v>
                </c:pt>
                <c:pt idx="35">
                  <c:v>45235</c:v>
                </c:pt>
                <c:pt idx="36">
                  <c:v>45236</c:v>
                </c:pt>
                <c:pt idx="37">
                  <c:v>45237</c:v>
                </c:pt>
                <c:pt idx="38">
                  <c:v>45238</c:v>
                </c:pt>
                <c:pt idx="39">
                  <c:v>45239</c:v>
                </c:pt>
                <c:pt idx="40">
                  <c:v>45240</c:v>
                </c:pt>
                <c:pt idx="41">
                  <c:v>45241</c:v>
                </c:pt>
                <c:pt idx="42">
                  <c:v>45242</c:v>
                </c:pt>
                <c:pt idx="43">
                  <c:v>45243</c:v>
                </c:pt>
                <c:pt idx="44">
                  <c:v>45244</c:v>
                </c:pt>
                <c:pt idx="45">
                  <c:v>45245</c:v>
                </c:pt>
                <c:pt idx="46">
                  <c:v>45246</c:v>
                </c:pt>
                <c:pt idx="47">
                  <c:v>45247</c:v>
                </c:pt>
                <c:pt idx="48">
                  <c:v>45248</c:v>
                </c:pt>
                <c:pt idx="49">
                  <c:v>45249</c:v>
                </c:pt>
                <c:pt idx="50">
                  <c:v>45250</c:v>
                </c:pt>
                <c:pt idx="51">
                  <c:v>45251</c:v>
                </c:pt>
                <c:pt idx="52">
                  <c:v>45252</c:v>
                </c:pt>
                <c:pt idx="53">
                  <c:v>45253</c:v>
                </c:pt>
                <c:pt idx="54">
                  <c:v>45254</c:v>
                </c:pt>
                <c:pt idx="55">
                  <c:v>45255</c:v>
                </c:pt>
                <c:pt idx="56">
                  <c:v>45256</c:v>
                </c:pt>
                <c:pt idx="57">
                  <c:v>45257</c:v>
                </c:pt>
                <c:pt idx="58">
                  <c:v>45258</c:v>
                </c:pt>
                <c:pt idx="59">
                  <c:v>45259</c:v>
                </c:pt>
                <c:pt idx="60">
                  <c:v>45260</c:v>
                </c:pt>
                <c:pt idx="61">
                  <c:v>45261</c:v>
                </c:pt>
                <c:pt idx="62">
                  <c:v>45262</c:v>
                </c:pt>
                <c:pt idx="63">
                  <c:v>45263</c:v>
                </c:pt>
                <c:pt idx="64">
                  <c:v>45264</c:v>
                </c:pt>
                <c:pt idx="65">
                  <c:v>45265</c:v>
                </c:pt>
                <c:pt idx="66">
                  <c:v>45266</c:v>
                </c:pt>
                <c:pt idx="67">
                  <c:v>45267</c:v>
                </c:pt>
                <c:pt idx="68">
                  <c:v>45268</c:v>
                </c:pt>
                <c:pt idx="69">
                  <c:v>45269</c:v>
                </c:pt>
                <c:pt idx="70">
                  <c:v>45270</c:v>
                </c:pt>
                <c:pt idx="71">
                  <c:v>45271</c:v>
                </c:pt>
                <c:pt idx="72">
                  <c:v>45272</c:v>
                </c:pt>
                <c:pt idx="73">
                  <c:v>45273</c:v>
                </c:pt>
                <c:pt idx="74">
                  <c:v>45274</c:v>
                </c:pt>
                <c:pt idx="75">
                  <c:v>45275</c:v>
                </c:pt>
                <c:pt idx="76">
                  <c:v>45276</c:v>
                </c:pt>
                <c:pt idx="77">
                  <c:v>45277</c:v>
                </c:pt>
                <c:pt idx="78">
                  <c:v>45278</c:v>
                </c:pt>
                <c:pt idx="79">
                  <c:v>45279</c:v>
                </c:pt>
                <c:pt idx="80">
                  <c:v>45280</c:v>
                </c:pt>
                <c:pt idx="81">
                  <c:v>45281</c:v>
                </c:pt>
                <c:pt idx="82">
                  <c:v>45282</c:v>
                </c:pt>
                <c:pt idx="83">
                  <c:v>45283</c:v>
                </c:pt>
                <c:pt idx="84">
                  <c:v>45284</c:v>
                </c:pt>
                <c:pt idx="85">
                  <c:v>45285</c:v>
                </c:pt>
                <c:pt idx="86">
                  <c:v>45286</c:v>
                </c:pt>
                <c:pt idx="87">
                  <c:v>45287</c:v>
                </c:pt>
                <c:pt idx="88">
                  <c:v>45288</c:v>
                </c:pt>
                <c:pt idx="89">
                  <c:v>45289</c:v>
                </c:pt>
                <c:pt idx="90">
                  <c:v>45290</c:v>
                </c:pt>
                <c:pt idx="91">
                  <c:v>45291</c:v>
                </c:pt>
                <c:pt idx="92">
                  <c:v>45292</c:v>
                </c:pt>
                <c:pt idx="93">
                  <c:v>45293</c:v>
                </c:pt>
                <c:pt idx="94">
                  <c:v>45294</c:v>
                </c:pt>
                <c:pt idx="95">
                  <c:v>45295</c:v>
                </c:pt>
                <c:pt idx="96">
                  <c:v>45296</c:v>
                </c:pt>
                <c:pt idx="97">
                  <c:v>45297</c:v>
                </c:pt>
                <c:pt idx="98">
                  <c:v>45298</c:v>
                </c:pt>
                <c:pt idx="99">
                  <c:v>45299</c:v>
                </c:pt>
                <c:pt idx="100">
                  <c:v>45300</c:v>
                </c:pt>
                <c:pt idx="101">
                  <c:v>45301</c:v>
                </c:pt>
                <c:pt idx="102">
                  <c:v>45302</c:v>
                </c:pt>
                <c:pt idx="103">
                  <c:v>45303</c:v>
                </c:pt>
                <c:pt idx="104">
                  <c:v>45304</c:v>
                </c:pt>
                <c:pt idx="105">
                  <c:v>45305</c:v>
                </c:pt>
                <c:pt idx="106">
                  <c:v>45306</c:v>
                </c:pt>
                <c:pt idx="107">
                  <c:v>45307</c:v>
                </c:pt>
                <c:pt idx="108">
                  <c:v>45308</c:v>
                </c:pt>
                <c:pt idx="109">
                  <c:v>45309</c:v>
                </c:pt>
                <c:pt idx="110">
                  <c:v>45310</c:v>
                </c:pt>
                <c:pt idx="111">
                  <c:v>45311</c:v>
                </c:pt>
                <c:pt idx="112">
                  <c:v>45312</c:v>
                </c:pt>
                <c:pt idx="113">
                  <c:v>45313</c:v>
                </c:pt>
                <c:pt idx="114">
                  <c:v>45314</c:v>
                </c:pt>
                <c:pt idx="115">
                  <c:v>45315</c:v>
                </c:pt>
                <c:pt idx="116">
                  <c:v>45316</c:v>
                </c:pt>
                <c:pt idx="117">
                  <c:v>45317</c:v>
                </c:pt>
                <c:pt idx="118">
                  <c:v>45318</c:v>
                </c:pt>
                <c:pt idx="119">
                  <c:v>45319</c:v>
                </c:pt>
                <c:pt idx="120">
                  <c:v>45320</c:v>
                </c:pt>
                <c:pt idx="121">
                  <c:v>45321</c:v>
                </c:pt>
                <c:pt idx="122">
                  <c:v>45322</c:v>
                </c:pt>
                <c:pt idx="123">
                  <c:v>45323</c:v>
                </c:pt>
                <c:pt idx="124">
                  <c:v>45324</c:v>
                </c:pt>
                <c:pt idx="125">
                  <c:v>45325</c:v>
                </c:pt>
                <c:pt idx="126">
                  <c:v>45326</c:v>
                </c:pt>
                <c:pt idx="127">
                  <c:v>45327</c:v>
                </c:pt>
                <c:pt idx="128">
                  <c:v>45328</c:v>
                </c:pt>
                <c:pt idx="129">
                  <c:v>45329</c:v>
                </c:pt>
                <c:pt idx="130">
                  <c:v>45330</c:v>
                </c:pt>
                <c:pt idx="131">
                  <c:v>45331</c:v>
                </c:pt>
                <c:pt idx="132">
                  <c:v>45332</c:v>
                </c:pt>
                <c:pt idx="133">
                  <c:v>45333</c:v>
                </c:pt>
                <c:pt idx="134">
                  <c:v>45334</c:v>
                </c:pt>
                <c:pt idx="135">
                  <c:v>45335</c:v>
                </c:pt>
                <c:pt idx="136">
                  <c:v>45336</c:v>
                </c:pt>
                <c:pt idx="137">
                  <c:v>45337</c:v>
                </c:pt>
                <c:pt idx="138">
                  <c:v>45338</c:v>
                </c:pt>
                <c:pt idx="139">
                  <c:v>45339</c:v>
                </c:pt>
                <c:pt idx="140">
                  <c:v>45340</c:v>
                </c:pt>
                <c:pt idx="141">
                  <c:v>45341</c:v>
                </c:pt>
                <c:pt idx="142">
                  <c:v>45342</c:v>
                </c:pt>
                <c:pt idx="143">
                  <c:v>45343</c:v>
                </c:pt>
                <c:pt idx="144">
                  <c:v>45344</c:v>
                </c:pt>
                <c:pt idx="145">
                  <c:v>45345</c:v>
                </c:pt>
                <c:pt idx="146">
                  <c:v>45346</c:v>
                </c:pt>
                <c:pt idx="147">
                  <c:v>45347</c:v>
                </c:pt>
                <c:pt idx="148">
                  <c:v>45348</c:v>
                </c:pt>
                <c:pt idx="149">
                  <c:v>45349</c:v>
                </c:pt>
                <c:pt idx="150">
                  <c:v>45350</c:v>
                </c:pt>
                <c:pt idx="151">
                  <c:v>45351</c:v>
                </c:pt>
                <c:pt idx="152">
                  <c:v>45352</c:v>
                </c:pt>
                <c:pt idx="153">
                  <c:v>45353</c:v>
                </c:pt>
                <c:pt idx="154">
                  <c:v>45354</c:v>
                </c:pt>
                <c:pt idx="155">
                  <c:v>45355</c:v>
                </c:pt>
                <c:pt idx="156">
                  <c:v>45356</c:v>
                </c:pt>
                <c:pt idx="157">
                  <c:v>45357</c:v>
                </c:pt>
                <c:pt idx="158">
                  <c:v>45358</c:v>
                </c:pt>
                <c:pt idx="159">
                  <c:v>45359</c:v>
                </c:pt>
                <c:pt idx="160">
                  <c:v>45360</c:v>
                </c:pt>
                <c:pt idx="161">
                  <c:v>45361</c:v>
                </c:pt>
                <c:pt idx="162">
                  <c:v>45362</c:v>
                </c:pt>
                <c:pt idx="163">
                  <c:v>45363</c:v>
                </c:pt>
                <c:pt idx="164">
                  <c:v>45364</c:v>
                </c:pt>
                <c:pt idx="165">
                  <c:v>45365</c:v>
                </c:pt>
                <c:pt idx="166">
                  <c:v>45366</c:v>
                </c:pt>
                <c:pt idx="167">
                  <c:v>45367</c:v>
                </c:pt>
                <c:pt idx="168">
                  <c:v>45368</c:v>
                </c:pt>
                <c:pt idx="169">
                  <c:v>45369</c:v>
                </c:pt>
                <c:pt idx="170">
                  <c:v>45370</c:v>
                </c:pt>
                <c:pt idx="171">
                  <c:v>45371</c:v>
                </c:pt>
                <c:pt idx="172">
                  <c:v>45372</c:v>
                </c:pt>
                <c:pt idx="173">
                  <c:v>45373</c:v>
                </c:pt>
                <c:pt idx="174">
                  <c:v>45374</c:v>
                </c:pt>
                <c:pt idx="175">
                  <c:v>45375</c:v>
                </c:pt>
                <c:pt idx="176">
                  <c:v>45376</c:v>
                </c:pt>
                <c:pt idx="177">
                  <c:v>45377</c:v>
                </c:pt>
                <c:pt idx="178">
                  <c:v>45378</c:v>
                </c:pt>
                <c:pt idx="179">
                  <c:v>45379</c:v>
                </c:pt>
                <c:pt idx="180">
                  <c:v>45380</c:v>
                </c:pt>
                <c:pt idx="181">
                  <c:v>45381</c:v>
                </c:pt>
                <c:pt idx="182">
                  <c:v>45382</c:v>
                </c:pt>
                <c:pt idx="183">
                  <c:v>45383</c:v>
                </c:pt>
                <c:pt idx="184">
                  <c:v>45384</c:v>
                </c:pt>
                <c:pt idx="185">
                  <c:v>45385</c:v>
                </c:pt>
                <c:pt idx="186">
                  <c:v>45386</c:v>
                </c:pt>
                <c:pt idx="187">
                  <c:v>45387</c:v>
                </c:pt>
                <c:pt idx="188">
                  <c:v>45388</c:v>
                </c:pt>
                <c:pt idx="189">
                  <c:v>45389</c:v>
                </c:pt>
                <c:pt idx="190">
                  <c:v>45390</c:v>
                </c:pt>
                <c:pt idx="191">
                  <c:v>45391</c:v>
                </c:pt>
                <c:pt idx="192">
                  <c:v>45392</c:v>
                </c:pt>
                <c:pt idx="193">
                  <c:v>45393</c:v>
                </c:pt>
                <c:pt idx="194">
                  <c:v>45394</c:v>
                </c:pt>
                <c:pt idx="195">
                  <c:v>45395</c:v>
                </c:pt>
                <c:pt idx="196">
                  <c:v>45396</c:v>
                </c:pt>
                <c:pt idx="197">
                  <c:v>45397</c:v>
                </c:pt>
                <c:pt idx="198">
                  <c:v>45398</c:v>
                </c:pt>
                <c:pt idx="199">
                  <c:v>45399</c:v>
                </c:pt>
                <c:pt idx="200">
                  <c:v>45400</c:v>
                </c:pt>
                <c:pt idx="201">
                  <c:v>45401</c:v>
                </c:pt>
                <c:pt idx="202">
                  <c:v>45402</c:v>
                </c:pt>
                <c:pt idx="203">
                  <c:v>45403</c:v>
                </c:pt>
                <c:pt idx="204">
                  <c:v>45404</c:v>
                </c:pt>
                <c:pt idx="205">
                  <c:v>45405</c:v>
                </c:pt>
                <c:pt idx="206">
                  <c:v>45406</c:v>
                </c:pt>
                <c:pt idx="207">
                  <c:v>45407</c:v>
                </c:pt>
                <c:pt idx="208">
                  <c:v>45408</c:v>
                </c:pt>
                <c:pt idx="209">
                  <c:v>45409</c:v>
                </c:pt>
                <c:pt idx="210">
                  <c:v>45410</c:v>
                </c:pt>
                <c:pt idx="211">
                  <c:v>45411</c:v>
                </c:pt>
                <c:pt idx="212">
                  <c:v>45412</c:v>
                </c:pt>
                <c:pt idx="213">
                  <c:v>45413</c:v>
                </c:pt>
                <c:pt idx="214">
                  <c:v>45414</c:v>
                </c:pt>
                <c:pt idx="215">
                  <c:v>45415</c:v>
                </c:pt>
                <c:pt idx="216">
                  <c:v>45416</c:v>
                </c:pt>
                <c:pt idx="217">
                  <c:v>45417</c:v>
                </c:pt>
                <c:pt idx="218">
                  <c:v>45418</c:v>
                </c:pt>
                <c:pt idx="219">
                  <c:v>45419</c:v>
                </c:pt>
                <c:pt idx="220">
                  <c:v>45420</c:v>
                </c:pt>
                <c:pt idx="221">
                  <c:v>45421</c:v>
                </c:pt>
                <c:pt idx="222">
                  <c:v>45422</c:v>
                </c:pt>
                <c:pt idx="223">
                  <c:v>45423</c:v>
                </c:pt>
                <c:pt idx="224">
                  <c:v>45424</c:v>
                </c:pt>
                <c:pt idx="225">
                  <c:v>45425</c:v>
                </c:pt>
                <c:pt idx="226">
                  <c:v>45426</c:v>
                </c:pt>
                <c:pt idx="227">
                  <c:v>45427</c:v>
                </c:pt>
                <c:pt idx="228">
                  <c:v>45428</c:v>
                </c:pt>
                <c:pt idx="229">
                  <c:v>45429</c:v>
                </c:pt>
                <c:pt idx="230">
                  <c:v>45430</c:v>
                </c:pt>
                <c:pt idx="231">
                  <c:v>45431</c:v>
                </c:pt>
                <c:pt idx="232">
                  <c:v>45432</c:v>
                </c:pt>
                <c:pt idx="233">
                  <c:v>45433</c:v>
                </c:pt>
                <c:pt idx="234">
                  <c:v>45434</c:v>
                </c:pt>
                <c:pt idx="235">
                  <c:v>45435</c:v>
                </c:pt>
                <c:pt idx="236">
                  <c:v>45436</c:v>
                </c:pt>
                <c:pt idx="237">
                  <c:v>45437</c:v>
                </c:pt>
                <c:pt idx="238">
                  <c:v>45438</c:v>
                </c:pt>
                <c:pt idx="239">
                  <c:v>45439</c:v>
                </c:pt>
                <c:pt idx="240">
                  <c:v>45440</c:v>
                </c:pt>
                <c:pt idx="241">
                  <c:v>45441</c:v>
                </c:pt>
                <c:pt idx="242">
                  <c:v>45442</c:v>
                </c:pt>
                <c:pt idx="243">
                  <c:v>45443</c:v>
                </c:pt>
                <c:pt idx="244">
                  <c:v>45444</c:v>
                </c:pt>
                <c:pt idx="245">
                  <c:v>45445</c:v>
                </c:pt>
                <c:pt idx="246">
                  <c:v>45446</c:v>
                </c:pt>
                <c:pt idx="247">
                  <c:v>45447</c:v>
                </c:pt>
                <c:pt idx="248">
                  <c:v>45448</c:v>
                </c:pt>
                <c:pt idx="249">
                  <c:v>45449</c:v>
                </c:pt>
                <c:pt idx="250">
                  <c:v>45450</c:v>
                </c:pt>
                <c:pt idx="251">
                  <c:v>45451</c:v>
                </c:pt>
                <c:pt idx="252">
                  <c:v>45452</c:v>
                </c:pt>
                <c:pt idx="253">
                  <c:v>45453</c:v>
                </c:pt>
                <c:pt idx="254">
                  <c:v>45454</c:v>
                </c:pt>
                <c:pt idx="255">
                  <c:v>45455</c:v>
                </c:pt>
                <c:pt idx="256">
                  <c:v>45456</c:v>
                </c:pt>
              </c:numCache>
            </c:numRef>
          </c:cat>
          <c:val>
            <c:numRef>
              <c:f>'OCOD&amp;OMR (2024)'!$V$2:$V$270</c:f>
              <c:numCache>
                <c:formatCode>General</c:formatCode>
                <c:ptCount val="269"/>
                <c:pt idx="92" formatCode="0">
                  <c:v>-5000</c:v>
                </c:pt>
                <c:pt idx="93" formatCode="0">
                  <c:v>-5000</c:v>
                </c:pt>
                <c:pt idx="94" formatCode="0">
                  <c:v>-5000</c:v>
                </c:pt>
                <c:pt idx="95" formatCode="0">
                  <c:v>-5000</c:v>
                </c:pt>
                <c:pt idx="96" formatCode="0">
                  <c:v>-5000</c:v>
                </c:pt>
                <c:pt idx="97" formatCode="0">
                  <c:v>-5000</c:v>
                </c:pt>
                <c:pt idx="98" formatCode="0">
                  <c:v>-5000</c:v>
                </c:pt>
                <c:pt idx="99" formatCode="0">
                  <c:v>-5000</c:v>
                </c:pt>
                <c:pt idx="100" formatCode="0">
                  <c:v>-5000</c:v>
                </c:pt>
                <c:pt idx="101" formatCode="0">
                  <c:v>-5000</c:v>
                </c:pt>
                <c:pt idx="102" formatCode="0">
                  <c:v>-5000</c:v>
                </c:pt>
                <c:pt idx="103" formatCode="0">
                  <c:v>-5000</c:v>
                </c:pt>
                <c:pt idx="104" formatCode="0">
                  <c:v>-5000</c:v>
                </c:pt>
                <c:pt idx="105" formatCode="0">
                  <c:v>-5000</c:v>
                </c:pt>
                <c:pt idx="106" formatCode="0">
                  <c:v>-5000</c:v>
                </c:pt>
                <c:pt idx="107" formatCode="0">
                  <c:v>-5000</c:v>
                </c:pt>
                <c:pt idx="108" formatCode="0">
                  <c:v>-5000</c:v>
                </c:pt>
                <c:pt idx="109" formatCode="0">
                  <c:v>-5000</c:v>
                </c:pt>
                <c:pt idx="110" formatCode="0">
                  <c:v>-5000</c:v>
                </c:pt>
                <c:pt idx="111" formatCode="0">
                  <c:v>-5000</c:v>
                </c:pt>
                <c:pt idx="112" formatCode="0">
                  <c:v>-5000</c:v>
                </c:pt>
                <c:pt idx="113" formatCode="0">
                  <c:v>-5000</c:v>
                </c:pt>
                <c:pt idx="114" formatCode="0">
                  <c:v>-2000</c:v>
                </c:pt>
                <c:pt idx="115" formatCode="0">
                  <c:v>-2000</c:v>
                </c:pt>
                <c:pt idx="116" formatCode="0">
                  <c:v>-2000</c:v>
                </c:pt>
                <c:pt idx="117" formatCode="0">
                  <c:v>-2000</c:v>
                </c:pt>
                <c:pt idx="118" formatCode="0">
                  <c:v>-2000</c:v>
                </c:pt>
                <c:pt idx="119" formatCode="0">
                  <c:v>-2000</c:v>
                </c:pt>
                <c:pt idx="120" formatCode="0">
                  <c:v>-2000</c:v>
                </c:pt>
                <c:pt idx="121" formatCode="0">
                  <c:v>-2000</c:v>
                </c:pt>
                <c:pt idx="122" formatCode="0">
                  <c:v>-2000</c:v>
                </c:pt>
                <c:pt idx="123" formatCode="0">
                  <c:v>-2000</c:v>
                </c:pt>
                <c:pt idx="124" formatCode="0">
                  <c:v>-2000</c:v>
                </c:pt>
                <c:pt idx="125" formatCode="0">
                  <c:v>-2000</c:v>
                </c:pt>
                <c:pt idx="126" formatCode="0">
                  <c:v>-2000</c:v>
                </c:pt>
                <c:pt idx="127" formatCode="0">
                  <c:v>-2000</c:v>
                </c:pt>
                <c:pt idx="128" formatCode="0">
                  <c:v>-5000</c:v>
                </c:pt>
                <c:pt idx="129" formatCode="0">
                  <c:v>-3500</c:v>
                </c:pt>
                <c:pt idx="130" formatCode="0">
                  <c:v>-3500</c:v>
                </c:pt>
                <c:pt idx="131" formatCode="0">
                  <c:v>-3500</c:v>
                </c:pt>
                <c:pt idx="132" formatCode="0">
                  <c:v>-3500</c:v>
                </c:pt>
                <c:pt idx="133" formatCode="0">
                  <c:v>-3500</c:v>
                </c:pt>
                <c:pt idx="134" formatCode="0">
                  <c:v>-3500</c:v>
                </c:pt>
                <c:pt idx="135" formatCode="0">
                  <c:v>-3500</c:v>
                </c:pt>
                <c:pt idx="136" formatCode="0">
                  <c:v>-3500</c:v>
                </c:pt>
                <c:pt idx="137" formatCode="0">
                  <c:v>-3500</c:v>
                </c:pt>
                <c:pt idx="138" formatCode="0">
                  <c:v>-3500</c:v>
                </c:pt>
                <c:pt idx="139" formatCode="0">
                  <c:v>-2500</c:v>
                </c:pt>
                <c:pt idx="140" formatCode="0">
                  <c:v>-2500</c:v>
                </c:pt>
                <c:pt idx="141" formatCode="0">
                  <c:v>-2500</c:v>
                </c:pt>
                <c:pt idx="142" formatCode="0">
                  <c:v>-2500</c:v>
                </c:pt>
                <c:pt idx="143" formatCode="0">
                  <c:v>-2500</c:v>
                </c:pt>
                <c:pt idx="144" formatCode="0">
                  <c:v>-2500</c:v>
                </c:pt>
                <c:pt idx="145" formatCode="0">
                  <c:v>-2500</c:v>
                </c:pt>
                <c:pt idx="146" formatCode="0">
                  <c:v>-2500</c:v>
                </c:pt>
                <c:pt idx="147" formatCode="0">
                  <c:v>-2500</c:v>
                </c:pt>
                <c:pt idx="148" formatCode="0">
                  <c:v>-2500</c:v>
                </c:pt>
                <c:pt idx="149" formatCode="0">
                  <c:v>-2500</c:v>
                </c:pt>
                <c:pt idx="150" formatCode="0">
                  <c:v>-2500</c:v>
                </c:pt>
                <c:pt idx="151" formatCode="0">
                  <c:v>-2500</c:v>
                </c:pt>
                <c:pt idx="152" formatCode="0">
                  <c:v>-2500</c:v>
                </c:pt>
                <c:pt idx="153" formatCode="0">
                  <c:v>-2500</c:v>
                </c:pt>
                <c:pt idx="154" formatCode="0">
                  <c:v>-2500</c:v>
                </c:pt>
                <c:pt idx="155" formatCode="0">
                  <c:v>-2500</c:v>
                </c:pt>
                <c:pt idx="156" formatCode="0">
                  <c:v>-2500</c:v>
                </c:pt>
                <c:pt idx="157" formatCode="0">
                  <c:v>-2500</c:v>
                </c:pt>
                <c:pt idx="158" formatCode="0">
                  <c:v>-2500</c:v>
                </c:pt>
                <c:pt idx="159" formatCode="0">
                  <c:v>-2500</c:v>
                </c:pt>
                <c:pt idx="160" formatCode="0">
                  <c:v>-2500</c:v>
                </c:pt>
                <c:pt idx="161" formatCode="0">
                  <c:v>-2500</c:v>
                </c:pt>
                <c:pt idx="162" formatCode="0">
                  <c:v>-500</c:v>
                </c:pt>
                <c:pt idx="163" formatCode="0">
                  <c:v>-500</c:v>
                </c:pt>
                <c:pt idx="164" formatCode="0">
                  <c:v>-500</c:v>
                </c:pt>
                <c:pt idx="165" formatCode="0">
                  <c:v>-500</c:v>
                </c:pt>
                <c:pt idx="166" formatCode="0">
                  <c:v>-500</c:v>
                </c:pt>
                <c:pt idx="167" formatCode="0">
                  <c:v>-500</c:v>
                </c:pt>
                <c:pt idx="168" formatCode="0">
                  <c:v>-500</c:v>
                </c:pt>
                <c:pt idx="169" formatCode="0">
                  <c:v>-500</c:v>
                </c:pt>
                <c:pt idx="170" formatCode="0">
                  <c:v>-500</c:v>
                </c:pt>
                <c:pt idx="171" formatCode="0">
                  <c:v>-500</c:v>
                </c:pt>
                <c:pt idx="172" formatCode="0">
                  <c:v>-500</c:v>
                </c:pt>
                <c:pt idx="173" formatCode="0">
                  <c:v>-500</c:v>
                </c:pt>
                <c:pt idx="174" formatCode="0">
                  <c:v>-500</c:v>
                </c:pt>
                <c:pt idx="175" formatCode="0">
                  <c:v>-500</c:v>
                </c:pt>
                <c:pt idx="176" formatCode="0">
                  <c:v>-500</c:v>
                </c:pt>
                <c:pt idx="177" formatCode="0">
                  <c:v>-1500</c:v>
                </c:pt>
                <c:pt idx="178" formatCode="0">
                  <c:v>-1500</c:v>
                </c:pt>
                <c:pt idx="179" formatCode="0">
                  <c:v>-1500</c:v>
                </c:pt>
                <c:pt idx="180" formatCode="0">
                  <c:v>-1500</c:v>
                </c:pt>
                <c:pt idx="181" formatCode="0">
                  <c:v>-1500</c:v>
                </c:pt>
                <c:pt idx="182" formatCode="0">
                  <c:v>-1500</c:v>
                </c:pt>
                <c:pt idx="183" formatCode="0">
                  <c:v>-2500</c:v>
                </c:pt>
                <c:pt idx="184" formatCode="0">
                  <c:v>-2500</c:v>
                </c:pt>
                <c:pt idx="185" formatCode="0">
                  <c:v>-2500</c:v>
                </c:pt>
                <c:pt idx="186" formatCode="0">
                  <c:v>-2500</c:v>
                </c:pt>
                <c:pt idx="187" formatCode="0">
                  <c:v>-2500</c:v>
                </c:pt>
                <c:pt idx="188" formatCode="0">
                  <c:v>-2500</c:v>
                </c:pt>
                <c:pt idx="189" formatCode="0">
                  <c:v>-2500</c:v>
                </c:pt>
                <c:pt idx="190" formatCode="0">
                  <c:v>-2500</c:v>
                </c:pt>
                <c:pt idx="191" formatCode="0">
                  <c:v>-2500</c:v>
                </c:pt>
                <c:pt idx="192" formatCode="0">
                  <c:v>-2500</c:v>
                </c:pt>
                <c:pt idx="193" formatCode="0">
                  <c:v>-2500</c:v>
                </c:pt>
                <c:pt idx="194" formatCode="0">
                  <c:v>-2500</c:v>
                </c:pt>
                <c:pt idx="195" formatCode="0">
                  <c:v>-2500</c:v>
                </c:pt>
                <c:pt idx="196" formatCode="0">
                  <c:v>-2500</c:v>
                </c:pt>
                <c:pt idx="197" formatCode="0">
                  <c:v>-2500</c:v>
                </c:pt>
                <c:pt idx="198" formatCode="0">
                  <c:v>-2500</c:v>
                </c:pt>
                <c:pt idx="199" formatCode="0">
                  <c:v>-2500</c:v>
                </c:pt>
                <c:pt idx="200" formatCode="0">
                  <c:v>-2500</c:v>
                </c:pt>
                <c:pt idx="201" formatCode="0">
                  <c:v>-2500</c:v>
                </c:pt>
                <c:pt idx="202" formatCode="0">
                  <c:v>-2500</c:v>
                </c:pt>
                <c:pt idx="203" formatCode="0">
                  <c:v>-2500</c:v>
                </c:pt>
                <c:pt idx="204" formatCode="0">
                  <c:v>-2500</c:v>
                </c:pt>
                <c:pt idx="205" formatCode="0">
                  <c:v>-2500</c:v>
                </c:pt>
                <c:pt idx="206" formatCode="0">
                  <c:v>-2500</c:v>
                </c:pt>
                <c:pt idx="207" formatCode="0">
                  <c:v>-2500</c:v>
                </c:pt>
                <c:pt idx="208" formatCode="0">
                  <c:v>-2500</c:v>
                </c:pt>
                <c:pt idx="209" formatCode="0">
                  <c:v>-2500</c:v>
                </c:pt>
                <c:pt idx="210" formatCode="0">
                  <c:v>-2500</c:v>
                </c:pt>
                <c:pt idx="211" formatCode="0">
                  <c:v>-2500</c:v>
                </c:pt>
                <c:pt idx="212" formatCode="0">
                  <c:v>-2500</c:v>
                </c:pt>
                <c:pt idx="213" formatCode="0">
                  <c:v>-2500</c:v>
                </c:pt>
                <c:pt idx="214" formatCode="0">
                  <c:v>-2500</c:v>
                </c:pt>
                <c:pt idx="215" formatCode="0">
                  <c:v>-2500</c:v>
                </c:pt>
                <c:pt idx="216" formatCode="0">
                  <c:v>-2500</c:v>
                </c:pt>
                <c:pt idx="217" formatCode="0">
                  <c:v>-2500</c:v>
                </c:pt>
                <c:pt idx="218" formatCode="0">
                  <c:v>-2500</c:v>
                </c:pt>
                <c:pt idx="219" formatCode="0">
                  <c:v>-2500</c:v>
                </c:pt>
                <c:pt idx="220" formatCode="0">
                  <c:v>-2500</c:v>
                </c:pt>
                <c:pt idx="221" formatCode="0">
                  <c:v>-2500</c:v>
                </c:pt>
                <c:pt idx="222" formatCode="0">
                  <c:v>-2500</c:v>
                </c:pt>
                <c:pt idx="223" formatCode="0">
                  <c:v>-2500</c:v>
                </c:pt>
                <c:pt idx="224" formatCode="0">
                  <c:v>-2500</c:v>
                </c:pt>
                <c:pt idx="225" formatCode="0">
                  <c:v>-2500</c:v>
                </c:pt>
                <c:pt idx="226" formatCode="0">
                  <c:v>-2500</c:v>
                </c:pt>
                <c:pt idx="227" formatCode="0">
                  <c:v>-2500</c:v>
                </c:pt>
                <c:pt idx="228" formatCode="0">
                  <c:v>-2500</c:v>
                </c:pt>
                <c:pt idx="229" formatCode="0">
                  <c:v>-2500</c:v>
                </c:pt>
                <c:pt idx="230" formatCode="0">
                  <c:v>-2500</c:v>
                </c:pt>
                <c:pt idx="231" formatCode="0">
                  <c:v>-2500</c:v>
                </c:pt>
                <c:pt idx="232" formatCode="0">
                  <c:v>-2500</c:v>
                </c:pt>
                <c:pt idx="233" formatCode="0">
                  <c:v>-2500</c:v>
                </c:pt>
                <c:pt idx="234" formatCode="0">
                  <c:v>-2500</c:v>
                </c:pt>
                <c:pt idx="235" formatCode="0">
                  <c:v>-2500</c:v>
                </c:pt>
                <c:pt idx="236" formatCode="0">
                  <c:v>-2500</c:v>
                </c:pt>
                <c:pt idx="237" formatCode="0">
                  <c:v>-2500</c:v>
                </c:pt>
                <c:pt idx="238" formatCode="0">
                  <c:v>-2500</c:v>
                </c:pt>
                <c:pt idx="239" formatCode="0">
                  <c:v>-2500</c:v>
                </c:pt>
                <c:pt idx="240" formatCode="0">
                  <c:v>-2500</c:v>
                </c:pt>
                <c:pt idx="241" formatCode="0">
                  <c:v>-2500</c:v>
                </c:pt>
                <c:pt idx="242" formatCode="0">
                  <c:v>-2500</c:v>
                </c:pt>
                <c:pt idx="243" formatCode="0">
                  <c:v>-2500</c:v>
                </c:pt>
                <c:pt idx="244" formatCode="0">
                  <c:v>-3500</c:v>
                </c:pt>
                <c:pt idx="245" formatCode="0">
                  <c:v>-3500</c:v>
                </c:pt>
                <c:pt idx="246" formatCode="0">
                  <c:v>-3500</c:v>
                </c:pt>
                <c:pt idx="247" formatCode="0">
                  <c:v>-3500</c:v>
                </c:pt>
                <c:pt idx="248" formatCode="0">
                  <c:v>-3500</c:v>
                </c:pt>
                <c:pt idx="249" formatCode="0">
                  <c:v>-5000</c:v>
                </c:pt>
                <c:pt idx="250" formatCode="0">
                  <c:v>-5000</c:v>
                </c:pt>
                <c:pt idx="251" formatCode="0">
                  <c:v>-5000</c:v>
                </c:pt>
                <c:pt idx="252" formatCode="0">
                  <c:v>-5000</c:v>
                </c:pt>
                <c:pt idx="253" formatCode="0">
                  <c:v>-5000</c:v>
                </c:pt>
                <c:pt idx="254" formatCode="0">
                  <c:v>-5000</c:v>
                </c:pt>
                <c:pt idx="255" formatCode="0">
                  <c:v>-5000</c:v>
                </c:pt>
                <c:pt idx="256" formatCode="0">
                  <c:v>-5000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F2-401D-A3B5-D972BACD0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689840"/>
        <c:axId val="300690232"/>
      </c:lineChart>
      <c:dateAx>
        <c:axId val="300689840"/>
        <c:scaling>
          <c:orientation val="minMax"/>
          <c:min val="4538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low"/>
        <c:crossAx val="300690232"/>
        <c:crosses val="autoZero"/>
        <c:auto val="1"/>
        <c:lblOffset val="100"/>
        <c:baseTimeUnit val="days"/>
        <c:majorUnit val="7"/>
        <c:majorTimeUnit val="days"/>
      </c:dateAx>
      <c:valAx>
        <c:axId val="300690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cfs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300689840"/>
        <c:crosses val="autoZero"/>
        <c:crossBetween val="between"/>
      </c:valAx>
    </c:plotArea>
    <c:legend>
      <c:legendPos val="r"/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4260021-CC0B-4979-B31E-4330B3A295EB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9BC2828-3E87-4BA5-8AB1-572E31F23AA4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 codeName="Chart3"/>
  <sheetViews>
    <sheetView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0818519" cy="784342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677ACE-77C7-9BD1-F8D1-DE8E0F5C9DE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0818519" cy="784342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5792B-F556-74DA-3606-3BA90C8280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10818519" cy="784342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spoca\POSS\00-Water_Ops_Branch\02_Delta\Dlthyd\2024\OMR2024.xlsm" TargetMode="External"/><Relationship Id="rId1" Type="http://schemas.openxmlformats.org/officeDocument/2006/relationships/externalLinkPath" Target="file:///\\spoca\POSS\00-Water_Ops_Branch\02_Delta\Dlthyd\2024\OMR202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pdate"/>
      <sheetName val="MDM"/>
      <sheetName val="OBI"/>
      <sheetName val="Daily USGS"/>
      <sheetName val="Daily OMR Table"/>
      <sheetName val="CVO Data Input"/>
    </sheetNames>
    <sheetDataSet>
      <sheetData sheetId="0"/>
      <sheetData sheetId="1"/>
      <sheetData sheetId="2"/>
      <sheetData sheetId="3"/>
      <sheetData sheetId="4">
        <row r="4">
          <cell r="B4">
            <v>-10720</v>
          </cell>
          <cell r="C4" t="e">
            <v>#N/A</v>
          </cell>
          <cell r="D4" t="e">
            <v>#N/A</v>
          </cell>
          <cell r="E4">
            <v>-9138.8445338416932</v>
          </cell>
          <cell r="F4">
            <v>-9318.7163347668265</v>
          </cell>
          <cell r="G4">
            <v>-8669.0426721124277</v>
          </cell>
        </row>
        <row r="5">
          <cell r="B5">
            <v>-10610</v>
          </cell>
          <cell r="C5" t="e">
            <v>#N/A</v>
          </cell>
          <cell r="D5" t="e">
            <v>#N/A</v>
          </cell>
          <cell r="E5">
            <v>-9085.8003513990425</v>
          </cell>
          <cell r="F5">
            <v>-9329.6052033158539</v>
          </cell>
          <cell r="G5">
            <v>-8785.0293583704861</v>
          </cell>
        </row>
        <row r="6">
          <cell r="B6">
            <v>-9720</v>
          </cell>
          <cell r="C6" t="e">
            <v>#N/A</v>
          </cell>
          <cell r="D6" t="e">
            <v>#N/A</v>
          </cell>
          <cell r="E6">
            <v>-8448.1359224502157</v>
          </cell>
          <cell r="F6">
            <v>-9146.1517750713392</v>
          </cell>
          <cell r="G6">
            <v>-8854.4103766612061</v>
          </cell>
        </row>
        <row r="7">
          <cell r="B7">
            <v>-8220</v>
          </cell>
          <cell r="C7" t="e">
            <v>#N/A</v>
          </cell>
          <cell r="D7" t="e">
            <v>#N/A</v>
          </cell>
          <cell r="E7">
            <v>-7465.1900171237721</v>
          </cell>
          <cell r="F7">
            <v>-8735.4737927295191</v>
          </cell>
          <cell r="G7">
            <v>-8782.4443055770826</v>
          </cell>
        </row>
        <row r="8">
          <cell r="B8">
            <v>-7380</v>
          </cell>
          <cell r="C8">
            <v>-9330</v>
          </cell>
          <cell r="D8" t="e">
            <v>#N/A</v>
          </cell>
          <cell r="E8">
            <v>-7396.706364408873</v>
          </cell>
          <cell r="F8">
            <v>-8306.9354378447188</v>
          </cell>
          <cell r="G8">
            <v>-8703.1542893242458</v>
          </cell>
        </row>
        <row r="9">
          <cell r="B9">
            <v>-6910</v>
          </cell>
          <cell r="C9">
            <v>-8568</v>
          </cell>
          <cell r="D9" t="e">
            <v>#N/A</v>
          </cell>
          <cell r="E9">
            <v>-6293.9414953188825</v>
          </cell>
          <cell r="F9">
            <v>-7737.9548301401574</v>
          </cell>
          <cell r="G9">
            <v>-8545.6972048136395</v>
          </cell>
        </row>
        <row r="10">
          <cell r="B10">
            <v>-6430</v>
          </cell>
          <cell r="C10">
            <v>-7732</v>
          </cell>
          <cell r="D10" t="e">
            <v>#N/A</v>
          </cell>
          <cell r="E10">
            <v>-5928.017235870936</v>
          </cell>
          <cell r="F10">
            <v>-7106.3982070345355</v>
          </cell>
          <cell r="G10">
            <v>-8362.1444904391574</v>
          </cell>
        </row>
        <row r="11">
          <cell r="B11">
            <v>-6570</v>
          </cell>
          <cell r="C11">
            <v>-7102</v>
          </cell>
          <cell r="D11" t="e">
            <v>#N/A</v>
          </cell>
          <cell r="E11">
            <v>-5590.0936258709353</v>
          </cell>
          <cell r="F11">
            <v>-6534.7897477186798</v>
          </cell>
          <cell r="G11">
            <v>-8158.4219457099634</v>
          </cell>
        </row>
        <row r="12">
          <cell r="B12">
            <v>-5570</v>
          </cell>
          <cell r="C12">
            <v>-6572</v>
          </cell>
          <cell r="D12" t="e">
            <v>#N/A</v>
          </cell>
          <cell r="E12">
            <v>-5051.9132147920336</v>
          </cell>
          <cell r="F12">
            <v>-6052.1343872523312</v>
          </cell>
          <cell r="G12">
            <v>-7920.3163799963995</v>
          </cell>
        </row>
        <row r="13">
          <cell r="B13">
            <v>-4350</v>
          </cell>
          <cell r="C13">
            <v>-5966</v>
          </cell>
          <cell r="D13" t="e">
            <v>#N/A</v>
          </cell>
          <cell r="E13">
            <v>-2753.9741415654148</v>
          </cell>
          <cell r="F13">
            <v>-5123.58794268364</v>
          </cell>
          <cell r="G13">
            <v>-7471.9538601881604</v>
          </cell>
        </row>
        <row r="14">
          <cell r="B14">
            <v>-3880</v>
          </cell>
          <cell r="C14">
            <v>-5360</v>
          </cell>
          <cell r="D14" t="e">
            <v>#N/A</v>
          </cell>
          <cell r="E14">
            <v>-3045.9473352508198</v>
          </cell>
          <cell r="F14">
            <v>-4473.9891106700279</v>
          </cell>
          <cell r="G14">
            <v>-7044.5063431414528</v>
          </cell>
        </row>
        <row r="15">
          <cell r="B15">
            <v>-3940</v>
          </cell>
          <cell r="C15">
            <v>-4862</v>
          </cell>
          <cell r="D15" t="e">
            <v>#N/A</v>
          </cell>
          <cell r="E15">
            <v>-2958.6595533148475</v>
          </cell>
          <cell r="F15">
            <v>-3880.1175741588099</v>
          </cell>
          <cell r="G15">
            <v>-6566.0931793076816</v>
          </cell>
        </row>
        <row r="16">
          <cell r="B16">
            <v>-4430</v>
          </cell>
          <cell r="C16">
            <v>-4434</v>
          </cell>
          <cell r="D16" t="e">
            <v>#N/A</v>
          </cell>
          <cell r="E16">
            <v>-3015.884083690446</v>
          </cell>
          <cell r="F16">
            <v>-3365.2756657227123</v>
          </cell>
          <cell r="G16">
            <v>-6090.1959536767617</v>
          </cell>
        </row>
        <row r="17">
          <cell r="B17">
            <v>-3800</v>
          </cell>
          <cell r="C17">
            <v>-4080</v>
          </cell>
          <cell r="D17">
            <v>-6609.2857142857147</v>
          </cell>
          <cell r="E17">
            <v>-2839.1562945550795</v>
          </cell>
          <cell r="F17">
            <v>-2922.7242816753214</v>
          </cell>
          <cell r="G17">
            <v>-5643.733154960928</v>
          </cell>
        </row>
        <row r="18">
          <cell r="B18">
            <v>-3380</v>
          </cell>
          <cell r="C18">
            <v>-3886</v>
          </cell>
          <cell r="D18">
            <v>-6085</v>
          </cell>
          <cell r="E18">
            <v>-1746.0770061759515</v>
          </cell>
          <cell r="F18">
            <v>-2721.144854597429</v>
          </cell>
          <cell r="G18">
            <v>-5115.6783315562334</v>
          </cell>
        </row>
        <row r="19">
          <cell r="B19">
            <v>-3830</v>
          </cell>
          <cell r="C19">
            <v>-3876</v>
          </cell>
          <cell r="D19">
            <v>-5600.7142857142853</v>
          </cell>
          <cell r="E19">
            <v>-2141.7974032014113</v>
          </cell>
          <cell r="F19">
            <v>-2540.3148681875473</v>
          </cell>
          <cell r="G19">
            <v>-4619.6781209706869</v>
          </cell>
        </row>
        <row r="20">
          <cell r="B20">
            <v>-3760</v>
          </cell>
          <cell r="C20">
            <v>-3840</v>
          </cell>
          <cell r="D20">
            <v>-5175</v>
          </cell>
          <cell r="E20">
            <v>-2350.6196327123771</v>
          </cell>
          <cell r="F20">
            <v>-2418.7068840670531</v>
          </cell>
          <cell r="G20">
            <v>-4184.1412431322706</v>
          </cell>
        </row>
        <row r="21">
          <cell r="B21">
            <v>-3410</v>
          </cell>
          <cell r="C21">
            <v>-3636</v>
          </cell>
          <cell r="D21">
            <v>-4831.4285714285716</v>
          </cell>
          <cell r="E21">
            <v>-1873.7216650340308</v>
          </cell>
          <cell r="F21">
            <v>-2190.2744003357702</v>
          </cell>
          <cell r="G21">
            <v>-3784.7506465544316</v>
          </cell>
        </row>
        <row r="22">
          <cell r="B22">
            <v>-3300</v>
          </cell>
          <cell r="C22">
            <v>-3536</v>
          </cell>
          <cell r="D22">
            <v>-4540</v>
          </cell>
          <cell r="E22">
            <v>-1267.5155202924125</v>
          </cell>
          <cell r="F22">
            <v>-1875.9462454832367</v>
          </cell>
          <cell r="G22">
            <v>-3346.9513005461126</v>
          </cell>
        </row>
        <row r="23">
          <cell r="B23">
            <v>-3430</v>
          </cell>
          <cell r="C23">
            <v>-3546</v>
          </cell>
          <cell r="D23">
            <v>-4291.4285714285716</v>
          </cell>
          <cell r="E23">
            <v>-1368.3976050592389</v>
          </cell>
          <cell r="F23">
            <v>-1800.410365259894</v>
          </cell>
          <cell r="G23">
            <v>-2995.1267369561383</v>
          </cell>
        </row>
        <row r="24">
          <cell r="B24">
            <v>-2176</v>
          </cell>
          <cell r="C24">
            <v>-3215.2</v>
          </cell>
          <cell r="D24">
            <v>-3987.5714285714284</v>
          </cell>
          <cell r="E24">
            <v>-1295.0373041946059</v>
          </cell>
          <cell r="F24">
            <v>-1631.058345458533</v>
          </cell>
          <cell r="G24">
            <v>-2664.1995989792572</v>
          </cell>
        </row>
        <row r="25">
          <cell r="B25">
            <v>-1599</v>
          </cell>
          <cell r="C25">
            <v>-2783</v>
          </cell>
          <cell r="D25">
            <v>-3632.5</v>
          </cell>
          <cell r="E25">
            <v>-1104.923688142173</v>
          </cell>
          <cell r="F25">
            <v>-1381.9191565444921</v>
          </cell>
          <cell r="G25">
            <v>-2343.8303177129173</v>
          </cell>
        </row>
        <row r="26">
          <cell r="B26">
            <v>-811.59</v>
          </cell>
          <cell r="C26">
            <v>-2263.3180000000002</v>
          </cell>
          <cell r="D26">
            <v>-3292.613571428571</v>
          </cell>
          <cell r="E26">
            <v>-113.84412117973284</v>
          </cell>
          <cell r="F26">
            <v>-1029.9436477736326</v>
          </cell>
          <cell r="G26">
            <v>-1991.1110967406105</v>
          </cell>
        </row>
        <row r="27">
          <cell r="B27">
            <v>-1100</v>
          </cell>
          <cell r="C27">
            <v>-1823.318</v>
          </cell>
          <cell r="D27">
            <v>-3060.4707142857142</v>
          </cell>
          <cell r="E27">
            <v>21.933716226367324</v>
          </cell>
          <cell r="F27">
            <v>-772.05380046987671</v>
          </cell>
          <cell r="G27">
            <v>-1792.8319640411974</v>
          </cell>
        </row>
        <row r="28">
          <cell r="B28">
            <v>-1532</v>
          </cell>
          <cell r="C28">
            <v>-1443.7180000000001</v>
          </cell>
          <cell r="D28">
            <v>-2892.7564285714284</v>
          </cell>
          <cell r="E28">
            <v>-374.76629277539723</v>
          </cell>
          <cell r="F28">
            <v>-573.32753801310832</v>
          </cell>
          <cell r="G28">
            <v>-1602.0333181500957</v>
          </cell>
        </row>
        <row r="29">
          <cell r="B29">
            <v>-1567</v>
          </cell>
          <cell r="C29">
            <v>-1321.9180000000001</v>
          </cell>
          <cell r="D29">
            <v>-2723.2564285714284</v>
          </cell>
          <cell r="E29">
            <v>-619.27522093269488</v>
          </cell>
          <cell r="F29">
            <v>-438.17512136072611</v>
          </cell>
          <cell r="G29">
            <v>-1434.934437265656</v>
          </cell>
        </row>
        <row r="30">
          <cell r="B30">
            <v>-1915</v>
          </cell>
          <cell r="C30">
            <v>-1385.1179999999999</v>
          </cell>
          <cell r="D30">
            <v>-2543.613571428571</v>
          </cell>
          <cell r="E30">
            <v>-718.83683929921858</v>
          </cell>
          <cell r="F30">
            <v>-360.9577515921352</v>
          </cell>
          <cell r="G30">
            <v>-1270.8596340948538</v>
          </cell>
        </row>
        <row r="31">
          <cell r="B31">
            <v>-1655</v>
          </cell>
          <cell r="C31">
            <v>-1553.8</v>
          </cell>
          <cell r="D31">
            <v>-2390.3992857142853</v>
          </cell>
          <cell r="E31">
            <v>-571.18785291152017</v>
          </cell>
          <cell r="F31">
            <v>-452.42649793849267</v>
          </cell>
          <cell r="G31">
            <v>-1108.8618882631713</v>
          </cell>
        </row>
        <row r="32">
          <cell r="B32">
            <v>-1285</v>
          </cell>
          <cell r="C32">
            <v>-1590.8</v>
          </cell>
          <cell r="D32">
            <v>-2240.7564285714284</v>
          </cell>
          <cell r="E32">
            <v>-212.9507554827328</v>
          </cell>
          <cell r="F32">
            <v>-499.40339228031269</v>
          </cell>
          <cell r="G32">
            <v>-999.35287035651265</v>
          </cell>
        </row>
        <row r="33">
          <cell r="B33">
            <v>-1498</v>
          </cell>
          <cell r="C33">
            <v>-1584</v>
          </cell>
          <cell r="D33">
            <v>-2074.1849999999999</v>
          </cell>
          <cell r="E33">
            <v>-32.305966120494304</v>
          </cell>
          <cell r="F33">
            <v>-430.91132694933214</v>
          </cell>
          <cell r="G33">
            <v>-848.67491056501865</v>
          </cell>
        </row>
        <row r="34">
          <cell r="B34">
            <v>-2790</v>
          </cell>
          <cell r="C34">
            <v>-1828.6</v>
          </cell>
          <cell r="D34">
            <v>-2004.8992857142857</v>
          </cell>
          <cell r="E34">
            <v>-67.616408338795054</v>
          </cell>
          <cell r="F34">
            <v>-320.57956443055218</v>
          </cell>
          <cell r="G34">
            <v>-685.60325168119141</v>
          </cell>
        </row>
        <row r="35">
          <cell r="B35">
            <v>-6520</v>
          </cell>
          <cell r="C35">
            <v>-2749.6</v>
          </cell>
          <cell r="D35">
            <v>-2227.0421428571431</v>
          </cell>
          <cell r="E35">
            <v>-6430.2677088026212</v>
          </cell>
          <cell r="F35">
            <v>-1462.8657383312327</v>
          </cell>
          <cell r="G35">
            <v>-1011.0708262360906</v>
          </cell>
        </row>
        <row r="36">
          <cell r="B36">
            <v>-6810</v>
          </cell>
          <cell r="C36">
            <v>-3780.6</v>
          </cell>
          <cell r="D36">
            <v>-2477.7564285714284</v>
          </cell>
          <cell r="E36">
            <v>-5322.5991178976547</v>
          </cell>
          <cell r="F36">
            <v>-2413.1479913284593</v>
          </cell>
          <cell r="G36">
            <v>-1300.7196546364651</v>
          </cell>
        </row>
        <row r="37">
          <cell r="B37">
            <v>-6220</v>
          </cell>
          <cell r="C37">
            <v>-4767.6000000000004</v>
          </cell>
          <cell r="D37">
            <v>-2677.0421428571426</v>
          </cell>
          <cell r="E37">
            <v>-5431.5367617317879</v>
          </cell>
          <cell r="F37">
            <v>-3456.8651925782701</v>
          </cell>
          <cell r="G37">
            <v>-1590.9438801130757</v>
          </cell>
        </row>
        <row r="38">
          <cell r="B38">
            <v>-6330</v>
          </cell>
          <cell r="C38">
            <v>-5734</v>
          </cell>
          <cell r="D38">
            <v>-2973.7564285714284</v>
          </cell>
          <cell r="E38">
            <v>-5516.5851647012869</v>
          </cell>
          <cell r="F38">
            <v>-4553.7210322944293</v>
          </cell>
          <cell r="G38">
            <v>-1892.4830130064104</v>
          </cell>
        </row>
        <row r="39">
          <cell r="B39">
            <v>-5920</v>
          </cell>
          <cell r="C39">
            <v>-6360</v>
          </cell>
          <cell r="D39">
            <v>-3282.3992857142853</v>
          </cell>
          <cell r="E39">
            <v>-5010.2396516000008</v>
          </cell>
          <cell r="F39">
            <v>-5542.2456809466694</v>
          </cell>
          <cell r="G39">
            <v>-2171.4341532533977</v>
          </cell>
        </row>
        <row r="40">
          <cell r="B40">
            <v>-5270</v>
          </cell>
          <cell r="C40">
            <v>-6110</v>
          </cell>
          <cell r="D40">
            <v>-3600.8571428571427</v>
          </cell>
          <cell r="E40">
            <v>-4742.4281549458037</v>
          </cell>
          <cell r="F40">
            <v>-5204.6777701753072</v>
          </cell>
          <cell r="G40">
            <v>-2502.0472985224033</v>
          </cell>
        </row>
        <row r="41">
          <cell r="B41">
            <v>-4780</v>
          </cell>
          <cell r="C41">
            <v>-5704</v>
          </cell>
          <cell r="D41">
            <v>-3863.7142857142858</v>
          </cell>
          <cell r="E41">
            <v>-4343.4532832997229</v>
          </cell>
          <cell r="F41">
            <v>-5008.8486032557212</v>
          </cell>
          <cell r="G41">
            <v>-2813.8606556314094</v>
          </cell>
        </row>
        <row r="42">
          <cell r="B42">
            <v>-4880</v>
          </cell>
          <cell r="C42">
            <v>-5436</v>
          </cell>
          <cell r="D42">
            <v>-4102.8571428571431</v>
          </cell>
          <cell r="E42">
            <v>-3941.0441356793544</v>
          </cell>
          <cell r="F42">
            <v>-4710.7500780452337</v>
          </cell>
          <cell r="G42">
            <v>-3068.5947872674064</v>
          </cell>
        </row>
        <row r="43">
          <cell r="B43">
            <v>-5390</v>
          </cell>
          <cell r="C43">
            <v>-5248</v>
          </cell>
          <cell r="D43">
            <v>-4375.9285714285716</v>
          </cell>
          <cell r="E43">
            <v>-4079.0404275649107</v>
          </cell>
          <cell r="F43">
            <v>-4423.2411306179583</v>
          </cell>
          <cell r="G43">
            <v>-3315.720873455422</v>
          </cell>
        </row>
        <row r="44">
          <cell r="B44">
            <v>-5410</v>
          </cell>
          <cell r="C44">
            <v>-5146</v>
          </cell>
          <cell r="D44">
            <v>-4625.5714285714284</v>
          </cell>
          <cell r="E44">
            <v>-3785.3297194277798</v>
          </cell>
          <cell r="F44">
            <v>-4178.2591441835148</v>
          </cell>
          <cell r="G44">
            <v>-3534.7560791788901</v>
          </cell>
        </row>
        <row r="45">
          <cell r="B45">
            <v>-5060</v>
          </cell>
          <cell r="C45">
            <v>-5104</v>
          </cell>
          <cell r="D45">
            <v>-4868.7857142857147</v>
          </cell>
          <cell r="E45">
            <v>-3650.3519310713382</v>
          </cell>
          <cell r="F45">
            <v>-3959.8438994086218</v>
          </cell>
          <cell r="G45">
            <v>-3754.6963704760201</v>
          </cell>
        </row>
        <row r="46">
          <cell r="B46">
            <v>-5060</v>
          </cell>
          <cell r="C46">
            <v>-5160</v>
          </cell>
          <cell r="D46">
            <v>-5138.4285714285716</v>
          </cell>
          <cell r="E46">
            <v>-3467.4896447063275</v>
          </cell>
          <cell r="F46">
            <v>-3784.6511716899417</v>
          </cell>
          <cell r="G46">
            <v>-3987.163433991991</v>
          </cell>
        </row>
        <row r="47">
          <cell r="B47">
            <v>-4990</v>
          </cell>
          <cell r="C47">
            <v>-5182</v>
          </cell>
          <cell r="D47">
            <v>-5387.8571428571431</v>
          </cell>
          <cell r="E47">
            <v>-3493.8913796319639</v>
          </cell>
          <cell r="F47">
            <v>-3695.2206204804643</v>
          </cell>
          <cell r="G47">
            <v>-4234.4195349570964</v>
          </cell>
        </row>
        <row r="48">
          <cell r="B48">
            <v>-4810</v>
          </cell>
          <cell r="C48">
            <v>-5066</v>
          </cell>
          <cell r="D48">
            <v>-5532.1428571428569</v>
          </cell>
          <cell r="E48">
            <v>-3379.8419634585334</v>
          </cell>
          <cell r="F48">
            <v>-3555.3809276591883</v>
          </cell>
          <cell r="G48">
            <v>-4471.0070746085057</v>
          </cell>
        </row>
        <row r="49">
          <cell r="B49">
            <v>-4610</v>
          </cell>
          <cell r="C49">
            <v>-4906</v>
          </cell>
          <cell r="D49">
            <v>-5395.7142857142853</v>
          </cell>
          <cell r="E49">
            <v>-3378.2211587597685</v>
          </cell>
          <cell r="F49">
            <v>-3473.9592155255859</v>
          </cell>
          <cell r="G49">
            <v>-4253.0037496054447</v>
          </cell>
        </row>
        <row r="50">
          <cell r="B50">
            <v>-4040</v>
          </cell>
          <cell r="C50">
            <v>-4702</v>
          </cell>
          <cell r="D50">
            <v>-5197.8571428571431</v>
          </cell>
          <cell r="E50">
            <v>-2628.9808456314595</v>
          </cell>
          <cell r="F50">
            <v>-3269.6849984376104</v>
          </cell>
          <cell r="G50">
            <v>-4060.6024444435739</v>
          </cell>
        </row>
        <row r="51">
          <cell r="B51">
            <v>-4230</v>
          </cell>
          <cell r="C51">
            <v>-4536</v>
          </cell>
          <cell r="D51">
            <v>-5055.7142857142853</v>
          </cell>
          <cell r="E51">
            <v>-2773.3363143634988</v>
          </cell>
          <cell r="F51">
            <v>-3130.8543323690451</v>
          </cell>
          <cell r="G51">
            <v>-3870.7309839172676</v>
          </cell>
        </row>
        <row r="52">
          <cell r="B52">
            <v>-4130</v>
          </cell>
          <cell r="C52">
            <v>-4364</v>
          </cell>
          <cell r="D52">
            <v>-4898.5714285714284</v>
          </cell>
          <cell r="E52">
            <v>-2742.2535650012601</v>
          </cell>
          <cell r="F52">
            <v>-2980.526769442904</v>
          </cell>
          <cell r="G52">
            <v>-3672.5644410815512</v>
          </cell>
        </row>
        <row r="53">
          <cell r="B53">
            <v>-2093</v>
          </cell>
          <cell r="C53">
            <v>-3820.6</v>
          </cell>
          <cell r="D53">
            <v>-4625.2142857142853</v>
          </cell>
          <cell r="E53">
            <v>-2734.796660075624</v>
          </cell>
          <cell r="F53">
            <v>-2851.5177087663224</v>
          </cell>
          <cell r="G53">
            <v>-3510.0327988298109</v>
          </cell>
        </row>
        <row r="54">
          <cell r="B54">
            <v>-3080</v>
          </cell>
          <cell r="C54">
            <v>-3514.6</v>
          </cell>
          <cell r="D54">
            <v>-4468.7857142857147</v>
          </cell>
          <cell r="E54">
            <v>-2721.4401929316864</v>
          </cell>
          <cell r="F54">
            <v>-2720.1615156007056</v>
          </cell>
          <cell r="G54">
            <v>-3365.6765158288026</v>
          </cell>
        </row>
        <row r="55">
          <cell r="B55">
            <v>-5180</v>
          </cell>
          <cell r="C55">
            <v>-3742.6</v>
          </cell>
          <cell r="D55">
            <v>-4497.3571428571431</v>
          </cell>
          <cell r="E55">
            <v>-4829.6871562566166</v>
          </cell>
          <cell r="F55">
            <v>-3160.3027777257375</v>
          </cell>
          <cell r="G55">
            <v>-3400.4075067542944</v>
          </cell>
        </row>
        <row r="56">
          <cell r="B56">
            <v>-5890</v>
          </cell>
          <cell r="C56">
            <v>-4074.6</v>
          </cell>
          <cell r="D56">
            <v>-4569.5</v>
          </cell>
          <cell r="E56">
            <v>-4142.2727092941777</v>
          </cell>
          <cell r="F56">
            <v>-3434.0900567118733</v>
          </cell>
          <cell r="G56">
            <v>-3414.780976298211</v>
          </cell>
        </row>
        <row r="57">
          <cell r="B57">
            <v>-6140</v>
          </cell>
          <cell r="C57">
            <v>-4476.6000000000004</v>
          </cell>
          <cell r="D57">
            <v>-4623.0714285714284</v>
          </cell>
          <cell r="E57">
            <v>-4165.9587837307781</v>
          </cell>
          <cell r="F57">
            <v>-3718.8311004577763</v>
          </cell>
          <cell r="G57">
            <v>-3420.9894303100582</v>
          </cell>
        </row>
        <row r="58">
          <cell r="B58">
            <v>-5420</v>
          </cell>
          <cell r="C58">
            <v>-5142</v>
          </cell>
          <cell r="D58">
            <v>-4623.7857142857147</v>
          </cell>
          <cell r="E58">
            <v>-4157.4294223771112</v>
          </cell>
          <cell r="F58">
            <v>-4003.3576529180741</v>
          </cell>
          <cell r="G58">
            <v>-3447.5679805207246</v>
          </cell>
        </row>
        <row r="59">
          <cell r="B59">
            <v>-5050</v>
          </cell>
          <cell r="C59">
            <v>-5536</v>
          </cell>
          <cell r="D59">
            <v>-4623.0714285714284</v>
          </cell>
          <cell r="E59">
            <v>-3730.0729026871695</v>
          </cell>
          <cell r="F59">
            <v>-4205.0841948691705</v>
          </cell>
          <cell r="G59">
            <v>-3453.262335636141</v>
          </cell>
        </row>
        <row r="60">
          <cell r="B60">
            <v>-5330</v>
          </cell>
          <cell r="C60">
            <v>-5566</v>
          </cell>
          <cell r="D60">
            <v>-4642.3571428571431</v>
          </cell>
          <cell r="E60">
            <v>-3741.0074200932704</v>
          </cell>
          <cell r="F60">
            <v>-3987.3482476365011</v>
          </cell>
          <cell r="G60">
            <v>-3472.7993195923518</v>
          </cell>
        </row>
        <row r="61">
          <cell r="B61">
            <v>-4910</v>
          </cell>
          <cell r="C61">
            <v>-5370</v>
          </cell>
          <cell r="D61">
            <v>-4636.6428571428569</v>
          </cell>
          <cell r="E61">
            <v>-3759.949192800605</v>
          </cell>
          <cell r="F61">
            <v>-3910.8835443377866</v>
          </cell>
          <cell r="G61">
            <v>-3491.8034491043973</v>
          </cell>
        </row>
        <row r="62">
          <cell r="B62">
            <v>-5050</v>
          </cell>
          <cell r="C62">
            <v>-5152</v>
          </cell>
          <cell r="D62">
            <v>-4653.7857142857147</v>
          </cell>
          <cell r="E62">
            <v>-4195.1892632417439</v>
          </cell>
          <cell r="F62">
            <v>-3916.7296402399797</v>
          </cell>
          <cell r="G62">
            <v>-3550.0425419460553</v>
          </cell>
        </row>
        <row r="63">
          <cell r="B63">
            <v>-5290</v>
          </cell>
          <cell r="C63">
            <v>-5126</v>
          </cell>
          <cell r="D63">
            <v>-4702.3571428571431</v>
          </cell>
          <cell r="E63">
            <v>-4221.2760068137131</v>
          </cell>
          <cell r="F63">
            <v>-3929.4989571273009</v>
          </cell>
          <cell r="G63">
            <v>-3610.2607453784794</v>
          </cell>
        </row>
        <row r="64">
          <cell r="B64">
            <v>-4890</v>
          </cell>
          <cell r="C64">
            <v>-5094</v>
          </cell>
          <cell r="D64">
            <v>-4763.0714285714284</v>
          </cell>
          <cell r="E64">
            <v>-4409.7655611649925</v>
          </cell>
          <cell r="F64">
            <v>-4065.4374888228654</v>
          </cell>
          <cell r="G64">
            <v>-3737.4596536308745</v>
          </cell>
        </row>
        <row r="65">
          <cell r="B65">
            <v>-3470</v>
          </cell>
          <cell r="C65">
            <v>-4722</v>
          </cell>
          <cell r="D65">
            <v>-4708.7857142857147</v>
          </cell>
          <cell r="E65">
            <v>-3341.9712557045623</v>
          </cell>
          <cell r="F65">
            <v>-3985.6302559451228</v>
          </cell>
          <cell r="G65">
            <v>-3778.0764351552361</v>
          </cell>
        </row>
        <row r="66">
          <cell r="B66">
            <v>-3280</v>
          </cell>
          <cell r="C66">
            <v>-4396</v>
          </cell>
          <cell r="D66">
            <v>-4648.0714285714284</v>
          </cell>
          <cell r="E66">
            <v>-3345.7917495386941</v>
          </cell>
          <cell r="F66">
            <v>-3902.798767292742</v>
          </cell>
          <cell r="G66">
            <v>-3821.1863054793389</v>
          </cell>
        </row>
        <row r="67">
          <cell r="B67">
            <v>-3460</v>
          </cell>
          <cell r="C67">
            <v>-4078</v>
          </cell>
          <cell r="D67">
            <v>-4745.7142857142853</v>
          </cell>
          <cell r="E67">
            <v>-3354.2828058986638</v>
          </cell>
          <cell r="F67">
            <v>-3734.617475824125</v>
          </cell>
          <cell r="G67">
            <v>-3865.4353158952704</v>
          </cell>
        </row>
        <row r="68">
          <cell r="B68">
            <v>-3630</v>
          </cell>
          <cell r="C68">
            <v>-3746</v>
          </cell>
          <cell r="D68">
            <v>-4785</v>
          </cell>
          <cell r="E68">
            <v>-3382.3028207789266</v>
          </cell>
          <cell r="F68">
            <v>-3566.8228386171677</v>
          </cell>
          <cell r="G68">
            <v>-3912.6397893129297</v>
          </cell>
        </row>
        <row r="69">
          <cell r="B69">
            <v>-4160</v>
          </cell>
          <cell r="C69">
            <v>-3600</v>
          </cell>
          <cell r="D69">
            <v>-4712.1428571428569</v>
          </cell>
          <cell r="E69">
            <v>-2906.6663875170152</v>
          </cell>
          <cell r="F69">
            <v>-3266.2030038875723</v>
          </cell>
          <cell r="G69">
            <v>-3775.2811629743874</v>
          </cell>
        </row>
        <row r="70">
          <cell r="B70">
            <v>-5360</v>
          </cell>
          <cell r="C70">
            <v>-3978</v>
          </cell>
          <cell r="D70">
            <v>-4674.2857142857147</v>
          </cell>
          <cell r="E70">
            <v>-4599.5168166448193</v>
          </cell>
          <cell r="F70">
            <v>-3517.7121160756242</v>
          </cell>
          <cell r="G70">
            <v>-3807.9414563565761</v>
          </cell>
        </row>
        <row r="71">
          <cell r="B71">
            <v>-5440</v>
          </cell>
          <cell r="C71">
            <v>-4410</v>
          </cell>
          <cell r="D71">
            <v>-4624.2857142857147</v>
          </cell>
          <cell r="E71">
            <v>-5024.0056915225614</v>
          </cell>
          <cell r="F71">
            <v>-3853.3549044723973</v>
          </cell>
          <cell r="G71">
            <v>-3869.2305211988464</v>
          </cell>
        </row>
        <row r="72">
          <cell r="B72">
            <v>-5670</v>
          </cell>
          <cell r="C72">
            <v>-4852</v>
          </cell>
          <cell r="D72">
            <v>-4642.1428571428569</v>
          </cell>
          <cell r="E72">
            <v>-4797.7047276279309</v>
          </cell>
          <cell r="F72">
            <v>-4142.0392888182505</v>
          </cell>
          <cell r="G72">
            <v>-3914.964471573905</v>
          </cell>
        </row>
        <row r="73">
          <cell r="B73">
            <v>-5940</v>
          </cell>
          <cell r="C73">
            <v>-5314</v>
          </cell>
          <cell r="D73">
            <v>-4705.7142857142853</v>
          </cell>
          <cell r="E73">
            <v>-5280.0042063851788</v>
          </cell>
          <cell r="F73">
            <v>-4521.5795659395017</v>
          </cell>
          <cell r="G73">
            <v>-4025.6738504094769</v>
          </cell>
        </row>
        <row r="74">
          <cell r="B74">
            <v>-6380</v>
          </cell>
          <cell r="C74">
            <v>-5758</v>
          </cell>
          <cell r="D74">
            <v>-4780.7142857142853</v>
          </cell>
          <cell r="E74">
            <v>-5293.0912966977558</v>
          </cell>
          <cell r="F74">
            <v>-4998.864547775649</v>
          </cell>
          <cell r="G74">
            <v>-4136.5369844526549</v>
          </cell>
        </row>
        <row r="75">
          <cell r="B75">
            <v>-6620</v>
          </cell>
          <cell r="C75">
            <v>-6010</v>
          </cell>
          <cell r="D75">
            <v>-4902.8571428571431</v>
          </cell>
          <cell r="E75">
            <v>-5297.5367233022444</v>
          </cell>
          <cell r="F75">
            <v>-5138.4685291071346</v>
          </cell>
          <cell r="G75">
            <v>-4246.3646652027719</v>
          </cell>
        </row>
        <row r="76">
          <cell r="B76">
            <v>-6010</v>
          </cell>
          <cell r="C76">
            <v>-6124</v>
          </cell>
          <cell r="D76">
            <v>-4971.4285714285716</v>
          </cell>
          <cell r="E76">
            <v>-4850.2848611318386</v>
          </cell>
          <cell r="F76">
            <v>-5103.7243630289904</v>
          </cell>
          <cell r="G76">
            <v>-4293.1572079092066</v>
          </cell>
        </row>
        <row r="77">
          <cell r="B77">
            <v>-5460</v>
          </cell>
          <cell r="C77">
            <v>-6082</v>
          </cell>
          <cell r="D77">
            <v>-4983.5714285714284</v>
          </cell>
          <cell r="E77">
            <v>-4873.3413816208722</v>
          </cell>
          <cell r="F77">
            <v>-5118.851693827577</v>
          </cell>
          <cell r="G77">
            <v>-4339.7333061097179</v>
          </cell>
        </row>
        <row r="78">
          <cell r="B78">
            <v>-5550</v>
          </cell>
          <cell r="C78">
            <v>-6004</v>
          </cell>
          <cell r="D78">
            <v>-5030.7142857142853</v>
          </cell>
          <cell r="E78">
            <v>-4895.7173472977056</v>
          </cell>
          <cell r="F78">
            <v>-5041.9943220100831</v>
          </cell>
          <cell r="G78">
            <v>-4374.44414797634</v>
          </cell>
        </row>
        <row r="79">
          <cell r="B79">
            <v>-5560</v>
          </cell>
          <cell r="C79">
            <v>-5840</v>
          </cell>
          <cell r="D79">
            <v>-5180</v>
          </cell>
          <cell r="E79">
            <v>-4719.6696319107641</v>
          </cell>
          <cell r="F79">
            <v>-4927.3099890526846</v>
          </cell>
          <cell r="G79">
            <v>-4472.8511748482124</v>
          </cell>
        </row>
        <row r="80">
          <cell r="B80">
            <v>-5910</v>
          </cell>
          <cell r="C80">
            <v>-5698</v>
          </cell>
          <cell r="D80">
            <v>-5367.8571428571431</v>
          </cell>
          <cell r="E80">
            <v>-5178.2542477665738</v>
          </cell>
          <cell r="F80">
            <v>-4903.4534939455507</v>
          </cell>
          <cell r="G80">
            <v>-4603.7413532930605</v>
          </cell>
        </row>
        <row r="81">
          <cell r="B81">
            <v>-5870</v>
          </cell>
          <cell r="C81">
            <v>-5670</v>
          </cell>
          <cell r="D81">
            <v>-5540</v>
          </cell>
          <cell r="E81">
            <v>-5155.4556880287364</v>
          </cell>
          <cell r="F81">
            <v>-4964.487659324931</v>
          </cell>
          <cell r="G81">
            <v>-4732.3965591594952</v>
          </cell>
        </row>
        <row r="82">
          <cell r="B82">
            <v>-6190</v>
          </cell>
          <cell r="C82">
            <v>-5816</v>
          </cell>
          <cell r="D82">
            <v>-5722.8571428571431</v>
          </cell>
          <cell r="E82">
            <v>-5098.6139695311313</v>
          </cell>
          <cell r="F82">
            <v>-5009.5421769069817</v>
          </cell>
          <cell r="G82">
            <v>-4854.9902126417956</v>
          </cell>
        </row>
        <row r="83">
          <cell r="B83">
            <v>-6790</v>
          </cell>
          <cell r="C83">
            <v>-6064</v>
          </cell>
          <cell r="D83">
            <v>-5910.7142857142853</v>
          </cell>
          <cell r="E83">
            <v>-5708.4683200226873</v>
          </cell>
          <cell r="F83">
            <v>-5172.0923714519786</v>
          </cell>
          <cell r="G83">
            <v>-5055.118922106486</v>
          </cell>
        </row>
        <row r="84">
          <cell r="B84">
            <v>-6560</v>
          </cell>
          <cell r="C84">
            <v>-6264</v>
          </cell>
          <cell r="D84">
            <v>-5996.4285714285716</v>
          </cell>
          <cell r="E84">
            <v>-6083.6483914418959</v>
          </cell>
          <cell r="F84">
            <v>-5444.8881233582051</v>
          </cell>
          <cell r="G84">
            <v>-5161.1283203062767</v>
          </cell>
        </row>
        <row r="85">
          <cell r="B85">
            <v>-7070</v>
          </cell>
          <cell r="C85">
            <v>-6496</v>
          </cell>
          <cell r="D85">
            <v>-6112.8571428571431</v>
          </cell>
          <cell r="E85">
            <v>-6485.1126561890369</v>
          </cell>
          <cell r="F85">
            <v>-5706.2598050426977</v>
          </cell>
          <cell r="G85">
            <v>-5265.4931034967394</v>
          </cell>
        </row>
        <row r="86">
          <cell r="B86">
            <v>-7600</v>
          </cell>
          <cell r="C86">
            <v>-6842</v>
          </cell>
          <cell r="D86">
            <v>-6250.7142857142853</v>
          </cell>
          <cell r="E86">
            <v>-6475.1071445903708</v>
          </cell>
          <cell r="F86">
            <v>-5970.1900963550243</v>
          </cell>
          <cell r="G86">
            <v>-5385.3075618511984</v>
          </cell>
        </row>
        <row r="87">
          <cell r="B87" t="e">
            <v>#N/A</v>
          </cell>
          <cell r="C87" t="e">
            <v>#N/A</v>
          </cell>
          <cell r="D87" t="e">
            <v>#N/A</v>
          </cell>
          <cell r="E87">
            <v>-6500.1489581623391</v>
          </cell>
          <cell r="F87">
            <v>-6250.4970940812664</v>
          </cell>
          <cell r="G87">
            <v>-5472.4607584067107</v>
          </cell>
        </row>
        <row r="88">
          <cell r="B88" t="e">
            <v>#N/A</v>
          </cell>
          <cell r="C88" t="e">
            <v>#N/A</v>
          </cell>
          <cell r="D88" t="e">
            <v>#N/A</v>
          </cell>
          <cell r="E88">
            <v>-5951.9636120368041</v>
          </cell>
          <cell r="F88">
            <v>-6299.1961524840899</v>
          </cell>
          <cell r="G88">
            <v>-5519.5230666452135</v>
          </cell>
        </row>
        <row r="89">
          <cell r="B89" t="e">
            <v>#N/A</v>
          </cell>
          <cell r="C89" t="e">
            <v>#N/A</v>
          </cell>
          <cell r="D89" t="e">
            <v>#N/A</v>
          </cell>
          <cell r="E89">
            <v>-5851.4283087975809</v>
          </cell>
          <cell r="F89">
            <v>-6252.7521359552265</v>
          </cell>
          <cell r="G89">
            <v>-5559.0867513234525</v>
          </cell>
        </row>
        <row r="90">
          <cell r="B90" t="e">
            <v>#N/A</v>
          </cell>
          <cell r="C90" t="e">
            <v>#N/A</v>
          </cell>
          <cell r="D90" t="e">
            <v>#N/A</v>
          </cell>
          <cell r="E90">
            <v>-7231.0293594832374</v>
          </cell>
          <cell r="F90">
            <v>-6401.9354766140659</v>
          </cell>
          <cell r="G90">
            <v>-5729.1399297771231</v>
          </cell>
        </row>
        <row r="91">
          <cell r="B91">
            <v>-8300</v>
          </cell>
          <cell r="C91" t="e">
            <v>#N/A</v>
          </cell>
          <cell r="D91" t="e">
            <v>#N/A</v>
          </cell>
          <cell r="E91">
            <v>-7225.8498989942009</v>
          </cell>
          <cell r="F91">
            <v>-6552.0840274948332</v>
          </cell>
          <cell r="G91">
            <v>-5897.1762524466467</v>
          </cell>
        </row>
        <row r="92">
          <cell r="B92">
            <v>-7610</v>
          </cell>
          <cell r="C92" t="e">
            <v>#N/A</v>
          </cell>
          <cell r="D92" t="e">
            <v>#N/A</v>
          </cell>
          <cell r="E92">
            <v>-7263.1625481014426</v>
          </cell>
          <cell r="F92">
            <v>-6704.6867454826543</v>
          </cell>
          <cell r="G92">
            <v>-6066.2794810754858</v>
          </cell>
        </row>
        <row r="93">
          <cell r="B93">
            <v>-7920</v>
          </cell>
          <cell r="C93" t="e">
            <v>#N/A</v>
          </cell>
          <cell r="D93" t="e">
            <v>#N/A</v>
          </cell>
          <cell r="E93">
            <v>-7212.0607659112684</v>
          </cell>
          <cell r="F93">
            <v>-6956.7061762575468</v>
          </cell>
          <cell r="G93">
            <v>-6244.3074192183794</v>
          </cell>
        </row>
        <row r="94">
          <cell r="B94">
            <v>-7680</v>
          </cell>
          <cell r="C94" t="e">
            <v>#N/A</v>
          </cell>
          <cell r="D94" t="e">
            <v>#N/A</v>
          </cell>
          <cell r="E94">
            <v>-8019.7796663750933</v>
          </cell>
          <cell r="F94">
            <v>-7390.3764477730483</v>
          </cell>
          <cell r="G94">
            <v>-6447.2735205475592</v>
          </cell>
        </row>
        <row r="95">
          <cell r="B95">
            <v>-7510</v>
          </cell>
          <cell r="C95">
            <v>-7804</v>
          </cell>
          <cell r="D95" t="e">
            <v>#N/A</v>
          </cell>
          <cell r="E95">
            <v>-7967.1910584799607</v>
          </cell>
          <cell r="F95">
            <v>-7537.6087875723924</v>
          </cell>
          <cell r="G95">
            <v>-6648.1117612940752</v>
          </cell>
        </row>
        <row r="96">
          <cell r="B96">
            <v>-5970</v>
          </cell>
          <cell r="C96">
            <v>-7338</v>
          </cell>
          <cell r="D96" t="e">
            <v>#N/A</v>
          </cell>
          <cell r="E96">
            <v>-5002.9192254495638</v>
          </cell>
          <cell r="F96">
            <v>-7093.0226528634648</v>
          </cell>
          <cell r="G96">
            <v>-6641.2764224311049</v>
          </cell>
        </row>
        <row r="97">
          <cell r="B97">
            <v>-5520</v>
          </cell>
          <cell r="C97">
            <v>-6920</v>
          </cell>
          <cell r="D97" t="e">
            <v>#N/A</v>
          </cell>
          <cell r="E97">
            <v>-5022.2625566826318</v>
          </cell>
          <cell r="F97">
            <v>-6644.8426545797029</v>
          </cell>
          <cell r="G97">
            <v>-6592.2617250496723</v>
          </cell>
        </row>
        <row r="98">
          <cell r="B98">
            <v>-4970</v>
          </cell>
          <cell r="C98">
            <v>-6330</v>
          </cell>
          <cell r="D98" t="e">
            <v>#N/A</v>
          </cell>
          <cell r="E98">
            <v>-4847.6332921603225</v>
          </cell>
          <cell r="F98">
            <v>-6171.9571598295151</v>
          </cell>
          <cell r="G98">
            <v>-6503.9749322438456</v>
          </cell>
        </row>
        <row r="99">
          <cell r="B99">
            <v>-5010</v>
          </cell>
          <cell r="C99">
            <v>-5796</v>
          </cell>
          <cell r="D99" t="e">
            <v>#N/A</v>
          </cell>
          <cell r="E99">
            <v>-4811.6791222675183</v>
          </cell>
          <cell r="F99">
            <v>-5530.3370510079985</v>
          </cell>
          <cell r="G99">
            <v>-6384.4439655351662</v>
          </cell>
        </row>
        <row r="100">
          <cell r="B100">
            <v>-5840</v>
          </cell>
          <cell r="C100">
            <v>-5462</v>
          </cell>
          <cell r="D100" t="e">
            <v>#N/A</v>
          </cell>
          <cell r="E100">
            <v>-4865.4673987799342</v>
          </cell>
          <cell r="F100">
            <v>-4909.9923190679938</v>
          </cell>
          <cell r="G100">
            <v>-6269.469697977278</v>
          </cell>
        </row>
        <row r="101">
          <cell r="B101">
            <v>-6440</v>
          </cell>
          <cell r="C101">
            <v>-5556</v>
          </cell>
          <cell r="D101" t="e">
            <v>#N/A</v>
          </cell>
          <cell r="E101">
            <v>-5030.4563104814715</v>
          </cell>
          <cell r="F101">
            <v>-4915.4997360743755</v>
          </cell>
          <cell r="G101">
            <v>-6164.4916517143593</v>
          </cell>
        </row>
        <row r="102">
          <cell r="B102">
            <v>-5680</v>
          </cell>
          <cell r="C102">
            <v>-5588</v>
          </cell>
          <cell r="D102" t="e">
            <v>#N/A</v>
          </cell>
          <cell r="E102">
            <v>-5027.0341686412903</v>
          </cell>
          <cell r="F102">
            <v>-4916.4540584661072</v>
          </cell>
          <cell r="G102">
            <v>-6098.425262900395</v>
          </cell>
        </row>
        <row r="103">
          <cell r="B103">
            <v>-5220</v>
          </cell>
          <cell r="C103">
            <v>-5638</v>
          </cell>
          <cell r="D103" t="e">
            <v>#N/A</v>
          </cell>
          <cell r="E103">
            <v>-4908.5315579905382</v>
          </cell>
          <cell r="F103">
            <v>-4928.6337116321502</v>
          </cell>
          <cell r="G103">
            <v>-6031.0754949856055</v>
          </cell>
        </row>
        <row r="104">
          <cell r="B104">
            <v>-5700</v>
          </cell>
          <cell r="C104">
            <v>-5776</v>
          </cell>
          <cell r="D104">
            <v>-6383.5714285714284</v>
          </cell>
          <cell r="E104">
            <v>-5055.8578598588347</v>
          </cell>
          <cell r="F104">
            <v>-4977.469459150414</v>
          </cell>
          <cell r="G104">
            <v>-5875.70610215529</v>
          </cell>
        </row>
        <row r="105">
          <cell r="B105">
            <v>-5880</v>
          </cell>
          <cell r="C105">
            <v>-5784</v>
          </cell>
          <cell r="D105">
            <v>-6210.7142857142853</v>
          </cell>
          <cell r="E105">
            <v>-5017.1428229417688</v>
          </cell>
          <cell r="F105">
            <v>-5007.8045439827811</v>
          </cell>
          <cell r="G105">
            <v>-5717.9413110086889</v>
          </cell>
        </row>
        <row r="106">
          <cell r="B106">
            <v>-5130</v>
          </cell>
          <cell r="C106">
            <v>-5522</v>
          </cell>
          <cell r="D106">
            <v>-6033.5714285714284</v>
          </cell>
          <cell r="E106">
            <v>-4913.504997683388</v>
          </cell>
          <cell r="F106">
            <v>-4984.4142814231636</v>
          </cell>
          <cell r="G106">
            <v>-5550.1086288359684</v>
          </cell>
        </row>
        <row r="107">
          <cell r="B107">
            <v>-5410</v>
          </cell>
          <cell r="C107">
            <v>-5468</v>
          </cell>
          <cell r="D107">
            <v>-5854.2857142857147</v>
          </cell>
          <cell r="E107">
            <v>-4930.6851169677848</v>
          </cell>
          <cell r="F107">
            <v>-4965.1444710884625</v>
          </cell>
          <cell r="G107">
            <v>-5387.1532253400073</v>
          </cell>
        </row>
        <row r="108">
          <cell r="B108">
            <v>-6010</v>
          </cell>
          <cell r="C108">
            <v>-5626</v>
          </cell>
          <cell r="D108">
            <v>-5735</v>
          </cell>
          <cell r="E108">
            <v>-4988.1105992616303</v>
          </cell>
          <cell r="F108">
            <v>-4981.0602793426806</v>
          </cell>
          <cell r="G108">
            <v>-5170.605434831903</v>
          </cell>
        </row>
        <row r="109">
          <cell r="B109">
            <v>-5240</v>
          </cell>
          <cell r="C109">
            <v>-5534</v>
          </cell>
          <cell r="D109">
            <v>-5572.8571428571431</v>
          </cell>
          <cell r="E109">
            <v>-4227.429446603659</v>
          </cell>
          <cell r="F109">
            <v>-4815.3745966916458</v>
          </cell>
          <cell r="G109">
            <v>-4903.4796054121671</v>
          </cell>
        </row>
        <row r="110">
          <cell r="B110">
            <v>-4390</v>
          </cell>
          <cell r="C110">
            <v>-5236</v>
          </cell>
          <cell r="D110">
            <v>-5460</v>
          </cell>
          <cell r="E110">
            <v>-4211.7531429671235</v>
          </cell>
          <cell r="F110">
            <v>-4654.2966606967166</v>
          </cell>
          <cell r="G110">
            <v>-4846.9677423777075</v>
          </cell>
        </row>
        <row r="111">
          <cell r="B111">
            <v>-4930</v>
          </cell>
          <cell r="C111">
            <v>-5196</v>
          </cell>
          <cell r="D111">
            <v>-5417.8571428571431</v>
          </cell>
          <cell r="E111">
            <v>-4180.2084795865894</v>
          </cell>
          <cell r="F111">
            <v>-4507.6373570773576</v>
          </cell>
          <cell r="G111">
            <v>-4786.8210225851317</v>
          </cell>
        </row>
        <row r="112">
          <cell r="B112">
            <v>-5070</v>
          </cell>
          <cell r="C112">
            <v>-5128</v>
          </cell>
          <cell r="D112">
            <v>-5425</v>
          </cell>
          <cell r="E112">
            <v>-4194.7868282329218</v>
          </cell>
          <cell r="F112">
            <v>-4360.4576993303845</v>
          </cell>
          <cell r="G112">
            <v>-4740.1891323046048</v>
          </cell>
        </row>
        <row r="113">
          <cell r="B113">
            <v>-5160</v>
          </cell>
          <cell r="C113">
            <v>-4958</v>
          </cell>
          <cell r="D113">
            <v>-5435.7142857142853</v>
          </cell>
          <cell r="E113">
            <v>-4194.9031880848252</v>
          </cell>
          <cell r="F113">
            <v>-4201.8162170950236</v>
          </cell>
          <cell r="G113">
            <v>-4696.1337084344113</v>
          </cell>
        </row>
        <row r="114">
          <cell r="B114">
            <v>-6130</v>
          </cell>
          <cell r="C114">
            <v>-5136</v>
          </cell>
          <cell r="D114">
            <v>-5456.4285714285716</v>
          </cell>
          <cell r="E114">
            <v>-4273.420404179481</v>
          </cell>
          <cell r="F114">
            <v>-4211.0144086101882</v>
          </cell>
          <cell r="G114">
            <v>-4653.8446373915222</v>
          </cell>
        </row>
        <row r="115">
          <cell r="B115">
            <v>-6040</v>
          </cell>
          <cell r="C115">
            <v>-5466</v>
          </cell>
          <cell r="D115">
            <v>-5427.8571428571431</v>
          </cell>
          <cell r="E115">
            <v>-4245.2681269573977</v>
          </cell>
          <cell r="F115">
            <v>-4217.7174054082434</v>
          </cell>
          <cell r="G115">
            <v>-4597.7597671398016</v>
          </cell>
        </row>
        <row r="116">
          <cell r="B116">
            <v>-5380</v>
          </cell>
          <cell r="C116">
            <v>-5556</v>
          </cell>
          <cell r="D116">
            <v>-5406.4285714285716</v>
          </cell>
          <cell r="E116">
            <v>-4245.0639736072608</v>
          </cell>
          <cell r="F116">
            <v>-4230.6885042123777</v>
          </cell>
          <cell r="G116">
            <v>-4541.9047532087998</v>
          </cell>
        </row>
        <row r="117">
          <cell r="B117">
            <v>-4570</v>
          </cell>
          <cell r="C117">
            <v>-5456</v>
          </cell>
          <cell r="D117">
            <v>-5360</v>
          </cell>
          <cell r="E117">
            <v>-4295.2515239454242</v>
          </cell>
          <cell r="F117">
            <v>-4250.7814433548774</v>
          </cell>
          <cell r="G117">
            <v>-4498.0990364912914</v>
          </cell>
        </row>
        <row r="118">
          <cell r="B118">
            <v>-2590</v>
          </cell>
          <cell r="C118">
            <v>-4942</v>
          </cell>
          <cell r="D118">
            <v>-5137.8571428571431</v>
          </cell>
          <cell r="E118">
            <v>-2625.020967511974</v>
          </cell>
          <cell r="F118">
            <v>-3936.8049992403076</v>
          </cell>
          <cell r="G118">
            <v>-4324.4678298950876</v>
          </cell>
        </row>
        <row r="119">
          <cell r="B119">
            <v>-2100</v>
          </cell>
          <cell r="C119">
            <v>-4136</v>
          </cell>
          <cell r="D119">
            <v>-4867.8571428571431</v>
          </cell>
          <cell r="E119">
            <v>-1453.3579028459797</v>
          </cell>
          <cell r="F119">
            <v>-3372.7924989736071</v>
          </cell>
          <cell r="G119">
            <v>-4069.9117641739599</v>
          </cell>
        </row>
        <row r="120">
          <cell r="B120">
            <v>-2290</v>
          </cell>
          <cell r="C120">
            <v>-3386</v>
          </cell>
          <cell r="D120">
            <v>-4665</v>
          </cell>
          <cell r="E120">
            <v>-1664.9421630227141</v>
          </cell>
          <cell r="F120">
            <v>-2856.7273061866699</v>
          </cell>
          <cell r="G120">
            <v>-3837.8715616981976</v>
          </cell>
        </row>
        <row r="121">
          <cell r="B121">
            <v>-2480</v>
          </cell>
          <cell r="C121">
            <v>-2806</v>
          </cell>
          <cell r="D121">
            <v>-4455.7142857142853</v>
          </cell>
          <cell r="E121">
            <v>-1995.4858242450218</v>
          </cell>
          <cell r="F121">
            <v>-2406.811676314223</v>
          </cell>
          <cell r="G121">
            <v>-3628.214469360857</v>
          </cell>
        </row>
        <row r="122">
          <cell r="B122">
            <v>-2680</v>
          </cell>
          <cell r="C122">
            <v>-2428</v>
          </cell>
          <cell r="D122">
            <v>-4217.8571428571431</v>
          </cell>
          <cell r="E122">
            <v>-1953.0718287446434</v>
          </cell>
          <cell r="F122">
            <v>-1938.3757372740668</v>
          </cell>
          <cell r="G122">
            <v>-3411.4259857525008</v>
          </cell>
        </row>
        <row r="123">
          <cell r="B123">
            <v>-2930</v>
          </cell>
          <cell r="C123">
            <v>-2496</v>
          </cell>
          <cell r="D123">
            <v>-4052.8571428571427</v>
          </cell>
          <cell r="E123">
            <v>-1999.9518986488529</v>
          </cell>
          <cell r="F123">
            <v>-1813.3619235014423</v>
          </cell>
          <cell r="G123">
            <v>-3252.3204466128723</v>
          </cell>
        </row>
        <row r="124">
          <cell r="B124">
            <v>-3080</v>
          </cell>
          <cell r="C124">
            <v>-2692</v>
          </cell>
          <cell r="D124">
            <v>-3959.2857142857142</v>
          </cell>
          <cell r="E124">
            <v>-2014.890943080527</v>
          </cell>
          <cell r="F124">
            <v>-1925.6685315483519</v>
          </cell>
          <cell r="G124">
            <v>-3095.4017180495439</v>
          </cell>
        </row>
        <row r="125">
          <cell r="B125">
            <v>-3340</v>
          </cell>
          <cell r="C125">
            <v>-2902</v>
          </cell>
          <cell r="D125">
            <v>-3845.7142857142858</v>
          </cell>
          <cell r="E125">
            <v>-2041.7056752155286</v>
          </cell>
          <cell r="F125">
            <v>-2001.0212339869147</v>
          </cell>
          <cell r="G125">
            <v>-2942.6515177373253</v>
          </cell>
        </row>
        <row r="126">
          <cell r="B126">
            <v>-3780</v>
          </cell>
          <cell r="C126">
            <v>-3162</v>
          </cell>
          <cell r="D126">
            <v>-3753.5714285714284</v>
          </cell>
          <cell r="E126">
            <v>-2090.1273312326703</v>
          </cell>
          <cell r="F126">
            <v>-2019.9495353844445</v>
          </cell>
          <cell r="G126">
            <v>-2792.3186965230207</v>
          </cell>
        </row>
        <row r="127">
          <cell r="B127">
            <v>-2770</v>
          </cell>
          <cell r="C127">
            <v>-3180</v>
          </cell>
          <cell r="D127">
            <v>-3582.8571428571427</v>
          </cell>
          <cell r="E127">
            <v>-2066.6469633803267</v>
          </cell>
          <cell r="F127">
            <v>-2042.6645623115812</v>
          </cell>
          <cell r="G127">
            <v>-2640.3003947584143</v>
          </cell>
        </row>
        <row r="128">
          <cell r="B128">
            <v>-1987</v>
          </cell>
          <cell r="C128">
            <v>-2991.4</v>
          </cell>
          <cell r="D128">
            <v>-3286.9285714285716</v>
          </cell>
          <cell r="E128">
            <v>-1862.8348651373835</v>
          </cell>
          <cell r="F128">
            <v>-2015.2411556092873</v>
          </cell>
          <cell r="G128">
            <v>-2468.1157133982647</v>
          </cell>
        </row>
        <row r="129">
          <cell r="B129">
            <v>-2320</v>
          </cell>
          <cell r="C129">
            <v>-2839.4</v>
          </cell>
          <cell r="D129">
            <v>-3021.2142857142858</v>
          </cell>
          <cell r="E129">
            <v>-1946.0763942525844</v>
          </cell>
          <cell r="F129">
            <v>-2001.4782458436989</v>
          </cell>
          <cell r="G129">
            <v>-2303.887732490778</v>
          </cell>
        </row>
        <row r="130">
          <cell r="B130">
            <v>-5050</v>
          </cell>
          <cell r="C130">
            <v>-3181.4</v>
          </cell>
          <cell r="D130">
            <v>-2997.6428571428573</v>
          </cell>
          <cell r="E130">
            <v>-2066.5747909150496</v>
          </cell>
          <cell r="F130">
            <v>-2006.4520689836027</v>
          </cell>
          <cell r="G130">
            <v>-2148.2813622984772</v>
          </cell>
        </row>
        <row r="131">
          <cell r="B131">
            <v>-4800</v>
          </cell>
          <cell r="C131">
            <v>-3385.4</v>
          </cell>
          <cell r="D131">
            <v>-3014.0714285714284</v>
          </cell>
          <cell r="E131">
            <v>-1929.9886644314702</v>
          </cell>
          <cell r="F131">
            <v>-1974.424335623363</v>
          </cell>
          <cell r="G131">
            <v>-1979.3340151903374</v>
          </cell>
        </row>
        <row r="132">
          <cell r="B132">
            <v>-4950</v>
          </cell>
          <cell r="C132">
            <v>-3821.4</v>
          </cell>
          <cell r="D132">
            <v>-3182.6428571428573</v>
          </cell>
          <cell r="E132">
            <v>-4843.2391441895634</v>
          </cell>
          <cell r="F132">
            <v>-2529.7427717852102</v>
          </cell>
          <cell r="G132">
            <v>-2137.7781706673081</v>
          </cell>
        </row>
        <row r="133">
          <cell r="B133">
            <v>-4570</v>
          </cell>
          <cell r="C133">
            <v>-4338</v>
          </cell>
          <cell r="D133">
            <v>-3359.0714285714284</v>
          </cell>
          <cell r="E133">
            <v>-3497.9725714645829</v>
          </cell>
          <cell r="F133">
            <v>-2856.7703130506502</v>
          </cell>
          <cell r="G133">
            <v>-2283.822075568637</v>
          </cell>
        </row>
        <row r="134">
          <cell r="B134">
            <v>-4150</v>
          </cell>
          <cell r="C134">
            <v>-4704</v>
          </cell>
          <cell r="D134">
            <v>-3491.9285714285716</v>
          </cell>
          <cell r="E134">
            <v>-3624.491858424502</v>
          </cell>
          <cell r="F134">
            <v>-3192.453405885034</v>
          </cell>
          <cell r="G134">
            <v>-2423.7899109544787</v>
          </cell>
        </row>
        <row r="135">
          <cell r="B135">
            <v>-4310</v>
          </cell>
          <cell r="C135">
            <v>-4556</v>
          </cell>
          <cell r="D135">
            <v>-3622.6428571428573</v>
          </cell>
          <cell r="E135">
            <v>-3509.2685422233426</v>
          </cell>
          <cell r="F135">
            <v>-3480.9921561466922</v>
          </cell>
          <cell r="G135">
            <v>-2531.9172479529307</v>
          </cell>
        </row>
        <row r="136">
          <cell r="B136">
            <v>-4460</v>
          </cell>
          <cell r="C136">
            <v>-4488</v>
          </cell>
          <cell r="D136">
            <v>-3749.7857142857142</v>
          </cell>
          <cell r="E136">
            <v>-3551.848573103101</v>
          </cell>
          <cell r="F136">
            <v>-3805.3641378810185</v>
          </cell>
          <cell r="G136">
            <v>-2646.1155868356777</v>
          </cell>
        </row>
        <row r="137">
          <cell r="B137">
            <v>-4520</v>
          </cell>
          <cell r="C137">
            <v>-4402</v>
          </cell>
          <cell r="D137">
            <v>-3863.3571428571427</v>
          </cell>
          <cell r="E137">
            <v>-3745.0262237206966</v>
          </cell>
          <cell r="F137">
            <v>-3585.7215537872448</v>
          </cell>
          <cell r="G137">
            <v>-2770.763752912238</v>
          </cell>
        </row>
        <row r="138">
          <cell r="B138">
            <v>-4560</v>
          </cell>
          <cell r="C138">
            <v>-4400</v>
          </cell>
          <cell r="D138">
            <v>-3969.0714285714284</v>
          </cell>
          <cell r="E138">
            <v>-3286.9532594291863</v>
          </cell>
          <cell r="F138">
            <v>-3543.5176913801661</v>
          </cell>
          <cell r="G138">
            <v>-2861.6253469371427</v>
          </cell>
        </row>
        <row r="139">
          <cell r="B139">
            <v>-4410</v>
          </cell>
          <cell r="C139">
            <v>-4452</v>
          </cell>
          <cell r="D139">
            <v>-4045.5</v>
          </cell>
          <cell r="E139">
            <v>-3321.491708721956</v>
          </cell>
          <cell r="F139">
            <v>-3482.9176614396565</v>
          </cell>
          <cell r="G139">
            <v>-2953.0386350447438</v>
          </cell>
        </row>
        <row r="140">
          <cell r="B140">
            <v>-4360</v>
          </cell>
          <cell r="C140">
            <v>-4462</v>
          </cell>
          <cell r="D140">
            <v>-4086.9285714285716</v>
          </cell>
          <cell r="E140">
            <v>-3280.6647175447447</v>
          </cell>
          <cell r="F140">
            <v>-3437.1968965039368</v>
          </cell>
          <cell r="G140">
            <v>-3038.0770197813208</v>
          </cell>
        </row>
        <row r="141">
          <cell r="B141">
            <v>-4100</v>
          </cell>
          <cell r="C141">
            <v>-4390</v>
          </cell>
          <cell r="D141">
            <v>-4181.9285714285716</v>
          </cell>
          <cell r="E141">
            <v>-3350.8656755712173</v>
          </cell>
          <cell r="F141">
            <v>-3397.0003169975598</v>
          </cell>
          <cell r="G141">
            <v>-3129.8069277949553</v>
          </cell>
        </row>
        <row r="142">
          <cell r="B142">
            <v>-4150</v>
          </cell>
          <cell r="C142">
            <v>-4316</v>
          </cell>
          <cell r="D142">
            <v>-4336.4285714285716</v>
          </cell>
          <cell r="E142">
            <v>-3374.3083928661458</v>
          </cell>
          <cell r="F142">
            <v>-3322.8567508266506</v>
          </cell>
          <cell r="G142">
            <v>-3237.7693226327237</v>
          </cell>
        </row>
        <row r="143">
          <cell r="B143">
            <v>-3730</v>
          </cell>
          <cell r="C143">
            <v>-4150</v>
          </cell>
          <cell r="D143">
            <v>-4437.1428571428569</v>
          </cell>
          <cell r="E143">
            <v>-2443.731499495841</v>
          </cell>
          <cell r="F143">
            <v>-3154.2123988399808</v>
          </cell>
          <cell r="G143">
            <v>-3273.3161158643852</v>
          </cell>
        </row>
        <row r="144">
          <cell r="B144">
            <v>-4110</v>
          </cell>
          <cell r="C144">
            <v>-4090</v>
          </cell>
          <cell r="D144">
            <v>-4370</v>
          </cell>
          <cell r="E144">
            <v>-2338.8624516007058</v>
          </cell>
          <cell r="F144">
            <v>-2957.6865474157307</v>
          </cell>
          <cell r="G144">
            <v>-3292.7652344847888</v>
          </cell>
        </row>
        <row r="145">
          <cell r="B145">
            <v>-4110</v>
          </cell>
          <cell r="C145">
            <v>-4040</v>
          </cell>
          <cell r="D145">
            <v>-4320.7142857142853</v>
          </cell>
          <cell r="E145">
            <v>-2226.9789287874969</v>
          </cell>
          <cell r="F145">
            <v>-2746.9493896642816</v>
          </cell>
          <cell r="G145">
            <v>-3313.9788247959336</v>
          </cell>
        </row>
        <row r="146">
          <cell r="B146">
            <v>-2610</v>
          </cell>
          <cell r="C146">
            <v>-3742</v>
          </cell>
          <cell r="D146">
            <v>-4153.5714285714284</v>
          </cell>
          <cell r="E146">
            <v>-2511.7758087824559</v>
          </cell>
          <cell r="F146">
            <v>-2579.131416306529</v>
          </cell>
          <cell r="G146">
            <v>-3147.4457294097119</v>
          </cell>
        </row>
        <row r="147">
          <cell r="B147">
            <v>-2640</v>
          </cell>
          <cell r="C147">
            <v>-3440</v>
          </cell>
          <cell r="D147">
            <v>-4015.7142857142858</v>
          </cell>
          <cell r="E147">
            <v>-2500.9116317116209</v>
          </cell>
          <cell r="F147">
            <v>-2404.4520640756245</v>
          </cell>
          <cell r="G147">
            <v>-3076.2270908559294</v>
          </cell>
        </row>
        <row r="148">
          <cell r="B148">
            <v>-2840</v>
          </cell>
          <cell r="C148">
            <v>-3262</v>
          </cell>
          <cell r="D148">
            <v>-3922.1428571428573</v>
          </cell>
          <cell r="E148">
            <v>-2418.9982768023519</v>
          </cell>
          <cell r="F148">
            <v>-2399.5054195369266</v>
          </cell>
          <cell r="G148">
            <v>-2990.1204064543476</v>
          </cell>
        </row>
        <row r="149">
          <cell r="B149">
            <v>-3370</v>
          </cell>
          <cell r="C149">
            <v>-3114</v>
          </cell>
          <cell r="D149">
            <v>-3855</v>
          </cell>
          <cell r="E149">
            <v>-2376.5157746407876</v>
          </cell>
          <cell r="F149">
            <v>-2407.0360841449428</v>
          </cell>
          <cell r="G149">
            <v>-2909.2094944841651</v>
          </cell>
        </row>
        <row r="150">
          <cell r="B150">
            <v>-3940</v>
          </cell>
          <cell r="C150">
            <v>-3080</v>
          </cell>
          <cell r="D150">
            <v>-3817.8571428571427</v>
          </cell>
          <cell r="E150">
            <v>-2573.6408190068069</v>
          </cell>
          <cell r="F150">
            <v>-2476.3684621888046</v>
          </cell>
          <cell r="G150">
            <v>-2839.3375120487149</v>
          </cell>
        </row>
        <row r="151">
          <cell r="B151">
            <v>-3660</v>
          </cell>
          <cell r="C151">
            <v>-3290</v>
          </cell>
          <cell r="D151">
            <v>-3756.4285714285716</v>
          </cell>
          <cell r="E151">
            <v>-2685.185814570752</v>
          </cell>
          <cell r="F151">
            <v>-2511.0504633464639</v>
          </cell>
          <cell r="G151">
            <v>-2763.634625680862</v>
          </cell>
        </row>
        <row r="152">
          <cell r="B152">
            <v>-3210</v>
          </cell>
          <cell r="C152">
            <v>-3404</v>
          </cell>
          <cell r="D152">
            <v>-3660</v>
          </cell>
          <cell r="E152">
            <v>-2611.4008956390226</v>
          </cell>
          <cell r="F152">
            <v>-2533.1483161319443</v>
          </cell>
          <cell r="G152">
            <v>-2715.3808854101358</v>
          </cell>
        </row>
        <row r="153">
          <cell r="B153">
            <v>-2900</v>
          </cell>
          <cell r="C153">
            <v>-3416</v>
          </cell>
          <cell r="D153">
            <v>-3552.1428571428573</v>
          </cell>
          <cell r="E153">
            <v>-2191.2233841693987</v>
          </cell>
          <cell r="F153">
            <v>-2487.5933376053536</v>
          </cell>
          <cell r="G153">
            <v>-2634.6474336563815</v>
          </cell>
        </row>
        <row r="154">
          <cell r="B154">
            <v>-3580</v>
          </cell>
          <cell r="C154">
            <v>-3458</v>
          </cell>
          <cell r="D154">
            <v>-3496.4285714285716</v>
          </cell>
          <cell r="E154">
            <v>-2449.1114431560381</v>
          </cell>
          <cell r="F154">
            <v>-2502.1124713084037</v>
          </cell>
          <cell r="G154">
            <v>-2575.2507712000452</v>
          </cell>
        </row>
        <row r="155">
          <cell r="B155">
            <v>-3970</v>
          </cell>
          <cell r="C155">
            <v>-3464</v>
          </cell>
          <cell r="D155">
            <v>-3487.1428571428573</v>
          </cell>
          <cell r="E155">
            <v>-2346.7170908611242</v>
          </cell>
          <cell r="F155">
            <v>-2456.7277256792668</v>
          </cell>
          <cell r="G155">
            <v>-2503.5258722921817</v>
          </cell>
        </row>
        <row r="156">
          <cell r="B156">
            <v>-4440</v>
          </cell>
          <cell r="C156">
            <v>-3620</v>
          </cell>
          <cell r="D156">
            <v>-3507.8571428571427</v>
          </cell>
          <cell r="E156">
            <v>-2424.3256300731023</v>
          </cell>
          <cell r="F156">
            <v>-2404.5556887797375</v>
          </cell>
          <cell r="G156">
            <v>-2435.6699606641073</v>
          </cell>
        </row>
        <row r="157">
          <cell r="B157">
            <v>-3370</v>
          </cell>
          <cell r="C157">
            <v>-3652</v>
          </cell>
          <cell r="D157">
            <v>-3482.1428571428573</v>
          </cell>
          <cell r="E157">
            <v>-2474.1674963448449</v>
          </cell>
          <cell r="F157">
            <v>-2377.1090089209015</v>
          </cell>
          <cell r="G157">
            <v>-2437.8439604390364</v>
          </cell>
        </row>
        <row r="158">
          <cell r="B158">
            <v>-2560</v>
          </cell>
          <cell r="C158">
            <v>-3584</v>
          </cell>
          <cell r="D158">
            <v>-3371.4285714285716</v>
          </cell>
          <cell r="E158">
            <v>-2369.7108941265451</v>
          </cell>
          <cell r="F158">
            <v>-2412.8065109123313</v>
          </cell>
          <cell r="G158">
            <v>-2440.0474206194535</v>
          </cell>
        </row>
        <row r="159">
          <cell r="B159">
            <v>-2710</v>
          </cell>
          <cell r="C159">
            <v>-3410</v>
          </cell>
          <cell r="D159">
            <v>-3271.4285714285716</v>
          </cell>
          <cell r="E159">
            <v>-2348.4667174911287</v>
          </cell>
          <cell r="F159">
            <v>-2392.6775657793487</v>
          </cell>
          <cell r="G159">
            <v>-2448.72511981257</v>
          </cell>
        </row>
        <row r="160">
          <cell r="B160">
            <v>-3350</v>
          </cell>
          <cell r="C160">
            <v>-3286</v>
          </cell>
          <cell r="D160">
            <v>-3324.2857142857142</v>
          </cell>
          <cell r="E160">
            <v>-2591.5291145702049</v>
          </cell>
          <cell r="F160">
            <v>-2441.6399705211652</v>
          </cell>
          <cell r="G160">
            <v>-2454.421784511695</v>
          </cell>
        </row>
        <row r="161">
          <cell r="B161">
            <v>-3370</v>
          </cell>
          <cell r="C161">
            <v>-3072</v>
          </cell>
          <cell r="D161">
            <v>-3376.4285714285716</v>
          </cell>
          <cell r="E161">
            <v>-2541.6873230400815</v>
          </cell>
          <cell r="F161">
            <v>-2465.112309114561</v>
          </cell>
          <cell r="G161">
            <v>-2457.3343338922996</v>
          </cell>
        </row>
        <row r="162">
          <cell r="B162">
            <v>-2770</v>
          </cell>
          <cell r="C162">
            <v>-2952</v>
          </cell>
          <cell r="D162">
            <v>-3371.4285714285716</v>
          </cell>
          <cell r="E162">
            <v>-2498.480528341317</v>
          </cell>
          <cell r="F162">
            <v>-2469.9749155138552</v>
          </cell>
          <cell r="G162">
            <v>-2463.0116375736543</v>
          </cell>
        </row>
        <row r="163">
          <cell r="B163">
            <v>-3200</v>
          </cell>
          <cell r="C163">
            <v>-3080</v>
          </cell>
          <cell r="D163">
            <v>-3359.2857142857142</v>
          </cell>
          <cell r="E163">
            <v>-2522.1761968742121</v>
          </cell>
          <cell r="F163">
            <v>-2500.467976063389</v>
          </cell>
          <cell r="G163">
            <v>-2473.4159534474702</v>
          </cell>
        </row>
        <row r="164">
          <cell r="B164">
            <v>-3880</v>
          </cell>
          <cell r="C164">
            <v>-3314</v>
          </cell>
          <cell r="D164">
            <v>-3355</v>
          </cell>
          <cell r="E164">
            <v>-2422.9323786236455</v>
          </cell>
          <cell r="F164">
            <v>-2515.3611082898924</v>
          </cell>
          <cell r="G164">
            <v>-2462.6510648486728</v>
          </cell>
        </row>
        <row r="165">
          <cell r="B165">
            <v>-3460</v>
          </cell>
          <cell r="C165">
            <v>-3336</v>
          </cell>
          <cell r="D165">
            <v>-3340.7142857142858</v>
          </cell>
          <cell r="E165">
            <v>-2513.5801032000018</v>
          </cell>
          <cell r="F165">
            <v>-2499.7713060158517</v>
          </cell>
          <cell r="G165">
            <v>-2450.3935140364765</v>
          </cell>
        </row>
        <row r="166">
          <cell r="B166">
            <v>-1955</v>
          </cell>
          <cell r="C166">
            <v>-3053</v>
          </cell>
          <cell r="D166">
            <v>-3251.0714285714284</v>
          </cell>
          <cell r="E166">
            <v>-279.60036944584681</v>
          </cell>
          <cell r="F166">
            <v>-2047.3539152970047</v>
          </cell>
          <cell r="G166">
            <v>-2283.8363335941062</v>
          </cell>
        </row>
        <row r="167">
          <cell r="B167">
            <v>-1547</v>
          </cell>
          <cell r="C167">
            <v>-2808.4</v>
          </cell>
          <cell r="D167">
            <v>-3154.4285714285716</v>
          </cell>
          <cell r="E167">
            <v>-426.43591366271721</v>
          </cell>
          <cell r="F167">
            <v>-1632.9449923612847</v>
          </cell>
          <cell r="G167">
            <v>-2157.7800857007719</v>
          </cell>
        </row>
        <row r="168">
          <cell r="B168">
            <v>-1159</v>
          </cell>
          <cell r="C168">
            <v>-2400.1999999999998</v>
          </cell>
          <cell r="D168">
            <v>-2981.5</v>
          </cell>
          <cell r="E168">
            <v>-458.20444996218839</v>
          </cell>
          <cell r="F168">
            <v>-1220.1506429788799</v>
          </cell>
          <cell r="G168">
            <v>-2015.572443329783</v>
          </cell>
        </row>
        <row r="169">
          <cell r="B169">
            <v>-973</v>
          </cell>
          <cell r="C169">
            <v>-1818.8</v>
          </cell>
          <cell r="D169">
            <v>-2767.4285714285716</v>
          </cell>
          <cell r="E169">
            <v>-397.04476764158335</v>
          </cell>
          <cell r="F169">
            <v>-814.9731207824675</v>
          </cell>
          <cell r="G169">
            <v>-1876.3101345283867</v>
          </cell>
        </row>
        <row r="170">
          <cell r="B170">
            <v>-1623</v>
          </cell>
          <cell r="C170">
            <v>-1451.4</v>
          </cell>
          <cell r="D170">
            <v>-2566.2142857142858</v>
          </cell>
          <cell r="E170">
            <v>-448.94802659440438</v>
          </cell>
          <cell r="F170">
            <v>-402.04670546134804</v>
          </cell>
          <cell r="G170">
            <v>-1735.2117342799083</v>
          </cell>
        </row>
        <row r="171">
          <cell r="B171">
            <v>-1559</v>
          </cell>
          <cell r="C171">
            <v>-1372.2</v>
          </cell>
          <cell r="D171">
            <v>-2436.8571428571427</v>
          </cell>
          <cell r="E171">
            <v>-548.68187648096819</v>
          </cell>
          <cell r="F171">
            <v>-455.86300686837228</v>
          </cell>
          <cell r="G171">
            <v>-1597.6770471467748</v>
          </cell>
        </row>
        <row r="172">
          <cell r="B172">
            <v>-829.4</v>
          </cell>
          <cell r="C172">
            <v>-1228.6799999999998</v>
          </cell>
          <cell r="D172">
            <v>-2313.2428571428572</v>
          </cell>
          <cell r="E172">
            <v>-450.51636224602998</v>
          </cell>
          <cell r="F172">
            <v>-460.67909658503487</v>
          </cell>
          <cell r="G172">
            <v>-1460.5917234410238</v>
          </cell>
        </row>
        <row r="173">
          <cell r="B173">
            <v>-906.4</v>
          </cell>
          <cell r="C173">
            <v>-1178.1599999999999</v>
          </cell>
          <cell r="D173">
            <v>-2184.4142857142861</v>
          </cell>
          <cell r="E173">
            <v>-334.21412200437726</v>
          </cell>
          <cell r="F173">
            <v>-435.88103099347262</v>
          </cell>
          <cell r="G173">
            <v>-1316.7165380491128</v>
          </cell>
        </row>
        <row r="174">
          <cell r="B174">
            <v>-1229</v>
          </cell>
          <cell r="C174">
            <v>-1229.3600000000001</v>
          </cell>
          <cell r="D174">
            <v>-2032.9142857142858</v>
          </cell>
          <cell r="E174">
            <v>-559.97688051424257</v>
          </cell>
          <cell r="F174">
            <v>-468.46745356800449</v>
          </cell>
          <cell r="G174">
            <v>-1171.6056641879727</v>
          </cell>
        </row>
        <row r="175">
          <cell r="B175">
            <v>-1184</v>
          </cell>
          <cell r="C175">
            <v>-1141.56</v>
          </cell>
          <cell r="D175">
            <v>-1876.7714285714287</v>
          </cell>
          <cell r="E175">
            <v>-600.45945878497605</v>
          </cell>
          <cell r="F175">
            <v>-498.76974000611881</v>
          </cell>
          <cell r="G175">
            <v>-1032.9465310268936</v>
          </cell>
        </row>
        <row r="176">
          <cell r="B176">
            <v>-1850</v>
          </cell>
          <cell r="C176">
            <v>-1199.76</v>
          </cell>
          <cell r="D176">
            <v>-1811.0571428571432</v>
          </cell>
          <cell r="E176">
            <v>-562.7831006049887</v>
          </cell>
          <cell r="F176">
            <v>-501.5899848309229</v>
          </cell>
          <cell r="G176">
            <v>-894.68242904572719</v>
          </cell>
        </row>
        <row r="177">
          <cell r="B177">
            <v>-3245</v>
          </cell>
          <cell r="C177">
            <v>-1682.8799999999999</v>
          </cell>
          <cell r="D177">
            <v>-1814.2714285714287</v>
          </cell>
          <cell r="E177">
            <v>-478.70549155533172</v>
          </cell>
          <cell r="F177">
            <v>-507.22781069278324</v>
          </cell>
          <cell r="G177">
            <v>-748.72023580866437</v>
          </cell>
        </row>
        <row r="178">
          <cell r="B178">
            <v>-3348</v>
          </cell>
          <cell r="C178">
            <v>-2171.1999999999998</v>
          </cell>
          <cell r="D178">
            <v>-1776.2714285714285</v>
          </cell>
          <cell r="E178">
            <v>-508.80264809679829</v>
          </cell>
          <cell r="F178">
            <v>-542.14551591126747</v>
          </cell>
          <cell r="G178">
            <v>-611.99668362817545</v>
          </cell>
        </row>
        <row r="179">
          <cell r="B179">
            <v>-2600</v>
          </cell>
          <cell r="C179">
            <v>-2445.4</v>
          </cell>
          <cell r="D179">
            <v>-1714.8428571428572</v>
          </cell>
          <cell r="E179">
            <v>-396.72845230400844</v>
          </cell>
          <cell r="F179">
            <v>-509.49583026922062</v>
          </cell>
          <cell r="G179">
            <v>-460.79299427846155</v>
          </cell>
        </row>
        <row r="180">
          <cell r="B180">
            <v>-2522</v>
          </cell>
          <cell r="C180">
            <v>-2713</v>
          </cell>
          <cell r="D180">
            <v>-1755.3428571428572</v>
          </cell>
          <cell r="E180">
            <v>-334.19199155533124</v>
          </cell>
          <cell r="F180">
            <v>-456.24233682329168</v>
          </cell>
          <cell r="G180">
            <v>-464.69239585771044</v>
          </cell>
        </row>
        <row r="181">
          <cell r="B181">
            <v>-3613</v>
          </cell>
          <cell r="C181">
            <v>-3065.6</v>
          </cell>
          <cell r="D181">
            <v>-1902.9142857142856</v>
          </cell>
          <cell r="E181">
            <v>-1376.8566980085707</v>
          </cell>
          <cell r="F181">
            <v>-619.05705630400803</v>
          </cell>
          <cell r="G181">
            <v>-532.57959473955714</v>
          </cell>
        </row>
        <row r="182">
          <cell r="B182">
            <v>-4480</v>
          </cell>
          <cell r="C182">
            <v>-3312.6</v>
          </cell>
          <cell r="D182">
            <v>-2140.1285714285714</v>
          </cell>
          <cell r="E182">
            <v>-1408.6956578712184</v>
          </cell>
          <cell r="F182">
            <v>-805.05508956718541</v>
          </cell>
          <cell r="G182">
            <v>-600.47182387591636</v>
          </cell>
        </row>
        <row r="183">
          <cell r="B183">
            <v>-3420</v>
          </cell>
          <cell r="C183">
            <v>-3327</v>
          </cell>
          <cell r="D183">
            <v>-2314.9142857142856</v>
          </cell>
          <cell r="E183">
            <v>-1362.6514068150818</v>
          </cell>
          <cell r="F183">
            <v>-975.82484131084198</v>
          </cell>
          <cell r="G183">
            <v>-669.44372667402342</v>
          </cell>
        </row>
        <row r="184">
          <cell r="B184">
            <v>-3910</v>
          </cell>
          <cell r="C184">
            <v>-3589</v>
          </cell>
          <cell r="D184">
            <v>-2478.2714285714287</v>
          </cell>
          <cell r="E184">
            <v>-1421.8015256030817</v>
          </cell>
          <cell r="F184">
            <v>-1180.8394559706569</v>
          </cell>
          <cell r="G184">
            <v>-738.93326231750041</v>
          </cell>
        </row>
        <row r="185">
          <cell r="B185">
            <v>-3900</v>
          </cell>
          <cell r="C185">
            <v>-3864.6</v>
          </cell>
          <cell r="D185">
            <v>-2645.4857142857145</v>
          </cell>
          <cell r="E185">
            <v>-1351.385656155695</v>
          </cell>
          <cell r="F185">
            <v>-1384.2781888907296</v>
          </cell>
          <cell r="G185">
            <v>-796.26924657998086</v>
          </cell>
        </row>
        <row r="186">
          <cell r="B186">
            <v>-3020</v>
          </cell>
          <cell r="C186">
            <v>-3746</v>
          </cell>
          <cell r="D186">
            <v>-2801.957142857143</v>
          </cell>
          <cell r="E186">
            <v>-1312.2576450257693</v>
          </cell>
          <cell r="F186">
            <v>-1371.3583782941691</v>
          </cell>
          <cell r="G186">
            <v>-857.82219534996227</v>
          </cell>
        </row>
        <row r="187">
          <cell r="B187">
            <v>-2559</v>
          </cell>
          <cell r="C187">
            <v>-3361.8</v>
          </cell>
          <cell r="D187">
            <v>-2920</v>
          </cell>
          <cell r="E187">
            <v>-2415.5854700025207</v>
          </cell>
          <cell r="F187">
            <v>-1572.7363407204298</v>
          </cell>
          <cell r="G187">
            <v>-1006.4915773498296</v>
          </cell>
        </row>
        <row r="188">
          <cell r="B188">
            <v>-2863</v>
          </cell>
          <cell r="C188">
            <v>-3250.4</v>
          </cell>
          <cell r="D188">
            <v>-3036.7142857142858</v>
          </cell>
          <cell r="E188">
            <v>-2483.6319764305522</v>
          </cell>
          <cell r="F188">
            <v>-1796.9324546435237</v>
          </cell>
          <cell r="G188">
            <v>-1143.8955127724232</v>
          </cell>
        </row>
        <row r="189">
          <cell r="B189">
            <v>-3220</v>
          </cell>
          <cell r="C189">
            <v>-3112.4</v>
          </cell>
          <cell r="D189">
            <v>-3182.1428571428573</v>
          </cell>
          <cell r="E189">
            <v>-2508.4076025964205</v>
          </cell>
          <cell r="F189">
            <v>-2014.2536700421915</v>
          </cell>
          <cell r="G189">
            <v>-1280.1775230446692</v>
          </cell>
        </row>
        <row r="190">
          <cell r="B190">
            <v>-1719</v>
          </cell>
          <cell r="C190">
            <v>-2676.2</v>
          </cell>
          <cell r="D190">
            <v>-3172.7857142857142</v>
          </cell>
          <cell r="E190">
            <v>-380.64113759563952</v>
          </cell>
          <cell r="F190">
            <v>-1820.1047663301804</v>
          </cell>
          <cell r="G190">
            <v>-1267.1673828297155</v>
          </cell>
        </row>
        <row r="191">
          <cell r="B191">
            <v>-1243</v>
          </cell>
          <cell r="C191">
            <v>-2320.8000000000002</v>
          </cell>
          <cell r="D191">
            <v>-3029.7857142857142</v>
          </cell>
          <cell r="E191">
            <v>-1112.2499304008065</v>
          </cell>
          <cell r="F191">
            <v>-1780.1032234051879</v>
          </cell>
          <cell r="G191">
            <v>-1312.4205570329636</v>
          </cell>
        </row>
        <row r="192">
          <cell r="B192">
            <v>-2620</v>
          </cell>
          <cell r="C192">
            <v>-2333</v>
          </cell>
          <cell r="D192">
            <v>-2977.7857142857142</v>
          </cell>
          <cell r="E192">
            <v>-2337.9100249558869</v>
          </cell>
          <cell r="F192">
            <v>-1764.5681343958611</v>
          </cell>
          <cell r="G192">
            <v>-1443.0710839514702</v>
          </cell>
        </row>
        <row r="193">
          <cell r="B193">
            <v>-2750</v>
          </cell>
          <cell r="C193">
            <v>-2310.4</v>
          </cell>
          <cell r="D193">
            <v>-2988.5</v>
          </cell>
          <cell r="E193">
            <v>-2415.0891245374337</v>
          </cell>
          <cell r="F193">
            <v>-1750.8595640172375</v>
          </cell>
          <cell r="G193">
            <v>-1587.239703396715</v>
          </cell>
        </row>
        <row r="194">
          <cell r="B194">
            <v>-2760</v>
          </cell>
          <cell r="C194">
            <v>-2218.4</v>
          </cell>
          <cell r="D194">
            <v>-3005.5</v>
          </cell>
          <cell r="E194">
            <v>-1593.8198995497587</v>
          </cell>
          <cell r="F194">
            <v>-1567.942023407905</v>
          </cell>
          <cell r="G194">
            <v>-1677.2131253963166</v>
          </cell>
        </row>
        <row r="195">
          <cell r="B195">
            <v>-2630</v>
          </cell>
          <cell r="C195">
            <v>-2400.6</v>
          </cell>
          <cell r="D195">
            <v>-2935.2857142857142</v>
          </cell>
          <cell r="E195">
            <v>-937.03908961431807</v>
          </cell>
          <cell r="F195">
            <v>-1679.2216138116407</v>
          </cell>
          <cell r="G195">
            <v>-1645.7975819395845</v>
          </cell>
        </row>
        <row r="196">
          <cell r="B196">
            <v>-1127</v>
          </cell>
          <cell r="C196">
            <v>-2377.4</v>
          </cell>
          <cell r="D196">
            <v>-2695.7857142857142</v>
          </cell>
          <cell r="E196">
            <v>291.21571382152729</v>
          </cell>
          <cell r="F196">
            <v>-1398.5284849671739</v>
          </cell>
          <cell r="G196">
            <v>-1524.3753411043886</v>
          </cell>
        </row>
        <row r="197">
          <cell r="B197">
            <v>-1189</v>
          </cell>
          <cell r="C197">
            <v>-2091.1999999999998</v>
          </cell>
          <cell r="D197">
            <v>-2536.4285714285716</v>
          </cell>
          <cell r="E197">
            <v>317.4555934848263</v>
          </cell>
          <cell r="F197">
            <v>-867.45536127903142</v>
          </cell>
          <cell r="G197">
            <v>-1404.3676982258237</v>
          </cell>
        </row>
        <row r="198">
          <cell r="B198">
            <v>-1120</v>
          </cell>
          <cell r="C198">
            <v>-1765.2</v>
          </cell>
          <cell r="D198">
            <v>-2337.1428571428573</v>
          </cell>
          <cell r="E198">
            <v>346.54878197882522</v>
          </cell>
          <cell r="F198">
            <v>-315.12777997577962</v>
          </cell>
          <cell r="G198">
            <v>-1278.0569619699731</v>
          </cell>
        </row>
        <row r="199">
          <cell r="B199">
            <v>591</v>
          </cell>
          <cell r="C199">
            <v>-1095</v>
          </cell>
          <cell r="D199">
            <v>-2016.3571428571429</v>
          </cell>
          <cell r="E199">
            <v>417.99091111419216</v>
          </cell>
          <cell r="F199">
            <v>87.234382157010572</v>
          </cell>
          <cell r="G199">
            <v>-1151.6729214506954</v>
          </cell>
        </row>
        <row r="200">
          <cell r="B200">
            <v>934</v>
          </cell>
          <cell r="C200">
            <v>-382.2</v>
          </cell>
          <cell r="D200">
            <v>-1733.9285714285713</v>
          </cell>
          <cell r="E200">
            <v>614.18517091000717</v>
          </cell>
          <cell r="F200">
            <v>397.4792342618756</v>
          </cell>
          <cell r="G200">
            <v>-1014.0698631695685</v>
          </cell>
        </row>
        <row r="201">
          <cell r="B201">
            <v>694.6</v>
          </cell>
          <cell r="C201">
            <v>-17.879999999999995</v>
          </cell>
          <cell r="D201">
            <v>-1501.5285714285715</v>
          </cell>
          <cell r="E201">
            <v>818.10248474786135</v>
          </cell>
          <cell r="F201">
            <v>502.85658844714243</v>
          </cell>
          <cell r="G201">
            <v>-783.09215211596972</v>
          </cell>
        </row>
        <row r="202">
          <cell r="B202">
            <v>520.1</v>
          </cell>
          <cell r="C202">
            <v>323.93999999999994</v>
          </cell>
          <cell r="D202">
            <v>-1259.8785714285716</v>
          </cell>
          <cell r="E202">
            <v>799.66346341063718</v>
          </cell>
          <cell r="F202">
            <v>599.29816243230459</v>
          </cell>
          <cell r="G202">
            <v>-548.57104927017042</v>
          </cell>
        </row>
        <row r="203">
          <cell r="B203">
            <v>168</v>
          </cell>
          <cell r="C203">
            <v>581.54</v>
          </cell>
          <cell r="D203">
            <v>-1017.8785714285714</v>
          </cell>
          <cell r="E203">
            <v>695.80881920090746</v>
          </cell>
          <cell r="F203">
            <v>669.15016987672095</v>
          </cell>
          <cell r="G203">
            <v>-319.69844771321851</v>
          </cell>
        </row>
        <row r="204">
          <cell r="B204">
            <v>-468.94</v>
          </cell>
          <cell r="C204">
            <v>369.55199999999996</v>
          </cell>
          <cell r="D204">
            <v>-928.58857142857141</v>
          </cell>
          <cell r="E204">
            <v>629.64963509744098</v>
          </cell>
          <cell r="F204">
            <v>711.48191467337097</v>
          </cell>
          <cell r="G204">
            <v>-247.53482109228429</v>
          </cell>
        </row>
        <row r="205">
          <cell r="B205">
            <v>-344.9</v>
          </cell>
          <cell r="C205">
            <v>113.77200000000001</v>
          </cell>
          <cell r="D205">
            <v>-864.43857142857144</v>
          </cell>
          <cell r="E205">
            <v>511.30061784723921</v>
          </cell>
          <cell r="F205">
            <v>690.9050040608173</v>
          </cell>
          <cell r="G205">
            <v>-131.56692478885233</v>
          </cell>
        </row>
        <row r="206">
          <cell r="B206">
            <v>433</v>
          </cell>
          <cell r="C206">
            <v>61.452000000000012</v>
          </cell>
          <cell r="D206">
            <v>-646.36714285714277</v>
          </cell>
          <cell r="E206">
            <v>490.01488303503879</v>
          </cell>
          <cell r="F206">
            <v>625.28748371825282</v>
          </cell>
          <cell r="G206">
            <v>70.427711496213746</v>
          </cell>
        </row>
        <row r="207">
          <cell r="B207">
            <v>77</v>
          </cell>
          <cell r="C207">
            <v>-27.167999999999985</v>
          </cell>
          <cell r="D207">
            <v>-444.43857142857132</v>
          </cell>
          <cell r="E207">
            <v>622.26760670027716</v>
          </cell>
          <cell r="F207">
            <v>589.80831237618065</v>
          </cell>
          <cell r="G207">
            <v>287.38176372747881</v>
          </cell>
        </row>
        <row r="208">
          <cell r="B208">
            <v>-1126</v>
          </cell>
          <cell r="C208">
            <v>-285.96799999999996</v>
          </cell>
          <cell r="D208">
            <v>-327.72428571428571</v>
          </cell>
          <cell r="E208">
            <v>793.34379823933796</v>
          </cell>
          <cell r="F208">
            <v>609.31530818386682</v>
          </cell>
          <cell r="G208">
            <v>457.89345642670008</v>
          </cell>
        </row>
        <row r="209">
          <cell r="B209">
            <v>-307</v>
          </cell>
          <cell r="C209">
            <v>-253.58</v>
          </cell>
          <cell r="D209">
            <v>-161.79571428571427</v>
          </cell>
          <cell r="E209">
            <v>916.67428784723938</v>
          </cell>
          <cell r="F209">
            <v>666.72023873382659</v>
          </cell>
          <cell r="G209">
            <v>590.30155481681129</v>
          </cell>
        </row>
        <row r="210">
          <cell r="B210">
            <v>-245</v>
          </cell>
          <cell r="C210">
            <v>-233.6</v>
          </cell>
          <cell r="D210">
            <v>-98.795714285714283</v>
          </cell>
          <cell r="E210">
            <v>656.99440058583218</v>
          </cell>
          <cell r="F210">
            <v>695.85899528154516</v>
          </cell>
          <cell r="G210">
            <v>616.42860387140445</v>
          </cell>
        </row>
        <row r="211">
          <cell r="B211">
            <v>-1124</v>
          </cell>
          <cell r="C211">
            <v>-545</v>
          </cell>
          <cell r="D211">
            <v>-94.152857142857172</v>
          </cell>
          <cell r="E211">
            <v>372.8097694943267</v>
          </cell>
          <cell r="F211">
            <v>672.41797257340272</v>
          </cell>
          <cell r="G211">
            <v>620.38247358636886</v>
          </cell>
        </row>
        <row r="212">
          <cell r="B212">
            <v>-1442</v>
          </cell>
          <cell r="C212">
            <v>-848.8</v>
          </cell>
          <cell r="D212">
            <v>-117.15285714285717</v>
          </cell>
          <cell r="E212">
            <v>-558.41682186538947</v>
          </cell>
          <cell r="F212">
            <v>436.28108686026934</v>
          </cell>
          <cell r="G212">
            <v>555.74207331178206</v>
          </cell>
        </row>
        <row r="213">
          <cell r="B213">
            <v>-928.9</v>
          </cell>
          <cell r="C213">
            <v>-809.38</v>
          </cell>
          <cell r="D213">
            <v>-225.71714285714287</v>
          </cell>
          <cell r="E213">
            <v>-531.31040976052418</v>
          </cell>
          <cell r="F213">
            <v>171.35024526029693</v>
          </cell>
          <cell r="G213">
            <v>487.93483610644529</v>
          </cell>
        </row>
        <row r="214">
          <cell r="B214">
            <v>-993.4</v>
          </cell>
          <cell r="C214">
            <v>-946.66000000000008</v>
          </cell>
          <cell r="D214">
            <v>-363.38857142857142</v>
          </cell>
          <cell r="E214">
            <v>-405.89291343836658</v>
          </cell>
          <cell r="F214">
            <v>-93.163194996824274</v>
          </cell>
          <cell r="G214">
            <v>415.07211579584703</v>
          </cell>
        </row>
        <row r="215">
          <cell r="B215">
            <v>-737</v>
          </cell>
          <cell r="C215">
            <v>-1045.06</v>
          </cell>
          <cell r="D215">
            <v>-465.64571428571423</v>
          </cell>
          <cell r="E215">
            <v>-390.82337816172685</v>
          </cell>
          <cell r="F215">
            <v>-302.72675074633605</v>
          </cell>
          <cell r="G215">
            <v>328.72026844516211</v>
          </cell>
        </row>
        <row r="216">
          <cell r="B216">
            <v>-461</v>
          </cell>
          <cell r="C216">
            <v>-912.46</v>
          </cell>
          <cell r="D216">
            <v>-535.72428571428566</v>
          </cell>
          <cell r="E216">
            <v>-460.01810987395993</v>
          </cell>
          <cell r="F216">
            <v>-469.29232661999339</v>
          </cell>
          <cell r="G216">
            <v>238.74301321054801</v>
          </cell>
        </row>
        <row r="217">
          <cell r="B217">
            <v>-484</v>
          </cell>
          <cell r="C217">
            <v>-720.86</v>
          </cell>
          <cell r="D217">
            <v>-582.29571428571421</v>
          </cell>
          <cell r="E217">
            <v>-463.66483641542754</v>
          </cell>
          <cell r="F217">
            <v>-450.34192953000104</v>
          </cell>
          <cell r="G217">
            <v>155.9234663808098</v>
          </cell>
        </row>
        <row r="218">
          <cell r="B218">
            <v>-979.8</v>
          </cell>
          <cell r="C218">
            <v>-731.04</v>
          </cell>
          <cell r="D218">
            <v>-618.78571428571433</v>
          </cell>
          <cell r="E218">
            <v>-449.36905636119218</v>
          </cell>
          <cell r="F218">
            <v>-433.95365885013462</v>
          </cell>
          <cell r="G218">
            <v>78.850702705193271</v>
          </cell>
        </row>
        <row r="219">
          <cell r="B219">
            <v>-1232</v>
          </cell>
          <cell r="C219">
            <v>-778.76</v>
          </cell>
          <cell r="D219">
            <v>-682.14999999999986</v>
          </cell>
          <cell r="E219">
            <v>305.75222784723951</v>
          </cell>
          <cell r="F219">
            <v>-291.62463059301342</v>
          </cell>
          <cell r="G219">
            <v>64.168674848050372</v>
          </cell>
        </row>
        <row r="220">
          <cell r="B220">
            <v>-1311</v>
          </cell>
          <cell r="C220">
            <v>-893.56000000000006</v>
          </cell>
          <cell r="D220">
            <v>-806.72142857142842</v>
          </cell>
          <cell r="E220">
            <v>199.49380920090721</v>
          </cell>
          <cell r="F220">
            <v>-173.56119312048659</v>
          </cell>
          <cell r="G220">
            <v>43.417169574183809</v>
          </cell>
        </row>
        <row r="221">
          <cell r="B221">
            <v>-736</v>
          </cell>
          <cell r="C221">
            <v>-948.56000000000006</v>
          </cell>
          <cell r="D221">
            <v>-864.79285714285709</v>
          </cell>
          <cell r="E221">
            <v>119.70874277287589</v>
          </cell>
          <cell r="F221">
            <v>-57.615822591119425</v>
          </cell>
          <cell r="G221">
            <v>7.5201078650837223</v>
          </cell>
        </row>
        <row r="222">
          <cell r="B222">
            <v>-864</v>
          </cell>
          <cell r="C222">
            <v>-1024.56</v>
          </cell>
          <cell r="D222">
            <v>-846.07857142857142</v>
          </cell>
          <cell r="E222">
            <v>190.78299756037518</v>
          </cell>
          <cell r="F222">
            <v>73.273744204041122</v>
          </cell>
          <cell r="G222">
            <v>-35.519949326270762</v>
          </cell>
        </row>
        <row r="223">
          <cell r="B223">
            <v>-1037</v>
          </cell>
          <cell r="C223">
            <v>-1036</v>
          </cell>
          <cell r="D223">
            <v>-898.22142857142865</v>
          </cell>
          <cell r="E223">
            <v>118.95191968994186</v>
          </cell>
          <cell r="F223">
            <v>186.93793941426793</v>
          </cell>
          <cell r="G223">
            <v>-92.500118480363454</v>
          </cell>
        </row>
        <row r="224">
          <cell r="B224">
            <v>-1239</v>
          </cell>
          <cell r="C224">
            <v>-1037.4000000000001</v>
          </cell>
          <cell r="D224">
            <v>-969.22142857142865</v>
          </cell>
          <cell r="E224">
            <v>109.63668611797334</v>
          </cell>
          <cell r="F224">
            <v>147.7148310684147</v>
          </cell>
          <cell r="G224">
            <v>-131.59709808521055</v>
          </cell>
        </row>
        <row r="225">
          <cell r="B225">
            <v>-1241</v>
          </cell>
          <cell r="C225">
            <v>-1023.4</v>
          </cell>
          <cell r="D225">
            <v>-977.57857142857142</v>
          </cell>
          <cell r="E225">
            <v>147.19533814427245</v>
          </cell>
          <cell r="F225">
            <v>137.25513685708773</v>
          </cell>
          <cell r="G225">
            <v>-147.71241461021438</v>
          </cell>
        </row>
        <row r="226">
          <cell r="B226">
            <v>-1006</v>
          </cell>
          <cell r="C226">
            <v>-1077.4000000000001</v>
          </cell>
          <cell r="D226">
            <v>-946.43571428571431</v>
          </cell>
          <cell r="E226">
            <v>215.30731044113941</v>
          </cell>
          <cell r="F226">
            <v>156.37485039074045</v>
          </cell>
          <cell r="G226">
            <v>-92.446405159748039</v>
          </cell>
        </row>
        <row r="227">
          <cell r="B227">
            <v>-812.1</v>
          </cell>
          <cell r="C227">
            <v>-1067.02</v>
          </cell>
          <cell r="D227">
            <v>-938.09285714285727</v>
          </cell>
          <cell r="E227">
            <v>283.37198130577235</v>
          </cell>
          <cell r="F227">
            <v>174.89264713981987</v>
          </cell>
          <cell r="G227">
            <v>-34.254805797869707</v>
          </cell>
        </row>
        <row r="228">
          <cell r="B228">
            <v>-379</v>
          </cell>
          <cell r="C228">
            <v>-935.42000000000007</v>
          </cell>
          <cell r="D228">
            <v>-894.2071428571428</v>
          </cell>
          <cell r="E228">
            <v>266.07690269725185</v>
          </cell>
          <cell r="F228">
            <v>204.31764374128187</v>
          </cell>
          <cell r="G228">
            <v>13.743038211817325</v>
          </cell>
        </row>
        <row r="229">
          <cell r="B229">
            <v>-301</v>
          </cell>
          <cell r="C229">
            <v>-747.81999999999994</v>
          </cell>
          <cell r="D229">
            <v>-863.06428571428569</v>
          </cell>
          <cell r="E229">
            <v>373.05879013050503</v>
          </cell>
          <cell r="F229">
            <v>257.00206454378821</v>
          </cell>
          <cell r="G229">
            <v>68.306050232691035</v>
          </cell>
        </row>
        <row r="230">
          <cell r="B230">
            <v>-590</v>
          </cell>
          <cell r="C230">
            <v>-617.62</v>
          </cell>
          <cell r="D230">
            <v>-872.27857142857135</v>
          </cell>
          <cell r="E230">
            <v>596.30672081673811</v>
          </cell>
          <cell r="F230">
            <v>346.82434107828135</v>
          </cell>
          <cell r="G230">
            <v>143.75782385345516</v>
          </cell>
        </row>
        <row r="231">
          <cell r="B231">
            <v>-1274</v>
          </cell>
          <cell r="C231">
            <v>-671.22</v>
          </cell>
          <cell r="D231">
            <v>-928.7071428571428</v>
          </cell>
          <cell r="E231">
            <v>-667.682016276784</v>
          </cell>
          <cell r="F231">
            <v>170.22647573469666</v>
          </cell>
          <cell r="G231">
            <v>129.18516814907255</v>
          </cell>
        </row>
        <row r="232">
          <cell r="B232">
            <v>-1754</v>
          </cell>
          <cell r="C232">
            <v>-859.6</v>
          </cell>
          <cell r="D232">
            <v>-984.00714285714287</v>
          </cell>
          <cell r="E232">
            <v>-931.85984111683592</v>
          </cell>
          <cell r="F232">
            <v>-72.819888749824983</v>
          </cell>
          <cell r="G232">
            <v>94.721540666526579</v>
          </cell>
        </row>
        <row r="233">
          <cell r="B233">
            <v>-1842</v>
          </cell>
          <cell r="C233">
            <v>-1152.2</v>
          </cell>
          <cell r="D233">
            <v>-1027.5785714285714</v>
          </cell>
          <cell r="E233">
            <v>-812.50324813713178</v>
          </cell>
          <cell r="F233">
            <v>-288.53591891670169</v>
          </cell>
          <cell r="G233">
            <v>14.846149524785785</v>
          </cell>
        </row>
        <row r="234">
          <cell r="B234">
            <v>-1939</v>
          </cell>
          <cell r="C234">
            <v>-1479.8</v>
          </cell>
          <cell r="D234">
            <v>-1072.4357142857143</v>
          </cell>
          <cell r="E234">
            <v>-810.76463754222459</v>
          </cell>
          <cell r="F234">
            <v>-525.30060445124764</v>
          </cell>
          <cell r="G234">
            <v>-57.315168099723614</v>
          </cell>
        </row>
        <row r="235">
          <cell r="B235">
            <v>-616.98</v>
          </cell>
          <cell r="C235">
            <v>-1485.1959999999999</v>
          </cell>
          <cell r="D235">
            <v>-1063.9342857142858</v>
          </cell>
          <cell r="E235">
            <v>-81.957894378624587</v>
          </cell>
          <cell r="F235">
            <v>-660.9535274903202</v>
          </cell>
          <cell r="G235">
            <v>-71.719927896259378</v>
          </cell>
        </row>
        <row r="236">
          <cell r="B236">
            <v>-628.72</v>
          </cell>
          <cell r="C236">
            <v>-1356.1399999999999</v>
          </cell>
          <cell r="D236">
            <v>-1047.1285714285714</v>
          </cell>
          <cell r="E236">
            <v>1137.7609581993238</v>
          </cell>
          <cell r="F236">
            <v>-299.86493259509859</v>
          </cell>
          <cell r="G236">
            <v>-4.0786449934773179</v>
          </cell>
        </row>
        <row r="237">
          <cell r="B237">
            <v>-936</v>
          </cell>
          <cell r="C237">
            <v>-1192.54</v>
          </cell>
          <cell r="D237">
            <v>-1039.9142857142856</v>
          </cell>
          <cell r="E237">
            <v>1209.6728282480462</v>
          </cell>
          <cell r="F237">
            <v>128.44160127787782</v>
          </cell>
          <cell r="G237">
            <v>73.829991332101557</v>
          </cell>
        </row>
        <row r="238">
          <cell r="B238">
            <v>-1292</v>
          </cell>
          <cell r="C238">
            <v>-1082.54</v>
          </cell>
          <cell r="D238">
            <v>-1043.7</v>
          </cell>
          <cell r="E238">
            <v>706.55067408621153</v>
          </cell>
          <cell r="F238">
            <v>432.25238572254648</v>
          </cell>
          <cell r="G238">
            <v>116.46670475840428</v>
          </cell>
        </row>
        <row r="239">
          <cell r="B239">
            <v>-2282</v>
          </cell>
          <cell r="C239">
            <v>-1151.1399999999999</v>
          </cell>
          <cell r="D239">
            <v>-1118.0571428571427</v>
          </cell>
          <cell r="E239">
            <v>-525.80926451946971</v>
          </cell>
          <cell r="F239">
            <v>489.24346032709747</v>
          </cell>
          <cell r="G239">
            <v>68.394947425279838</v>
          </cell>
        </row>
        <row r="240">
          <cell r="B240">
            <v>-2395</v>
          </cell>
          <cell r="C240">
            <v>-1506.7440000000001</v>
          </cell>
          <cell r="D240">
            <v>-1217.2714285714285</v>
          </cell>
          <cell r="E240">
            <v>-418.43265744465316</v>
          </cell>
          <cell r="F240">
            <v>421.94850771389173</v>
          </cell>
          <cell r="G240">
            <v>23.127806862008942</v>
          </cell>
        </row>
        <row r="241">
          <cell r="B241">
            <v>-2221</v>
          </cell>
          <cell r="C241">
            <v>-1825.2</v>
          </cell>
          <cell r="D241">
            <v>-1317.9071428571426</v>
          </cell>
          <cell r="E241">
            <v>-686.18625626561516</v>
          </cell>
          <cell r="F241">
            <v>57.15906482090395</v>
          </cell>
          <cell r="G241">
            <v>-46.126352964518738</v>
          </cell>
        </row>
        <row r="242">
          <cell r="B242">
            <v>-2390</v>
          </cell>
          <cell r="C242">
            <v>-2116</v>
          </cell>
          <cell r="D242">
            <v>-1461.5499999999997</v>
          </cell>
          <cell r="E242">
            <v>-1205.9806570156729</v>
          </cell>
          <cell r="F242">
            <v>-425.97163223183986</v>
          </cell>
          <cell r="G242">
            <v>-151.27332151544192</v>
          </cell>
        </row>
        <row r="243">
          <cell r="B243">
            <v>-3000</v>
          </cell>
          <cell r="C243">
            <v>-2457.6</v>
          </cell>
          <cell r="D243">
            <v>-1654.3357142857142</v>
          </cell>
          <cell r="E243">
            <v>-1662.0120588963705</v>
          </cell>
          <cell r="F243">
            <v>-899.68417882835638</v>
          </cell>
          <cell r="G243">
            <v>-296.6355250173616</v>
          </cell>
        </row>
        <row r="244">
          <cell r="B244">
            <v>-3200</v>
          </cell>
          <cell r="C244">
            <v>-2641.2</v>
          </cell>
          <cell r="D244">
            <v>-1840.7642857142857</v>
          </cell>
          <cell r="E244">
            <v>-2103.1776944794551</v>
          </cell>
          <cell r="F244">
            <v>-1215.1578648203533</v>
          </cell>
          <cell r="G244">
            <v>-489.45584039566114</v>
          </cell>
        </row>
        <row r="245">
          <cell r="B245">
            <v>-2880</v>
          </cell>
          <cell r="C245">
            <v>-2738.2</v>
          </cell>
          <cell r="D245">
            <v>-1955.4785714285715</v>
          </cell>
          <cell r="E245">
            <v>-1920.4282134358464</v>
          </cell>
          <cell r="F245">
            <v>-1515.556976018592</v>
          </cell>
          <cell r="G245">
            <v>-578.93771162130849</v>
          </cell>
        </row>
        <row r="246">
          <cell r="B246">
            <v>-3650</v>
          </cell>
          <cell r="C246">
            <v>-3024</v>
          </cell>
          <cell r="D246">
            <v>-2090.9071428571428</v>
          </cell>
          <cell r="E246">
            <v>-2525.0114868078881</v>
          </cell>
          <cell r="F246">
            <v>-1883.3220221270465</v>
          </cell>
          <cell r="G246">
            <v>-692.73425774209784</v>
          </cell>
        </row>
        <row r="247">
          <cell r="B247">
            <v>-4020</v>
          </cell>
          <cell r="C247">
            <v>-3350</v>
          </cell>
          <cell r="D247">
            <v>-2246.4785714285713</v>
          </cell>
          <cell r="E247">
            <v>-2486.8519839475675</v>
          </cell>
          <cell r="F247">
            <v>-2139.4962875134252</v>
          </cell>
          <cell r="G247">
            <v>-812.3305960142718</v>
          </cell>
        </row>
        <row r="248">
          <cell r="B248">
            <v>-4270</v>
          </cell>
          <cell r="C248">
            <v>-3604</v>
          </cell>
          <cell r="D248">
            <v>-2412.9785714285713</v>
          </cell>
          <cell r="E248">
            <v>-2925.2532579405097</v>
          </cell>
          <cell r="F248">
            <v>-2392.1445273222535</v>
          </cell>
          <cell r="G248">
            <v>-963.36549747129231</v>
          </cell>
        </row>
        <row r="249">
          <cell r="B249">
            <v>-4640</v>
          </cell>
          <cell r="C249">
            <v>-3892</v>
          </cell>
          <cell r="D249">
            <v>-2700.3371428571431</v>
          </cell>
          <cell r="E249">
            <v>-3217.972592891354</v>
          </cell>
          <cell r="F249">
            <v>-2615.1035070046332</v>
          </cell>
          <cell r="G249">
            <v>-1187.3665473650585</v>
          </cell>
        </row>
        <row r="250">
          <cell r="B250">
            <v>-4990</v>
          </cell>
          <cell r="C250">
            <v>-4314</v>
          </cell>
          <cell r="D250">
            <v>-3011.8571428571427</v>
          </cell>
          <cell r="E250">
            <v>-3372.8196630728517</v>
          </cell>
          <cell r="F250">
            <v>-2905.5817969320342</v>
          </cell>
          <cell r="G250">
            <v>-1509.5508774559282</v>
          </cell>
        </row>
        <row r="251">
          <cell r="B251">
            <v>-4970</v>
          </cell>
          <cell r="C251">
            <v>-4578</v>
          </cell>
          <cell r="D251">
            <v>-3300</v>
          </cell>
          <cell r="E251">
            <v>-3398.2370552835896</v>
          </cell>
          <cell r="F251">
            <v>-3080.2269106271742</v>
          </cell>
          <cell r="G251">
            <v>-1838.687297708188</v>
          </cell>
        </row>
        <row r="252">
          <cell r="B252">
            <v>-5340</v>
          </cell>
          <cell r="C252">
            <v>-4842</v>
          </cell>
          <cell r="D252">
            <v>-3589.1428571428573</v>
          </cell>
          <cell r="E252">
            <v>-3606.1688132140162</v>
          </cell>
          <cell r="F252">
            <v>-3304.0902764804641</v>
          </cell>
          <cell r="G252">
            <v>-2146.7386896582043</v>
          </cell>
        </row>
        <row r="253">
          <cell r="B253">
            <v>-6260</v>
          </cell>
          <cell r="C253">
            <v>-5240</v>
          </cell>
          <cell r="D253">
            <v>-3873.2857142857142</v>
          </cell>
          <cell r="E253">
            <v>-4891.5320186316785</v>
          </cell>
          <cell r="F253">
            <v>-3697.3460286186978</v>
          </cell>
          <cell r="G253">
            <v>-2458.5760292376476</v>
          </cell>
        </row>
        <row r="254">
          <cell r="B254">
            <v>-6690</v>
          </cell>
          <cell r="C254">
            <v>-5650</v>
          </cell>
          <cell r="D254">
            <v>-4180.0714285714284</v>
          </cell>
          <cell r="E254">
            <v>-4898.196474663474</v>
          </cell>
          <cell r="F254">
            <v>-4033.3908049731217</v>
          </cell>
          <cell r="G254">
            <v>-2778.5591590389922</v>
          </cell>
        </row>
        <row r="255">
          <cell r="B255">
            <v>-6100</v>
          </cell>
          <cell r="C255">
            <v>-5872</v>
          </cell>
          <cell r="D255">
            <v>-4457.1428571428569</v>
          </cell>
          <cell r="E255">
            <v>-5239.2402363297206</v>
          </cell>
          <cell r="F255">
            <v>-4406.6749196244955</v>
          </cell>
          <cell r="G255">
            <v>-3103.7773004721425</v>
          </cell>
        </row>
        <row r="256">
          <cell r="B256">
            <v>-5670</v>
          </cell>
          <cell r="C256">
            <v>-6012</v>
          </cell>
          <cell r="D256">
            <v>-4691.4285714285716</v>
          </cell>
          <cell r="E256">
            <v>-5033.0419197126294</v>
          </cell>
          <cell r="F256">
            <v>-4733.6358925103032</v>
          </cell>
          <cell r="G256">
            <v>-3377.138819236211</v>
          </cell>
        </row>
        <row r="257">
          <cell r="B257">
            <v>-6090</v>
          </cell>
          <cell r="C257">
            <v>-6162</v>
          </cell>
          <cell r="D257">
            <v>-4912.1428571428569</v>
          </cell>
          <cell r="E257">
            <v>-4958.6818147153153</v>
          </cell>
          <cell r="F257">
            <v>-5004.1384928105635</v>
          </cell>
          <cell r="G257">
            <v>-3612.6152303661361</v>
          </cell>
        </row>
        <row r="258">
          <cell r="B258">
            <v>-6230</v>
          </cell>
          <cell r="C258">
            <v>-6156</v>
          </cell>
          <cell r="D258">
            <v>-5128.5714285714284</v>
          </cell>
          <cell r="E258">
            <v>-5008.4340746559119</v>
          </cell>
          <cell r="F258">
            <v>-5027.51890401541</v>
          </cell>
          <cell r="G258">
            <v>-3820.1335432358828</v>
          </cell>
        </row>
        <row r="259">
          <cell r="B259">
            <v>-6510</v>
          </cell>
          <cell r="C259">
            <v>-6120</v>
          </cell>
          <cell r="D259">
            <v>-5387.8571428571431</v>
          </cell>
          <cell r="E259">
            <v>-5087.7225709276536</v>
          </cell>
          <cell r="F259">
            <v>-5065.4241232682461</v>
          </cell>
          <cell r="G259">
            <v>-4046.3688544852971</v>
          </cell>
        </row>
        <row r="260">
          <cell r="B260">
            <v>-5620</v>
          </cell>
          <cell r="C260">
            <v>-6024</v>
          </cell>
          <cell r="D260">
            <v>-5528.5714285714284</v>
          </cell>
          <cell r="E260">
            <v>-4927.272334545758</v>
          </cell>
          <cell r="F260">
            <v>-5003.0305429114542</v>
          </cell>
          <cell r="G260">
            <v>-4217.9589150380025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>
    <tabColor rgb="FFFF0000"/>
    <pageSetUpPr fitToPage="1"/>
  </sheetPr>
  <dimension ref="A1:O258"/>
  <sheetViews>
    <sheetView showGridLines="0" zoomScale="115" zoomScaleNormal="115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K257" sqref="K257:K258"/>
    </sheetView>
  </sheetViews>
  <sheetFormatPr defaultColWidth="9.28515625" defaultRowHeight="10.199999999999999"/>
  <cols>
    <col min="1" max="1" width="10.7109375" bestFit="1" customWidth="1"/>
    <col min="2" max="2" width="5.42578125" style="34" customWidth="1"/>
    <col min="3" max="3" width="7" customWidth="1"/>
    <col min="4" max="4" width="7.85546875" customWidth="1"/>
    <col min="5" max="5" width="5.7109375" style="34" customWidth="1"/>
    <col min="6" max="6" width="9.85546875" customWidth="1"/>
    <col min="7" max="7" width="9.140625" customWidth="1"/>
    <col min="8" max="8" width="11.28515625" customWidth="1"/>
    <col min="9" max="9" width="10.85546875" customWidth="1"/>
    <col min="10" max="10" width="68.42578125" style="35" customWidth="1"/>
    <col min="11" max="11" width="68.28515625" customWidth="1"/>
    <col min="12" max="12" width="16.28515625" customWidth="1"/>
  </cols>
  <sheetData>
    <row r="1" spans="1:11" s="5" customFormat="1" ht="65.25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32" t="s">
        <v>9</v>
      </c>
      <c r="K1" s="5" t="s">
        <v>59</v>
      </c>
    </row>
    <row r="2" spans="1:11">
      <c r="A2" s="69">
        <v>45200</v>
      </c>
      <c r="B2" s="68" t="str">
        <f>IF('OCOD&amp;OMR (2024)'!B2="b","B",IF(OR('OCOD&amp;OMR (2024)'!B2="c",'OCOD&amp;OMR (2024)'!B2="r",'OCOD&amp;OMR (2024)'!B2="o"),"E",""))</f>
        <v>B</v>
      </c>
      <c r="C2" s="70">
        <f>'OCOD Data 2024'!M2</f>
        <v>3455</v>
      </c>
      <c r="D2" s="70">
        <f>'OCOD Data 2024'!L2</f>
        <v>6671</v>
      </c>
      <c r="E2" s="68" t="str">
        <f>IF(OR('OCOD&amp;OMR (2024)'!E2=100,'OCOD&amp;OMR (2024)'!E2&gt;'OCOD&amp;OMR (2024)'!E1),"O","C")</f>
        <v>O</v>
      </c>
      <c r="F2" s="70" t="str">
        <f>IFERROR('OMR (2024)'!C4, "No Data")</f>
        <v>No Data</v>
      </c>
      <c r="G2" s="70" t="str">
        <f>IFERROR('OMR (2024)'!D4, "No Data")</f>
        <v>No Data</v>
      </c>
      <c r="H2" s="70">
        <f>IFERROR('OMR (2024)'!F4, "No Data")</f>
        <v>-9318.7163347668265</v>
      </c>
      <c r="I2" s="70">
        <f>IFERROR('OMR (2024)'!G4, "No Data")</f>
        <v>-8669.0426721124277</v>
      </c>
      <c r="J2" s="40" t="s">
        <v>130</v>
      </c>
      <c r="K2" s="41"/>
    </row>
    <row r="3" spans="1:11">
      <c r="A3" s="69">
        <v>45201</v>
      </c>
      <c r="B3" s="68" t="str">
        <f>IF('OCOD&amp;OMR (2024)'!B3="b","B",IF(OR('OCOD&amp;OMR (2024)'!B3="c",'OCOD&amp;OMR (2024)'!B3="r",'OCOD&amp;OMR (2024)'!B3="o"),"E",""))</f>
        <v>B</v>
      </c>
      <c r="C3" s="70">
        <f>'OCOD Data 2024'!M3</f>
        <v>3457</v>
      </c>
      <c r="D3" s="70">
        <f>'OCOD Data 2024'!L3</f>
        <v>6673.1</v>
      </c>
      <c r="E3" s="68" t="str">
        <f>IF(OR('OCOD&amp;OMR (2024)'!E3=100,'OCOD&amp;OMR (2024)'!E3&gt;'OCOD&amp;OMR (2024)'!E2),"O","C")</f>
        <v>C</v>
      </c>
      <c r="F3" s="70" t="str">
        <f>IFERROR('OMR (2024)'!C5, "No Data")</f>
        <v>No Data</v>
      </c>
      <c r="G3" s="70" t="str">
        <f>IFERROR('OMR (2024)'!D5, "No Data")</f>
        <v>No Data</v>
      </c>
      <c r="H3" s="70">
        <f>IFERROR('OMR (2024)'!F5, "No Data")</f>
        <v>-9329.6052033158539</v>
      </c>
      <c r="I3" s="70">
        <f>IFERROR('OMR (2024)'!G5, "No Data")</f>
        <v>-8785.0293583704861</v>
      </c>
      <c r="J3" s="40" t="s">
        <v>136</v>
      </c>
      <c r="K3" s="41"/>
    </row>
    <row r="4" spans="1:11">
      <c r="A4" s="69">
        <v>45202</v>
      </c>
      <c r="B4" s="68" t="str">
        <f>IF('OCOD&amp;OMR (2024)'!B4="b","B",IF(OR('OCOD&amp;OMR (2024)'!B4="c",'OCOD&amp;OMR (2024)'!B4="r",'OCOD&amp;OMR (2024)'!B4="o"),"E",""))</f>
        <v>B</v>
      </c>
      <c r="C4" s="70">
        <f>'OCOD Data 2024'!M4</f>
        <v>3459.6</v>
      </c>
      <c r="D4" s="70">
        <f>'OCOD Data 2024'!L4</f>
        <v>5990.9</v>
      </c>
      <c r="E4" s="68" t="str">
        <f>IF(OR('OCOD&amp;OMR (2024)'!E4=100,'OCOD&amp;OMR (2024)'!E4&gt;'OCOD&amp;OMR (2024)'!E3),"O","C")</f>
        <v>C</v>
      </c>
      <c r="F4" s="70" t="str">
        <f>IFERROR('OMR (2024)'!C6, "No Data")</f>
        <v>No Data</v>
      </c>
      <c r="G4" s="70" t="str">
        <f>IFERROR('OMR (2024)'!D6, "No Data")</f>
        <v>No Data</v>
      </c>
      <c r="H4" s="70">
        <f>IFERROR('OMR (2024)'!F6, "No Data")</f>
        <v>-9146.1517750713392</v>
      </c>
      <c r="I4" s="70">
        <f>IFERROR('OMR (2024)'!G6, "No Data")</f>
        <v>-8854.4103766612061</v>
      </c>
      <c r="J4" s="42"/>
      <c r="K4" s="41"/>
    </row>
    <row r="5" spans="1:11">
      <c r="A5" s="69">
        <v>45203</v>
      </c>
      <c r="B5" s="68" t="str">
        <f>IF('OCOD&amp;OMR (2024)'!B5="b","B",IF(OR('OCOD&amp;OMR (2024)'!B5="c",'OCOD&amp;OMR (2024)'!B5="r",'OCOD&amp;OMR (2024)'!B5="o"),"E",""))</f>
        <v>B</v>
      </c>
      <c r="C5" s="70">
        <f>'OCOD Data 2024'!M5</f>
        <v>3334</v>
      </c>
      <c r="D5" s="70">
        <f>'OCOD Data 2024'!L5</f>
        <v>4994.2</v>
      </c>
      <c r="E5" s="68" t="str">
        <f>IF(OR('OCOD&amp;OMR (2024)'!E5=100,'OCOD&amp;OMR (2024)'!E5&gt;'OCOD&amp;OMR (2024)'!E4),"O","C")</f>
        <v>C</v>
      </c>
      <c r="F5" s="70" t="str">
        <f>IFERROR('OMR (2024)'!C7, "No Data")</f>
        <v>No Data</v>
      </c>
      <c r="G5" s="70" t="str">
        <f>IFERROR('OMR (2024)'!D7, "No Data")</f>
        <v>No Data</v>
      </c>
      <c r="H5" s="70">
        <f>IFERROR('OMR (2024)'!F7, "No Data")</f>
        <v>-8735.4737927295191</v>
      </c>
      <c r="I5" s="70">
        <f>IFERROR('OMR (2024)'!G7, "No Data")</f>
        <v>-8782.4443055770826</v>
      </c>
      <c r="J5" s="43"/>
      <c r="K5" s="41"/>
    </row>
    <row r="6" spans="1:11">
      <c r="A6" s="69">
        <v>45204</v>
      </c>
      <c r="B6" s="68" t="str">
        <f>IF('OCOD&amp;OMR (2024)'!B6="b","B",IF(OR('OCOD&amp;OMR (2024)'!B6="c",'OCOD&amp;OMR (2024)'!B6="r",'OCOD&amp;OMR (2024)'!B6="o"),"E",""))</f>
        <v>B</v>
      </c>
      <c r="C6" s="70">
        <f>'OCOD Data 2024'!M6</f>
        <v>3196.4</v>
      </c>
      <c r="D6" s="70">
        <f>'OCOD Data 2024'!L6</f>
        <v>4987.6000000000004</v>
      </c>
      <c r="E6" s="68" t="str">
        <f>IF(OR('OCOD&amp;OMR (2024)'!E6=100,'OCOD&amp;OMR (2024)'!E6&gt;'OCOD&amp;OMR (2024)'!E5),"O","C")</f>
        <v>C</v>
      </c>
      <c r="F6" s="70">
        <f>IFERROR('OMR (2024)'!C8, "No Data")</f>
        <v>-9330</v>
      </c>
      <c r="G6" s="70" t="str">
        <f>IFERROR('OMR (2024)'!D8, "No Data")</f>
        <v>No Data</v>
      </c>
      <c r="H6" s="70">
        <f>IFERROR('OMR (2024)'!F8, "No Data")</f>
        <v>-8306.9354378447188</v>
      </c>
      <c r="I6" s="70">
        <f>IFERROR('OMR (2024)'!G8, "No Data")</f>
        <v>-8703.1542893242458</v>
      </c>
      <c r="J6" s="42"/>
      <c r="K6" s="41"/>
    </row>
    <row r="7" spans="1:11">
      <c r="A7" s="69">
        <v>45205</v>
      </c>
      <c r="B7" s="68" t="str">
        <f>IF('OCOD&amp;OMR (2024)'!B7="b","B",IF(OR('OCOD&amp;OMR (2024)'!B7="c",'OCOD&amp;OMR (2024)'!B7="r",'OCOD&amp;OMR (2024)'!B7="o"),"E",""))</f>
        <v>B</v>
      </c>
      <c r="C7" s="70">
        <f>'OCOD Data 2024'!M7</f>
        <v>3999.5</v>
      </c>
      <c r="D7" s="70">
        <f>'OCOD Data 2024'!L7</f>
        <v>2988.7</v>
      </c>
      <c r="E7" s="68" t="str">
        <f>IF(OR('OCOD&amp;OMR (2024)'!E7=100,'OCOD&amp;OMR (2024)'!E7&gt;'OCOD&amp;OMR (2024)'!E6),"O","C")</f>
        <v>O</v>
      </c>
      <c r="F7" s="70">
        <f>IFERROR('OMR (2024)'!C9, "No Data")</f>
        <v>-8568</v>
      </c>
      <c r="G7" s="70" t="str">
        <f>IFERROR('OMR (2024)'!D9, "No Data")</f>
        <v>No Data</v>
      </c>
      <c r="H7" s="70">
        <f>IFERROR('OMR (2024)'!F9, "No Data")</f>
        <v>-7737.9548301401574</v>
      </c>
      <c r="I7" s="70">
        <f>IFERROR('OMR (2024)'!G9, "No Data")</f>
        <v>-8545.6972048136395</v>
      </c>
      <c r="J7" s="40" t="s">
        <v>154</v>
      </c>
      <c r="K7" s="41"/>
    </row>
    <row r="8" spans="1:11">
      <c r="A8" s="69">
        <v>45206</v>
      </c>
      <c r="B8" s="68" t="str">
        <f>IF('OCOD&amp;OMR (2024)'!B8="b","B",IF(OR('OCOD&amp;OMR (2024)'!B8="c",'OCOD&amp;OMR (2024)'!B8="r",'OCOD&amp;OMR (2024)'!B8="o"),"E",""))</f>
        <v>B</v>
      </c>
      <c r="C8" s="70">
        <f>'OCOD Data 2024'!M8</f>
        <v>4288.3999999999996</v>
      </c>
      <c r="D8" s="70">
        <f>'OCOD Data 2024'!L8</f>
        <v>2489.5</v>
      </c>
      <c r="E8" s="68" t="str">
        <f>IF(OR('OCOD&amp;OMR (2024)'!E8=100,'OCOD&amp;OMR (2024)'!E8&gt;'OCOD&amp;OMR (2024)'!E7),"O","C")</f>
        <v>O</v>
      </c>
      <c r="F8" s="70">
        <f>IFERROR('OMR (2024)'!C10, "No Data")</f>
        <v>-7732</v>
      </c>
      <c r="G8" s="70" t="str">
        <f>IFERROR('OMR (2024)'!D10, "No Data")</f>
        <v>No Data</v>
      </c>
      <c r="H8" s="70">
        <f>IFERROR('OMR (2024)'!F10, "No Data")</f>
        <v>-7106.3982070345355</v>
      </c>
      <c r="I8" s="70">
        <f>IFERROR('OMR (2024)'!G10, "No Data")</f>
        <v>-8362.1444904391574</v>
      </c>
      <c r="J8" s="40"/>
      <c r="K8" s="41"/>
    </row>
    <row r="9" spans="1:11">
      <c r="A9" s="69">
        <v>45207</v>
      </c>
      <c r="B9" s="68" t="str">
        <f>IF('OCOD&amp;OMR (2024)'!B9="b","B",IF(OR('OCOD&amp;OMR (2024)'!B9="c",'OCOD&amp;OMR (2024)'!B9="r",'OCOD&amp;OMR (2024)'!B9="o"),"E",""))</f>
        <v>B</v>
      </c>
      <c r="C9" s="70">
        <f>'OCOD Data 2024'!M9</f>
        <v>4284.3999999999996</v>
      </c>
      <c r="D9" s="70">
        <f>'OCOD Data 2024'!L9</f>
        <v>2493.6</v>
      </c>
      <c r="E9" s="68" t="str">
        <f>IF(OR('OCOD&amp;OMR (2024)'!E9=100,'OCOD&amp;OMR (2024)'!E9&gt;'OCOD&amp;OMR (2024)'!E8),"O","C")</f>
        <v>O</v>
      </c>
      <c r="F9" s="70">
        <f>IFERROR('OMR (2024)'!C11, "No Data")</f>
        <v>-7102</v>
      </c>
      <c r="G9" s="70" t="str">
        <f>IFERROR('OMR (2024)'!D11, "No Data")</f>
        <v>No Data</v>
      </c>
      <c r="H9" s="70">
        <f>IFERROR('OMR (2024)'!F11, "No Data")</f>
        <v>-6534.7897477186798</v>
      </c>
      <c r="I9" s="70">
        <f>IFERROR('OMR (2024)'!G11, "No Data")</f>
        <v>-8158.4219457099634</v>
      </c>
      <c r="J9" s="40"/>
      <c r="K9" s="41"/>
    </row>
    <row r="10" spans="1:11">
      <c r="A10" s="69">
        <v>45208</v>
      </c>
      <c r="B10" s="68" t="str">
        <f>IF('OCOD&amp;OMR (2024)'!B10="b","B",IF(OR('OCOD&amp;OMR (2024)'!B10="c",'OCOD&amp;OMR (2024)'!B10="r",'OCOD&amp;OMR (2024)'!B10="o"),"E",""))</f>
        <v>B</v>
      </c>
      <c r="C10" s="70">
        <f>'OCOD Data 2024'!M10</f>
        <v>4323.2</v>
      </c>
      <c r="D10" s="70">
        <f>'OCOD Data 2024'!L10</f>
        <v>1988.9</v>
      </c>
      <c r="E10" s="68" t="str">
        <f>IF(OR('OCOD&amp;OMR (2024)'!E10=100,'OCOD&amp;OMR (2024)'!E10&gt;'OCOD&amp;OMR (2024)'!E9),"O","C")</f>
        <v>C</v>
      </c>
      <c r="F10" s="70">
        <f>IFERROR('OMR (2024)'!C12, "No Data")</f>
        <v>-6572</v>
      </c>
      <c r="G10" s="70" t="str">
        <f>IFERROR('OMR (2024)'!D12, "No Data")</f>
        <v>No Data</v>
      </c>
      <c r="H10" s="70">
        <f>IFERROR('OMR (2024)'!F12, "No Data")</f>
        <v>-6052.1343872523312</v>
      </c>
      <c r="I10" s="70">
        <f>IFERROR('OMR (2024)'!G12, "No Data")</f>
        <v>-7920.3163799963995</v>
      </c>
      <c r="J10" s="40" t="s">
        <v>136</v>
      </c>
      <c r="K10" s="41"/>
    </row>
    <row r="11" spans="1:11">
      <c r="A11" s="69">
        <v>45209</v>
      </c>
      <c r="B11" s="68" t="str">
        <f>IF('OCOD&amp;OMR (2024)'!B11="b","B",IF(OR('OCOD&amp;OMR (2024)'!B11="c",'OCOD&amp;OMR (2024)'!B11="r",'OCOD&amp;OMR (2024)'!B11="o"),"E",""))</f>
        <v>B</v>
      </c>
      <c r="C11" s="70">
        <f>'OCOD Data 2024'!M11</f>
        <v>3461.6</v>
      </c>
      <c r="D11" s="70">
        <f>'OCOD Data 2024'!L11</f>
        <v>298.5</v>
      </c>
      <c r="E11" s="68" t="str">
        <f>IF(OR('OCOD&amp;OMR (2024)'!E11=100,'OCOD&amp;OMR (2024)'!E11&gt;'OCOD&amp;OMR (2024)'!E10),"O","C")</f>
        <v>C</v>
      </c>
      <c r="F11" s="70">
        <f>IFERROR('OMR (2024)'!C13, "No Data")</f>
        <v>-5966</v>
      </c>
      <c r="G11" s="70" t="str">
        <f>IFERROR('OMR (2024)'!D13, "No Data")</f>
        <v>No Data</v>
      </c>
      <c r="H11" s="70">
        <f>IFERROR('OMR (2024)'!F13, "No Data")</f>
        <v>-5123.58794268364</v>
      </c>
      <c r="I11" s="70">
        <f>IFERROR('OMR (2024)'!G13, "No Data")</f>
        <v>-7471.9538601881604</v>
      </c>
      <c r="J11" s="65"/>
      <c r="K11" s="66"/>
    </row>
    <row r="12" spans="1:11">
      <c r="A12" s="69">
        <v>45210</v>
      </c>
      <c r="B12" s="68" t="str">
        <f>IF('OCOD&amp;OMR (2024)'!B12="b","B",IF(OR('OCOD&amp;OMR (2024)'!B12="c",'OCOD&amp;OMR (2024)'!B12="r",'OCOD&amp;OMR (2024)'!B12="o"),"E",""))</f>
        <v>B</v>
      </c>
      <c r="C12" s="70">
        <f>'OCOD Data 2024'!M12</f>
        <v>3485.3</v>
      </c>
      <c r="D12" s="70">
        <f>'OCOD Data 2024'!L12</f>
        <v>295.89999999999998</v>
      </c>
      <c r="E12" s="68" t="str">
        <f>IF(OR('OCOD&amp;OMR (2024)'!E12=100,'OCOD&amp;OMR (2024)'!E12&gt;'OCOD&amp;OMR (2024)'!E11),"O","C")</f>
        <v>C</v>
      </c>
      <c r="F12" s="70">
        <f>IFERROR('OMR (2024)'!C14, "No Data")</f>
        <v>-5360</v>
      </c>
      <c r="G12" s="70" t="str">
        <f>IFERROR('OMR (2024)'!D14, "No Data")</f>
        <v>No Data</v>
      </c>
      <c r="H12" s="70">
        <f>IFERROR('OMR (2024)'!F14, "No Data")</f>
        <v>-4473.9891106700279</v>
      </c>
      <c r="I12" s="70">
        <f>IFERROR('OMR (2024)'!G14, "No Data")</f>
        <v>-7044.5063431414528</v>
      </c>
      <c r="J12" s="42"/>
      <c r="K12" s="41"/>
    </row>
    <row r="13" spans="1:11">
      <c r="A13" s="69">
        <v>45211</v>
      </c>
      <c r="B13" s="68" t="str">
        <f>IF('OCOD&amp;OMR (2024)'!B13="b","B",IF(OR('OCOD&amp;OMR (2024)'!B13="c",'OCOD&amp;OMR (2024)'!B13="r",'OCOD&amp;OMR (2024)'!B13="o"),"E",""))</f>
        <v>B</v>
      </c>
      <c r="C13" s="70">
        <f>'OCOD Data 2024'!M13</f>
        <v>2651.4</v>
      </c>
      <c r="D13" s="70">
        <f>'OCOD Data 2024'!L13</f>
        <v>798.6</v>
      </c>
      <c r="E13" s="68" t="str">
        <f>IF(OR('OCOD&amp;OMR (2024)'!E13=100,'OCOD&amp;OMR (2024)'!E13&gt;'OCOD&amp;OMR (2024)'!E12),"O","C")</f>
        <v>C</v>
      </c>
      <c r="F13" s="70">
        <f>IFERROR('OMR (2024)'!C15, "No Data")</f>
        <v>-4862</v>
      </c>
      <c r="G13" s="70" t="str">
        <f>IFERROR('OMR (2024)'!D15, "No Data")</f>
        <v>No Data</v>
      </c>
      <c r="H13" s="70">
        <f>IFERROR('OMR (2024)'!F15, "No Data")</f>
        <v>-3880.1175741588099</v>
      </c>
      <c r="I13" s="70">
        <f>IFERROR('OMR (2024)'!G15, "No Data")</f>
        <v>-6566.0931793076816</v>
      </c>
      <c r="J13" s="42"/>
      <c r="K13" s="45"/>
    </row>
    <row r="14" spans="1:11">
      <c r="A14" s="69">
        <v>45212</v>
      </c>
      <c r="B14" s="68" t="str">
        <f>IF('OCOD&amp;OMR (2024)'!B14="b","B",IF(OR('OCOD&amp;OMR (2024)'!B14="c",'OCOD&amp;OMR (2024)'!B14="r",'OCOD&amp;OMR (2024)'!B14="o"),"E",""))</f>
        <v>B</v>
      </c>
      <c r="C14" s="70">
        <f>'OCOD Data 2024'!M14</f>
        <v>2645.3</v>
      </c>
      <c r="D14" s="70">
        <f>'OCOD Data 2024'!L14</f>
        <v>798.6</v>
      </c>
      <c r="E14" s="68" t="str">
        <f>IF(OR('OCOD&amp;OMR (2024)'!E14=100,'OCOD&amp;OMR (2024)'!E14&gt;'OCOD&amp;OMR (2024)'!E13),"O","C")</f>
        <v>O</v>
      </c>
      <c r="F14" s="70">
        <f>IFERROR('OMR (2024)'!C16, "No Data")</f>
        <v>-4434</v>
      </c>
      <c r="G14" s="70" t="str">
        <f>IFERROR('OMR (2024)'!D16, "No Data")</f>
        <v>No Data</v>
      </c>
      <c r="H14" s="70">
        <f>IFERROR('OMR (2024)'!F16, "No Data")</f>
        <v>-3365.2756657227123</v>
      </c>
      <c r="I14" s="70">
        <f>IFERROR('OMR (2024)'!G16, "No Data")</f>
        <v>-6090.1959536767617</v>
      </c>
      <c r="J14" s="40" t="s">
        <v>154</v>
      </c>
      <c r="K14" s="41"/>
    </row>
    <row r="15" spans="1:11">
      <c r="A15" s="69">
        <v>45213</v>
      </c>
      <c r="B15" s="68" t="str">
        <f>IF('OCOD&amp;OMR (2024)'!B15="b","B",IF(OR('OCOD&amp;OMR (2024)'!B15="c",'OCOD&amp;OMR (2024)'!B15="r",'OCOD&amp;OMR (2024)'!B15="o"),"E",""))</f>
        <v>B</v>
      </c>
      <c r="C15" s="70">
        <f>'OCOD Data 2024'!M15</f>
        <v>2645.8</v>
      </c>
      <c r="D15" s="70">
        <f>'OCOD Data 2024'!L15</f>
        <v>797.6</v>
      </c>
      <c r="E15" s="68" t="str">
        <f>IF(OR('OCOD&amp;OMR (2024)'!E15=100,'OCOD&amp;OMR (2024)'!E15&gt;'OCOD&amp;OMR (2024)'!E14),"O","C")</f>
        <v>O</v>
      </c>
      <c r="F15" s="70">
        <f>IFERROR('OMR (2024)'!C17, "No Data")</f>
        <v>-4080</v>
      </c>
      <c r="G15" s="70">
        <f>IFERROR('OMR (2024)'!D17, "No Data")</f>
        <v>-6609.2857142857147</v>
      </c>
      <c r="H15" s="70">
        <f>IFERROR('OMR (2024)'!F17, "No Data")</f>
        <v>-2922.7242816753214</v>
      </c>
      <c r="I15" s="70">
        <f>IFERROR('OMR (2024)'!G17, "No Data")</f>
        <v>-5643.733154960928</v>
      </c>
      <c r="J15" s="40"/>
      <c r="K15" s="41"/>
    </row>
    <row r="16" spans="1:11">
      <c r="A16" s="69">
        <v>45214</v>
      </c>
      <c r="B16" s="68" t="str">
        <f>IF('OCOD&amp;OMR (2024)'!B16="b","B",IF(OR('OCOD&amp;OMR (2024)'!B16="c",'OCOD&amp;OMR (2024)'!B16="r",'OCOD&amp;OMR (2024)'!B16="o"),"E",""))</f>
        <v>B</v>
      </c>
      <c r="C16" s="70">
        <f>'OCOD Data 2024'!M16</f>
        <v>2056</v>
      </c>
      <c r="D16" s="70">
        <f>'OCOD Data 2024'!L16</f>
        <v>797.6</v>
      </c>
      <c r="E16" s="68" t="str">
        <f>IF(OR('OCOD&amp;OMR (2024)'!E16=100,'OCOD&amp;OMR (2024)'!E16&gt;'OCOD&amp;OMR (2024)'!E15),"O","C")</f>
        <v>O</v>
      </c>
      <c r="F16" s="70">
        <f>IFERROR('OMR (2024)'!C18, "No Data")</f>
        <v>-3886</v>
      </c>
      <c r="G16" s="70">
        <f>IFERROR('OMR (2024)'!D18, "No Data")</f>
        <v>-6085</v>
      </c>
      <c r="H16" s="70">
        <f>IFERROR('OMR (2024)'!F18, "No Data")</f>
        <v>-2721.144854597429</v>
      </c>
      <c r="I16" s="70">
        <f>IFERROR('OMR (2024)'!G18, "No Data")</f>
        <v>-5115.6783315562334</v>
      </c>
      <c r="J16" s="42"/>
      <c r="K16" s="41"/>
    </row>
    <row r="17" spans="1:11">
      <c r="A17" s="69">
        <v>45215</v>
      </c>
      <c r="B17" s="68" t="str">
        <f>IF('OCOD&amp;OMR (2024)'!B17="b","B",IF(OR('OCOD&amp;OMR (2024)'!B17="c",'OCOD&amp;OMR (2024)'!B17="r",'OCOD&amp;OMR (2024)'!B17="o"),"E",""))</f>
        <v>B</v>
      </c>
      <c r="C17" s="70">
        <f>'OCOD Data 2024'!M17</f>
        <v>2644.8</v>
      </c>
      <c r="D17" s="70">
        <f>'OCOD Data 2024'!L17</f>
        <v>793.5</v>
      </c>
      <c r="E17" s="68" t="str">
        <f>IF(OR('OCOD&amp;OMR (2024)'!E17=100,'OCOD&amp;OMR (2024)'!E17&gt;'OCOD&amp;OMR (2024)'!E16),"O","C")</f>
        <v>C</v>
      </c>
      <c r="F17" s="70">
        <f>IFERROR('OMR (2024)'!C19, "No Data")</f>
        <v>-3876</v>
      </c>
      <c r="G17" s="70">
        <f>IFERROR('OMR (2024)'!D19, "No Data")</f>
        <v>-5600.7142857142853</v>
      </c>
      <c r="H17" s="70">
        <f>IFERROR('OMR (2024)'!F19, "No Data")</f>
        <v>-2540.3148681875473</v>
      </c>
      <c r="I17" s="70">
        <f>IFERROR('OMR (2024)'!G19, "No Data")</f>
        <v>-4619.6781209706869</v>
      </c>
      <c r="J17" s="40" t="s">
        <v>136</v>
      </c>
      <c r="K17" s="41"/>
    </row>
    <row r="18" spans="1:11">
      <c r="A18" s="69">
        <v>45216</v>
      </c>
      <c r="B18" s="68" t="str">
        <f>IF('OCOD&amp;OMR (2024)'!B18="b","B",IF(OR('OCOD&amp;OMR (2024)'!B18="c",'OCOD&amp;OMR (2024)'!B18="r",'OCOD&amp;OMR (2024)'!B18="o"),"E",""))</f>
        <v>B</v>
      </c>
      <c r="C18" s="70">
        <f>'OCOD Data 2024'!M18</f>
        <v>2638.8</v>
      </c>
      <c r="D18" s="70">
        <f>'OCOD Data 2024'!L18</f>
        <v>794</v>
      </c>
      <c r="E18" s="68" t="str">
        <f>IF(OR('OCOD&amp;OMR (2024)'!E18=100,'OCOD&amp;OMR (2024)'!E18&gt;'OCOD&amp;OMR (2024)'!E17),"O","C")</f>
        <v>C</v>
      </c>
      <c r="F18" s="70">
        <f>IFERROR('OMR (2024)'!C20, "No Data")</f>
        <v>-3840</v>
      </c>
      <c r="G18" s="70">
        <f>IFERROR('OMR (2024)'!D20, "No Data")</f>
        <v>-5175</v>
      </c>
      <c r="H18" s="70">
        <f>IFERROR('OMR (2024)'!F20, "No Data")</f>
        <v>-2418.7068840670531</v>
      </c>
      <c r="I18" s="70">
        <f>IFERROR('OMR (2024)'!G20, "No Data")</f>
        <v>-4184.1412431322706</v>
      </c>
      <c r="J18" s="42"/>
      <c r="K18" s="41"/>
    </row>
    <row r="19" spans="1:11">
      <c r="A19" s="69">
        <v>45217</v>
      </c>
      <c r="B19" s="68" t="str">
        <f>IF('OCOD&amp;OMR (2024)'!B19="b","B",IF(OR('OCOD&amp;OMR (2024)'!B19="c",'OCOD&amp;OMR (2024)'!B19="r",'OCOD&amp;OMR (2024)'!B19="o"),"E",""))</f>
        <v>B</v>
      </c>
      <c r="C19" s="70">
        <f>'OCOD Data 2024'!M19</f>
        <v>1809.4</v>
      </c>
      <c r="D19" s="70">
        <f>'OCOD Data 2024'!L19</f>
        <v>794</v>
      </c>
      <c r="E19" s="68" t="str">
        <f>IF(OR('OCOD&amp;OMR (2024)'!E19=100,'OCOD&amp;OMR (2024)'!E19&gt;'OCOD&amp;OMR (2024)'!E18),"O","C")</f>
        <v>C</v>
      </c>
      <c r="F19" s="70">
        <f>IFERROR('OMR (2024)'!C21, "No Data")</f>
        <v>-3636</v>
      </c>
      <c r="G19" s="70">
        <f>IFERROR('OMR (2024)'!D21, "No Data")</f>
        <v>-4831.4285714285716</v>
      </c>
      <c r="H19" s="70">
        <f>IFERROR('OMR (2024)'!F21, "No Data")</f>
        <v>-2190.2744003357702</v>
      </c>
      <c r="I19" s="70">
        <f>IFERROR('OMR (2024)'!G21, "No Data")</f>
        <v>-3784.7506465544316</v>
      </c>
      <c r="J19" s="42"/>
      <c r="K19" s="45"/>
    </row>
    <row r="20" spans="1:11">
      <c r="A20" s="69">
        <v>45218</v>
      </c>
      <c r="B20" s="68" t="str">
        <f>IF('OCOD&amp;OMR (2024)'!B20="b","B",IF(OR('OCOD&amp;OMR (2024)'!B20="c",'OCOD&amp;OMR (2024)'!B20="r",'OCOD&amp;OMR (2024)'!B20="o"),"E",""))</f>
        <v>B</v>
      </c>
      <c r="C20" s="70">
        <f>'OCOD Data 2024'!M20</f>
        <v>920.6</v>
      </c>
      <c r="D20" s="70">
        <f>'OCOD Data 2024'!L20</f>
        <v>791</v>
      </c>
      <c r="E20" s="68" t="str">
        <f>IF(OR('OCOD&amp;OMR (2024)'!E20=100,'OCOD&amp;OMR (2024)'!E20&gt;'OCOD&amp;OMR (2024)'!E19),"O","C")</f>
        <v>C</v>
      </c>
      <c r="F20" s="70">
        <f>IFERROR('OMR (2024)'!C22, "No Data")</f>
        <v>-3536</v>
      </c>
      <c r="G20" s="70">
        <f>IFERROR('OMR (2024)'!D22, "No Data")</f>
        <v>-4540</v>
      </c>
      <c r="H20" s="70">
        <f>IFERROR('OMR (2024)'!F22, "No Data")</f>
        <v>-1875.9462454832367</v>
      </c>
      <c r="I20" s="70">
        <f>IFERROR('OMR (2024)'!G22, "No Data")</f>
        <v>-3346.9513005461126</v>
      </c>
      <c r="J20" s="42"/>
      <c r="K20" s="41"/>
    </row>
    <row r="21" spans="1:11">
      <c r="A21" s="69">
        <v>45219</v>
      </c>
      <c r="B21" s="68" t="str">
        <f>IF('OCOD&amp;OMR (2024)'!B21="b","B",IF(OR('OCOD&amp;OMR (2024)'!B21="c",'OCOD&amp;OMR (2024)'!B21="r",'OCOD&amp;OMR (2024)'!B21="o"),"E",""))</f>
        <v>B</v>
      </c>
      <c r="C21" s="70">
        <f>'OCOD Data 2024'!M21</f>
        <v>922.6</v>
      </c>
      <c r="D21" s="70">
        <f>'OCOD Data 2024'!L21</f>
        <v>794.6</v>
      </c>
      <c r="E21" s="68" t="str">
        <f>IF(OR('OCOD&amp;OMR (2024)'!E21=100,'OCOD&amp;OMR (2024)'!E21&gt;'OCOD&amp;OMR (2024)'!E20),"O","C")</f>
        <v>O</v>
      </c>
      <c r="F21" s="70">
        <f>IFERROR('OMR (2024)'!C23, "No Data")</f>
        <v>-3546</v>
      </c>
      <c r="G21" s="70">
        <f>IFERROR('OMR (2024)'!D23, "No Data")</f>
        <v>-4291.4285714285716</v>
      </c>
      <c r="H21" s="70">
        <f>IFERROR('OMR (2024)'!F23, "No Data")</f>
        <v>-1800.410365259894</v>
      </c>
      <c r="I21" s="70">
        <f>IFERROR('OMR (2024)'!G23, "No Data")</f>
        <v>-2995.1267369561383</v>
      </c>
      <c r="J21" s="40" t="s">
        <v>154</v>
      </c>
      <c r="K21" s="45"/>
    </row>
    <row r="22" spans="1:11">
      <c r="A22" s="69">
        <v>45220</v>
      </c>
      <c r="B22" s="68" t="str">
        <f>IF('OCOD&amp;OMR (2024)'!B22="b","B",IF(OR('OCOD&amp;OMR (2024)'!B22="c",'OCOD&amp;OMR (2024)'!B22="r",'OCOD&amp;OMR (2024)'!B22="o"),"E",""))</f>
        <v>B</v>
      </c>
      <c r="C22" s="70">
        <f>'OCOD Data 2024'!M22</f>
        <v>923.6</v>
      </c>
      <c r="D22" s="70">
        <f>'OCOD Data 2024'!L22</f>
        <v>794</v>
      </c>
      <c r="E22" s="68" t="str">
        <f>IF(OR('OCOD&amp;OMR (2024)'!E22=100,'OCOD&amp;OMR (2024)'!E22&gt;'OCOD&amp;OMR (2024)'!E21),"O","C")</f>
        <v>O</v>
      </c>
      <c r="F22" s="70">
        <f>IFERROR('OMR (2024)'!C24, "No Data")</f>
        <v>-3215.2</v>
      </c>
      <c r="G22" s="70">
        <f>IFERROR('OMR (2024)'!D24, "No Data")</f>
        <v>-3987.5714285714284</v>
      </c>
      <c r="H22" s="70">
        <f>IFERROR('OMR (2024)'!F24, "No Data")</f>
        <v>-1631.058345458533</v>
      </c>
      <c r="I22" s="70">
        <f>IFERROR('OMR (2024)'!G24, "No Data")</f>
        <v>-2664.1995989792572</v>
      </c>
      <c r="J22" s="40"/>
      <c r="K22" s="41"/>
    </row>
    <row r="23" spans="1:11">
      <c r="A23" s="69">
        <v>45221</v>
      </c>
      <c r="B23" s="68" t="str">
        <f>IF('OCOD&amp;OMR (2024)'!B23="b","B",IF(OR('OCOD&amp;OMR (2024)'!B23="c",'OCOD&amp;OMR (2024)'!B23="r",'OCOD&amp;OMR (2024)'!B23="o"),"E",""))</f>
        <v>B</v>
      </c>
      <c r="C23" s="70">
        <f>'OCOD Data 2024'!M23</f>
        <v>921.6</v>
      </c>
      <c r="D23" s="70">
        <f>'OCOD Data 2024'!L23</f>
        <v>799.6</v>
      </c>
      <c r="E23" s="68" t="str">
        <f>IF(OR('OCOD&amp;OMR (2024)'!E23=100,'OCOD&amp;OMR (2024)'!E23&gt;'OCOD&amp;OMR (2024)'!E22),"O","C")</f>
        <v>O</v>
      </c>
      <c r="F23" s="70">
        <f>IFERROR('OMR (2024)'!C25, "No Data")</f>
        <v>-2783</v>
      </c>
      <c r="G23" s="70">
        <f>IFERROR('OMR (2024)'!D25, "No Data")</f>
        <v>-3632.5</v>
      </c>
      <c r="H23" s="70">
        <f>IFERROR('OMR (2024)'!F25, "No Data")</f>
        <v>-1381.9191565444921</v>
      </c>
      <c r="I23" s="70">
        <f>IFERROR('OMR (2024)'!G25, "No Data")</f>
        <v>-2343.8303177129173</v>
      </c>
      <c r="J23" s="42"/>
      <c r="K23" s="41"/>
    </row>
    <row r="24" spans="1:11">
      <c r="A24" s="69">
        <v>45222</v>
      </c>
      <c r="B24" s="68" t="str">
        <f>IF('OCOD&amp;OMR (2024)'!B24="b","B",IF(OR('OCOD&amp;OMR (2024)'!B24="c",'OCOD&amp;OMR (2024)'!B24="r",'OCOD&amp;OMR (2024)'!B24="o"),"E",""))</f>
        <v>B</v>
      </c>
      <c r="C24" s="70">
        <f>'OCOD Data 2024'!M24</f>
        <v>920.6</v>
      </c>
      <c r="D24" s="70">
        <f>'OCOD Data 2024'!L24</f>
        <v>0</v>
      </c>
      <c r="E24" s="68" t="str">
        <f>IF(OR('OCOD&amp;OMR (2024)'!E24=100,'OCOD&amp;OMR (2024)'!E24&gt;'OCOD&amp;OMR (2024)'!E23),"O","C")</f>
        <v>C</v>
      </c>
      <c r="F24" s="70">
        <f>IFERROR('OMR (2024)'!C26, "No Data")</f>
        <v>-2263.3180000000002</v>
      </c>
      <c r="G24" s="70">
        <f>IFERROR('OMR (2024)'!D26, "No Data")</f>
        <v>-3292.613571428571</v>
      </c>
      <c r="H24" s="70">
        <f>IFERROR('OMR (2024)'!F26, "No Data")</f>
        <v>-1029.9436477736326</v>
      </c>
      <c r="I24" s="70">
        <f>IFERROR('OMR (2024)'!G26, "No Data")</f>
        <v>-1991.1110967406105</v>
      </c>
      <c r="J24" s="40" t="s">
        <v>136</v>
      </c>
      <c r="K24" s="41"/>
    </row>
    <row r="25" spans="1:11">
      <c r="A25" s="69">
        <v>45223</v>
      </c>
      <c r="B25" s="68" t="str">
        <f>IF('OCOD&amp;OMR (2024)'!B25="b","B",IF(OR('OCOD&amp;OMR (2024)'!B25="c",'OCOD&amp;OMR (2024)'!B25="r",'OCOD&amp;OMR (2024)'!B25="o"),"E",""))</f>
        <v>B</v>
      </c>
      <c r="C25" s="70">
        <f>'OCOD Data 2024'!M25</f>
        <v>919.1</v>
      </c>
      <c r="D25" s="70">
        <f>'OCOD Data 2024'!L25</f>
        <v>0</v>
      </c>
      <c r="E25" s="68" t="str">
        <f>IF(OR('OCOD&amp;OMR (2024)'!E25=100,'OCOD&amp;OMR (2024)'!E25&gt;'OCOD&amp;OMR (2024)'!E24),"O","C")</f>
        <v>C</v>
      </c>
      <c r="F25" s="70">
        <f>IFERROR('OMR (2024)'!C27, "No Data")</f>
        <v>-1823.318</v>
      </c>
      <c r="G25" s="70">
        <f>IFERROR('OMR (2024)'!D27, "No Data")</f>
        <v>-3060.4707142857142</v>
      </c>
      <c r="H25" s="70">
        <f>IFERROR('OMR (2024)'!F27, "No Data")</f>
        <v>-772.05380046987671</v>
      </c>
      <c r="I25" s="70">
        <f>IFERROR('OMR (2024)'!G27, "No Data")</f>
        <v>-1792.8319640411974</v>
      </c>
      <c r="J25" s="42"/>
      <c r="K25" s="41"/>
    </row>
    <row r="26" spans="1:11">
      <c r="A26" s="69">
        <v>45224</v>
      </c>
      <c r="B26" s="68" t="str">
        <f>IF('OCOD&amp;OMR (2024)'!B26="b","B",IF(OR('OCOD&amp;OMR (2024)'!B26="c",'OCOD&amp;OMR (2024)'!B26="r",'OCOD&amp;OMR (2024)'!B26="o"),"E",""))</f>
        <v>B</v>
      </c>
      <c r="C26" s="70">
        <f>'OCOD Data 2024'!M26</f>
        <v>917.6</v>
      </c>
      <c r="D26" s="70">
        <f>'OCOD Data 2024'!L26</f>
        <v>299.5</v>
      </c>
      <c r="E26" s="68" t="str">
        <f>IF(OR('OCOD&amp;OMR (2024)'!E26=100,'OCOD&amp;OMR (2024)'!E26&gt;'OCOD&amp;OMR (2024)'!E25),"O","C")</f>
        <v>C</v>
      </c>
      <c r="F26" s="70">
        <f>IFERROR('OMR (2024)'!C28, "No Data")</f>
        <v>-1443.7180000000001</v>
      </c>
      <c r="G26" s="70">
        <f>IFERROR('OMR (2024)'!D28, "No Data")</f>
        <v>-2892.7564285714284</v>
      </c>
      <c r="H26" s="70">
        <f>IFERROR('OMR (2024)'!F28, "No Data")</f>
        <v>-573.32753801310832</v>
      </c>
      <c r="I26" s="70">
        <f>IFERROR('OMR (2024)'!G28, "No Data")</f>
        <v>-1602.0333181500957</v>
      </c>
      <c r="J26" s="42"/>
      <c r="K26" s="45"/>
    </row>
    <row r="27" spans="1:11">
      <c r="A27" s="69">
        <v>45225</v>
      </c>
      <c r="B27" s="68" t="str">
        <f>IF('OCOD&amp;OMR (2024)'!B27="b","B",IF(OR('OCOD&amp;OMR (2024)'!B27="c",'OCOD&amp;OMR (2024)'!B27="r",'OCOD&amp;OMR (2024)'!B27="o"),"E",""))</f>
        <v>B</v>
      </c>
      <c r="C27" s="70">
        <f>'OCOD Data 2024'!M27</f>
        <v>916.6</v>
      </c>
      <c r="D27" s="70">
        <f>'OCOD Data 2024'!L27</f>
        <v>289.89999999999998</v>
      </c>
      <c r="E27" s="68" t="str">
        <f>IF(OR('OCOD&amp;OMR (2024)'!E27=100,'OCOD&amp;OMR (2024)'!E27&gt;'OCOD&amp;OMR (2024)'!E26),"O","C")</f>
        <v>C</v>
      </c>
      <c r="F27" s="70">
        <f>IFERROR('OMR (2024)'!C29, "No Data")</f>
        <v>-1321.9180000000001</v>
      </c>
      <c r="G27" s="70">
        <f>IFERROR('OMR (2024)'!D29, "No Data")</f>
        <v>-2723.2564285714284</v>
      </c>
      <c r="H27" s="70">
        <f>IFERROR('OMR (2024)'!F29, "No Data")</f>
        <v>-438.17512136072611</v>
      </c>
      <c r="I27" s="70">
        <f>IFERROR('OMR (2024)'!G29, "No Data")</f>
        <v>-1434.934437265656</v>
      </c>
      <c r="J27" s="44"/>
      <c r="K27" s="45"/>
    </row>
    <row r="28" spans="1:11">
      <c r="A28" s="69">
        <v>45226</v>
      </c>
      <c r="B28" s="68" t="str">
        <f>IF('OCOD&amp;OMR (2024)'!B28="b","B",IF(OR('OCOD&amp;OMR (2024)'!B28="c",'OCOD&amp;OMR (2024)'!B28="r",'OCOD&amp;OMR (2024)'!B28="o"),"E",""))</f>
        <v>B</v>
      </c>
      <c r="C28" s="70">
        <f>'OCOD Data 2024'!M28</f>
        <v>914</v>
      </c>
      <c r="D28" s="70">
        <f>'OCOD Data 2024'!L28</f>
        <v>290.39999999999998</v>
      </c>
      <c r="E28" s="68" t="str">
        <f>IF(OR('OCOD&amp;OMR (2024)'!E28=100,'OCOD&amp;OMR (2024)'!E28&gt;'OCOD&amp;OMR (2024)'!E27),"O","C")</f>
        <v>O</v>
      </c>
      <c r="F28" s="70">
        <f>IFERROR('OMR (2024)'!C30, "No Data")</f>
        <v>-1385.1179999999999</v>
      </c>
      <c r="G28" s="70">
        <f>IFERROR('OMR (2024)'!D30, "No Data")</f>
        <v>-2543.613571428571</v>
      </c>
      <c r="H28" s="70">
        <f>IFERROR('OMR (2024)'!F30, "No Data")</f>
        <v>-360.9577515921352</v>
      </c>
      <c r="I28" s="70">
        <f>IFERROR('OMR (2024)'!G30, "No Data")</f>
        <v>-1270.8596340948538</v>
      </c>
      <c r="J28" s="40" t="s">
        <v>154</v>
      </c>
      <c r="K28" s="41"/>
    </row>
    <row r="29" spans="1:11">
      <c r="A29" s="69">
        <v>45227</v>
      </c>
      <c r="B29" s="68" t="str">
        <f>IF('OCOD&amp;OMR (2024)'!B29="b","B",IF(OR('OCOD&amp;OMR (2024)'!B29="c",'OCOD&amp;OMR (2024)'!B29="r",'OCOD&amp;OMR (2024)'!B29="o"),"E",""))</f>
        <v>B</v>
      </c>
      <c r="C29" s="70">
        <f>'OCOD Data 2024'!M29</f>
        <v>915</v>
      </c>
      <c r="D29" s="70">
        <f>'OCOD Data 2024'!L29</f>
        <v>290.39999999999998</v>
      </c>
      <c r="E29" s="68" t="str">
        <f>IF(OR('OCOD&amp;OMR (2024)'!E29=100,'OCOD&amp;OMR (2024)'!E29&gt;'OCOD&amp;OMR (2024)'!E28),"O","C")</f>
        <v>O</v>
      </c>
      <c r="F29" s="70">
        <f>IFERROR('OMR (2024)'!C31, "No Data")</f>
        <v>-1553.8</v>
      </c>
      <c r="G29" s="70">
        <f>IFERROR('OMR (2024)'!D31, "No Data")</f>
        <v>-2390.3992857142853</v>
      </c>
      <c r="H29" s="70">
        <f>IFERROR('OMR (2024)'!F31, "No Data")</f>
        <v>-452.42649793849267</v>
      </c>
      <c r="I29" s="70">
        <f>IFERROR('OMR (2024)'!G31, "No Data")</f>
        <v>-1108.8618882631713</v>
      </c>
      <c r="J29" s="40"/>
      <c r="K29" s="45"/>
    </row>
    <row r="30" spans="1:11">
      <c r="A30" s="69">
        <v>45228</v>
      </c>
      <c r="B30" s="68" t="str">
        <f>IF('OCOD&amp;OMR (2024)'!B30="b","B",IF(OR('OCOD&amp;OMR (2024)'!B30="c",'OCOD&amp;OMR (2024)'!B30="r",'OCOD&amp;OMR (2024)'!B30="o"),"E",""))</f>
        <v>B</v>
      </c>
      <c r="C30" s="70">
        <f>'OCOD Data 2024'!M30</f>
        <v>915</v>
      </c>
      <c r="D30" s="70">
        <f>'OCOD Data 2024'!L30</f>
        <v>290.39999999999998</v>
      </c>
      <c r="E30" s="68" t="str">
        <f>IF(OR('OCOD&amp;OMR (2024)'!E30=100,'OCOD&amp;OMR (2024)'!E30&gt;'OCOD&amp;OMR (2024)'!E29),"O","C")</f>
        <v>O</v>
      </c>
      <c r="F30" s="70">
        <f>IFERROR('OMR (2024)'!C32, "No Data")</f>
        <v>-1590.8</v>
      </c>
      <c r="G30" s="70">
        <f>IFERROR('OMR (2024)'!D32, "No Data")</f>
        <v>-2240.7564285714284</v>
      </c>
      <c r="H30" s="70">
        <f>IFERROR('OMR (2024)'!F32, "No Data")</f>
        <v>-499.40339228031269</v>
      </c>
      <c r="I30" s="70">
        <f>IFERROR('OMR (2024)'!G32, "No Data")</f>
        <v>-999.35287035651265</v>
      </c>
      <c r="J30" s="42"/>
      <c r="K30" s="41"/>
    </row>
    <row r="31" spans="1:11">
      <c r="A31" s="69">
        <v>45229</v>
      </c>
      <c r="B31" s="68" t="str">
        <f>IF('OCOD&amp;OMR (2024)'!B31="b","B",IF(OR('OCOD&amp;OMR (2024)'!B31="c",'OCOD&amp;OMR (2024)'!B31="r",'OCOD&amp;OMR (2024)'!B31="o"),"E",""))</f>
        <v>B</v>
      </c>
      <c r="C31" s="70">
        <f>'OCOD Data 2024'!M31</f>
        <v>914</v>
      </c>
      <c r="D31" s="70">
        <f>'OCOD Data 2024'!L31</f>
        <v>289.39999999999998</v>
      </c>
      <c r="E31" s="68" t="str">
        <f>IF(OR('OCOD&amp;OMR (2024)'!E31=100,'OCOD&amp;OMR (2024)'!E31&gt;'OCOD&amp;OMR (2024)'!E30),"O","C")</f>
        <v>C</v>
      </c>
      <c r="F31" s="70">
        <f>IFERROR('OMR (2024)'!C33, "No Data")</f>
        <v>-1584</v>
      </c>
      <c r="G31" s="70">
        <f>IFERROR('OMR (2024)'!D33, "No Data")</f>
        <v>-2074.1849999999999</v>
      </c>
      <c r="H31" s="70">
        <f>IFERROR('OMR (2024)'!F33, "No Data")</f>
        <v>-430.91132694933214</v>
      </c>
      <c r="I31" s="70">
        <f>IFERROR('OMR (2024)'!G33, "No Data")</f>
        <v>-848.67491056501865</v>
      </c>
      <c r="J31" s="40" t="s">
        <v>137</v>
      </c>
      <c r="K31" s="41"/>
    </row>
    <row r="32" spans="1:11">
      <c r="A32" s="69">
        <v>45230</v>
      </c>
      <c r="B32" s="68" t="str">
        <f>IF('OCOD&amp;OMR (2024)'!B32="b","B",IF(OR('OCOD&amp;OMR (2024)'!B32="c",'OCOD&amp;OMR (2024)'!B32="r",'OCOD&amp;OMR (2024)'!B32="o"),"E",""))</f>
        <v>B</v>
      </c>
      <c r="C32" s="70">
        <f>'OCOD Data 2024'!M32</f>
        <v>916.1</v>
      </c>
      <c r="D32" s="70">
        <f>'OCOD Data 2024'!L32</f>
        <v>291.89999999999998</v>
      </c>
      <c r="E32" s="68" t="str">
        <f>IF(OR('OCOD&amp;OMR (2024)'!E32=100,'OCOD&amp;OMR (2024)'!E32&gt;'OCOD&amp;OMR (2024)'!E31),"O","C")</f>
        <v>C</v>
      </c>
      <c r="F32" s="70">
        <f>IFERROR('OMR (2024)'!C34, "No Data")</f>
        <v>-1828.6</v>
      </c>
      <c r="G32" s="70">
        <f>IFERROR('OMR (2024)'!D34, "No Data")</f>
        <v>-2004.8992857142857</v>
      </c>
      <c r="H32" s="70">
        <f>IFERROR('OMR (2024)'!F34, "No Data")</f>
        <v>-320.57956443055218</v>
      </c>
      <c r="I32" s="70">
        <f>IFERROR('OMR (2024)'!G34, "No Data")</f>
        <v>-685.60325168119141</v>
      </c>
      <c r="J32" s="42"/>
      <c r="K32" s="41"/>
    </row>
    <row r="33" spans="1:11">
      <c r="A33" s="69">
        <v>45231</v>
      </c>
      <c r="B33" s="68" t="str">
        <f>IF('OCOD&amp;OMR (2024)'!B33="b","B",IF(OR('OCOD&amp;OMR (2024)'!B33="c",'OCOD&amp;OMR (2024)'!B33="r",'OCOD&amp;OMR (2024)'!B33="o"),"E",""))</f>
        <v>B</v>
      </c>
      <c r="C33" s="70">
        <f>'OCOD Data 2024'!M33</f>
        <v>2111.9</v>
      </c>
      <c r="D33" s="70">
        <f>'OCOD Data 2024'!L33</f>
        <v>5987.9</v>
      </c>
      <c r="E33" s="68" t="str">
        <f>IF(OR('OCOD&amp;OMR (2024)'!E33=100,'OCOD&amp;OMR (2024)'!E33&gt;'OCOD&amp;OMR (2024)'!E32),"O","C")</f>
        <v>C</v>
      </c>
      <c r="F33" s="70">
        <f>IFERROR('OMR (2024)'!C35, "No Data")</f>
        <v>-2749.6</v>
      </c>
      <c r="G33" s="70">
        <f>IFERROR('OMR (2024)'!D35, "No Data")</f>
        <v>-2227.0421428571431</v>
      </c>
      <c r="H33" s="70">
        <f>IFERROR('OMR (2024)'!F35, "No Data")</f>
        <v>-1462.8657383312327</v>
      </c>
      <c r="I33" s="70">
        <f>IFERROR('OMR (2024)'!G35, "No Data")</f>
        <v>-1011.0708262360906</v>
      </c>
      <c r="J33" s="40" t="s">
        <v>104</v>
      </c>
      <c r="K33" s="41"/>
    </row>
    <row r="34" spans="1:11">
      <c r="A34" s="69">
        <v>45232</v>
      </c>
      <c r="B34" s="68" t="str">
        <f>IF('OCOD&amp;OMR (2024)'!B34="b","B",IF(OR('OCOD&amp;OMR (2024)'!B34="c",'OCOD&amp;OMR (2024)'!B34="r",'OCOD&amp;OMR (2024)'!B34="o"),"E",""))</f>
        <v>B</v>
      </c>
      <c r="C34" s="70">
        <f>'OCOD Data 2024'!M34</f>
        <v>2727</v>
      </c>
      <c r="D34" s="70">
        <f>'OCOD Data 2024'!L34</f>
        <v>3991.4</v>
      </c>
      <c r="E34" s="68" t="str">
        <f>IF(OR('OCOD&amp;OMR (2024)'!E34=100,'OCOD&amp;OMR (2024)'!E34&gt;'OCOD&amp;OMR (2024)'!E33),"O","C")</f>
        <v>C</v>
      </c>
      <c r="F34" s="70">
        <f>IFERROR('OMR (2024)'!C36, "No Data")</f>
        <v>-3780.6</v>
      </c>
      <c r="G34" s="70">
        <f>IFERROR('OMR (2024)'!D36, "No Data")</f>
        <v>-2477.7564285714284</v>
      </c>
      <c r="H34" s="70">
        <f>IFERROR('OMR (2024)'!F36, "No Data")</f>
        <v>-2413.1479913284593</v>
      </c>
      <c r="I34" s="70">
        <f>IFERROR('OMR (2024)'!G36, "No Data")</f>
        <v>-1300.7196546364651</v>
      </c>
      <c r="J34" s="40"/>
      <c r="K34" s="41"/>
    </row>
    <row r="35" spans="1:11">
      <c r="A35" s="69">
        <v>45233</v>
      </c>
      <c r="B35" s="68" t="str">
        <f>IF('OCOD&amp;OMR (2024)'!B35="b","B",IF(OR('OCOD&amp;OMR (2024)'!B35="c",'OCOD&amp;OMR (2024)'!B35="r",'OCOD&amp;OMR (2024)'!B35="o"),"E",""))</f>
        <v>B</v>
      </c>
      <c r="C35" s="70">
        <f>'OCOD Data 2024'!M35</f>
        <v>2722</v>
      </c>
      <c r="D35" s="70">
        <f>'OCOD Data 2024'!L35</f>
        <v>3988.4</v>
      </c>
      <c r="E35" s="68" t="str">
        <f>IF(OR('OCOD&amp;OMR (2024)'!E35=100,'OCOD&amp;OMR (2024)'!E35&gt;'OCOD&amp;OMR (2024)'!E34),"O","C")</f>
        <v>O</v>
      </c>
      <c r="F35" s="70">
        <f>IFERROR('OMR (2024)'!C37, "No Data")</f>
        <v>-4767.6000000000004</v>
      </c>
      <c r="G35" s="70">
        <f>IFERROR('OMR (2024)'!D37, "No Data")</f>
        <v>-2677.0421428571426</v>
      </c>
      <c r="H35" s="70">
        <f>IFERROR('OMR (2024)'!F37, "No Data")</f>
        <v>-3456.8651925782701</v>
      </c>
      <c r="I35" s="70">
        <f>IFERROR('OMR (2024)'!G37, "No Data")</f>
        <v>-1590.9438801130757</v>
      </c>
      <c r="J35" s="40" t="s">
        <v>155</v>
      </c>
      <c r="K35" s="41"/>
    </row>
    <row r="36" spans="1:11">
      <c r="A36" s="69">
        <v>45234</v>
      </c>
      <c r="B36" s="68" t="str">
        <f>IF('OCOD&amp;OMR (2024)'!B36="b","B",IF(OR('OCOD&amp;OMR (2024)'!B36="c",'OCOD&amp;OMR (2024)'!B36="r",'OCOD&amp;OMR (2024)'!B36="o"),"E",""))</f>
        <v>B</v>
      </c>
      <c r="C36" s="70">
        <f>'OCOD Data 2024'!M36</f>
        <v>2713.4</v>
      </c>
      <c r="D36" s="70">
        <f>'OCOD Data 2024'!L36</f>
        <v>3989.4</v>
      </c>
      <c r="E36" s="68" t="str">
        <f>IF(OR('OCOD&amp;OMR (2024)'!E36=100,'OCOD&amp;OMR (2024)'!E36&gt;'OCOD&amp;OMR (2024)'!E35),"O","C")</f>
        <v>O</v>
      </c>
      <c r="F36" s="70">
        <f>IFERROR('OMR (2024)'!C38, "No Data")</f>
        <v>-5734</v>
      </c>
      <c r="G36" s="70">
        <f>IFERROR('OMR (2024)'!D38, "No Data")</f>
        <v>-2973.7564285714284</v>
      </c>
      <c r="H36" s="70">
        <f>IFERROR('OMR (2024)'!F38, "No Data")</f>
        <v>-4553.7210322944293</v>
      </c>
      <c r="I36" s="70">
        <f>IFERROR('OMR (2024)'!G38, "No Data")</f>
        <v>-1892.4830130064104</v>
      </c>
      <c r="J36" s="40"/>
      <c r="K36" s="41"/>
    </row>
    <row r="37" spans="1:11">
      <c r="A37" s="69">
        <v>45235</v>
      </c>
      <c r="B37" s="68" t="str">
        <f>IF('OCOD&amp;OMR (2024)'!B37="b","B",IF(OR('OCOD&amp;OMR (2024)'!B37="c",'OCOD&amp;OMR (2024)'!B37="r",'OCOD&amp;OMR (2024)'!B37="o"),"E",""))</f>
        <v>B</v>
      </c>
      <c r="C37" s="70">
        <f>'OCOD Data 2024'!M37</f>
        <v>2715.2</v>
      </c>
      <c r="D37" s="70">
        <f>'OCOD Data 2024'!L37</f>
        <v>3372.5</v>
      </c>
      <c r="E37" s="68" t="str">
        <f>IF(OR('OCOD&amp;OMR (2024)'!E37=100,'OCOD&amp;OMR (2024)'!E37&gt;'OCOD&amp;OMR (2024)'!E36),"O","C")</f>
        <v>O</v>
      </c>
      <c r="F37" s="70">
        <f>IFERROR('OMR (2024)'!C39, "No Data")</f>
        <v>-6360</v>
      </c>
      <c r="G37" s="70">
        <f>IFERROR('OMR (2024)'!D39, "No Data")</f>
        <v>-3282.3992857142853</v>
      </c>
      <c r="H37" s="70">
        <f>IFERROR('OMR (2024)'!F39, "No Data")</f>
        <v>-5542.2456809466694</v>
      </c>
      <c r="I37" s="70">
        <f>IFERROR('OMR (2024)'!G39, "No Data")</f>
        <v>-2171.4341532533977</v>
      </c>
      <c r="J37" s="42"/>
      <c r="K37" s="46"/>
    </row>
    <row r="38" spans="1:11">
      <c r="A38" s="69">
        <v>45236</v>
      </c>
      <c r="B38" s="68" t="str">
        <f>IF('OCOD&amp;OMR (2024)'!B38="b","B",IF(OR('OCOD&amp;OMR (2024)'!B38="c",'OCOD&amp;OMR (2024)'!B38="r",'OCOD&amp;OMR (2024)'!B38="o"),"E",""))</f>
        <v>B</v>
      </c>
      <c r="C38" s="70">
        <f>'OCOD Data 2024'!M38</f>
        <v>2710.4</v>
      </c>
      <c r="D38" s="70">
        <f>'OCOD Data 2024'!L38</f>
        <v>2995.2</v>
      </c>
      <c r="E38" s="68" t="str">
        <f>IF(OR('OCOD&amp;OMR (2024)'!E38=100,'OCOD&amp;OMR (2024)'!E38&gt;'OCOD&amp;OMR (2024)'!E37),"O","C")</f>
        <v>O</v>
      </c>
      <c r="F38" s="70">
        <f>IFERROR('OMR (2024)'!C40, "No Data")</f>
        <v>-6110</v>
      </c>
      <c r="G38" s="70">
        <f>IFERROR('OMR (2024)'!D40, "No Data")</f>
        <v>-3600.8571428571427</v>
      </c>
      <c r="H38" s="70">
        <f>IFERROR('OMR (2024)'!F40, "No Data")</f>
        <v>-5204.6777701753072</v>
      </c>
      <c r="I38" s="70">
        <f>IFERROR('OMR (2024)'!G40, "No Data")</f>
        <v>-2502.0472985224033</v>
      </c>
      <c r="J38" s="42"/>
      <c r="K38" s="46"/>
    </row>
    <row r="39" spans="1:11">
      <c r="A39" s="69">
        <v>45237</v>
      </c>
      <c r="B39" s="68" t="str">
        <f>IF('OCOD&amp;OMR (2024)'!B39="b","B",IF(OR('OCOD&amp;OMR (2024)'!B39="c",'OCOD&amp;OMR (2024)'!B39="r",'OCOD&amp;OMR (2024)'!B39="o"),"E",""))</f>
        <v>B</v>
      </c>
      <c r="C39" s="70">
        <f>'OCOD Data 2024'!M39</f>
        <v>2684.7</v>
      </c>
      <c r="D39" s="70">
        <f>'OCOD Data 2024'!L39</f>
        <v>2497.1</v>
      </c>
      <c r="E39" s="68" t="str">
        <f>IF(OR('OCOD&amp;OMR (2024)'!E39=100,'OCOD&amp;OMR (2024)'!E39&gt;'OCOD&amp;OMR (2024)'!E38),"O","C")</f>
        <v>O</v>
      </c>
      <c r="F39" s="70">
        <f>IFERROR('OMR (2024)'!C41, "No Data")</f>
        <v>-5704</v>
      </c>
      <c r="G39" s="70">
        <f>IFERROR('OMR (2024)'!D41, "No Data")</f>
        <v>-3863.7142857142858</v>
      </c>
      <c r="H39" s="70">
        <f>IFERROR('OMR (2024)'!F41, "No Data")</f>
        <v>-5008.8486032557212</v>
      </c>
      <c r="I39" s="70">
        <f>IFERROR('OMR (2024)'!G41, "No Data")</f>
        <v>-2813.8606556314094</v>
      </c>
      <c r="J39" s="42"/>
      <c r="K39" s="46"/>
    </row>
    <row r="40" spans="1:11">
      <c r="A40" s="69">
        <v>45238</v>
      </c>
      <c r="B40" s="68" t="str">
        <f>IF('OCOD&amp;OMR (2024)'!B40="b","B",IF(OR('OCOD&amp;OMR (2024)'!B40="c",'OCOD&amp;OMR (2024)'!B40="r",'OCOD&amp;OMR (2024)'!B40="o"),"E",""))</f>
        <v>B</v>
      </c>
      <c r="C40" s="70">
        <f>'OCOD Data 2024'!M40</f>
        <v>2719.9</v>
      </c>
      <c r="D40" s="70">
        <f>'OCOD Data 2024'!L40</f>
        <v>1994</v>
      </c>
      <c r="E40" s="68" t="str">
        <f>IF(OR('OCOD&amp;OMR (2024)'!E40=100,'OCOD&amp;OMR (2024)'!E40&gt;'OCOD&amp;OMR (2024)'!E39),"O","C")</f>
        <v>C</v>
      </c>
      <c r="F40" s="70">
        <f>IFERROR('OMR (2024)'!C42, "No Data")</f>
        <v>-5436</v>
      </c>
      <c r="G40" s="70">
        <f>IFERROR('OMR (2024)'!D42, "No Data")</f>
        <v>-4102.8571428571431</v>
      </c>
      <c r="H40" s="70">
        <f>IFERROR('OMR (2024)'!F42, "No Data")</f>
        <v>-4710.7500780452337</v>
      </c>
      <c r="I40" s="70">
        <f>IFERROR('OMR (2024)'!G42, "No Data")</f>
        <v>-3068.5947872674064</v>
      </c>
      <c r="J40" s="40" t="s">
        <v>156</v>
      </c>
      <c r="K40" s="47"/>
    </row>
    <row r="41" spans="1:11">
      <c r="A41" s="69">
        <v>45239</v>
      </c>
      <c r="B41" s="68" t="str">
        <f>IF('OCOD&amp;OMR (2024)'!B41="b","B",IF(OR('OCOD&amp;OMR (2024)'!B41="c",'OCOD&amp;OMR (2024)'!B41="r",'OCOD&amp;OMR (2024)'!B41="o"),"E",""))</f>
        <v>B</v>
      </c>
      <c r="C41" s="70">
        <f>'OCOD Data 2024'!M41</f>
        <v>1831.6</v>
      </c>
      <c r="D41" s="70">
        <f>'OCOD Data 2024'!L41</f>
        <v>2986.1</v>
      </c>
      <c r="E41" s="68" t="str">
        <f>IF(OR('OCOD&amp;OMR (2024)'!E41=100,'OCOD&amp;OMR (2024)'!E41&gt;'OCOD&amp;OMR (2024)'!E40),"O","C")</f>
        <v>C</v>
      </c>
      <c r="F41" s="70">
        <f>IFERROR('OMR (2024)'!C43, "No Data")</f>
        <v>-5248</v>
      </c>
      <c r="G41" s="70">
        <f>IFERROR('OMR (2024)'!D43, "No Data")</f>
        <v>-4375.9285714285716</v>
      </c>
      <c r="H41" s="70">
        <f>IFERROR('OMR (2024)'!F43, "No Data")</f>
        <v>-4423.2411306179583</v>
      </c>
      <c r="I41" s="70">
        <f>IFERROR('OMR (2024)'!G43, "No Data")</f>
        <v>-3315.720873455422</v>
      </c>
      <c r="J41" s="42"/>
      <c r="K41" s="48"/>
    </row>
    <row r="42" spans="1:11">
      <c r="A42" s="69">
        <v>45240</v>
      </c>
      <c r="B42" s="68" t="str">
        <f>IF('OCOD&amp;OMR (2024)'!B42="b","B",IF(OR('OCOD&amp;OMR (2024)'!B42="c",'OCOD&amp;OMR (2024)'!B42="r",'OCOD&amp;OMR (2024)'!B42="o"),"E",""))</f>
        <v>B</v>
      </c>
      <c r="C42" s="70">
        <f>'OCOD Data 2024'!M42</f>
        <v>2728.5</v>
      </c>
      <c r="D42" s="70">
        <f>'OCOD Data 2024'!L42</f>
        <v>1790.8</v>
      </c>
      <c r="E42" s="68" t="str">
        <f>IF(OR('OCOD&amp;OMR (2024)'!E42=100,'OCOD&amp;OMR (2024)'!E42&gt;'OCOD&amp;OMR (2024)'!E41),"O","C")</f>
        <v>O</v>
      </c>
      <c r="F42" s="70">
        <f>IFERROR('OMR (2024)'!C44, "No Data")</f>
        <v>-5146</v>
      </c>
      <c r="G42" s="70">
        <f>IFERROR('OMR (2024)'!D44, "No Data")</f>
        <v>-4625.5714285714284</v>
      </c>
      <c r="H42" s="70">
        <f>IFERROR('OMR (2024)'!F44, "No Data")</f>
        <v>-4178.2591441835148</v>
      </c>
      <c r="I42" s="70">
        <f>IFERROR('OMR (2024)'!G44, "No Data")</f>
        <v>-3534.7560791788901</v>
      </c>
      <c r="J42" s="40" t="s">
        <v>157</v>
      </c>
      <c r="K42" s="46"/>
    </row>
    <row r="43" spans="1:11">
      <c r="A43" s="69">
        <v>45241</v>
      </c>
      <c r="B43" s="68" t="str">
        <f>IF('OCOD&amp;OMR (2024)'!B43="b","B",IF(OR('OCOD&amp;OMR (2024)'!B43="c",'OCOD&amp;OMR (2024)'!B43="r",'OCOD&amp;OMR (2024)'!B43="o"),"E",""))</f>
        <v>B</v>
      </c>
      <c r="C43" s="70">
        <f>'OCOD Data 2024'!M43</f>
        <v>2733.6</v>
      </c>
      <c r="D43" s="70">
        <f>'OCOD Data 2024'!L43</f>
        <v>1598.2</v>
      </c>
      <c r="E43" s="68" t="str">
        <f>IF(OR('OCOD&amp;OMR (2024)'!E43=100,'OCOD&amp;OMR (2024)'!E43&gt;'OCOD&amp;OMR (2024)'!E42),"O","C")</f>
        <v>O</v>
      </c>
      <c r="F43" s="70">
        <f>IFERROR('OMR (2024)'!C45, "No Data")</f>
        <v>-5104</v>
      </c>
      <c r="G43" s="70">
        <f>IFERROR('OMR (2024)'!D45, "No Data")</f>
        <v>-4868.7857142857147</v>
      </c>
      <c r="H43" s="70">
        <f>IFERROR('OMR (2024)'!F45, "No Data")</f>
        <v>-3959.8438994086218</v>
      </c>
      <c r="I43" s="70">
        <f>IFERROR('OMR (2024)'!G45, "No Data")</f>
        <v>-3754.6963704760201</v>
      </c>
      <c r="J43" s="40"/>
      <c r="K43" s="48"/>
    </row>
    <row r="44" spans="1:11">
      <c r="A44" s="69">
        <v>45242</v>
      </c>
      <c r="B44" s="68" t="str">
        <f>IF('OCOD&amp;OMR (2024)'!B44="b","B",IF(OR('OCOD&amp;OMR (2024)'!B44="c",'OCOD&amp;OMR (2024)'!B44="r",'OCOD&amp;OMR (2024)'!B44="o"),"E",""))</f>
        <v>B</v>
      </c>
      <c r="C44" s="70">
        <f>'OCOD Data 2024'!M44</f>
        <v>2739.1</v>
      </c>
      <c r="D44" s="70">
        <f>'OCOD Data 2024'!L44</f>
        <v>1386.4</v>
      </c>
      <c r="E44" s="68" t="str">
        <f>IF(OR('OCOD&amp;OMR (2024)'!E44=100,'OCOD&amp;OMR (2024)'!E44&gt;'OCOD&amp;OMR (2024)'!E43),"O","C")</f>
        <v>O</v>
      </c>
      <c r="F44" s="70">
        <f>IFERROR('OMR (2024)'!C46, "No Data")</f>
        <v>-5160</v>
      </c>
      <c r="G44" s="70">
        <f>IFERROR('OMR (2024)'!D46, "No Data")</f>
        <v>-5138.4285714285716</v>
      </c>
      <c r="H44" s="70">
        <f>IFERROR('OMR (2024)'!F46, "No Data")</f>
        <v>-3784.6511716899417</v>
      </c>
      <c r="I44" s="70">
        <f>IFERROR('OMR (2024)'!G46, "No Data")</f>
        <v>-3987.163433991991</v>
      </c>
      <c r="J44" s="42"/>
      <c r="K44" s="46"/>
    </row>
    <row r="45" spans="1:11">
      <c r="A45" s="69">
        <v>45243</v>
      </c>
      <c r="B45" s="68" t="str">
        <f>IF('OCOD&amp;OMR (2024)'!B45="b","B",IF(OR('OCOD&amp;OMR (2024)'!B45="c",'OCOD&amp;OMR (2024)'!B45="r",'OCOD&amp;OMR (2024)'!B45="o"),"E",""))</f>
        <v>B</v>
      </c>
      <c r="C45" s="70">
        <f>'OCOD Data 2024'!M45</f>
        <v>2747.2</v>
      </c>
      <c r="D45" s="70">
        <f>'OCOD Data 2024'!L45</f>
        <v>1393</v>
      </c>
      <c r="E45" s="68" t="str">
        <f>IF(OR('OCOD&amp;OMR (2024)'!E45=100,'OCOD&amp;OMR (2024)'!E45&gt;'OCOD&amp;OMR (2024)'!E44),"O","C")</f>
        <v>C</v>
      </c>
      <c r="F45" s="70">
        <f>IFERROR('OMR (2024)'!C47, "No Data")</f>
        <v>-5182</v>
      </c>
      <c r="G45" s="70">
        <f>IFERROR('OMR (2024)'!D47, "No Data")</f>
        <v>-5387.8571428571431</v>
      </c>
      <c r="H45" s="70">
        <f>IFERROR('OMR (2024)'!F47, "No Data")</f>
        <v>-3695.2206204804643</v>
      </c>
      <c r="I45" s="70">
        <f>IFERROR('OMR (2024)'!G47, "No Data")</f>
        <v>-4234.4195349570964</v>
      </c>
      <c r="J45" s="40" t="s">
        <v>156</v>
      </c>
      <c r="K45" s="46"/>
    </row>
    <row r="46" spans="1:11">
      <c r="A46" s="69">
        <v>45244</v>
      </c>
      <c r="B46" s="68" t="str">
        <f>IF('OCOD&amp;OMR (2024)'!B46="b","B",IF(OR('OCOD&amp;OMR (2024)'!B46="c",'OCOD&amp;OMR (2024)'!B46="r",'OCOD&amp;OMR (2024)'!B46="o"),"E",""))</f>
        <v>B</v>
      </c>
      <c r="C46" s="70">
        <f>'OCOD Data 2024'!M46</f>
        <v>2408.9</v>
      </c>
      <c r="D46" s="70">
        <f>'OCOD Data 2024'!L46</f>
        <v>1589.1</v>
      </c>
      <c r="E46" s="68" t="str">
        <f>IF(OR('OCOD&amp;OMR (2024)'!E46=100,'OCOD&amp;OMR (2024)'!E46&gt;'OCOD&amp;OMR (2024)'!E45),"O","C")</f>
        <v>C</v>
      </c>
      <c r="F46" s="70">
        <f>IFERROR('OMR (2024)'!C48, "No Data")</f>
        <v>-5066</v>
      </c>
      <c r="G46" s="70">
        <f>IFERROR('OMR (2024)'!D48, "No Data")</f>
        <v>-5532.1428571428569</v>
      </c>
      <c r="H46" s="70">
        <f>IFERROR('OMR (2024)'!F48, "No Data")</f>
        <v>-3555.3809276591883</v>
      </c>
      <c r="I46" s="70">
        <f>IFERROR('OMR (2024)'!G48, "No Data")</f>
        <v>-4471.0070746085057</v>
      </c>
      <c r="J46" s="42"/>
      <c r="K46" s="46"/>
    </row>
    <row r="47" spans="1:11">
      <c r="A47" s="69">
        <v>45245</v>
      </c>
      <c r="B47" s="68" t="str">
        <f>IF('OCOD&amp;OMR (2024)'!B47="b","B",IF(OR('OCOD&amp;OMR (2024)'!B47="c",'OCOD&amp;OMR (2024)'!B47="r",'OCOD&amp;OMR (2024)'!B47="o"),"E",""))</f>
        <v>B</v>
      </c>
      <c r="C47" s="70">
        <f>'OCOD Data 2024'!M47</f>
        <v>2416.4</v>
      </c>
      <c r="D47" s="70">
        <f>'OCOD Data 2024'!L47</f>
        <v>1590.1</v>
      </c>
      <c r="E47" s="68" t="str">
        <f>IF(OR('OCOD&amp;OMR (2024)'!E47=100,'OCOD&amp;OMR (2024)'!E47&gt;'OCOD&amp;OMR (2024)'!E46),"O","C")</f>
        <v>C</v>
      </c>
      <c r="F47" s="70">
        <f>IFERROR('OMR (2024)'!C49, "No Data")</f>
        <v>-4906</v>
      </c>
      <c r="G47" s="70">
        <f>IFERROR('OMR (2024)'!D49, "No Data")</f>
        <v>-5395.7142857142853</v>
      </c>
      <c r="H47" s="70">
        <f>IFERROR('OMR (2024)'!F49, "No Data")</f>
        <v>-3473.9592155255859</v>
      </c>
      <c r="I47" s="70">
        <f>IFERROR('OMR (2024)'!G49, "No Data")</f>
        <v>-4253.0037496054447</v>
      </c>
      <c r="J47" s="42"/>
      <c r="K47" s="46"/>
    </row>
    <row r="48" spans="1:11">
      <c r="A48" s="69">
        <v>45246</v>
      </c>
      <c r="B48" s="68" t="str">
        <f>IF('OCOD&amp;OMR (2024)'!B48="b","B",IF(OR('OCOD&amp;OMR (2024)'!B48="c",'OCOD&amp;OMR (2024)'!B48="r",'OCOD&amp;OMR (2024)'!B48="o"),"E",""))</f>
        <v>B</v>
      </c>
      <c r="C48" s="70">
        <f>'OCOD Data 2024'!M48</f>
        <v>1702.5</v>
      </c>
      <c r="D48" s="70">
        <f>'OCOD Data 2024'!L48</f>
        <v>1495.3</v>
      </c>
      <c r="E48" s="68" t="str">
        <f>IF(OR('OCOD&amp;OMR (2024)'!E48=100,'OCOD&amp;OMR (2024)'!E48&gt;'OCOD&amp;OMR (2024)'!E47),"O","C")</f>
        <v>C</v>
      </c>
      <c r="F48" s="70">
        <f>IFERROR('OMR (2024)'!C50, "No Data")</f>
        <v>-4702</v>
      </c>
      <c r="G48" s="70">
        <f>IFERROR('OMR (2024)'!D50, "No Data")</f>
        <v>-5197.8571428571431</v>
      </c>
      <c r="H48" s="70">
        <f>IFERROR('OMR (2024)'!F50, "No Data")</f>
        <v>-3269.6849984376104</v>
      </c>
      <c r="I48" s="70">
        <f>IFERROR('OMR (2024)'!G50, "No Data")</f>
        <v>-4060.6024444435739</v>
      </c>
      <c r="J48" s="42"/>
      <c r="K48" s="46"/>
    </row>
    <row r="49" spans="1:11">
      <c r="A49" s="69">
        <v>45247</v>
      </c>
      <c r="B49" s="68" t="str">
        <f>IF('OCOD&amp;OMR (2024)'!B49="b","B",IF(OR('OCOD&amp;OMR (2024)'!B49="c",'OCOD&amp;OMR (2024)'!B49="r",'OCOD&amp;OMR (2024)'!B49="o"),"E",""))</f>
        <v>B</v>
      </c>
      <c r="C49" s="70">
        <f>'OCOD Data 2024'!M49</f>
        <v>1889.6</v>
      </c>
      <c r="D49" s="70">
        <f>'OCOD Data 2024'!L49</f>
        <v>1489.8</v>
      </c>
      <c r="E49" s="68" t="str">
        <f>IF(OR('OCOD&amp;OMR (2024)'!E49=100,'OCOD&amp;OMR (2024)'!E49&gt;'OCOD&amp;OMR (2024)'!E48),"O","C")</f>
        <v>O</v>
      </c>
      <c r="F49" s="70">
        <f>IFERROR('OMR (2024)'!C51, "No Data")</f>
        <v>-4536</v>
      </c>
      <c r="G49" s="70">
        <f>IFERROR('OMR (2024)'!D51, "No Data")</f>
        <v>-5055.7142857142853</v>
      </c>
      <c r="H49" s="70">
        <f>IFERROR('OMR (2024)'!F51, "No Data")</f>
        <v>-3130.8543323690451</v>
      </c>
      <c r="I49" s="70">
        <f>IFERROR('OMR (2024)'!G51, "No Data")</f>
        <v>-3870.7309839172676</v>
      </c>
      <c r="J49" s="40" t="s">
        <v>157</v>
      </c>
      <c r="K49" s="46"/>
    </row>
    <row r="50" spans="1:11">
      <c r="A50" s="69">
        <v>45248</v>
      </c>
      <c r="B50" s="68" t="str">
        <f>IF('OCOD&amp;OMR (2024)'!B50="b","B",IF(OR('OCOD&amp;OMR (2024)'!B50="c",'OCOD&amp;OMR (2024)'!B50="r",'OCOD&amp;OMR (2024)'!B50="o"),"E",""))</f>
        <v>B</v>
      </c>
      <c r="C50" s="70">
        <f>'OCOD Data 2024'!M50</f>
        <v>1864.4</v>
      </c>
      <c r="D50" s="70">
        <f>'OCOD Data 2024'!L50</f>
        <v>1491.3</v>
      </c>
      <c r="E50" s="68" t="str">
        <f>IF(OR('OCOD&amp;OMR (2024)'!E50=100,'OCOD&amp;OMR (2024)'!E50&gt;'OCOD&amp;OMR (2024)'!E49),"O","C")</f>
        <v>O</v>
      </c>
      <c r="F50" s="70">
        <f>IFERROR('OMR (2024)'!C52, "No Data")</f>
        <v>-4364</v>
      </c>
      <c r="G50" s="70">
        <f>IFERROR('OMR (2024)'!D52, "No Data")</f>
        <v>-4898.5714285714284</v>
      </c>
      <c r="H50" s="70">
        <f>IFERROR('OMR (2024)'!F52, "No Data")</f>
        <v>-2980.526769442904</v>
      </c>
      <c r="I50" s="70">
        <f>IFERROR('OMR (2024)'!G52, "No Data")</f>
        <v>-3672.5644410815512</v>
      </c>
      <c r="J50" s="40"/>
      <c r="K50" s="46"/>
    </row>
    <row r="51" spans="1:11">
      <c r="A51" s="69">
        <v>45249</v>
      </c>
      <c r="B51" s="68" t="str">
        <f>IF('OCOD&amp;OMR (2024)'!B51="b","B",IF(OR('OCOD&amp;OMR (2024)'!B51="c",'OCOD&amp;OMR (2024)'!B51="r",'OCOD&amp;OMR (2024)'!B51="o"),"E",""))</f>
        <v>B</v>
      </c>
      <c r="C51" s="70">
        <f>'OCOD Data 2024'!M51</f>
        <v>1842.7</v>
      </c>
      <c r="D51" s="70">
        <f>'OCOD Data 2024'!L51</f>
        <v>1498.4</v>
      </c>
      <c r="E51" s="68" t="str">
        <f>IF(OR('OCOD&amp;OMR (2024)'!E51=100,'OCOD&amp;OMR (2024)'!E51&gt;'OCOD&amp;OMR (2024)'!E50),"O","C")</f>
        <v>O</v>
      </c>
      <c r="F51" s="70">
        <f>IFERROR('OMR (2024)'!C53, "No Data")</f>
        <v>-3820.6</v>
      </c>
      <c r="G51" s="70">
        <f>IFERROR('OMR (2024)'!D53, "No Data")</f>
        <v>-4625.2142857142853</v>
      </c>
      <c r="H51" s="70">
        <f>IFERROR('OMR (2024)'!F53, "No Data")</f>
        <v>-2851.5177087663224</v>
      </c>
      <c r="I51" s="70">
        <f>IFERROR('OMR (2024)'!G53, "No Data")</f>
        <v>-3510.0327988298109</v>
      </c>
      <c r="J51" s="42"/>
      <c r="K51" s="46"/>
    </row>
    <row r="52" spans="1:11">
      <c r="A52" s="69">
        <v>45250</v>
      </c>
      <c r="B52" s="68" t="str">
        <f>IF('OCOD&amp;OMR (2024)'!B52="b","B",IF(OR('OCOD&amp;OMR (2024)'!B52="c",'OCOD&amp;OMR (2024)'!B52="r",'OCOD&amp;OMR (2024)'!B52="o"),"E",""))</f>
        <v>B</v>
      </c>
      <c r="C52" s="70">
        <f>'OCOD Data 2024'!M52</f>
        <v>1827.1</v>
      </c>
      <c r="D52" s="70">
        <f>'OCOD Data 2024'!L52</f>
        <v>1494.8</v>
      </c>
      <c r="E52" s="68" t="str">
        <f>IF(OR('OCOD&amp;OMR (2024)'!E52=100,'OCOD&amp;OMR (2024)'!E52&gt;'OCOD&amp;OMR (2024)'!E51),"O","C")</f>
        <v>C</v>
      </c>
      <c r="F52" s="70">
        <f>IFERROR('OMR (2024)'!C54, "No Data")</f>
        <v>-3514.6</v>
      </c>
      <c r="G52" s="70">
        <f>IFERROR('OMR (2024)'!D54, "No Data")</f>
        <v>-4468.7857142857147</v>
      </c>
      <c r="H52" s="70">
        <f>IFERROR('OMR (2024)'!F54, "No Data")</f>
        <v>-2720.1615156007056</v>
      </c>
      <c r="I52" s="70">
        <f>IFERROR('OMR (2024)'!G54, "No Data")</f>
        <v>-3365.6765158288026</v>
      </c>
      <c r="J52" s="40" t="s">
        <v>156</v>
      </c>
      <c r="K52" s="49"/>
    </row>
    <row r="53" spans="1:11">
      <c r="A53" s="69">
        <v>45251</v>
      </c>
      <c r="B53" s="68" t="str">
        <f>IF('OCOD&amp;OMR (2024)'!B53="b","B",IF(OR('OCOD&amp;OMR (2024)'!B53="c",'OCOD&amp;OMR (2024)'!B53="r",'OCOD&amp;OMR (2024)'!B53="o"),"E",""))</f>
        <v>B</v>
      </c>
      <c r="C53" s="70">
        <f>'OCOD Data 2024'!M53</f>
        <v>1819.5</v>
      </c>
      <c r="D53" s="70">
        <f>'OCOD Data 2024'!L53</f>
        <v>3797.8</v>
      </c>
      <c r="E53" s="68" t="str">
        <f>IF(OR('OCOD&amp;OMR (2024)'!E53=100,'OCOD&amp;OMR (2024)'!E53&gt;'OCOD&amp;OMR (2024)'!E52),"O","C")</f>
        <v>C</v>
      </c>
      <c r="F53" s="70">
        <f>IFERROR('OMR (2024)'!C55, "No Data")</f>
        <v>-3742.6</v>
      </c>
      <c r="G53" s="70">
        <f>IFERROR('OMR (2024)'!D55, "No Data")</f>
        <v>-4497.3571428571431</v>
      </c>
      <c r="H53" s="70">
        <f>IFERROR('OMR (2024)'!F55, "No Data")</f>
        <v>-3160.3027777257375</v>
      </c>
      <c r="I53" s="70">
        <f>IFERROR('OMR (2024)'!G55, "No Data")</f>
        <v>-3400.4075067542944</v>
      </c>
      <c r="J53" s="42"/>
      <c r="K53" s="46"/>
    </row>
    <row r="54" spans="1:11">
      <c r="A54" s="69">
        <v>45252</v>
      </c>
      <c r="B54" s="68" t="str">
        <f>IF('OCOD&amp;OMR (2024)'!B54="b","B",IF(OR('OCOD&amp;OMR (2024)'!B54="c",'OCOD&amp;OMR (2024)'!B54="r",'OCOD&amp;OMR (2024)'!B54="o"),"E",""))</f>
        <v>B</v>
      </c>
      <c r="C54" s="70">
        <f>'OCOD Data 2024'!M54</f>
        <v>1822</v>
      </c>
      <c r="D54" s="70">
        <f>'OCOD Data 2024'!L54</f>
        <v>2994.7</v>
      </c>
      <c r="E54" s="68" t="str">
        <f>IF(OR('OCOD&amp;OMR (2024)'!E54=100,'OCOD&amp;OMR (2024)'!E54&gt;'OCOD&amp;OMR (2024)'!E53),"O","C")</f>
        <v>O</v>
      </c>
      <c r="F54" s="70">
        <f>IFERROR('OMR (2024)'!C56, "No Data")</f>
        <v>-4074.6</v>
      </c>
      <c r="G54" s="70">
        <f>IFERROR('OMR (2024)'!D56, "No Data")</f>
        <v>-4569.5</v>
      </c>
      <c r="H54" s="70">
        <f>IFERROR('OMR (2024)'!F56, "No Data")</f>
        <v>-3434.0900567118733</v>
      </c>
      <c r="I54" s="70">
        <f>IFERROR('OMR (2024)'!G56, "No Data")</f>
        <v>-3414.780976298211</v>
      </c>
      <c r="J54" s="40" t="s">
        <v>157</v>
      </c>
      <c r="K54" s="46"/>
    </row>
    <row r="55" spans="1:11">
      <c r="A55" s="69">
        <v>45253</v>
      </c>
      <c r="B55" s="68" t="str">
        <f>IF('OCOD&amp;OMR (2024)'!B55="b","B",IF(OR('OCOD&amp;OMR (2024)'!B55="c",'OCOD&amp;OMR (2024)'!B55="r",'OCOD&amp;OMR (2024)'!B55="o"),"E",""))</f>
        <v>B</v>
      </c>
      <c r="C55" s="70">
        <f>'OCOD Data 2024'!M55</f>
        <v>1829.1</v>
      </c>
      <c r="D55" s="70">
        <f>'OCOD Data 2024'!L55</f>
        <v>2996.7</v>
      </c>
      <c r="E55" s="68" t="str">
        <f>IF(OR('OCOD&amp;OMR (2024)'!E55=100,'OCOD&amp;OMR (2024)'!E55&gt;'OCOD&amp;OMR (2024)'!E54),"O","C")</f>
        <v>O</v>
      </c>
      <c r="F55" s="70">
        <f>IFERROR('OMR (2024)'!C57, "No Data")</f>
        <v>-4476.6000000000004</v>
      </c>
      <c r="G55" s="70">
        <f>IFERROR('OMR (2024)'!D57, "No Data")</f>
        <v>-4623.0714285714284</v>
      </c>
      <c r="H55" s="70">
        <f>IFERROR('OMR (2024)'!F57, "No Data")</f>
        <v>-3718.8311004577763</v>
      </c>
      <c r="I55" s="70">
        <f>IFERROR('OMR (2024)'!G57, "No Data")</f>
        <v>-3420.9894303100582</v>
      </c>
      <c r="J55" s="40"/>
      <c r="K55" s="46"/>
    </row>
    <row r="56" spans="1:11">
      <c r="A56" s="69">
        <v>45254</v>
      </c>
      <c r="B56" s="68" t="str">
        <f>IF('OCOD&amp;OMR (2024)'!B56="b","B",IF(OR('OCOD&amp;OMR (2024)'!B56="c",'OCOD&amp;OMR (2024)'!B56="r",'OCOD&amp;OMR (2024)'!B56="o"),"E",""))</f>
        <v>B</v>
      </c>
      <c r="C56" s="70">
        <f>'OCOD Data 2024'!M56</f>
        <v>1830.6</v>
      </c>
      <c r="D56" s="70">
        <f>'OCOD Data 2024'!L56</f>
        <v>2990.2</v>
      </c>
      <c r="E56" s="68" t="str">
        <f>IF(OR('OCOD&amp;OMR (2024)'!E56=100,'OCOD&amp;OMR (2024)'!E56&gt;'OCOD&amp;OMR (2024)'!E55),"O","C")</f>
        <v>O</v>
      </c>
      <c r="F56" s="70">
        <f>IFERROR('OMR (2024)'!C58, "No Data")</f>
        <v>-5142</v>
      </c>
      <c r="G56" s="70">
        <f>IFERROR('OMR (2024)'!D58, "No Data")</f>
        <v>-4623.7857142857147</v>
      </c>
      <c r="H56" s="70">
        <f>IFERROR('OMR (2024)'!F58, "No Data")</f>
        <v>-4003.3576529180741</v>
      </c>
      <c r="I56" s="70">
        <f>IFERROR('OMR (2024)'!G58, "No Data")</f>
        <v>-3447.5679805207246</v>
      </c>
      <c r="J56" s="42"/>
      <c r="K56" s="46"/>
    </row>
    <row r="57" spans="1:11">
      <c r="A57" s="69">
        <v>45255</v>
      </c>
      <c r="B57" s="68" t="str">
        <f>IF('OCOD&amp;OMR (2024)'!B57="b","B",IF(OR('OCOD&amp;OMR (2024)'!B57="c",'OCOD&amp;OMR (2024)'!B57="r",'OCOD&amp;OMR (2024)'!B57="o"),"E",""))</f>
        <v>B</v>
      </c>
      <c r="C57" s="70">
        <f>'OCOD Data 2024'!M57</f>
        <v>1827.6</v>
      </c>
      <c r="D57" s="70">
        <f>'OCOD Data 2024'!L57</f>
        <v>2491.6</v>
      </c>
      <c r="E57" s="68" t="str">
        <f>IF(OR('OCOD&amp;OMR (2024)'!E57=100,'OCOD&amp;OMR (2024)'!E57&gt;'OCOD&amp;OMR (2024)'!E56),"O","C")</f>
        <v>O</v>
      </c>
      <c r="F57" s="70">
        <f>IFERROR('OMR (2024)'!C59, "No Data")</f>
        <v>-5536</v>
      </c>
      <c r="G57" s="70">
        <f>IFERROR('OMR (2024)'!D59, "No Data")</f>
        <v>-4623.0714285714284</v>
      </c>
      <c r="H57" s="70">
        <f>IFERROR('OMR (2024)'!F59, "No Data")</f>
        <v>-4205.0841948691705</v>
      </c>
      <c r="I57" s="70">
        <f>IFERROR('OMR (2024)'!G59, "No Data")</f>
        <v>-3453.262335636141</v>
      </c>
      <c r="J57" s="42"/>
      <c r="K57" s="47"/>
    </row>
    <row r="58" spans="1:11">
      <c r="A58" s="69">
        <v>45256</v>
      </c>
      <c r="B58" s="68" t="str">
        <f>IF('OCOD&amp;OMR (2024)'!B58="b","B",IF(OR('OCOD&amp;OMR (2024)'!B58="c",'OCOD&amp;OMR (2024)'!B58="r",'OCOD&amp;OMR (2024)'!B58="o"),"E",""))</f>
        <v>B</v>
      </c>
      <c r="C58" s="70">
        <f>'OCOD Data 2024'!M58</f>
        <v>1829.1</v>
      </c>
      <c r="D58" s="70">
        <f>'OCOD Data 2024'!L58</f>
        <v>2491.6</v>
      </c>
      <c r="E58" s="68" t="str">
        <f>IF(OR('OCOD&amp;OMR (2024)'!E58=100,'OCOD&amp;OMR (2024)'!E58&gt;'OCOD&amp;OMR (2024)'!E57),"O","C")</f>
        <v>O</v>
      </c>
      <c r="F58" s="70">
        <f>IFERROR('OMR (2024)'!C60, "No Data")</f>
        <v>-5566</v>
      </c>
      <c r="G58" s="70">
        <f>IFERROR('OMR (2024)'!D60, "No Data")</f>
        <v>-4642.3571428571431</v>
      </c>
      <c r="H58" s="70">
        <f>IFERROR('OMR (2024)'!F60, "No Data")</f>
        <v>-3987.3482476365011</v>
      </c>
      <c r="I58" s="70">
        <f>IFERROR('OMR (2024)'!G60, "No Data")</f>
        <v>-3472.7993195923518</v>
      </c>
      <c r="J58" s="42"/>
      <c r="K58" s="46"/>
    </row>
    <row r="59" spans="1:11">
      <c r="A59" s="69">
        <v>45257</v>
      </c>
      <c r="B59" s="68" t="str">
        <f>IF('OCOD&amp;OMR (2024)'!B59="b","B",IF(OR('OCOD&amp;OMR (2024)'!B59="c",'OCOD&amp;OMR (2024)'!B59="r",'OCOD&amp;OMR (2024)'!B59="o"),"E",""))</f>
        <v>B</v>
      </c>
      <c r="C59" s="70">
        <f>'OCOD Data 2024'!M59</f>
        <v>1830.6</v>
      </c>
      <c r="D59" s="70">
        <f>'OCOD Data 2024'!L59</f>
        <v>2500.1</v>
      </c>
      <c r="E59" s="68" t="str">
        <f>IF(OR('OCOD&amp;OMR (2024)'!E59=100,'OCOD&amp;OMR (2024)'!E59&gt;'OCOD&amp;OMR (2024)'!E58),"O","C")</f>
        <v>C</v>
      </c>
      <c r="F59" s="70">
        <f>IFERROR('OMR (2024)'!C61, "No Data")</f>
        <v>-5370</v>
      </c>
      <c r="G59" s="70">
        <f>IFERROR('OMR (2024)'!D61, "No Data")</f>
        <v>-4636.6428571428569</v>
      </c>
      <c r="H59" s="70">
        <f>IFERROR('OMR (2024)'!F61, "No Data")</f>
        <v>-3910.8835443377866</v>
      </c>
      <c r="I59" s="70">
        <f>IFERROR('OMR (2024)'!G61, "No Data")</f>
        <v>-3491.8034491043973</v>
      </c>
      <c r="J59" s="40" t="s">
        <v>156</v>
      </c>
      <c r="K59" s="46"/>
    </row>
    <row r="60" spans="1:11">
      <c r="A60" s="69">
        <v>45258</v>
      </c>
      <c r="B60" s="68" t="str">
        <f>IF('OCOD&amp;OMR (2024)'!B60="b","B",IF(OR('OCOD&amp;OMR (2024)'!B60="c",'OCOD&amp;OMR (2024)'!B60="r",'OCOD&amp;OMR (2024)'!B60="o"),"E",""))</f>
        <v>B</v>
      </c>
      <c r="C60" s="70">
        <f>'OCOD Data 2024'!M60</f>
        <v>1829.1</v>
      </c>
      <c r="D60" s="70">
        <f>'OCOD Data 2024'!L60</f>
        <v>2991.2</v>
      </c>
      <c r="E60" s="68" t="str">
        <f>IF(OR('OCOD&amp;OMR (2024)'!E60=100,'OCOD&amp;OMR (2024)'!E60&gt;'OCOD&amp;OMR (2024)'!E59),"O","C")</f>
        <v>C</v>
      </c>
      <c r="F60" s="70">
        <f>IFERROR('OMR (2024)'!C62, "No Data")</f>
        <v>-5152</v>
      </c>
      <c r="G60" s="70">
        <f>IFERROR('OMR (2024)'!D62, "No Data")</f>
        <v>-4653.7857142857147</v>
      </c>
      <c r="H60" s="70">
        <f>IFERROR('OMR (2024)'!F62, "No Data")</f>
        <v>-3916.7296402399797</v>
      </c>
      <c r="I60" s="70">
        <f>IFERROR('OMR (2024)'!G62, "No Data")</f>
        <v>-3550.0425419460553</v>
      </c>
      <c r="J60" s="42"/>
      <c r="K60" s="46"/>
    </row>
    <row r="61" spans="1:11">
      <c r="A61" s="69">
        <v>45259</v>
      </c>
      <c r="B61" s="68" t="str">
        <f>IF('OCOD&amp;OMR (2024)'!B61="b","B",IF(OR('OCOD&amp;OMR (2024)'!B61="c",'OCOD&amp;OMR (2024)'!B61="r",'OCOD&amp;OMR (2024)'!B61="o"),"E",""))</f>
        <v>B</v>
      </c>
      <c r="C61" s="70">
        <f>'OCOD Data 2024'!M61</f>
        <v>1832.1</v>
      </c>
      <c r="D61" s="70">
        <f>'OCOD Data 2024'!L61</f>
        <v>2997.7</v>
      </c>
      <c r="E61" s="68" t="str">
        <f>IF(OR('OCOD&amp;OMR (2024)'!E61=100,'OCOD&amp;OMR (2024)'!E61&gt;'OCOD&amp;OMR (2024)'!E60),"O","C")</f>
        <v>C</v>
      </c>
      <c r="F61" s="70">
        <f>IFERROR('OMR (2024)'!C63, "No Data")</f>
        <v>-5126</v>
      </c>
      <c r="G61" s="70">
        <f>IFERROR('OMR (2024)'!D63, "No Data")</f>
        <v>-4702.3571428571431</v>
      </c>
      <c r="H61" s="70">
        <f>IFERROR('OMR (2024)'!F63, "No Data")</f>
        <v>-3929.4989571273009</v>
      </c>
      <c r="I61" s="70">
        <f>IFERROR('OMR (2024)'!G63, "No Data")</f>
        <v>-3610.2607453784794</v>
      </c>
      <c r="J61" s="42"/>
      <c r="K61" s="46"/>
    </row>
    <row r="62" spans="1:11">
      <c r="A62" s="69">
        <v>45260</v>
      </c>
      <c r="B62" s="68" t="str">
        <f>IF('OCOD&amp;OMR (2024)'!B62="b","B",IF(OR('OCOD&amp;OMR (2024)'!B62="c",'OCOD&amp;OMR (2024)'!B62="r",'OCOD&amp;OMR (2024)'!B62="o"),"E",""))</f>
        <v>B</v>
      </c>
      <c r="C62" s="70">
        <f>'OCOD Data 2024'!M62</f>
        <v>1833.1</v>
      </c>
      <c r="D62" s="70">
        <f>'OCOD Data 2024'!L62</f>
        <v>3190.8</v>
      </c>
      <c r="E62" s="68" t="str">
        <f>IF(OR('OCOD&amp;OMR (2024)'!E62=100,'OCOD&amp;OMR (2024)'!E62&gt;'OCOD&amp;OMR (2024)'!E61),"O","C")</f>
        <v>C</v>
      </c>
      <c r="F62" s="70">
        <f>IFERROR('OMR (2024)'!C64, "No Data")</f>
        <v>-5094</v>
      </c>
      <c r="G62" s="70">
        <f>IFERROR('OMR (2024)'!D64, "No Data")</f>
        <v>-4763.0714285714284</v>
      </c>
      <c r="H62" s="70">
        <f>IFERROR('OMR (2024)'!F64, "No Data")</f>
        <v>-4065.4374888228654</v>
      </c>
      <c r="I62" s="70">
        <f>IFERROR('OMR (2024)'!G64, "No Data")</f>
        <v>-3737.4596536308745</v>
      </c>
      <c r="J62" s="42"/>
      <c r="K62" s="46"/>
    </row>
    <row r="63" spans="1:11">
      <c r="A63" s="69">
        <v>45261</v>
      </c>
      <c r="B63" s="68" t="str">
        <f>IF('OCOD&amp;OMR (2024)'!B63="b","B",IF(OR('OCOD&amp;OMR (2024)'!B63="c",'OCOD&amp;OMR (2024)'!B63="r",'OCOD&amp;OMR (2024)'!B63="o"),"E",""))</f>
        <v>B</v>
      </c>
      <c r="C63" s="70">
        <f>'OCOD Data 2024'!M63</f>
        <v>1831.6</v>
      </c>
      <c r="D63" s="70">
        <f>'OCOD Data 2024'!L63</f>
        <v>1996</v>
      </c>
      <c r="E63" s="68" t="str">
        <f>IF(OR('OCOD&amp;OMR (2024)'!E63=100,'OCOD&amp;OMR (2024)'!E63&gt;'OCOD&amp;OMR (2024)'!E62),"O","C")</f>
        <v>C</v>
      </c>
      <c r="F63" s="70">
        <f>IFERROR('OMR (2024)'!C65, "No Data")</f>
        <v>-4722</v>
      </c>
      <c r="G63" s="70">
        <f>IFERROR('OMR (2024)'!D65, "No Data")</f>
        <v>-4708.7857142857147</v>
      </c>
      <c r="H63" s="70">
        <f>IFERROR('OMR (2024)'!F65, "No Data")</f>
        <v>-3985.6302559451228</v>
      </c>
      <c r="I63" s="70">
        <f>IFERROR('OMR (2024)'!G65, "No Data")</f>
        <v>-3778.0764351552361</v>
      </c>
      <c r="J63" s="42"/>
      <c r="K63" s="48"/>
    </row>
    <row r="64" spans="1:11">
      <c r="A64" s="69">
        <v>45262</v>
      </c>
      <c r="B64" s="68" t="str">
        <f>IF('OCOD&amp;OMR (2024)'!B64="b","B",IF(OR('OCOD&amp;OMR (2024)'!B64="c",'OCOD&amp;OMR (2024)'!B64="r",'OCOD&amp;OMR (2024)'!B64="o"),"E",""))</f>
        <v>B</v>
      </c>
      <c r="C64" s="70">
        <f>'OCOD Data 2024'!M64</f>
        <v>1826.1</v>
      </c>
      <c r="D64" s="70">
        <f>'OCOD Data 2024'!L64</f>
        <v>1993.5</v>
      </c>
      <c r="E64" s="68" t="str">
        <f>IF(OR('OCOD&amp;OMR (2024)'!E64=100,'OCOD&amp;OMR (2024)'!E64&gt;'OCOD&amp;OMR (2024)'!E63),"O","C")</f>
        <v>C</v>
      </c>
      <c r="F64" s="70">
        <f>IFERROR('OMR (2024)'!C66, "No Data")</f>
        <v>-4396</v>
      </c>
      <c r="G64" s="70">
        <f>IFERROR('OMR (2024)'!D66, "No Data")</f>
        <v>-4648.0714285714284</v>
      </c>
      <c r="H64" s="70">
        <f>IFERROR('OMR (2024)'!F66, "No Data")</f>
        <v>-3902.798767292742</v>
      </c>
      <c r="I64" s="70">
        <f>IFERROR('OMR (2024)'!G66, "No Data")</f>
        <v>-3821.1863054793389</v>
      </c>
      <c r="J64" s="40"/>
      <c r="K64" s="50"/>
    </row>
    <row r="65" spans="1:11">
      <c r="A65" s="69">
        <v>45263</v>
      </c>
      <c r="B65" s="68" t="str">
        <f>IF('OCOD&amp;OMR (2024)'!B65="b","B",IF(OR('OCOD&amp;OMR (2024)'!B65="c",'OCOD&amp;OMR (2024)'!B65="r",'OCOD&amp;OMR (2024)'!B65="o"),"E",""))</f>
        <v>B</v>
      </c>
      <c r="C65" s="70">
        <f>'OCOD Data 2024'!M65</f>
        <v>1821</v>
      </c>
      <c r="D65" s="70">
        <f>'OCOD Data 2024'!L65</f>
        <v>1997</v>
      </c>
      <c r="E65" s="68" t="str">
        <f>IF(OR('OCOD&amp;OMR (2024)'!E65=100,'OCOD&amp;OMR (2024)'!E65&gt;'OCOD&amp;OMR (2024)'!E64),"O","C")</f>
        <v>C</v>
      </c>
      <c r="F65" s="70">
        <f>IFERROR('OMR (2024)'!C67, "No Data")</f>
        <v>-4078</v>
      </c>
      <c r="G65" s="70">
        <f>IFERROR('OMR (2024)'!D67, "No Data")</f>
        <v>-4745.7142857142853</v>
      </c>
      <c r="H65" s="70">
        <f>IFERROR('OMR (2024)'!F67, "No Data")</f>
        <v>-3734.617475824125</v>
      </c>
      <c r="I65" s="70">
        <f>IFERROR('OMR (2024)'!G67, "No Data")</f>
        <v>-3865.4353158952704</v>
      </c>
      <c r="J65" s="40"/>
      <c r="K65" s="46"/>
    </row>
    <row r="66" spans="1:11">
      <c r="A66" s="69">
        <v>45264</v>
      </c>
      <c r="B66" s="68" t="str">
        <f>IF('OCOD&amp;OMR (2024)'!B66="b","B",IF(OR('OCOD&amp;OMR (2024)'!B66="c",'OCOD&amp;OMR (2024)'!B66="r",'OCOD&amp;OMR (2024)'!B66="o"),"E",""))</f>
        <v>B</v>
      </c>
      <c r="C66" s="70">
        <f>'OCOD Data 2024'!M66</f>
        <v>1816</v>
      </c>
      <c r="D66" s="70">
        <f>'OCOD Data 2024'!L66</f>
        <v>1997</v>
      </c>
      <c r="E66" s="68" t="str">
        <f>IF(OR('OCOD&amp;OMR (2024)'!E66=100,'OCOD&amp;OMR (2024)'!E66&gt;'OCOD&amp;OMR (2024)'!E65),"O","C")</f>
        <v>C</v>
      </c>
      <c r="F66" s="70">
        <f>IFERROR('OMR (2024)'!C68, "No Data")</f>
        <v>-3746</v>
      </c>
      <c r="G66" s="70">
        <f>IFERROR('OMR (2024)'!D68, "No Data")</f>
        <v>-4785</v>
      </c>
      <c r="H66" s="70">
        <f>IFERROR('OMR (2024)'!F68, "No Data")</f>
        <v>-3566.8228386171677</v>
      </c>
      <c r="I66" s="70">
        <f>IFERROR('OMR (2024)'!G68, "No Data")</f>
        <v>-3912.6397893129297</v>
      </c>
      <c r="J66" s="51"/>
      <c r="K66" s="46"/>
    </row>
    <row r="67" spans="1:11">
      <c r="A67" s="69">
        <v>45265</v>
      </c>
      <c r="B67" s="68" t="str">
        <f>IF('OCOD&amp;OMR (2024)'!B67="b","B",IF(OR('OCOD&amp;OMR (2024)'!B67="c",'OCOD&amp;OMR (2024)'!B67="r",'OCOD&amp;OMR (2024)'!B67="o"),"E",""))</f>
        <v>B</v>
      </c>
      <c r="C67" s="70">
        <f>'OCOD Data 2024'!M67</f>
        <v>1810.9</v>
      </c>
      <c r="D67" s="70">
        <f>'OCOD Data 2024'!L67</f>
        <v>1490.8</v>
      </c>
      <c r="E67" s="68" t="str">
        <f>IF(OR('OCOD&amp;OMR (2024)'!E67=100,'OCOD&amp;OMR (2024)'!E67&gt;'OCOD&amp;OMR (2024)'!E66),"O","C")</f>
        <v>C</v>
      </c>
      <c r="F67" s="70">
        <f>IFERROR('OMR (2024)'!C69, "No Data")</f>
        <v>-3600</v>
      </c>
      <c r="G67" s="70">
        <f>IFERROR('OMR (2024)'!D69, "No Data")</f>
        <v>-4712.1428571428569</v>
      </c>
      <c r="H67" s="70">
        <f>IFERROR('OMR (2024)'!F69, "No Data")</f>
        <v>-3266.2030038875723</v>
      </c>
      <c r="I67" s="70">
        <f>IFERROR('OMR (2024)'!G69, "No Data")</f>
        <v>-3775.2811629743874</v>
      </c>
      <c r="J67" s="51"/>
      <c r="K67" s="46"/>
    </row>
    <row r="68" spans="1:11">
      <c r="A68" s="69">
        <v>45266</v>
      </c>
      <c r="B68" s="68" t="str">
        <f>IF('OCOD&amp;OMR (2024)'!B68="b","B",IF(OR('OCOD&amp;OMR (2024)'!B68="c",'OCOD&amp;OMR (2024)'!B68="r",'OCOD&amp;OMR (2024)'!B68="o"),"E",""))</f>
        <v>B</v>
      </c>
      <c r="C68" s="70">
        <f>'OCOD Data 2024'!M68</f>
        <v>2671.5</v>
      </c>
      <c r="D68" s="70">
        <f>'OCOD Data 2024'!L68</f>
        <v>2496.6</v>
      </c>
      <c r="E68" s="68" t="str">
        <f>IF(OR('OCOD&amp;OMR (2024)'!E68=100,'OCOD&amp;OMR (2024)'!E68&gt;'OCOD&amp;OMR (2024)'!E67),"O","C")</f>
        <v>C</v>
      </c>
      <c r="F68" s="70">
        <f>IFERROR('OMR (2024)'!C70, "No Data")</f>
        <v>-3978</v>
      </c>
      <c r="G68" s="70">
        <f>IFERROR('OMR (2024)'!D70, "No Data")</f>
        <v>-4674.2857142857147</v>
      </c>
      <c r="H68" s="70">
        <f>IFERROR('OMR (2024)'!F70, "No Data")</f>
        <v>-3517.7121160756242</v>
      </c>
      <c r="I68" s="70">
        <f>IFERROR('OMR (2024)'!G70, "No Data")</f>
        <v>-3807.9414563565761</v>
      </c>
      <c r="J68" s="51"/>
      <c r="K68" s="46"/>
    </row>
    <row r="69" spans="1:11">
      <c r="A69" s="69">
        <v>45267</v>
      </c>
      <c r="B69" s="68" t="str">
        <f>IF('OCOD&amp;OMR (2024)'!B69="b","B",IF(OR('OCOD&amp;OMR (2024)'!B69="c",'OCOD&amp;OMR (2024)'!B69="r",'OCOD&amp;OMR (2024)'!B69="o"),"E",""))</f>
        <v>B</v>
      </c>
      <c r="C69" s="70">
        <f>'OCOD Data 2024'!M69</f>
        <v>2674.1</v>
      </c>
      <c r="D69" s="70">
        <f>'OCOD Data 2024'!L69</f>
        <v>2992.7</v>
      </c>
      <c r="E69" s="68" t="str">
        <f>IF(OR('OCOD&amp;OMR (2024)'!E69=100,'OCOD&amp;OMR (2024)'!E69&gt;'OCOD&amp;OMR (2024)'!E68),"O","C")</f>
        <v>C</v>
      </c>
      <c r="F69" s="70">
        <f>IFERROR('OMR (2024)'!C71, "No Data")</f>
        <v>-4410</v>
      </c>
      <c r="G69" s="70">
        <f>IFERROR('OMR (2024)'!D71, "No Data")</f>
        <v>-4624.2857142857147</v>
      </c>
      <c r="H69" s="70">
        <f>IFERROR('OMR (2024)'!F71, "No Data")</f>
        <v>-3853.3549044723973</v>
      </c>
      <c r="I69" s="70">
        <f>IFERROR('OMR (2024)'!G71, "No Data")</f>
        <v>-3869.2305211988464</v>
      </c>
      <c r="J69" s="51"/>
      <c r="K69" s="46"/>
    </row>
    <row r="70" spans="1:11">
      <c r="A70" s="69">
        <v>45268</v>
      </c>
      <c r="B70" s="68" t="str">
        <f>IF('OCOD&amp;OMR (2024)'!B70="b","B",IF(OR('OCOD&amp;OMR (2024)'!B70="c",'OCOD&amp;OMR (2024)'!B70="r",'OCOD&amp;OMR (2024)'!B70="o"),"E",""))</f>
        <v>B</v>
      </c>
      <c r="C70" s="70">
        <f>'OCOD Data 2024'!M70</f>
        <v>3402.6</v>
      </c>
      <c r="D70" s="70">
        <f>'OCOD Data 2024'!L70</f>
        <v>1992.4</v>
      </c>
      <c r="E70" s="68" t="str">
        <f>IF(OR('OCOD&amp;OMR (2024)'!E70=100,'OCOD&amp;OMR (2024)'!E70&gt;'OCOD&amp;OMR (2024)'!E69),"O","C")</f>
        <v>C</v>
      </c>
      <c r="F70" s="70">
        <f>IFERROR('OMR (2024)'!C72, "No Data")</f>
        <v>-4852</v>
      </c>
      <c r="G70" s="70">
        <f>IFERROR('OMR (2024)'!D72, "No Data")</f>
        <v>-4642.1428571428569</v>
      </c>
      <c r="H70" s="70">
        <f>IFERROR('OMR (2024)'!F72, "No Data")</f>
        <v>-4142.0392888182505</v>
      </c>
      <c r="I70" s="70">
        <f>IFERROR('OMR (2024)'!G72, "No Data")</f>
        <v>-3914.964471573905</v>
      </c>
      <c r="J70" s="40"/>
      <c r="K70" s="46"/>
    </row>
    <row r="71" spans="1:11">
      <c r="A71" s="69">
        <v>45269</v>
      </c>
      <c r="B71" s="68" t="str">
        <f>IF('OCOD&amp;OMR (2024)'!B71="b","B",IF(OR('OCOD&amp;OMR (2024)'!B71="c",'OCOD&amp;OMR (2024)'!B71="r",'OCOD&amp;OMR (2024)'!B71="o"),"E",""))</f>
        <v>B</v>
      </c>
      <c r="C71" s="70">
        <f>'OCOD Data 2024'!M71</f>
        <v>3398.5</v>
      </c>
      <c r="D71" s="70">
        <f>'OCOD Data 2024'!L71</f>
        <v>2498.6</v>
      </c>
      <c r="E71" s="68" t="str">
        <f>IF(OR('OCOD&amp;OMR (2024)'!E71=100,'OCOD&amp;OMR (2024)'!E71&gt;'OCOD&amp;OMR (2024)'!E70),"O","C")</f>
        <v>C</v>
      </c>
      <c r="F71" s="70">
        <f>IFERROR('OMR (2024)'!C73, "No Data")</f>
        <v>-5314</v>
      </c>
      <c r="G71" s="70">
        <f>IFERROR('OMR (2024)'!D73, "No Data")</f>
        <v>-4705.7142857142853</v>
      </c>
      <c r="H71" s="70">
        <f>IFERROR('OMR (2024)'!F73, "No Data")</f>
        <v>-4521.5795659395017</v>
      </c>
      <c r="I71" s="70">
        <f>IFERROR('OMR (2024)'!G73, "No Data")</f>
        <v>-4025.6738504094769</v>
      </c>
      <c r="J71" s="51"/>
      <c r="K71" s="46"/>
    </row>
    <row r="72" spans="1:11">
      <c r="A72" s="69">
        <v>45270</v>
      </c>
      <c r="B72" s="68" t="str">
        <f>IF('OCOD&amp;OMR (2024)'!B72="b","B",IF(OR('OCOD&amp;OMR (2024)'!B72="c",'OCOD&amp;OMR (2024)'!B72="r",'OCOD&amp;OMR (2024)'!B72="o"),"E",""))</f>
        <v>B</v>
      </c>
      <c r="C72" s="70">
        <f>'OCOD Data 2024'!M72</f>
        <v>3397.5</v>
      </c>
      <c r="D72" s="70">
        <f>'OCOD Data 2024'!L72</f>
        <v>2490.6</v>
      </c>
      <c r="E72" s="68" t="str">
        <f>IF(OR('OCOD&amp;OMR (2024)'!E72=100,'OCOD&amp;OMR (2024)'!E72&gt;'OCOD&amp;OMR (2024)'!E71),"O","C")</f>
        <v>C</v>
      </c>
      <c r="F72" s="70">
        <f>IFERROR('OMR (2024)'!C74, "No Data")</f>
        <v>-5758</v>
      </c>
      <c r="G72" s="70">
        <f>IFERROR('OMR (2024)'!D74, "No Data")</f>
        <v>-4780.7142857142853</v>
      </c>
      <c r="H72" s="70">
        <f>IFERROR('OMR (2024)'!F74, "No Data")</f>
        <v>-4998.864547775649</v>
      </c>
      <c r="I72" s="70">
        <f>IFERROR('OMR (2024)'!G74, "No Data")</f>
        <v>-4136.5369844526549</v>
      </c>
      <c r="J72" s="51"/>
      <c r="K72" s="46"/>
    </row>
    <row r="73" spans="1:11">
      <c r="A73" s="69">
        <v>45271</v>
      </c>
      <c r="B73" s="68" t="str">
        <f>IF('OCOD&amp;OMR (2024)'!B73="b","B",IF(OR('OCOD&amp;OMR (2024)'!B73="c",'OCOD&amp;OMR (2024)'!B73="r",'OCOD&amp;OMR (2024)'!B73="o"),"E",""))</f>
        <v>B</v>
      </c>
      <c r="C73" s="70">
        <f>'OCOD Data 2024'!M73</f>
        <v>3402.1</v>
      </c>
      <c r="D73" s="70">
        <f>'OCOD Data 2024'!L73</f>
        <v>2491.1</v>
      </c>
      <c r="E73" s="68" t="str">
        <f>IF(OR('OCOD&amp;OMR (2024)'!E73=100,'OCOD&amp;OMR (2024)'!E73&gt;'OCOD&amp;OMR (2024)'!E72),"O","C")</f>
        <v>C</v>
      </c>
      <c r="F73" s="70">
        <f>IFERROR('OMR (2024)'!C75, "No Data")</f>
        <v>-6010</v>
      </c>
      <c r="G73" s="70">
        <f>IFERROR('OMR (2024)'!D75, "No Data")</f>
        <v>-4902.8571428571431</v>
      </c>
      <c r="H73" s="70">
        <f>IFERROR('OMR (2024)'!F75, "No Data")</f>
        <v>-5138.4685291071346</v>
      </c>
      <c r="I73" s="70">
        <f>IFERROR('OMR (2024)'!G75, "No Data")</f>
        <v>-4246.3646652027719</v>
      </c>
      <c r="J73" s="51"/>
      <c r="K73" s="46"/>
    </row>
    <row r="74" spans="1:11">
      <c r="A74" s="69">
        <v>45272</v>
      </c>
      <c r="B74" s="68" t="str">
        <f>IF('OCOD&amp;OMR (2024)'!B74="b","B",IF(OR('OCOD&amp;OMR (2024)'!B74="c",'OCOD&amp;OMR (2024)'!B74="r",'OCOD&amp;OMR (2024)'!B74="o"),"E",""))</f>
        <v>B</v>
      </c>
      <c r="C74" s="70">
        <f>'OCOD Data 2024'!M74</f>
        <v>3413.7</v>
      </c>
      <c r="D74" s="70">
        <f>'OCOD Data 2024'!L74</f>
        <v>1990.9</v>
      </c>
      <c r="E74" s="68" t="str">
        <f>IF(OR('OCOD&amp;OMR (2024)'!E74=100,'OCOD&amp;OMR (2024)'!E74&gt;'OCOD&amp;OMR (2024)'!E73),"O","C")</f>
        <v>C</v>
      </c>
      <c r="F74" s="70">
        <f>IFERROR('OMR (2024)'!C76, "No Data")</f>
        <v>-6124</v>
      </c>
      <c r="G74" s="70">
        <f>IFERROR('OMR (2024)'!D76, "No Data")</f>
        <v>-4971.4285714285716</v>
      </c>
      <c r="H74" s="70">
        <f>IFERROR('OMR (2024)'!F76, "No Data")</f>
        <v>-5103.7243630289904</v>
      </c>
      <c r="I74" s="70">
        <f>IFERROR('OMR (2024)'!G76, "No Data")</f>
        <v>-4293.1572079092066</v>
      </c>
      <c r="J74" s="51"/>
      <c r="K74" s="46"/>
    </row>
    <row r="75" spans="1:11">
      <c r="A75" s="69">
        <v>45273</v>
      </c>
      <c r="B75" s="68" t="str">
        <f>IF('OCOD&amp;OMR (2024)'!B75="b","B",IF(OR('OCOD&amp;OMR (2024)'!B75="c",'OCOD&amp;OMR (2024)'!B75="r",'OCOD&amp;OMR (2024)'!B75="o"),"E",""))</f>
        <v>B</v>
      </c>
      <c r="C75" s="70">
        <f>'OCOD Data 2024'!M75</f>
        <v>3416.7</v>
      </c>
      <c r="D75" s="70">
        <f>'OCOD Data 2024'!L75</f>
        <v>1993.5</v>
      </c>
      <c r="E75" s="68" t="str">
        <f>IF(OR('OCOD&amp;OMR (2024)'!E75=100,'OCOD&amp;OMR (2024)'!E75&gt;'OCOD&amp;OMR (2024)'!E74),"O","C")</f>
        <v>C</v>
      </c>
      <c r="F75" s="70">
        <f>IFERROR('OMR (2024)'!C77, "No Data")</f>
        <v>-6082</v>
      </c>
      <c r="G75" s="70">
        <f>IFERROR('OMR (2024)'!D77, "No Data")</f>
        <v>-4983.5714285714284</v>
      </c>
      <c r="H75" s="70">
        <f>IFERROR('OMR (2024)'!F77, "No Data")</f>
        <v>-5118.851693827577</v>
      </c>
      <c r="I75" s="70">
        <f>IFERROR('OMR (2024)'!G77, "No Data")</f>
        <v>-4339.7333061097179</v>
      </c>
      <c r="J75" s="51"/>
      <c r="K75" s="46"/>
    </row>
    <row r="76" spans="1:11">
      <c r="A76" s="69">
        <v>45274</v>
      </c>
      <c r="B76" s="68" t="str">
        <f>IF('OCOD&amp;OMR (2024)'!B76="b","B",IF(OR('OCOD&amp;OMR (2024)'!B76="c",'OCOD&amp;OMR (2024)'!B76="r",'OCOD&amp;OMR (2024)'!B76="o"),"E",""))</f>
        <v>B</v>
      </c>
      <c r="C76" s="70">
        <f>'OCOD Data 2024'!M76</f>
        <v>3415.2</v>
      </c>
      <c r="D76" s="70">
        <f>'OCOD Data 2024'!L76</f>
        <v>1997.5</v>
      </c>
      <c r="E76" s="68" t="str">
        <f>IF(OR('OCOD&amp;OMR (2024)'!E76=100,'OCOD&amp;OMR (2024)'!E76&gt;'OCOD&amp;OMR (2024)'!E75),"O","C")</f>
        <v>C</v>
      </c>
      <c r="F76" s="70">
        <f>IFERROR('OMR (2024)'!C78, "No Data")</f>
        <v>-6004</v>
      </c>
      <c r="G76" s="70">
        <f>IFERROR('OMR (2024)'!D78, "No Data")</f>
        <v>-5030.7142857142853</v>
      </c>
      <c r="H76" s="70">
        <f>IFERROR('OMR (2024)'!F78, "No Data")</f>
        <v>-5041.9943220100831</v>
      </c>
      <c r="I76" s="70">
        <f>IFERROR('OMR (2024)'!G78, "No Data")</f>
        <v>-4374.44414797634</v>
      </c>
      <c r="J76" s="51"/>
      <c r="K76" s="48"/>
    </row>
    <row r="77" spans="1:11">
      <c r="A77" s="69">
        <v>45275</v>
      </c>
      <c r="B77" s="68" t="str">
        <f>IF('OCOD&amp;OMR (2024)'!B77="b","B",IF(OR('OCOD&amp;OMR (2024)'!B77="c",'OCOD&amp;OMR (2024)'!B77="r",'OCOD&amp;OMR (2024)'!B77="o"),"E",""))</f>
        <v>B</v>
      </c>
      <c r="C77" s="70">
        <f>'OCOD Data 2024'!M77</f>
        <v>3220.1</v>
      </c>
      <c r="D77" s="70">
        <f>'OCOD Data 2024'!L77</f>
        <v>1997.5</v>
      </c>
      <c r="E77" s="68" t="str">
        <f>IF(OR('OCOD&amp;OMR (2024)'!E77=100,'OCOD&amp;OMR (2024)'!E77&gt;'OCOD&amp;OMR (2024)'!E76),"O","C")</f>
        <v>C</v>
      </c>
      <c r="F77" s="70">
        <f>IFERROR('OMR (2024)'!C79, "No Data")</f>
        <v>-5840</v>
      </c>
      <c r="G77" s="70">
        <f>IFERROR('OMR (2024)'!D79, "No Data")</f>
        <v>-5180</v>
      </c>
      <c r="H77" s="70">
        <f>IFERROR('OMR (2024)'!F79, "No Data")</f>
        <v>-4927.3099890526846</v>
      </c>
      <c r="I77" s="70">
        <f>IFERROR('OMR (2024)'!G79, "No Data")</f>
        <v>-4472.8511748482124</v>
      </c>
      <c r="J77" s="40" t="s">
        <v>131</v>
      </c>
      <c r="K77" s="48"/>
    </row>
    <row r="78" spans="1:11">
      <c r="A78" s="69">
        <v>45276</v>
      </c>
      <c r="B78" s="68" t="str">
        <f>IF('OCOD&amp;OMR (2024)'!B78="b","B",IF(OR('OCOD&amp;OMR (2024)'!B78="c",'OCOD&amp;OMR (2024)'!B78="r",'OCOD&amp;OMR (2024)'!B78="o"),"E",""))</f>
        <v>B</v>
      </c>
      <c r="C78" s="70">
        <f>'OCOD Data 2024'!M78</f>
        <v>3427.8</v>
      </c>
      <c r="D78" s="70">
        <f>'OCOD Data 2024'!L78</f>
        <v>2299.5</v>
      </c>
      <c r="E78" s="68" t="str">
        <f>IF(OR('OCOD&amp;OMR (2024)'!E78=100,'OCOD&amp;OMR (2024)'!E78&gt;'OCOD&amp;OMR (2024)'!E77),"O","C")</f>
        <v>C</v>
      </c>
      <c r="F78" s="70">
        <f>IFERROR('OMR (2024)'!C80, "No Data")</f>
        <v>-5698</v>
      </c>
      <c r="G78" s="70">
        <f>IFERROR('OMR (2024)'!D80, "No Data")</f>
        <v>-5367.8571428571431</v>
      </c>
      <c r="H78" s="70">
        <f>IFERROR('OMR (2024)'!F80, "No Data")</f>
        <v>-4903.4534939455507</v>
      </c>
      <c r="I78" s="70">
        <f>IFERROR('OMR (2024)'!G80, "No Data")</f>
        <v>-4603.7413532930605</v>
      </c>
      <c r="J78" s="51"/>
      <c r="K78" s="46"/>
    </row>
    <row r="79" spans="1:11">
      <c r="A79" s="69">
        <v>45277</v>
      </c>
      <c r="B79" s="68" t="str">
        <f>IF('OCOD&amp;OMR (2024)'!B79="b","B",IF(OR('OCOD&amp;OMR (2024)'!B79="c",'OCOD&amp;OMR (2024)'!B79="r",'OCOD&amp;OMR (2024)'!B79="o"),"E",""))</f>
        <v>B</v>
      </c>
      <c r="C79" s="70">
        <f>'OCOD Data 2024'!M79</f>
        <v>3414.2</v>
      </c>
      <c r="D79" s="70">
        <f>'OCOD Data 2024'!L79</f>
        <v>2295.4</v>
      </c>
      <c r="E79" s="68" t="str">
        <f>IF(OR('OCOD&amp;OMR (2024)'!E79=100,'OCOD&amp;OMR (2024)'!E79&gt;'OCOD&amp;OMR (2024)'!E78),"O","C")</f>
        <v>C</v>
      </c>
      <c r="F79" s="70">
        <f>IFERROR('OMR (2024)'!C81, "No Data")</f>
        <v>-5670</v>
      </c>
      <c r="G79" s="70">
        <f>IFERROR('OMR (2024)'!D81, "No Data")</f>
        <v>-5540</v>
      </c>
      <c r="H79" s="70">
        <f>IFERROR('OMR (2024)'!F81, "No Data")</f>
        <v>-4964.487659324931</v>
      </c>
      <c r="I79" s="70">
        <f>IFERROR('OMR (2024)'!G81, "No Data")</f>
        <v>-4732.3965591594952</v>
      </c>
      <c r="J79" s="52"/>
      <c r="K79" s="46"/>
    </row>
    <row r="80" spans="1:11">
      <c r="A80" s="69">
        <v>45278</v>
      </c>
      <c r="B80" s="68" t="str">
        <f>IF('OCOD&amp;OMR (2024)'!B80="b","B",IF(OR('OCOD&amp;OMR (2024)'!B80="c",'OCOD&amp;OMR (2024)'!B80="r",'OCOD&amp;OMR (2024)'!B80="o"),"E",""))</f>
        <v>B</v>
      </c>
      <c r="C80" s="70">
        <f>'OCOD Data 2024'!M80</f>
        <v>3398</v>
      </c>
      <c r="D80" s="70">
        <f>'OCOD Data 2024'!L80</f>
        <v>2287.4</v>
      </c>
      <c r="E80" s="68" t="str">
        <f>IF(OR('OCOD&amp;OMR (2024)'!E80=100,'OCOD&amp;OMR (2024)'!E80&gt;'OCOD&amp;OMR (2024)'!E79),"O","C")</f>
        <v>C</v>
      </c>
      <c r="F80" s="70">
        <f>IFERROR('OMR (2024)'!C82, "No Data")</f>
        <v>-5816</v>
      </c>
      <c r="G80" s="70">
        <f>IFERROR('OMR (2024)'!D82, "No Data")</f>
        <v>-5722.8571428571431</v>
      </c>
      <c r="H80" s="70">
        <f>IFERROR('OMR (2024)'!F82, "No Data")</f>
        <v>-5009.5421769069817</v>
      </c>
      <c r="I80" s="70">
        <f>IFERROR('OMR (2024)'!G82, "No Data")</f>
        <v>-4854.9902126417956</v>
      </c>
      <c r="J80" s="51" t="s">
        <v>144</v>
      </c>
      <c r="K80" s="46"/>
    </row>
    <row r="81" spans="1:11">
      <c r="A81" s="69">
        <v>45279</v>
      </c>
      <c r="B81" s="68" t="str">
        <f>IF('OCOD&amp;OMR (2024)'!B81="b","B",IF(OR('OCOD&amp;OMR (2024)'!B81="c",'OCOD&amp;OMR (2024)'!B81="r",'OCOD&amp;OMR (2024)'!B81="o"),"E",""))</f>
        <v>B</v>
      </c>
      <c r="C81" s="70">
        <f>'OCOD Data 2024'!M81</f>
        <v>3409.1</v>
      </c>
      <c r="D81" s="70">
        <f>'OCOD Data 2024'!L81</f>
        <v>2993.2</v>
      </c>
      <c r="E81" s="68" t="str">
        <f>IF(OR('OCOD&amp;OMR (2024)'!E81=100,'OCOD&amp;OMR (2024)'!E81&gt;'OCOD&amp;OMR (2024)'!E80),"O","C")</f>
        <v>C</v>
      </c>
      <c r="F81" s="70">
        <f>IFERROR('OMR (2024)'!C83, "No Data")</f>
        <v>-6064</v>
      </c>
      <c r="G81" s="70">
        <f>IFERROR('OMR (2024)'!D83, "No Data")</f>
        <v>-5910.7142857142853</v>
      </c>
      <c r="H81" s="70">
        <f>IFERROR('OMR (2024)'!F83, "No Data")</f>
        <v>-5172.0923714519786</v>
      </c>
      <c r="I81" s="70">
        <f>IFERROR('OMR (2024)'!G83, "No Data")</f>
        <v>-5055.118922106486</v>
      </c>
      <c r="J81" s="51"/>
      <c r="K81" s="46"/>
    </row>
    <row r="82" spans="1:11">
      <c r="A82" s="69">
        <v>45280</v>
      </c>
      <c r="B82" s="68" t="str">
        <f>IF('OCOD&amp;OMR (2024)'!B82="b","B",IF(OR('OCOD&amp;OMR (2024)'!B82="c",'OCOD&amp;OMR (2024)'!B82="r",'OCOD&amp;OMR (2024)'!B82="o"),"E",""))</f>
        <v>B</v>
      </c>
      <c r="C82" s="70">
        <f>'OCOD Data 2024'!M82</f>
        <v>3410.6</v>
      </c>
      <c r="D82" s="70">
        <f>'OCOD Data 2024'!L82</f>
        <v>3492.3</v>
      </c>
      <c r="E82" s="68" t="str">
        <f>IF(OR('OCOD&amp;OMR (2024)'!E82=100,'OCOD&amp;OMR (2024)'!E82&gt;'OCOD&amp;OMR (2024)'!E81),"O","C")</f>
        <v>C</v>
      </c>
      <c r="F82" s="70">
        <f>IFERROR('OMR (2024)'!C84, "No Data")</f>
        <v>-6264</v>
      </c>
      <c r="G82" s="70">
        <f>IFERROR('OMR (2024)'!D84, "No Data")</f>
        <v>-5996.4285714285716</v>
      </c>
      <c r="H82" s="70">
        <f>IFERROR('OMR (2024)'!F84, "No Data")</f>
        <v>-5444.8881233582051</v>
      </c>
      <c r="I82" s="70">
        <f>IFERROR('OMR (2024)'!G84, "No Data")</f>
        <v>-5161.1283203062767</v>
      </c>
      <c r="J82" s="51"/>
      <c r="K82" s="48"/>
    </row>
    <row r="83" spans="1:11">
      <c r="A83" s="69">
        <v>45281</v>
      </c>
      <c r="B83" s="68" t="str">
        <f>IF('OCOD&amp;OMR (2024)'!B83="b","B",IF(OR('OCOD&amp;OMR (2024)'!B83="c",'OCOD&amp;OMR (2024)'!B83="r",'OCOD&amp;OMR (2024)'!B83="o"),"E",""))</f>
        <v>B</v>
      </c>
      <c r="C83" s="70">
        <f>'OCOD Data 2024'!M83</f>
        <v>3403.6</v>
      </c>
      <c r="D83" s="70">
        <f>'OCOD Data 2024'!L83</f>
        <v>3991.9</v>
      </c>
      <c r="E83" s="68" t="str">
        <f>IF(OR('OCOD&amp;OMR (2024)'!E83=100,'OCOD&amp;OMR (2024)'!E83&gt;'OCOD&amp;OMR (2024)'!E82),"O","C")</f>
        <v>C</v>
      </c>
      <c r="F83" s="70">
        <f>IFERROR('OMR (2024)'!C85, "No Data")</f>
        <v>-6496</v>
      </c>
      <c r="G83" s="70">
        <f>IFERROR('OMR (2024)'!D85, "No Data")</f>
        <v>-6112.8571428571431</v>
      </c>
      <c r="H83" s="70">
        <f>IFERROR('OMR (2024)'!F85, "No Data")</f>
        <v>-5706.2598050426977</v>
      </c>
      <c r="I83" s="70">
        <f>IFERROR('OMR (2024)'!G85, "No Data")</f>
        <v>-5265.4931034967394</v>
      </c>
      <c r="J83" s="51"/>
      <c r="K83" s="46"/>
    </row>
    <row r="84" spans="1:11">
      <c r="A84" s="69">
        <v>45282</v>
      </c>
      <c r="B84" s="68" t="str">
        <f>IF('OCOD&amp;OMR (2024)'!B84="b","B",IF(OR('OCOD&amp;OMR (2024)'!B84="c",'OCOD&amp;OMR (2024)'!B84="r",'OCOD&amp;OMR (2024)'!B84="o"),"E",""))</f>
        <v>B</v>
      </c>
      <c r="C84" s="70">
        <f>'OCOD Data 2024'!M84</f>
        <v>3411.7</v>
      </c>
      <c r="D84" s="70">
        <f>'OCOD Data 2024'!L84</f>
        <v>3990.9</v>
      </c>
      <c r="E84" s="68" t="str">
        <f>IF(OR('OCOD&amp;OMR (2024)'!E84=100,'OCOD&amp;OMR (2024)'!E84&gt;'OCOD&amp;OMR (2024)'!E83),"O","C")</f>
        <v>C</v>
      </c>
      <c r="F84" s="70">
        <f>IFERROR('OMR (2024)'!C86, "No Data")</f>
        <v>-6842</v>
      </c>
      <c r="G84" s="70">
        <f>IFERROR('OMR (2024)'!D86, "No Data")</f>
        <v>-6250.7142857142853</v>
      </c>
      <c r="H84" s="70">
        <f>IFERROR('OMR (2024)'!F86, "No Data")</f>
        <v>-5970.1900963550243</v>
      </c>
      <c r="I84" s="70">
        <f>IFERROR('OMR (2024)'!G86, "No Data")</f>
        <v>-5385.3075618511984</v>
      </c>
      <c r="J84" s="51"/>
      <c r="K84" s="46"/>
    </row>
    <row r="85" spans="1:11">
      <c r="A85" s="69">
        <v>45283</v>
      </c>
      <c r="B85" s="68" t="str">
        <f>IF('OCOD&amp;OMR (2024)'!B85="b","B",IF(OR('OCOD&amp;OMR (2024)'!B85="c",'OCOD&amp;OMR (2024)'!B85="r",'OCOD&amp;OMR (2024)'!B85="o"),"E",""))</f>
        <v>B</v>
      </c>
      <c r="C85" s="70">
        <f>'OCOD Data 2024'!M85</f>
        <v>3413.2</v>
      </c>
      <c r="D85" s="70">
        <f>'OCOD Data 2024'!L85</f>
        <v>3999</v>
      </c>
      <c r="E85" s="68" t="str">
        <f>IF(OR('OCOD&amp;OMR (2024)'!E85=100,'OCOD&amp;OMR (2024)'!E85&gt;'OCOD&amp;OMR (2024)'!E84),"O","C")</f>
        <v>C</v>
      </c>
      <c r="F85" s="70" t="str">
        <f>IFERROR('OMR (2024)'!C87, "No Data")</f>
        <v>No Data</v>
      </c>
      <c r="G85" s="70" t="str">
        <f>IFERROR('OMR (2024)'!D87, "No Data")</f>
        <v>No Data</v>
      </c>
      <c r="H85" s="70">
        <f>IFERROR('OMR (2024)'!F87, "No Data")</f>
        <v>-6250.4970940812664</v>
      </c>
      <c r="I85" s="70">
        <f>IFERROR('OMR (2024)'!G87, "No Data")</f>
        <v>-5472.4607584067107</v>
      </c>
      <c r="J85" s="51"/>
      <c r="K85" s="46"/>
    </row>
    <row r="86" spans="1:11">
      <c r="A86" s="69">
        <v>45284</v>
      </c>
      <c r="B86" s="68" t="str">
        <f>IF('OCOD&amp;OMR (2024)'!B86="b","B",IF(OR('OCOD&amp;OMR (2024)'!B86="c",'OCOD&amp;OMR (2024)'!B86="r",'OCOD&amp;OMR (2024)'!B86="o"),"E",""))</f>
        <v>B</v>
      </c>
      <c r="C86" s="70">
        <f>'OCOD Data 2024'!M86</f>
        <v>2795.6</v>
      </c>
      <c r="D86" s="70">
        <f>'OCOD Data 2024'!L86</f>
        <v>3990.4</v>
      </c>
      <c r="E86" s="68" t="str">
        <f>IF(OR('OCOD&amp;OMR (2024)'!E86=100,'OCOD&amp;OMR (2024)'!E86&gt;'OCOD&amp;OMR (2024)'!E85),"O","C")</f>
        <v>C</v>
      </c>
      <c r="F86" s="70" t="str">
        <f>IFERROR('OMR (2024)'!C88, "No Data")</f>
        <v>No Data</v>
      </c>
      <c r="G86" s="70" t="str">
        <f>IFERROR('OMR (2024)'!D88, "No Data")</f>
        <v>No Data</v>
      </c>
      <c r="H86" s="70">
        <f>IFERROR('OMR (2024)'!F88, "No Data")</f>
        <v>-6299.1961524840899</v>
      </c>
      <c r="I86" s="70">
        <f>IFERROR('OMR (2024)'!G88, "No Data")</f>
        <v>-5519.5230666452135</v>
      </c>
      <c r="J86" s="51"/>
      <c r="K86" s="46"/>
    </row>
    <row r="87" spans="1:11">
      <c r="A87" s="69">
        <v>45285</v>
      </c>
      <c r="B87" s="68" t="str">
        <f>IF('OCOD&amp;OMR (2024)'!B87="b","B",IF(OR('OCOD&amp;OMR (2024)'!B87="c",'OCOD&amp;OMR (2024)'!B87="r",'OCOD&amp;OMR (2024)'!B87="o"),"E",""))</f>
        <v>B</v>
      </c>
      <c r="C87" s="70">
        <f>'OCOD Data 2024'!M87</f>
        <v>2681.1</v>
      </c>
      <c r="D87" s="70">
        <f>'OCOD Data 2024'!L87</f>
        <v>3996</v>
      </c>
      <c r="E87" s="68" t="str">
        <f>IF(OR('OCOD&amp;OMR (2024)'!E87=100,'OCOD&amp;OMR (2024)'!E87&gt;'OCOD&amp;OMR (2024)'!E86),"O","C")</f>
        <v>C</v>
      </c>
      <c r="F87" s="70" t="str">
        <f>IFERROR('OMR (2024)'!C89, "No Data")</f>
        <v>No Data</v>
      </c>
      <c r="G87" s="70" t="str">
        <f>IFERROR('OMR (2024)'!D89, "No Data")</f>
        <v>No Data</v>
      </c>
      <c r="H87" s="70">
        <f>IFERROR('OMR (2024)'!F89, "No Data")</f>
        <v>-6252.7521359552265</v>
      </c>
      <c r="I87" s="70">
        <f>IFERROR('OMR (2024)'!G89, "No Data")</f>
        <v>-5559.0867513234525</v>
      </c>
      <c r="J87" s="51"/>
      <c r="K87" s="46"/>
    </row>
    <row r="88" spans="1:11">
      <c r="A88" s="69">
        <v>45286</v>
      </c>
      <c r="B88" s="68" t="str">
        <f>IF('OCOD&amp;OMR (2024)'!B88="b","B",IF(OR('OCOD&amp;OMR (2024)'!B88="c",'OCOD&amp;OMR (2024)'!B88="r",'OCOD&amp;OMR (2024)'!B88="o"),"E",""))</f>
        <v>B</v>
      </c>
      <c r="C88" s="70">
        <f>'OCOD Data 2024'!M88</f>
        <v>2671</v>
      </c>
      <c r="D88" s="70">
        <f>'OCOD Data 2024'!L88</f>
        <v>5498.4</v>
      </c>
      <c r="E88" s="68" t="str">
        <f>IF(OR('OCOD&amp;OMR (2024)'!E88=100,'OCOD&amp;OMR (2024)'!E88&gt;'OCOD&amp;OMR (2024)'!E87),"O","C")</f>
        <v>C</v>
      </c>
      <c r="F88" s="70" t="str">
        <f>IFERROR('OMR (2024)'!C90, "No Data")</f>
        <v>No Data</v>
      </c>
      <c r="G88" s="70" t="str">
        <f>IFERROR('OMR (2024)'!D90, "No Data")</f>
        <v>No Data</v>
      </c>
      <c r="H88" s="70">
        <f>IFERROR('OMR (2024)'!F90, "No Data")</f>
        <v>-6401.9354766140659</v>
      </c>
      <c r="I88" s="70">
        <f>IFERROR('OMR (2024)'!G90, "No Data")</f>
        <v>-5729.1399297771231</v>
      </c>
      <c r="J88" s="51"/>
      <c r="K88" s="53"/>
    </row>
    <row r="89" spans="1:11">
      <c r="A89" s="69">
        <v>45287</v>
      </c>
      <c r="B89" s="68" t="str">
        <f>IF('OCOD&amp;OMR (2024)'!B89="b","B",IF(OR('OCOD&amp;OMR (2024)'!B89="c",'OCOD&amp;OMR (2024)'!B89="r",'OCOD&amp;OMR (2024)'!B89="o"),"E",""))</f>
        <v>B</v>
      </c>
      <c r="C89" s="70">
        <f>'OCOD Data 2024'!M89</f>
        <v>2667.5</v>
      </c>
      <c r="D89" s="70">
        <f>'OCOD Data 2024'!L89</f>
        <v>5496.4</v>
      </c>
      <c r="E89" s="68" t="str">
        <f>IF(OR('OCOD&amp;OMR (2024)'!E89=100,'OCOD&amp;OMR (2024)'!E89&gt;'OCOD&amp;OMR (2024)'!E88),"O","C")</f>
        <v>C</v>
      </c>
      <c r="F89" s="70" t="str">
        <f>IFERROR('OMR (2024)'!C91, "No Data")</f>
        <v>No Data</v>
      </c>
      <c r="G89" s="70" t="str">
        <f>IFERROR('OMR (2024)'!D91, "No Data")</f>
        <v>No Data</v>
      </c>
      <c r="H89" s="70">
        <f>IFERROR('OMR (2024)'!F91, "No Data")</f>
        <v>-6552.0840274948332</v>
      </c>
      <c r="I89" s="70">
        <f>IFERROR('OMR (2024)'!G91, "No Data")</f>
        <v>-5897.1762524466467</v>
      </c>
      <c r="J89" s="51"/>
      <c r="K89" s="46"/>
    </row>
    <row r="90" spans="1:11">
      <c r="A90" s="69">
        <v>45288</v>
      </c>
      <c r="B90" s="68" t="str">
        <f>IF('OCOD&amp;OMR (2024)'!B90="b","B",IF(OR('OCOD&amp;OMR (2024)'!B90="c",'OCOD&amp;OMR (2024)'!B90="r",'OCOD&amp;OMR (2024)'!B90="o"),"E",""))</f>
        <v>B</v>
      </c>
      <c r="C90" s="70">
        <f>'OCOD Data 2024'!M90</f>
        <v>2700.3</v>
      </c>
      <c r="D90" s="70">
        <f>'OCOD Data 2024'!L90</f>
        <v>5496.4</v>
      </c>
      <c r="E90" s="68" t="str">
        <f>IF(OR('OCOD&amp;OMR (2024)'!E90=100,'OCOD&amp;OMR (2024)'!E90&gt;'OCOD&amp;OMR (2024)'!E89),"O","C")</f>
        <v>C</v>
      </c>
      <c r="F90" s="70" t="str">
        <f>IFERROR('OMR (2024)'!C92, "No Data")</f>
        <v>No Data</v>
      </c>
      <c r="G90" s="70" t="str">
        <f>IFERROR('OMR (2024)'!D92, "No Data")</f>
        <v>No Data</v>
      </c>
      <c r="H90" s="70">
        <f>IFERROR('OMR (2024)'!F92, "No Data")</f>
        <v>-6704.6867454826543</v>
      </c>
      <c r="I90" s="70">
        <f>IFERROR('OMR (2024)'!G92, "No Data")</f>
        <v>-6066.2794810754858</v>
      </c>
      <c r="J90" s="51"/>
      <c r="K90" s="46"/>
    </row>
    <row r="91" spans="1:11">
      <c r="A91" s="69">
        <v>45289</v>
      </c>
      <c r="B91" s="68" t="str">
        <f>IF('OCOD&amp;OMR (2024)'!B91="b","B",IF(OR('OCOD&amp;OMR (2024)'!B91="c",'OCOD&amp;OMR (2024)'!B91="r",'OCOD&amp;OMR (2024)'!B91="o"),"E",""))</f>
        <v>B</v>
      </c>
      <c r="C91" s="70">
        <f>'OCOD Data 2024'!M91</f>
        <v>2669</v>
      </c>
      <c r="D91" s="70">
        <f>'OCOD Data 2024'!L91</f>
        <v>5490.8</v>
      </c>
      <c r="E91" s="68" t="str">
        <f>IF(OR('OCOD&amp;OMR (2024)'!E91=100,'OCOD&amp;OMR (2024)'!E91&gt;'OCOD&amp;OMR (2024)'!E90),"O","C")</f>
        <v>C</v>
      </c>
      <c r="F91" s="70" t="str">
        <f>IFERROR('OMR (2024)'!C93, "No Data")</f>
        <v>No Data</v>
      </c>
      <c r="G91" s="70" t="str">
        <f>IFERROR('OMR (2024)'!D93, "No Data")</f>
        <v>No Data</v>
      </c>
      <c r="H91" s="70">
        <f>IFERROR('OMR (2024)'!F93, "No Data")</f>
        <v>-6956.7061762575468</v>
      </c>
      <c r="I91" s="70">
        <f>IFERROR('OMR (2024)'!G93, "No Data")</f>
        <v>-6244.3074192183794</v>
      </c>
      <c r="J91" s="51"/>
      <c r="K91" s="48"/>
    </row>
    <row r="92" spans="1:11">
      <c r="A92" s="69">
        <v>45290</v>
      </c>
      <c r="B92" s="68" t="str">
        <f>IF('OCOD&amp;OMR (2024)'!B92="b","B",IF(OR('OCOD&amp;OMR (2024)'!B92="c",'OCOD&amp;OMR (2024)'!B92="r",'OCOD&amp;OMR (2024)'!B92="o"),"E",""))</f>
        <v>B</v>
      </c>
      <c r="C92" s="70">
        <f>'OCOD Data 2024'!M92</f>
        <v>3555.3</v>
      </c>
      <c r="D92" s="70">
        <f>'OCOD Data 2024'!L92</f>
        <v>5496.4</v>
      </c>
      <c r="E92" s="68" t="str">
        <f>IF(OR('OCOD&amp;OMR (2024)'!E92=100,'OCOD&amp;OMR (2024)'!E92&gt;'OCOD&amp;OMR (2024)'!E91),"O","C")</f>
        <v>C</v>
      </c>
      <c r="F92" s="70" t="str">
        <f>IFERROR('OMR (2024)'!C94, "No Data")</f>
        <v>No Data</v>
      </c>
      <c r="G92" s="70" t="str">
        <f>IFERROR('OMR (2024)'!D94, "No Data")</f>
        <v>No Data</v>
      </c>
      <c r="H92" s="70">
        <f>IFERROR('OMR (2024)'!F94, "No Data")</f>
        <v>-7390.3764477730483</v>
      </c>
      <c r="I92" s="70">
        <f>IFERROR('OMR (2024)'!G94, "No Data")</f>
        <v>-6447.2735205475592</v>
      </c>
      <c r="J92" s="51"/>
      <c r="K92" s="46"/>
    </row>
    <row r="93" spans="1:11">
      <c r="A93" s="69">
        <v>45291</v>
      </c>
      <c r="B93" s="68" t="str">
        <f>IF('OCOD&amp;OMR (2024)'!B93="b","B",IF(OR('OCOD&amp;OMR (2024)'!B93="c",'OCOD&amp;OMR (2024)'!B93="r",'OCOD&amp;OMR (2024)'!B93="o"),"E",""))</f>
        <v>B</v>
      </c>
      <c r="C93" s="70">
        <f>'OCOD Data 2024'!M93</f>
        <v>3548.8</v>
      </c>
      <c r="D93" s="70">
        <f>'OCOD Data 2024'!L93</f>
        <v>5495.9</v>
      </c>
      <c r="E93" s="68" t="str">
        <f>IF(OR('OCOD&amp;OMR (2024)'!E93=100,'OCOD&amp;OMR (2024)'!E93&gt;'OCOD&amp;OMR (2024)'!E92),"O","C")</f>
        <v>C</v>
      </c>
      <c r="F93" s="70">
        <f>IFERROR('OMR (2024)'!C95, "No Data")</f>
        <v>-7804</v>
      </c>
      <c r="G93" s="70" t="str">
        <f>IFERROR('OMR (2024)'!D95, "No Data")</f>
        <v>No Data</v>
      </c>
      <c r="H93" s="70">
        <f>IFERROR('OMR (2024)'!F95, "No Data")</f>
        <v>-7537.6087875723924</v>
      </c>
      <c r="I93" s="70">
        <f>IFERROR('OMR (2024)'!G95, "No Data")</f>
        <v>-6648.1117612940752</v>
      </c>
      <c r="J93" s="51"/>
      <c r="K93" s="46"/>
    </row>
    <row r="94" spans="1:11">
      <c r="A94" s="69">
        <v>45292</v>
      </c>
      <c r="B94" s="68" t="str">
        <f>IF('OCOD&amp;OMR (2024)'!B94="b","B",IF(OR('OCOD&amp;OMR (2024)'!B94="c",'OCOD&amp;OMR (2024)'!B94="r",'OCOD&amp;OMR (2024)'!B94="o"),"E",""))</f>
        <v>E</v>
      </c>
      <c r="C94" s="70">
        <f>'OCOD Data 2024'!M94</f>
        <v>3546.8</v>
      </c>
      <c r="D94" s="70">
        <f>'OCOD Data 2024'!L94</f>
        <v>2289.9</v>
      </c>
      <c r="E94" s="68" t="str">
        <f>IF(OR('OCOD&amp;OMR (2024)'!E94=100,'OCOD&amp;OMR (2024)'!E94&gt;'OCOD&amp;OMR (2024)'!E93),"O","C")</f>
        <v>C</v>
      </c>
      <c r="F94" s="70">
        <f>IFERROR('OMR (2024)'!C96, "No Data")</f>
        <v>-7338</v>
      </c>
      <c r="G94" s="70" t="str">
        <f>IFERROR('OMR (2024)'!D96, "No Data")</f>
        <v>No Data</v>
      </c>
      <c r="H94" s="70">
        <f>IFERROR('OMR (2024)'!F96, "No Data")</f>
        <v>-7093.0226528634648</v>
      </c>
      <c r="I94" s="70">
        <f>IFERROR('OMR (2024)'!G96, "No Data")</f>
        <v>-6641.2764224311049</v>
      </c>
      <c r="J94" s="51" t="s">
        <v>145</v>
      </c>
      <c r="K94" s="54"/>
    </row>
    <row r="95" spans="1:11">
      <c r="A95" s="69">
        <v>45293</v>
      </c>
      <c r="B95" s="68" t="str">
        <f>IF('OCOD&amp;OMR (2024)'!B95="b","B",IF(OR('OCOD&amp;OMR (2024)'!B95="c",'OCOD&amp;OMR (2024)'!B95="r",'OCOD&amp;OMR (2024)'!B95="o"),"E",""))</f>
        <v>E</v>
      </c>
      <c r="C95" s="70">
        <f>'OCOD Data 2024'!M95</f>
        <v>3540.2</v>
      </c>
      <c r="D95" s="70">
        <f>'OCOD Data 2024'!L95</f>
        <v>2298.5</v>
      </c>
      <c r="E95" s="68" t="str">
        <f>IF(OR('OCOD&amp;OMR (2024)'!E95=100,'OCOD&amp;OMR (2024)'!E95&gt;'OCOD&amp;OMR (2024)'!E94),"O","C")</f>
        <v>C</v>
      </c>
      <c r="F95" s="70">
        <f>IFERROR('OMR (2024)'!C97, "No Data")</f>
        <v>-6920</v>
      </c>
      <c r="G95" s="70" t="str">
        <f>IFERROR('OMR (2024)'!D97, "No Data")</f>
        <v>No Data</v>
      </c>
      <c r="H95" s="70">
        <f>IFERROR('OMR (2024)'!F97, "No Data")</f>
        <v>-6644.8426545797029</v>
      </c>
      <c r="I95" s="70">
        <f>IFERROR('OMR (2024)'!G97, "No Data")</f>
        <v>-6592.2617250496723</v>
      </c>
      <c r="J95" s="51"/>
      <c r="K95" s="46"/>
    </row>
    <row r="96" spans="1:11">
      <c r="A96" s="69">
        <v>45294</v>
      </c>
      <c r="B96" s="68" t="str">
        <f>IF('OCOD&amp;OMR (2024)'!B96="b","B",IF(OR('OCOD&amp;OMR (2024)'!B96="c",'OCOD&amp;OMR (2024)'!B96="r",'OCOD&amp;OMR (2024)'!B96="o"),"E",""))</f>
        <v>E</v>
      </c>
      <c r="C96" s="70">
        <f>'OCOD Data 2024'!M96</f>
        <v>3545.8</v>
      </c>
      <c r="D96" s="70">
        <f>'OCOD Data 2024'!L96</f>
        <v>2097.3000000000002</v>
      </c>
      <c r="E96" s="68" t="str">
        <f>IF(OR('OCOD&amp;OMR (2024)'!E96=100,'OCOD&amp;OMR (2024)'!E96&gt;'OCOD&amp;OMR (2024)'!E95),"O","C")</f>
        <v>C</v>
      </c>
      <c r="F96" s="70">
        <f>IFERROR('OMR (2024)'!C98, "No Data")</f>
        <v>-6330</v>
      </c>
      <c r="G96" s="70" t="str">
        <f>IFERROR('OMR (2024)'!D98, "No Data")</f>
        <v>No Data</v>
      </c>
      <c r="H96" s="70">
        <f>IFERROR('OMR (2024)'!F98, "No Data")</f>
        <v>-6171.9571598295151</v>
      </c>
      <c r="I96" s="70">
        <f>IFERROR('OMR (2024)'!G98, "No Data")</f>
        <v>-6503.9749322438456</v>
      </c>
      <c r="J96" s="42"/>
      <c r="K96" s="46"/>
    </row>
    <row r="97" spans="1:15">
      <c r="A97" s="69">
        <v>45295</v>
      </c>
      <c r="B97" s="68" t="str">
        <f>IF('OCOD&amp;OMR (2024)'!B97="b","B",IF(OR('OCOD&amp;OMR (2024)'!B97="c",'OCOD&amp;OMR (2024)'!B97="r",'OCOD&amp;OMR (2024)'!B97="o"),"E",""))</f>
        <v>E</v>
      </c>
      <c r="C97" s="70">
        <f>'OCOD Data 2024'!M97</f>
        <v>3532.2</v>
      </c>
      <c r="D97" s="70">
        <f>'OCOD Data 2024'!L97</f>
        <v>2092.8000000000002</v>
      </c>
      <c r="E97" s="68" t="str">
        <f>IF(OR('OCOD&amp;OMR (2024)'!E97=100,'OCOD&amp;OMR (2024)'!E97&gt;'OCOD&amp;OMR (2024)'!E96),"O","C")</f>
        <v>C</v>
      </c>
      <c r="F97" s="70">
        <f>IFERROR('OMR (2024)'!C99, "No Data")</f>
        <v>-5796</v>
      </c>
      <c r="G97" s="70" t="str">
        <f>IFERROR('OMR (2024)'!D99, "No Data")</f>
        <v>No Data</v>
      </c>
      <c r="H97" s="70">
        <f>IFERROR('OMR (2024)'!F99, "No Data")</f>
        <v>-5530.3370510079985</v>
      </c>
      <c r="I97" s="70">
        <f>IFERROR('OMR (2024)'!G99, "No Data")</f>
        <v>-6384.4439655351662</v>
      </c>
      <c r="J97" s="51"/>
      <c r="K97" s="52"/>
    </row>
    <row r="98" spans="1:15">
      <c r="A98" s="69">
        <v>45296</v>
      </c>
      <c r="B98" s="68" t="str">
        <f>IF('OCOD&amp;OMR (2024)'!B98="b","B",IF(OR('OCOD&amp;OMR (2024)'!B98="c",'OCOD&amp;OMR (2024)'!B98="r",'OCOD&amp;OMR (2024)'!B98="o"),"E",""))</f>
        <v>E</v>
      </c>
      <c r="C98" s="70">
        <f>'OCOD Data 2024'!M98</f>
        <v>3506.9</v>
      </c>
      <c r="D98" s="70">
        <f>'OCOD Data 2024'!L98</f>
        <v>2190.6</v>
      </c>
      <c r="E98" s="68" t="str">
        <f>IF(OR('OCOD&amp;OMR (2024)'!E98=100,'OCOD&amp;OMR (2024)'!E98&gt;'OCOD&amp;OMR (2024)'!E97),"O","C")</f>
        <v>C</v>
      </c>
      <c r="F98" s="70">
        <f>IFERROR('OMR (2024)'!C100, "No Data")</f>
        <v>-5462</v>
      </c>
      <c r="G98" s="70" t="str">
        <f>IFERROR('OMR (2024)'!D100, "No Data")</f>
        <v>No Data</v>
      </c>
      <c r="H98" s="70">
        <f>IFERROR('OMR (2024)'!F100, "No Data")</f>
        <v>-4909.9923190679938</v>
      </c>
      <c r="I98" s="70">
        <f>IFERROR('OMR (2024)'!G100, "No Data")</f>
        <v>-6269.469697977278</v>
      </c>
      <c r="J98" s="51"/>
      <c r="K98" s="46"/>
    </row>
    <row r="99" spans="1:15">
      <c r="A99" s="69">
        <v>45297</v>
      </c>
      <c r="B99" s="68" t="str">
        <f>IF('OCOD&amp;OMR (2024)'!B99="b","B",IF(OR('OCOD&amp;OMR (2024)'!B99="c",'OCOD&amp;OMR (2024)'!B99="r",'OCOD&amp;OMR (2024)'!B99="o"),"E",""))</f>
        <v>E</v>
      </c>
      <c r="C99" s="70">
        <f>'OCOD Data 2024'!M99</f>
        <v>3476.2</v>
      </c>
      <c r="D99" s="70">
        <f>'OCOD Data 2024'!L99</f>
        <v>2395.3000000000002</v>
      </c>
      <c r="E99" s="68" t="str">
        <f>IF(OR('OCOD&amp;OMR (2024)'!E99=100,'OCOD&amp;OMR (2024)'!E99&gt;'OCOD&amp;OMR (2024)'!E98),"O","C")</f>
        <v>C</v>
      </c>
      <c r="F99" s="70">
        <f>IFERROR('OMR (2024)'!C101, "No Data")</f>
        <v>-5556</v>
      </c>
      <c r="G99" s="70" t="str">
        <f>IFERROR('OMR (2024)'!D101, "No Data")</f>
        <v>No Data</v>
      </c>
      <c r="H99" s="70">
        <f>IFERROR('OMR (2024)'!F101, "No Data")</f>
        <v>-4915.4997360743755</v>
      </c>
      <c r="I99" s="70">
        <f>IFERROR('OMR (2024)'!G101, "No Data")</f>
        <v>-6164.4916517143593</v>
      </c>
      <c r="J99" s="51"/>
      <c r="K99" s="46"/>
    </row>
    <row r="100" spans="1:15">
      <c r="A100" s="69">
        <v>45298</v>
      </c>
      <c r="B100" s="68" t="str">
        <f>IF('OCOD&amp;OMR (2024)'!B100="b","B",IF(OR('OCOD&amp;OMR (2024)'!B100="c",'OCOD&amp;OMR (2024)'!B100="r",'OCOD&amp;OMR (2024)'!B100="o"),"E",""))</f>
        <v>E</v>
      </c>
      <c r="C100" s="70">
        <f>'OCOD Data 2024'!M100</f>
        <v>3483.7</v>
      </c>
      <c r="D100" s="70">
        <f>'OCOD Data 2024'!L100</f>
        <v>2393.1999999999998</v>
      </c>
      <c r="E100" s="68" t="str">
        <f>IF(OR('OCOD&amp;OMR (2024)'!E100=100,'OCOD&amp;OMR (2024)'!E100&gt;'OCOD&amp;OMR (2024)'!E99),"O","C")</f>
        <v>C</v>
      </c>
      <c r="F100" s="70">
        <f>IFERROR('OMR (2024)'!C102, "No Data")</f>
        <v>-5588</v>
      </c>
      <c r="G100" s="70" t="str">
        <f>IFERROR('OMR (2024)'!D102, "No Data")</f>
        <v>No Data</v>
      </c>
      <c r="H100" s="70">
        <f>IFERROR('OMR (2024)'!F102, "No Data")</f>
        <v>-4916.4540584661072</v>
      </c>
      <c r="I100" s="70">
        <f>IFERROR('OMR (2024)'!G102, "No Data")</f>
        <v>-6098.425262900395</v>
      </c>
      <c r="J100" s="51"/>
      <c r="K100" s="46"/>
    </row>
    <row r="101" spans="1:15">
      <c r="A101" s="69">
        <v>45299</v>
      </c>
      <c r="B101" s="68" t="str">
        <f>IF('OCOD&amp;OMR (2024)'!B101="b","B",IF(OR('OCOD&amp;OMR (2024)'!B101="c",'OCOD&amp;OMR (2024)'!B101="r",'OCOD&amp;OMR (2024)'!B101="o"),"E",""))</f>
        <v>E</v>
      </c>
      <c r="C101" s="70">
        <f>'OCOD Data 2024'!M101</f>
        <v>3480.2</v>
      </c>
      <c r="D101" s="70">
        <f>'OCOD Data 2024'!L101</f>
        <v>2388.6999999999998</v>
      </c>
      <c r="E101" s="68" t="str">
        <f>IF(OR('OCOD&amp;OMR (2024)'!E101=100,'OCOD&amp;OMR (2024)'!E101&gt;'OCOD&amp;OMR (2024)'!E100),"O","C")</f>
        <v>C</v>
      </c>
      <c r="F101" s="70">
        <f>IFERROR('OMR (2024)'!C103, "No Data")</f>
        <v>-5638</v>
      </c>
      <c r="G101" s="70" t="str">
        <f>IFERROR('OMR (2024)'!D103, "No Data")</f>
        <v>No Data</v>
      </c>
      <c r="H101" s="70">
        <f>IFERROR('OMR (2024)'!F103, "No Data")</f>
        <v>-4928.6337116321502</v>
      </c>
      <c r="I101" s="70">
        <f>IFERROR('OMR (2024)'!G103, "No Data")</f>
        <v>-6031.0754949856055</v>
      </c>
      <c r="J101" s="51"/>
      <c r="K101" s="46"/>
    </row>
    <row r="102" spans="1:15">
      <c r="A102" s="69">
        <v>45300</v>
      </c>
      <c r="B102" s="68" t="str">
        <f>IF('OCOD&amp;OMR (2024)'!B102="b","B",IF(OR('OCOD&amp;OMR (2024)'!B102="c",'OCOD&amp;OMR (2024)'!B102="r",'OCOD&amp;OMR (2024)'!B102="o"),"E",""))</f>
        <v>E</v>
      </c>
      <c r="C102" s="70">
        <f>'OCOD Data 2024'!M102</f>
        <v>3466.1</v>
      </c>
      <c r="D102" s="70">
        <f>'OCOD Data 2024'!L102</f>
        <v>2697.3</v>
      </c>
      <c r="E102" s="68" t="str">
        <f>IF(OR('OCOD&amp;OMR (2024)'!E102=100,'OCOD&amp;OMR (2024)'!E102&gt;'OCOD&amp;OMR (2024)'!E101),"O","C")</f>
        <v>C</v>
      </c>
      <c r="F102" s="70">
        <f>IFERROR('OMR (2024)'!C104, "No Data")</f>
        <v>-5776</v>
      </c>
      <c r="G102" s="70">
        <f>IFERROR('OMR (2024)'!D104, "No Data")</f>
        <v>-6383.5714285714284</v>
      </c>
      <c r="H102" s="70">
        <f>IFERROR('OMR (2024)'!F104, "No Data")</f>
        <v>-4977.469459150414</v>
      </c>
      <c r="I102" s="70">
        <f>IFERROR('OMR (2024)'!G104, "No Data")</f>
        <v>-5875.70610215529</v>
      </c>
      <c r="J102" s="51"/>
      <c r="K102" s="46"/>
    </row>
    <row r="103" spans="1:15">
      <c r="A103" s="69">
        <v>45301</v>
      </c>
      <c r="B103" s="68" t="str">
        <f>IF('OCOD&amp;OMR (2024)'!B103="b","B",IF(OR('OCOD&amp;OMR (2024)'!B103="c",'OCOD&amp;OMR (2024)'!B103="r",'OCOD&amp;OMR (2024)'!B103="o"),"E",""))</f>
        <v>E</v>
      </c>
      <c r="C103" s="70">
        <f>'OCOD Data 2024'!M103</f>
        <v>3471.1</v>
      </c>
      <c r="D103" s="70">
        <f>'OCOD Data 2024'!L103</f>
        <v>2696.2</v>
      </c>
      <c r="E103" s="68" t="str">
        <f>IF(OR('OCOD&amp;OMR (2024)'!E103=100,'OCOD&amp;OMR (2024)'!E103&gt;'OCOD&amp;OMR (2024)'!E102),"O","C")</f>
        <v>C</v>
      </c>
      <c r="F103" s="70">
        <f>IFERROR('OMR (2024)'!C105, "No Data")</f>
        <v>-5784</v>
      </c>
      <c r="G103" s="70">
        <f>IFERROR('OMR (2024)'!D105, "No Data")</f>
        <v>-6210.7142857142853</v>
      </c>
      <c r="H103" s="70">
        <f>IFERROR('OMR (2024)'!F105, "No Data")</f>
        <v>-5007.8045439827811</v>
      </c>
      <c r="I103" s="70">
        <f>IFERROR('OMR (2024)'!G105, "No Data")</f>
        <v>-5717.9413110086889</v>
      </c>
      <c r="J103" s="51"/>
      <c r="K103" s="46"/>
    </row>
    <row r="104" spans="1:15">
      <c r="A104" s="69">
        <v>45302</v>
      </c>
      <c r="B104" s="68" t="str">
        <f>IF('OCOD&amp;OMR (2024)'!B104="b","B",IF(OR('OCOD&amp;OMR (2024)'!B104="c",'OCOD&amp;OMR (2024)'!B104="r",'OCOD&amp;OMR (2024)'!B104="o"),"E",""))</f>
        <v>E</v>
      </c>
      <c r="C104" s="70">
        <f>'OCOD Data 2024'!M104</f>
        <v>3468.1</v>
      </c>
      <c r="D104" s="70">
        <f>'OCOD Data 2024'!L104</f>
        <v>2599.4</v>
      </c>
      <c r="E104" s="68" t="str">
        <f>IF(OR('OCOD&amp;OMR (2024)'!E104=100,'OCOD&amp;OMR (2024)'!E104&gt;'OCOD&amp;OMR (2024)'!E103),"O","C")</f>
        <v>C</v>
      </c>
      <c r="F104" s="70">
        <f>IFERROR('OMR (2024)'!C106, "No Data")</f>
        <v>-5522</v>
      </c>
      <c r="G104" s="70">
        <f>IFERROR('OMR (2024)'!D106, "No Data")</f>
        <v>-6033.5714285714284</v>
      </c>
      <c r="H104" s="70">
        <f>IFERROR('OMR (2024)'!F106, "No Data")</f>
        <v>-4984.4142814231636</v>
      </c>
      <c r="I104" s="70">
        <f>IFERROR('OMR (2024)'!G106, "No Data")</f>
        <v>-5550.1086288359684</v>
      </c>
      <c r="J104" s="51"/>
      <c r="K104" s="46"/>
    </row>
    <row r="105" spans="1:15">
      <c r="A105" s="69">
        <v>45303</v>
      </c>
      <c r="B105" s="68" t="str">
        <f>IF('OCOD&amp;OMR (2024)'!B105="b","B",IF(OR('OCOD&amp;OMR (2024)'!B105="c",'OCOD&amp;OMR (2024)'!B105="r",'OCOD&amp;OMR (2024)'!B105="o"),"E",""))</f>
        <v>E</v>
      </c>
      <c r="C105" s="70">
        <f>'OCOD Data 2024'!M105</f>
        <v>3487.8</v>
      </c>
      <c r="D105" s="70">
        <f>'OCOD Data 2024'!L105</f>
        <v>2592.9</v>
      </c>
      <c r="E105" s="68" t="str">
        <f>IF(OR('OCOD&amp;OMR (2024)'!E105=100,'OCOD&amp;OMR (2024)'!E105&gt;'OCOD&amp;OMR (2024)'!E104),"O","C")</f>
        <v>C</v>
      </c>
      <c r="F105" s="70">
        <f>IFERROR('OMR (2024)'!C107, "No Data")</f>
        <v>-5468</v>
      </c>
      <c r="G105" s="70">
        <f>IFERROR('OMR (2024)'!D107, "No Data")</f>
        <v>-5854.2857142857147</v>
      </c>
      <c r="H105" s="70">
        <f>IFERROR('OMR (2024)'!F107, "No Data")</f>
        <v>-4965.1444710884625</v>
      </c>
      <c r="I105" s="70">
        <f>IFERROR('OMR (2024)'!G107, "No Data")</f>
        <v>-5387.1532253400073</v>
      </c>
      <c r="J105" s="51"/>
      <c r="K105" s="52"/>
    </row>
    <row r="106" spans="1:15">
      <c r="A106" s="69">
        <v>45304</v>
      </c>
      <c r="B106" s="68" t="str">
        <f>IF('OCOD&amp;OMR (2024)'!B106="b","B",IF(OR('OCOD&amp;OMR (2024)'!B106="c",'OCOD&amp;OMR (2024)'!B106="r",'OCOD&amp;OMR (2024)'!B106="o"),"E",""))</f>
        <v>E</v>
      </c>
      <c r="C106" s="70">
        <f>'OCOD Data 2024'!M106</f>
        <v>3552.8</v>
      </c>
      <c r="D106" s="70">
        <f>'OCOD Data 2024'!L106</f>
        <v>2592.4</v>
      </c>
      <c r="E106" s="68" t="str">
        <f>IF(OR('OCOD&amp;OMR (2024)'!E106=100,'OCOD&amp;OMR (2024)'!E106&gt;'OCOD&amp;OMR (2024)'!E105),"O","C")</f>
        <v>C</v>
      </c>
      <c r="F106" s="70">
        <f>IFERROR('OMR (2024)'!C108, "No Data")</f>
        <v>-5626</v>
      </c>
      <c r="G106" s="70">
        <f>IFERROR('OMR (2024)'!D108, "No Data")</f>
        <v>-5735</v>
      </c>
      <c r="H106" s="70">
        <f>IFERROR('OMR (2024)'!F108, "No Data")</f>
        <v>-4981.0602793426806</v>
      </c>
      <c r="I106" s="70">
        <f>IFERROR('OMR (2024)'!G108, "No Data")</f>
        <v>-5170.605434831903</v>
      </c>
      <c r="J106" s="51"/>
      <c r="K106" s="46"/>
    </row>
    <row r="107" spans="1:15">
      <c r="A107" s="69">
        <v>45305</v>
      </c>
      <c r="B107" s="68" t="str">
        <f>IF('OCOD&amp;OMR (2024)'!B107="b","B",IF(OR('OCOD&amp;OMR (2024)'!B107="c",'OCOD&amp;OMR (2024)'!B107="r",'OCOD&amp;OMR (2024)'!B107="o"),"E",""))</f>
        <v>E</v>
      </c>
      <c r="C107" s="70">
        <f>'OCOD Data 2024'!M107</f>
        <v>3553.8</v>
      </c>
      <c r="D107" s="70">
        <f>'OCOD Data 2024'!L107</f>
        <v>1791.3</v>
      </c>
      <c r="E107" s="68" t="str">
        <f>IF(OR('OCOD&amp;OMR (2024)'!E107=100,'OCOD&amp;OMR (2024)'!E107&gt;'OCOD&amp;OMR (2024)'!E106),"O","C")</f>
        <v>C</v>
      </c>
      <c r="F107" s="70">
        <f>IFERROR('OMR (2024)'!C109, "No Data")</f>
        <v>-5534</v>
      </c>
      <c r="G107" s="70">
        <f>IFERROR('OMR (2024)'!D109, "No Data")</f>
        <v>-5572.8571428571431</v>
      </c>
      <c r="H107" s="70">
        <f>IFERROR('OMR (2024)'!F109, "No Data")</f>
        <v>-4815.3745966916458</v>
      </c>
      <c r="I107" s="70">
        <f>IFERROR('OMR (2024)'!G109, "No Data")</f>
        <v>-4903.4796054121671</v>
      </c>
      <c r="J107" s="55" t="s">
        <v>110</v>
      </c>
      <c r="K107" s="56" t="s">
        <v>108</v>
      </c>
    </row>
    <row r="108" spans="1:15">
      <c r="A108" s="69">
        <v>45306</v>
      </c>
      <c r="B108" s="68" t="str">
        <f>IF('OCOD&amp;OMR (2024)'!B108="b","B",IF(OR('OCOD&amp;OMR (2024)'!B108="c",'OCOD&amp;OMR (2024)'!B108="r",'OCOD&amp;OMR (2024)'!B108="o"),"E",""))</f>
        <v>E</v>
      </c>
      <c r="C108" s="70">
        <f>'OCOD Data 2024'!M108</f>
        <v>3547.8</v>
      </c>
      <c r="D108" s="70">
        <f>'OCOD Data 2024'!L108</f>
        <v>1793.3</v>
      </c>
      <c r="E108" s="68" t="str">
        <f>IF(OR('OCOD&amp;OMR (2024)'!E108=100,'OCOD&amp;OMR (2024)'!E108&gt;'OCOD&amp;OMR (2024)'!E107),"O","C")</f>
        <v>C</v>
      </c>
      <c r="F108" s="70">
        <f>IFERROR('OMR (2024)'!C110, "No Data")</f>
        <v>-5236</v>
      </c>
      <c r="G108" s="70">
        <f>IFERROR('OMR (2024)'!D110, "No Data")</f>
        <v>-5460</v>
      </c>
      <c r="H108" s="70">
        <f>IFERROR('OMR (2024)'!F110, "No Data")</f>
        <v>-4654.2966606967166</v>
      </c>
      <c r="I108" s="70">
        <f>IFERROR('OMR (2024)'!G110, "No Data")</f>
        <v>-4846.9677423777075</v>
      </c>
      <c r="J108" s="51"/>
      <c r="K108" s="46"/>
    </row>
    <row r="109" spans="1:15">
      <c r="A109" s="69">
        <v>45307</v>
      </c>
      <c r="B109" s="68" t="str">
        <f>IF('OCOD&amp;OMR (2024)'!B109="b","B",IF(OR('OCOD&amp;OMR (2024)'!B109="c",'OCOD&amp;OMR (2024)'!B109="r",'OCOD&amp;OMR (2024)'!B109="o"),"E",""))</f>
        <v>E</v>
      </c>
      <c r="C109" s="70">
        <f>'OCOD Data 2024'!M109</f>
        <v>3540.7</v>
      </c>
      <c r="D109" s="70">
        <f>'OCOD Data 2024'!L109</f>
        <v>1794.8</v>
      </c>
      <c r="E109" s="68" t="str">
        <f>IF(OR('OCOD&amp;OMR (2024)'!E109=100,'OCOD&amp;OMR (2024)'!E109&gt;'OCOD&amp;OMR (2024)'!E108),"O","C")</f>
        <v>C</v>
      </c>
      <c r="F109" s="70">
        <f>IFERROR('OMR (2024)'!C111, "No Data")</f>
        <v>-5196</v>
      </c>
      <c r="G109" s="70">
        <f>IFERROR('OMR (2024)'!D111, "No Data")</f>
        <v>-5417.8571428571431</v>
      </c>
      <c r="H109" s="70">
        <f>IFERROR('OMR (2024)'!F111, "No Data")</f>
        <v>-4507.6373570773576</v>
      </c>
      <c r="I109" s="70">
        <f>IFERROR('OMR (2024)'!G111, "No Data")</f>
        <v>-4786.8210225851317</v>
      </c>
      <c r="J109" s="51"/>
      <c r="K109" s="46"/>
    </row>
    <row r="110" spans="1:15">
      <c r="A110" s="69">
        <v>45308</v>
      </c>
      <c r="B110" s="68" t="str">
        <f>IF('OCOD&amp;OMR (2024)'!B110="b","B",IF(OR('OCOD&amp;OMR (2024)'!B110="c",'OCOD&amp;OMR (2024)'!B110="r",'OCOD&amp;OMR (2024)'!B110="o"),"E",""))</f>
        <v>E</v>
      </c>
      <c r="C110" s="70">
        <f>'OCOD Data 2024'!M110</f>
        <v>3534.2</v>
      </c>
      <c r="D110" s="70">
        <f>'OCOD Data 2024'!L110</f>
        <v>1796.3</v>
      </c>
      <c r="E110" s="68" t="str">
        <f>IF(OR('OCOD&amp;OMR (2024)'!E110=100,'OCOD&amp;OMR (2024)'!E110&gt;'OCOD&amp;OMR (2024)'!E109),"O","C")</f>
        <v>C</v>
      </c>
      <c r="F110" s="70">
        <f>IFERROR('OMR (2024)'!C112, "No Data")</f>
        <v>-5128</v>
      </c>
      <c r="G110" s="70">
        <f>IFERROR('OMR (2024)'!D112, "No Data")</f>
        <v>-5425</v>
      </c>
      <c r="H110" s="70">
        <f>IFERROR('OMR (2024)'!F112, "No Data")</f>
        <v>-4360.4576993303845</v>
      </c>
      <c r="I110" s="70">
        <f>IFERROR('OMR (2024)'!G112, "No Data")</f>
        <v>-4740.1891323046048</v>
      </c>
      <c r="J110" s="55"/>
      <c r="K110" s="52"/>
      <c r="O110" s="35"/>
    </row>
    <row r="111" spans="1:15" ht="20.399999999999999">
      <c r="A111" s="69">
        <v>45309</v>
      </c>
      <c r="B111" s="68" t="str">
        <f>IF('OCOD&amp;OMR (2024)'!B111="b","B",IF(OR('OCOD&amp;OMR (2024)'!B111="c",'OCOD&amp;OMR (2024)'!B111="r",'OCOD&amp;OMR (2024)'!B111="o"),"E",""))</f>
        <v>E</v>
      </c>
      <c r="C111" s="70">
        <f>'OCOD Data 2024'!M111</f>
        <v>3546.8</v>
      </c>
      <c r="D111" s="70">
        <f>'OCOD Data 2024'!L111</f>
        <v>1798.8</v>
      </c>
      <c r="E111" s="68" t="str">
        <f>IF(OR('OCOD&amp;OMR (2024)'!E111=100,'OCOD&amp;OMR (2024)'!E111&gt;'OCOD&amp;OMR (2024)'!E110),"O","C")</f>
        <v>C</v>
      </c>
      <c r="F111" s="70">
        <f>IFERROR('OMR (2024)'!C113, "No Data")</f>
        <v>-4958</v>
      </c>
      <c r="G111" s="70">
        <f>IFERROR('OMR (2024)'!D113, "No Data")</f>
        <v>-5435.7142857142853</v>
      </c>
      <c r="H111" s="70">
        <f>IFERROR('OMR (2024)'!F113, "No Data")</f>
        <v>-4201.8162170950236</v>
      </c>
      <c r="I111" s="70">
        <f>IFERROR('OMR (2024)'!G113, "No Data")</f>
        <v>-4696.1337084344113</v>
      </c>
      <c r="J111" s="55" t="s">
        <v>141</v>
      </c>
      <c r="K111" s="56" t="s">
        <v>109</v>
      </c>
      <c r="O111" s="34"/>
    </row>
    <row r="112" spans="1:15">
      <c r="A112" s="69">
        <v>45310</v>
      </c>
      <c r="B112" s="68" t="str">
        <f>IF('OCOD&amp;OMR (2024)'!B112="b","B",IF(OR('OCOD&amp;OMR (2024)'!B112="c",'OCOD&amp;OMR (2024)'!B112="r",'OCOD&amp;OMR (2024)'!B112="o"),"E",""))</f>
        <v>E</v>
      </c>
      <c r="C112" s="70">
        <f>'OCOD Data 2024'!M112</f>
        <v>3555.8</v>
      </c>
      <c r="D112" s="70">
        <f>'OCOD Data 2024'!L112</f>
        <v>1893.6</v>
      </c>
      <c r="E112" s="68" t="str">
        <f>IF(OR('OCOD&amp;OMR (2024)'!E112=100,'OCOD&amp;OMR (2024)'!E112&gt;'OCOD&amp;OMR (2024)'!E111),"O","C")</f>
        <v>C</v>
      </c>
      <c r="F112" s="70">
        <f>IFERROR('OMR (2024)'!C114, "No Data")</f>
        <v>-5136</v>
      </c>
      <c r="G112" s="70">
        <f>IFERROR('OMR (2024)'!D114, "No Data")</f>
        <v>-5456.4285714285716</v>
      </c>
      <c r="H112" s="70">
        <f>IFERROR('OMR (2024)'!F114, "No Data")</f>
        <v>-4211.0144086101882</v>
      </c>
      <c r="I112" s="70">
        <f>IFERROR('OMR (2024)'!G114, "No Data")</f>
        <v>-4653.8446373915222</v>
      </c>
      <c r="J112" s="51"/>
      <c r="K112" s="46"/>
    </row>
    <row r="113" spans="1:15">
      <c r="A113" s="69">
        <v>45311</v>
      </c>
      <c r="B113" s="68" t="str">
        <f>IF('OCOD&amp;OMR (2024)'!B113="b","B",IF(OR('OCOD&amp;OMR (2024)'!B113="c",'OCOD&amp;OMR (2024)'!B113="r",'OCOD&amp;OMR (2024)'!B113="o"),"E",""))</f>
        <v>E</v>
      </c>
      <c r="C113" s="70">
        <f>'OCOD Data 2024'!M113</f>
        <v>3581.6</v>
      </c>
      <c r="D113" s="70">
        <f>'OCOD Data 2024'!L113</f>
        <v>1796.3</v>
      </c>
      <c r="E113" s="68" t="str">
        <f>IF(OR('OCOD&amp;OMR (2024)'!E113=100,'OCOD&amp;OMR (2024)'!E113&gt;'OCOD&amp;OMR (2024)'!E112),"O","C")</f>
        <v>C</v>
      </c>
      <c r="F113" s="70">
        <f>IFERROR('OMR (2024)'!C115, "No Data")</f>
        <v>-5466</v>
      </c>
      <c r="G113" s="70">
        <f>IFERROR('OMR (2024)'!D115, "No Data")</f>
        <v>-5427.8571428571431</v>
      </c>
      <c r="H113" s="70">
        <f>IFERROR('OMR (2024)'!F115, "No Data")</f>
        <v>-4217.7174054082434</v>
      </c>
      <c r="I113" s="70">
        <f>IFERROR('OMR (2024)'!G115, "No Data")</f>
        <v>-4597.7597671398016</v>
      </c>
      <c r="J113" s="51"/>
      <c r="K113" s="52"/>
      <c r="O113" s="64"/>
    </row>
    <row r="114" spans="1:15">
      <c r="A114" s="69">
        <v>45312</v>
      </c>
      <c r="B114" s="68" t="str">
        <f>IF('OCOD&amp;OMR (2024)'!B114="b","B",IF(OR('OCOD&amp;OMR (2024)'!B114="c",'OCOD&amp;OMR (2024)'!B114="r",'OCOD&amp;OMR (2024)'!B114="o"),"E",""))</f>
        <v>E</v>
      </c>
      <c r="C114" s="70">
        <f>'OCOD Data 2024'!M114</f>
        <v>3589.1</v>
      </c>
      <c r="D114" s="70">
        <f>'OCOD Data 2024'!L114</f>
        <v>1794.3</v>
      </c>
      <c r="E114" s="68" t="str">
        <f>IF(OR('OCOD&amp;OMR (2024)'!E114=100,'OCOD&amp;OMR (2024)'!E114&gt;'OCOD&amp;OMR (2024)'!E113),"O","C")</f>
        <v>C</v>
      </c>
      <c r="F114" s="70">
        <f>IFERROR('OMR (2024)'!C116, "No Data")</f>
        <v>-5556</v>
      </c>
      <c r="G114" s="70">
        <f>IFERROR('OMR (2024)'!D116, "No Data")</f>
        <v>-5406.4285714285716</v>
      </c>
      <c r="H114" s="70">
        <f>IFERROR('OMR (2024)'!F116, "No Data")</f>
        <v>-4230.6885042123777</v>
      </c>
      <c r="I114" s="70">
        <f>IFERROR('OMR (2024)'!G116, "No Data")</f>
        <v>-4541.9047532087998</v>
      </c>
      <c r="J114" s="51"/>
      <c r="K114" s="46"/>
    </row>
    <row r="115" spans="1:15">
      <c r="A115" s="69">
        <v>45313</v>
      </c>
      <c r="B115" s="68" t="str">
        <f>IF('OCOD&amp;OMR (2024)'!B115="b","B",IF(OR('OCOD&amp;OMR (2024)'!B115="c",'OCOD&amp;OMR (2024)'!B115="r",'OCOD&amp;OMR (2024)'!B115="o"),"E",""))</f>
        <v>E</v>
      </c>
      <c r="C115" s="70">
        <f>'OCOD Data 2024'!M115</f>
        <v>3597.2</v>
      </c>
      <c r="D115" s="70">
        <f>'OCOD Data 2024'!L115</f>
        <v>1892.6</v>
      </c>
      <c r="E115" s="68" t="str">
        <f>IF(OR('OCOD&amp;OMR (2024)'!E115=100,'OCOD&amp;OMR (2024)'!E115&gt;'OCOD&amp;OMR (2024)'!E114),"O","C")</f>
        <v>C</v>
      </c>
      <c r="F115" s="70">
        <f>IFERROR('OMR (2024)'!C117, "No Data")</f>
        <v>-5456</v>
      </c>
      <c r="G115" s="70">
        <f>IFERROR('OMR (2024)'!D117, "No Data")</f>
        <v>-5360</v>
      </c>
      <c r="H115" s="70">
        <f>IFERROR('OMR (2024)'!F117, "No Data")</f>
        <v>-4250.7814433548774</v>
      </c>
      <c r="I115" s="70">
        <f>IFERROR('OMR (2024)'!G117, "No Data")</f>
        <v>-4498.0990364912914</v>
      </c>
      <c r="J115" s="52"/>
      <c r="K115" s="46"/>
    </row>
    <row r="116" spans="1:15">
      <c r="A116" s="69">
        <v>45314</v>
      </c>
      <c r="B116" s="68" t="str">
        <f>IF('OCOD&amp;OMR (2024)'!B116="b","B",IF(OR('OCOD&amp;OMR (2024)'!B116="c",'OCOD&amp;OMR (2024)'!B116="r",'OCOD&amp;OMR (2024)'!B116="o"),"E",""))</f>
        <v>E</v>
      </c>
      <c r="C116" s="70">
        <f>'OCOD Data 2024'!M116</f>
        <v>3585.6</v>
      </c>
      <c r="D116" s="70">
        <f>'OCOD Data 2024'!L116</f>
        <v>293.39999999999998</v>
      </c>
      <c r="E116" s="68" t="str">
        <f>IF(OR('OCOD&amp;OMR (2024)'!E116=100,'OCOD&amp;OMR (2024)'!E116&gt;'OCOD&amp;OMR (2024)'!E115),"O","C")</f>
        <v>C</v>
      </c>
      <c r="F116" s="70">
        <f>IFERROR('OMR (2024)'!C118, "No Data")</f>
        <v>-4942</v>
      </c>
      <c r="G116" s="70">
        <f>IFERROR('OMR (2024)'!D118, "No Data")</f>
        <v>-5137.8571428571431</v>
      </c>
      <c r="H116" s="70">
        <f>IFERROR('OMR (2024)'!F118, "No Data")</f>
        <v>-3936.8049992403076</v>
      </c>
      <c r="I116" s="70">
        <f>IFERROR('OMR (2024)'!G118, "No Data")</f>
        <v>-4324.4678298950876</v>
      </c>
      <c r="J116" s="40" t="s">
        <v>64</v>
      </c>
      <c r="K116" s="52"/>
    </row>
    <row r="117" spans="1:15">
      <c r="A117" s="69">
        <v>45315</v>
      </c>
      <c r="B117" s="68" t="str">
        <f>IF('OCOD&amp;OMR (2024)'!B117="b","B",IF(OR('OCOD&amp;OMR (2024)'!B117="c",'OCOD&amp;OMR (2024)'!B117="r",'OCOD&amp;OMR (2024)'!B117="o"),"E",""))</f>
        <v>E</v>
      </c>
      <c r="C117" s="70">
        <f>'OCOD Data 2024'!M117</f>
        <v>2665</v>
      </c>
      <c r="D117" s="70">
        <f>'OCOD Data 2024'!L117</f>
        <v>470.4</v>
      </c>
      <c r="E117" s="68" t="str">
        <f>IF(OR('OCOD&amp;OMR (2024)'!E117=100,'OCOD&amp;OMR (2024)'!E117&gt;'OCOD&amp;OMR (2024)'!E116),"O","C")</f>
        <v>C</v>
      </c>
      <c r="F117" s="70">
        <f>IFERROR('OMR (2024)'!C119, "No Data")</f>
        <v>-4136</v>
      </c>
      <c r="G117" s="70">
        <f>IFERROR('OMR (2024)'!D119, "No Data")</f>
        <v>-4867.8571428571431</v>
      </c>
      <c r="H117" s="70">
        <f>IFERROR('OMR (2024)'!F119, "No Data")</f>
        <v>-3372.7924989736071</v>
      </c>
      <c r="I117" s="70">
        <f>IFERROR('OMR (2024)'!G119, "No Data")</f>
        <v>-4069.9117641739599</v>
      </c>
      <c r="J117" s="51"/>
      <c r="K117" s="46"/>
    </row>
    <row r="118" spans="1:15">
      <c r="A118" s="69">
        <v>45316</v>
      </c>
      <c r="B118" s="68" t="str">
        <f>IF('OCOD&amp;OMR (2024)'!B118="b","B",IF(OR('OCOD&amp;OMR (2024)'!B118="c",'OCOD&amp;OMR (2024)'!B118="r",'OCOD&amp;OMR (2024)'!B118="o"),"E",""))</f>
        <v>E</v>
      </c>
      <c r="C118" s="70">
        <f>'OCOD Data 2024'!M118</f>
        <v>2666</v>
      </c>
      <c r="D118" s="70">
        <f>'OCOD Data 2024'!L118</f>
        <v>1089.5</v>
      </c>
      <c r="E118" s="68" t="str">
        <f>IF(OR('OCOD&amp;OMR (2024)'!E118=100,'OCOD&amp;OMR (2024)'!E118&gt;'OCOD&amp;OMR (2024)'!E117),"O","C")</f>
        <v>C</v>
      </c>
      <c r="F118" s="70">
        <f>IFERROR('OMR (2024)'!C120, "No Data")</f>
        <v>-3386</v>
      </c>
      <c r="G118" s="70">
        <f>IFERROR('OMR (2024)'!D120, "No Data")</f>
        <v>-4665</v>
      </c>
      <c r="H118" s="70">
        <f>IFERROR('OMR (2024)'!F120, "No Data")</f>
        <v>-2856.7273061866699</v>
      </c>
      <c r="I118" s="70">
        <f>IFERROR('OMR (2024)'!G120, "No Data")</f>
        <v>-3837.8715616981976</v>
      </c>
      <c r="J118" s="42"/>
      <c r="K118" s="46"/>
    </row>
    <row r="119" spans="1:15">
      <c r="A119" s="69">
        <v>45317</v>
      </c>
      <c r="B119" s="68" t="str">
        <f>IF('OCOD&amp;OMR (2024)'!B119="b","B",IF(OR('OCOD&amp;OMR (2024)'!B119="c",'OCOD&amp;OMR (2024)'!B119="r",'OCOD&amp;OMR (2024)'!B119="o"),"E",""))</f>
        <v>E</v>
      </c>
      <c r="C119" s="70">
        <f>'OCOD Data 2024'!M119</f>
        <v>2658.4</v>
      </c>
      <c r="D119" s="70">
        <f>'OCOD Data 2024'!L119</f>
        <v>1286.5999999999999</v>
      </c>
      <c r="E119" s="68" t="str">
        <f>IF(OR('OCOD&amp;OMR (2024)'!E119=100,'OCOD&amp;OMR (2024)'!E119&gt;'OCOD&amp;OMR (2024)'!E118),"O","C")</f>
        <v>C</v>
      </c>
      <c r="F119" s="70">
        <f>IFERROR('OMR (2024)'!C121, "No Data")</f>
        <v>-2806</v>
      </c>
      <c r="G119" s="70">
        <f>IFERROR('OMR (2024)'!D121, "No Data")</f>
        <v>-4455.7142857142853</v>
      </c>
      <c r="H119" s="70">
        <f>IFERROR('OMR (2024)'!F121, "No Data")</f>
        <v>-2406.811676314223</v>
      </c>
      <c r="I119" s="70">
        <f>IFERROR('OMR (2024)'!G121, "No Data")</f>
        <v>-3628.214469360857</v>
      </c>
      <c r="J119" s="51"/>
      <c r="K119" s="46"/>
    </row>
    <row r="120" spans="1:15">
      <c r="A120" s="69">
        <v>45318</v>
      </c>
      <c r="B120" s="68" t="str">
        <f>IF('OCOD&amp;OMR (2024)'!B120="b","B",IF(OR('OCOD&amp;OMR (2024)'!B120="c",'OCOD&amp;OMR (2024)'!B120="r",'OCOD&amp;OMR (2024)'!B120="o"),"E",""))</f>
        <v>E</v>
      </c>
      <c r="C120" s="70">
        <f>'OCOD Data 2024'!M120</f>
        <v>2651.4</v>
      </c>
      <c r="D120" s="70">
        <f>'OCOD Data 2024'!L120</f>
        <v>1087</v>
      </c>
      <c r="E120" s="68" t="str">
        <f>IF(OR('OCOD&amp;OMR (2024)'!E120=100,'OCOD&amp;OMR (2024)'!E120&gt;'OCOD&amp;OMR (2024)'!E119),"O","C")</f>
        <v>C</v>
      </c>
      <c r="F120" s="70">
        <f>IFERROR('OMR (2024)'!C122, "No Data")</f>
        <v>-2428</v>
      </c>
      <c r="G120" s="70">
        <f>IFERROR('OMR (2024)'!D122, "No Data")</f>
        <v>-4217.8571428571431</v>
      </c>
      <c r="H120" s="70">
        <f>IFERROR('OMR (2024)'!F122, "No Data")</f>
        <v>-1938.3757372740668</v>
      </c>
      <c r="I120" s="70">
        <f>IFERROR('OMR (2024)'!G122, "No Data")</f>
        <v>-3411.4259857525008</v>
      </c>
      <c r="J120" s="52"/>
      <c r="K120" s="46"/>
    </row>
    <row r="121" spans="1:15">
      <c r="A121" s="69">
        <v>45319</v>
      </c>
      <c r="B121" s="68" t="str">
        <f>IF('OCOD&amp;OMR (2024)'!B121="b","B",IF(OR('OCOD&amp;OMR (2024)'!B121="c",'OCOD&amp;OMR (2024)'!B121="r",'OCOD&amp;OMR (2024)'!B121="o"),"E",""))</f>
        <v>E</v>
      </c>
      <c r="C121" s="70">
        <f>'OCOD Data 2024'!M121</f>
        <v>2651.4</v>
      </c>
      <c r="D121" s="70">
        <f>'OCOD Data 2024'!L121</f>
        <v>1095</v>
      </c>
      <c r="E121" s="68" t="str">
        <f>IF(OR('OCOD&amp;OMR (2024)'!E121=100,'OCOD&amp;OMR (2024)'!E121&gt;'OCOD&amp;OMR (2024)'!E120),"O","C")</f>
        <v>C</v>
      </c>
      <c r="F121" s="70">
        <f>IFERROR('OMR (2024)'!C123, "No Data")</f>
        <v>-2496</v>
      </c>
      <c r="G121" s="70">
        <f>IFERROR('OMR (2024)'!D123, "No Data")</f>
        <v>-4052.8571428571427</v>
      </c>
      <c r="H121" s="70">
        <f>IFERROR('OMR (2024)'!F123, "No Data")</f>
        <v>-1813.3619235014423</v>
      </c>
      <c r="I121" s="70">
        <f>IFERROR('OMR (2024)'!G123, "No Data")</f>
        <v>-3252.3204466128723</v>
      </c>
      <c r="J121" s="51"/>
      <c r="K121" s="46"/>
    </row>
    <row r="122" spans="1:15">
      <c r="A122" s="69">
        <v>45320</v>
      </c>
      <c r="B122" s="68" t="str">
        <f>IF('OCOD&amp;OMR (2024)'!B122="b","B",IF(OR('OCOD&amp;OMR (2024)'!B122="c",'OCOD&amp;OMR (2024)'!B122="r",'OCOD&amp;OMR (2024)'!B122="o"),"E",""))</f>
        <v>E</v>
      </c>
      <c r="C122" s="70">
        <f>'OCOD Data 2024'!M122</f>
        <v>1825.6</v>
      </c>
      <c r="D122" s="70">
        <f>'OCOD Data 2024'!L122</f>
        <v>1991.9</v>
      </c>
      <c r="E122" s="68" t="str">
        <f>IF(OR('OCOD&amp;OMR (2024)'!E122=100,'OCOD&amp;OMR (2024)'!E122&gt;'OCOD&amp;OMR (2024)'!E121),"O","C")</f>
        <v>C</v>
      </c>
      <c r="F122" s="70">
        <f>IFERROR('OMR (2024)'!C124, "No Data")</f>
        <v>-2692</v>
      </c>
      <c r="G122" s="70">
        <f>IFERROR('OMR (2024)'!D124, "No Data")</f>
        <v>-3959.2857142857142</v>
      </c>
      <c r="H122" s="70">
        <f>IFERROR('OMR (2024)'!F124, "No Data")</f>
        <v>-1925.6685315483519</v>
      </c>
      <c r="I122" s="70">
        <f>IFERROR('OMR (2024)'!G124, "No Data")</f>
        <v>-3095.4017180495439</v>
      </c>
      <c r="J122" s="51"/>
      <c r="K122" s="46"/>
    </row>
    <row r="123" spans="1:15">
      <c r="A123" s="69">
        <v>45321</v>
      </c>
      <c r="B123" s="68" t="str">
        <f>IF('OCOD&amp;OMR (2024)'!B123="b","B",IF(OR('OCOD&amp;OMR (2024)'!B123="c",'OCOD&amp;OMR (2024)'!B123="r",'OCOD&amp;OMR (2024)'!B123="o"),"E",""))</f>
        <v>E</v>
      </c>
      <c r="C123" s="70">
        <f>'OCOD Data 2024'!M123</f>
        <v>1826.6</v>
      </c>
      <c r="D123" s="70">
        <f>'OCOD Data 2024'!L123</f>
        <v>1995.5</v>
      </c>
      <c r="E123" s="68" t="str">
        <f>IF(OR('OCOD&amp;OMR (2024)'!E123=100,'OCOD&amp;OMR (2024)'!E123&gt;'OCOD&amp;OMR (2024)'!E122),"O","C")</f>
        <v>C</v>
      </c>
      <c r="F123" s="70">
        <f>IFERROR('OMR (2024)'!C125, "No Data")</f>
        <v>-2902</v>
      </c>
      <c r="G123" s="70">
        <f>IFERROR('OMR (2024)'!D125, "No Data")</f>
        <v>-3845.7142857142858</v>
      </c>
      <c r="H123" s="70">
        <f>IFERROR('OMR (2024)'!F125, "No Data")</f>
        <v>-2001.0212339869147</v>
      </c>
      <c r="I123" s="70">
        <f>IFERROR('OMR (2024)'!G125, "No Data")</f>
        <v>-2942.6515177373253</v>
      </c>
      <c r="J123" s="51"/>
      <c r="K123" s="46"/>
    </row>
    <row r="124" spans="1:15">
      <c r="A124" s="69">
        <v>45322</v>
      </c>
      <c r="B124" s="68" t="str">
        <f>IF('OCOD&amp;OMR (2024)'!B124="b","B",IF(OR('OCOD&amp;OMR (2024)'!B124="c",'OCOD&amp;OMR (2024)'!B124="r",'OCOD&amp;OMR (2024)'!B124="o"),"E",""))</f>
        <v>E</v>
      </c>
      <c r="C124" s="70">
        <f>'OCOD Data 2024'!M124</f>
        <v>2763.3</v>
      </c>
      <c r="D124" s="70">
        <f>'OCOD Data 2024'!L124</f>
        <v>1096</v>
      </c>
      <c r="E124" s="68" t="str">
        <f>IF(OR('OCOD&amp;OMR (2024)'!E124=100,'OCOD&amp;OMR (2024)'!E124&gt;'OCOD&amp;OMR (2024)'!E123),"O","C")</f>
        <v>C</v>
      </c>
      <c r="F124" s="70">
        <f>IFERROR('OMR (2024)'!C126, "No Data")</f>
        <v>-3162</v>
      </c>
      <c r="G124" s="70">
        <f>IFERROR('OMR (2024)'!D126, "No Data")</f>
        <v>-3753.5714285714284</v>
      </c>
      <c r="H124" s="70">
        <f>IFERROR('OMR (2024)'!F126, "No Data")</f>
        <v>-2019.9495353844445</v>
      </c>
      <c r="I124" s="70">
        <f>IFERROR('OMR (2024)'!G126, "No Data")</f>
        <v>-2792.3186965230207</v>
      </c>
      <c r="J124" s="52"/>
      <c r="K124" s="46"/>
    </row>
    <row r="125" spans="1:15">
      <c r="A125" s="69">
        <v>45323</v>
      </c>
      <c r="B125" s="68" t="str">
        <f>IF('OCOD&amp;OMR (2024)'!B125="b","B",IF(OR('OCOD&amp;OMR (2024)'!B125="c",'OCOD&amp;OMR (2024)'!B125="r",'OCOD&amp;OMR (2024)'!B125="o"),"E",""))</f>
        <v>E</v>
      </c>
      <c r="C125" s="70">
        <f>'OCOD Data 2024'!M125</f>
        <v>2722</v>
      </c>
      <c r="D125" s="70">
        <f>'OCOD Data 2024'!L125</f>
        <v>1094</v>
      </c>
      <c r="E125" s="68" t="str">
        <f>IF(OR('OCOD&amp;OMR (2024)'!E125=100,'OCOD&amp;OMR (2024)'!E125&gt;'OCOD&amp;OMR (2024)'!E124),"O","C")</f>
        <v>C</v>
      </c>
      <c r="F125" s="70">
        <f>IFERROR('OMR (2024)'!C127, "No Data")</f>
        <v>-3180</v>
      </c>
      <c r="G125" s="70">
        <f>IFERROR('OMR (2024)'!D127, "No Data")</f>
        <v>-3582.8571428571427</v>
      </c>
      <c r="H125" s="70">
        <f>IFERROR('OMR (2024)'!F127, "No Data")</f>
        <v>-2042.6645623115812</v>
      </c>
      <c r="I125" s="70">
        <f>IFERROR('OMR (2024)'!G127, "No Data")</f>
        <v>-2640.3003947584143</v>
      </c>
      <c r="J125" s="51"/>
      <c r="K125" s="46"/>
    </row>
    <row r="126" spans="1:15">
      <c r="A126" s="69">
        <v>45324</v>
      </c>
      <c r="B126" s="68" t="str">
        <f>IF('OCOD&amp;OMR (2024)'!B126="b","B",IF(OR('OCOD&amp;OMR (2024)'!B126="c",'OCOD&amp;OMR (2024)'!B126="r",'OCOD&amp;OMR (2024)'!B126="o"),"E",""))</f>
        <v>E</v>
      </c>
      <c r="C126" s="70">
        <f>'OCOD Data 2024'!M126</f>
        <v>2733.6</v>
      </c>
      <c r="D126" s="70">
        <f>'OCOD Data 2024'!L126</f>
        <v>1036</v>
      </c>
      <c r="E126" s="68" t="str">
        <f>IF(OR('OCOD&amp;OMR (2024)'!E126=100,'OCOD&amp;OMR (2024)'!E126&gt;'OCOD&amp;OMR (2024)'!E125),"O","C")</f>
        <v>C</v>
      </c>
      <c r="F126" s="70">
        <f>IFERROR('OMR (2024)'!C128, "No Data")</f>
        <v>-2991.4</v>
      </c>
      <c r="G126" s="70">
        <f>IFERROR('OMR (2024)'!D128, "No Data")</f>
        <v>-3286.9285714285716</v>
      </c>
      <c r="H126" s="70">
        <f>IFERROR('OMR (2024)'!F128, "No Data")</f>
        <v>-2015.2411556092873</v>
      </c>
      <c r="I126" s="70">
        <f>IFERROR('OMR (2024)'!G128, "No Data")</f>
        <v>-2468.1157133982647</v>
      </c>
      <c r="J126" s="51"/>
      <c r="K126" s="46"/>
    </row>
    <row r="127" spans="1:15">
      <c r="A127" s="69">
        <v>45325</v>
      </c>
      <c r="B127" s="68" t="str">
        <f>IF('OCOD&amp;OMR (2024)'!B127="b","B",IF(OR('OCOD&amp;OMR (2024)'!B127="c",'OCOD&amp;OMR (2024)'!B127="r",'OCOD&amp;OMR (2024)'!B127="o"),"E",""))</f>
        <v>E</v>
      </c>
      <c r="C127" s="70">
        <f>'OCOD Data 2024'!M127</f>
        <v>3283.6</v>
      </c>
      <c r="D127" s="70">
        <f>'OCOD Data 2024'!L127</f>
        <v>795.6</v>
      </c>
      <c r="E127" s="68" t="str">
        <f>IF(OR('OCOD&amp;OMR (2024)'!E127=100,'OCOD&amp;OMR (2024)'!E127&gt;'OCOD&amp;OMR (2024)'!E126),"O","C")</f>
        <v>C</v>
      </c>
      <c r="F127" s="70">
        <f>IFERROR('OMR (2024)'!C129, "No Data")</f>
        <v>-2839.4</v>
      </c>
      <c r="G127" s="70">
        <f>IFERROR('OMR (2024)'!D129, "No Data")</f>
        <v>-3021.2142857142858</v>
      </c>
      <c r="H127" s="70">
        <f>IFERROR('OMR (2024)'!F129, "No Data")</f>
        <v>-2001.4782458436989</v>
      </c>
      <c r="I127" s="70">
        <f>IFERROR('OMR (2024)'!G129, "No Data")</f>
        <v>-2303.887732490778</v>
      </c>
      <c r="J127" s="51"/>
      <c r="K127" s="46"/>
    </row>
    <row r="128" spans="1:15">
      <c r="A128" s="69">
        <v>45326</v>
      </c>
      <c r="B128" s="68" t="str">
        <f>IF('OCOD&amp;OMR (2024)'!B128="b","B",IF(OR('OCOD&amp;OMR (2024)'!B128="c",'OCOD&amp;OMR (2024)'!B128="r",'OCOD&amp;OMR (2024)'!B128="o"),"E",""))</f>
        <v>E</v>
      </c>
      <c r="C128" s="70">
        <f>'OCOD Data 2024'!M128</f>
        <v>3498.9</v>
      </c>
      <c r="D128" s="70">
        <f>'OCOD Data 2024'!L128</f>
        <v>797.1</v>
      </c>
      <c r="E128" s="68" t="str">
        <f>IF(OR('OCOD&amp;OMR (2024)'!E128=100,'OCOD&amp;OMR (2024)'!E128&gt;'OCOD&amp;OMR (2024)'!E127),"O","C")</f>
        <v>C</v>
      </c>
      <c r="F128" s="70">
        <f>IFERROR('OMR (2024)'!C130, "No Data")</f>
        <v>-3181.4</v>
      </c>
      <c r="G128" s="70">
        <f>IFERROR('OMR (2024)'!D130, "No Data")</f>
        <v>-2997.6428571428573</v>
      </c>
      <c r="H128" s="70">
        <f>IFERROR('OMR (2024)'!F130, "No Data")</f>
        <v>-2006.4520689836027</v>
      </c>
      <c r="I128" s="70">
        <f>IFERROR('OMR (2024)'!G130, "No Data")</f>
        <v>-2148.2813622984772</v>
      </c>
      <c r="J128" s="51"/>
      <c r="K128" s="46"/>
    </row>
    <row r="129" spans="1:12">
      <c r="A129" s="69">
        <v>45327</v>
      </c>
      <c r="B129" s="68" t="str">
        <f>IF('OCOD&amp;OMR (2024)'!B129="b","B",IF(OR('OCOD&amp;OMR (2024)'!B129="c",'OCOD&amp;OMR (2024)'!B129="r",'OCOD&amp;OMR (2024)'!B129="o"),"E",""))</f>
        <v>E</v>
      </c>
      <c r="C129" s="70">
        <f>'OCOD Data 2024'!M129</f>
        <v>3482.7</v>
      </c>
      <c r="D129" s="70">
        <f>'OCOD Data 2024'!L129</f>
        <v>997.2</v>
      </c>
      <c r="E129" s="68" t="str">
        <f>IF(OR('OCOD&amp;OMR (2024)'!E129=100,'OCOD&amp;OMR (2024)'!E129&gt;'OCOD&amp;OMR (2024)'!E128),"O","C")</f>
        <v>C</v>
      </c>
      <c r="F129" s="70">
        <f>IFERROR('OMR (2024)'!C131, "No Data")</f>
        <v>-3385.4</v>
      </c>
      <c r="G129" s="70">
        <f>IFERROR('OMR (2024)'!D131, "No Data")</f>
        <v>-3014.0714285714284</v>
      </c>
      <c r="H129" s="70">
        <f>IFERROR('OMR (2024)'!F131, "No Data")</f>
        <v>-1974.424335623363</v>
      </c>
      <c r="I129" s="70">
        <f>IFERROR('OMR (2024)'!G131, "No Data")</f>
        <v>-1979.3340151903374</v>
      </c>
      <c r="J129" s="51"/>
      <c r="K129" s="46"/>
    </row>
    <row r="130" spans="1:12">
      <c r="A130" s="69">
        <v>45328</v>
      </c>
      <c r="B130" s="68" t="str">
        <f>IF('OCOD&amp;OMR (2024)'!B130="b","B",IF(OR('OCOD&amp;OMR (2024)'!B130="c",'OCOD&amp;OMR (2024)'!B130="r",'OCOD&amp;OMR (2024)'!B130="o"),"E",""))</f>
        <v>E</v>
      </c>
      <c r="C130" s="70">
        <f>'OCOD Data 2024'!M130</f>
        <v>3604.2</v>
      </c>
      <c r="D130" s="70">
        <f>'OCOD Data 2024'!L130</f>
        <v>4690.7</v>
      </c>
      <c r="E130" s="68" t="str">
        <f>IF(OR('OCOD&amp;OMR (2024)'!E130=100,'OCOD&amp;OMR (2024)'!E130&gt;'OCOD&amp;OMR (2024)'!E129),"O","C")</f>
        <v>C</v>
      </c>
      <c r="F130" s="70">
        <f>IFERROR('OMR (2024)'!C132, "No Data")</f>
        <v>-3821.4</v>
      </c>
      <c r="G130" s="70">
        <f>IFERROR('OMR (2024)'!D132, "No Data")</f>
        <v>-3182.6428571428573</v>
      </c>
      <c r="H130" s="70">
        <f>IFERROR('OMR (2024)'!F132, "No Data")</f>
        <v>-2529.7427717852102</v>
      </c>
      <c r="I130" s="70">
        <f>IFERROR('OMR (2024)'!G132, "No Data")</f>
        <v>-2137.7781706673081</v>
      </c>
      <c r="J130" s="51" t="s">
        <v>105</v>
      </c>
      <c r="K130" s="46"/>
    </row>
    <row r="131" spans="1:12">
      <c r="A131" s="69">
        <v>45329</v>
      </c>
      <c r="B131" s="68" t="str">
        <f>IF('OCOD&amp;OMR (2024)'!B131="b","B",IF(OR('OCOD&amp;OMR (2024)'!B131="c",'OCOD&amp;OMR (2024)'!B131="r",'OCOD&amp;OMR (2024)'!B131="o"),"E",""))</f>
        <v>E</v>
      </c>
      <c r="C131" s="70">
        <f>'OCOD Data 2024'!M131</f>
        <v>3612.3</v>
      </c>
      <c r="D131" s="70">
        <f>'OCOD Data 2024'!L131</f>
        <v>3693</v>
      </c>
      <c r="E131" s="68" t="str">
        <f>IF(OR('OCOD&amp;OMR (2024)'!E131=100,'OCOD&amp;OMR (2024)'!E131&gt;'OCOD&amp;OMR (2024)'!E130),"O","C")</f>
        <v>C</v>
      </c>
      <c r="F131" s="70">
        <f>IFERROR('OMR (2024)'!C133, "No Data")</f>
        <v>-4338</v>
      </c>
      <c r="G131" s="70">
        <f>IFERROR('OMR (2024)'!D133, "No Data")</f>
        <v>-3359.0714285714284</v>
      </c>
      <c r="H131" s="70">
        <f>IFERROR('OMR (2024)'!F133, "No Data")</f>
        <v>-2856.7703130506502</v>
      </c>
      <c r="I131" s="70">
        <f>IFERROR('OMR (2024)'!G133, "No Data")</f>
        <v>-2283.822075568637</v>
      </c>
      <c r="J131" s="51" t="s">
        <v>106</v>
      </c>
      <c r="K131" s="56" t="s">
        <v>107</v>
      </c>
    </row>
    <row r="132" spans="1:12">
      <c r="A132" s="69">
        <v>45330</v>
      </c>
      <c r="B132" s="68" t="str">
        <f>IF('OCOD&amp;OMR (2024)'!B132="b","B",IF(OR('OCOD&amp;OMR (2024)'!B132="c",'OCOD&amp;OMR (2024)'!B132="r",'OCOD&amp;OMR (2024)'!B132="o"),"E",""))</f>
        <v>E</v>
      </c>
      <c r="C132" s="70">
        <f>'OCOD Data 2024'!M132</f>
        <v>4098.3</v>
      </c>
      <c r="D132" s="70">
        <f>'OCOD Data 2024'!L132</f>
        <v>3296.2</v>
      </c>
      <c r="E132" s="68" t="str">
        <f>IF(OR('OCOD&amp;OMR (2024)'!E132=100,'OCOD&amp;OMR (2024)'!E132&gt;'OCOD&amp;OMR (2024)'!E131),"O","C")</f>
        <v>C</v>
      </c>
      <c r="F132" s="70">
        <f>IFERROR('OMR (2024)'!C134, "No Data")</f>
        <v>-4704</v>
      </c>
      <c r="G132" s="70">
        <f>IFERROR('OMR (2024)'!D134, "No Data")</f>
        <v>-3491.9285714285716</v>
      </c>
      <c r="H132" s="70">
        <f>IFERROR('OMR (2024)'!F134, "No Data")</f>
        <v>-3192.453405885034</v>
      </c>
      <c r="I132" s="70">
        <f>IFERROR('OMR (2024)'!G134, "No Data")</f>
        <v>-2423.7899109544787</v>
      </c>
      <c r="J132" s="51"/>
      <c r="K132" s="46"/>
    </row>
    <row r="133" spans="1:12">
      <c r="A133" s="69">
        <v>45331</v>
      </c>
      <c r="B133" s="68" t="str">
        <f>IF('OCOD&amp;OMR (2024)'!B133="b","B",IF(OR('OCOD&amp;OMR (2024)'!B133="c",'OCOD&amp;OMR (2024)'!B133="r",'OCOD&amp;OMR (2024)'!B133="o"),"E",""))</f>
        <v>E</v>
      </c>
      <c r="C133" s="70">
        <f>'OCOD Data 2024'!M133</f>
        <v>4234.3999999999996</v>
      </c>
      <c r="D133" s="70">
        <f>'OCOD Data 2024'!L133</f>
        <v>3192.8</v>
      </c>
      <c r="E133" s="68" t="str">
        <f>IF(OR('OCOD&amp;OMR (2024)'!E133=100,'OCOD&amp;OMR (2024)'!E133&gt;'OCOD&amp;OMR (2024)'!E132),"O","C")</f>
        <v>C</v>
      </c>
      <c r="F133" s="70">
        <f>IFERROR('OMR (2024)'!C135, "No Data")</f>
        <v>-4556</v>
      </c>
      <c r="G133" s="70">
        <f>IFERROR('OMR (2024)'!D135, "No Data")</f>
        <v>-3622.6428571428573</v>
      </c>
      <c r="H133" s="70">
        <f>IFERROR('OMR (2024)'!F135, "No Data")</f>
        <v>-3480.9921561466922</v>
      </c>
      <c r="I133" s="70">
        <f>IFERROR('OMR (2024)'!G135, "No Data")</f>
        <v>-2531.9172479529307</v>
      </c>
      <c r="J133" s="51"/>
      <c r="K133" s="46"/>
    </row>
    <row r="134" spans="1:12">
      <c r="A134" s="69">
        <v>45332</v>
      </c>
      <c r="B134" s="68" t="str">
        <f>IF('OCOD&amp;OMR (2024)'!B134="b","B",IF(OR('OCOD&amp;OMR (2024)'!B134="c",'OCOD&amp;OMR (2024)'!B134="r",'OCOD&amp;OMR (2024)'!B134="o"),"E",""))</f>
        <v>E</v>
      </c>
      <c r="C134" s="70">
        <f>'OCOD Data 2024'!M134</f>
        <v>4216</v>
      </c>
      <c r="D134" s="70">
        <f>'OCOD Data 2024'!L134</f>
        <v>3695</v>
      </c>
      <c r="E134" s="68" t="str">
        <f>IF(OR('OCOD&amp;OMR (2024)'!E134=100,'OCOD&amp;OMR (2024)'!E134&gt;'OCOD&amp;OMR (2024)'!E133),"O","C")</f>
        <v>C</v>
      </c>
      <c r="F134" s="70">
        <f>IFERROR('OMR (2024)'!C136, "No Data")</f>
        <v>-4488</v>
      </c>
      <c r="G134" s="70">
        <f>IFERROR('OMR (2024)'!D136, "No Data")</f>
        <v>-3749.7857142857142</v>
      </c>
      <c r="H134" s="70">
        <f>IFERROR('OMR (2024)'!F136, "No Data")</f>
        <v>-3805.3641378810185</v>
      </c>
      <c r="I134" s="70">
        <f>IFERROR('OMR (2024)'!G136, "No Data")</f>
        <v>-2646.1155868356777</v>
      </c>
      <c r="J134" s="51"/>
      <c r="K134" s="46"/>
    </row>
    <row r="135" spans="1:12">
      <c r="A135" s="69">
        <v>45333</v>
      </c>
      <c r="B135" s="68" t="str">
        <f>IF('OCOD&amp;OMR (2024)'!B135="b","B",IF(OR('OCOD&amp;OMR (2024)'!B135="c",'OCOD&amp;OMR (2024)'!B135="r",'OCOD&amp;OMR (2024)'!B135="o"),"E",""))</f>
        <v>E</v>
      </c>
      <c r="C135" s="70">
        <f>'OCOD Data 2024'!M135</f>
        <v>4287.3999999999996</v>
      </c>
      <c r="D135" s="70">
        <f>'OCOD Data 2024'!L135</f>
        <v>3693</v>
      </c>
      <c r="E135" s="68" t="str">
        <f>IF(OR('OCOD&amp;OMR (2024)'!E135=100,'OCOD&amp;OMR (2024)'!E135&gt;'OCOD&amp;OMR (2024)'!E134),"O","C")</f>
        <v>C</v>
      </c>
      <c r="F135" s="70">
        <f>IFERROR('OMR (2024)'!C137, "No Data")</f>
        <v>-4402</v>
      </c>
      <c r="G135" s="70">
        <f>IFERROR('OMR (2024)'!D137, "No Data")</f>
        <v>-3863.3571428571427</v>
      </c>
      <c r="H135" s="70">
        <f>IFERROR('OMR (2024)'!F137, "No Data")</f>
        <v>-3585.7215537872448</v>
      </c>
      <c r="I135" s="70">
        <f>IFERROR('OMR (2024)'!G137, "No Data")</f>
        <v>-2770.763752912238</v>
      </c>
      <c r="J135" s="51"/>
      <c r="K135" s="46"/>
    </row>
    <row r="136" spans="1:12">
      <c r="A136" s="69">
        <v>45334</v>
      </c>
      <c r="B136" s="68" t="str">
        <f>IF('OCOD&amp;OMR (2024)'!B136="b","B",IF(OR('OCOD&amp;OMR (2024)'!B136="c",'OCOD&amp;OMR (2024)'!B136="r",'OCOD&amp;OMR (2024)'!B136="o"),"E",""))</f>
        <v>E</v>
      </c>
      <c r="C136" s="70">
        <f>'OCOD Data 2024'!M136</f>
        <v>4221.8</v>
      </c>
      <c r="D136" s="70">
        <f>'OCOD Data 2024'!L136</f>
        <v>3097.1</v>
      </c>
      <c r="E136" s="68" t="str">
        <f>IF(OR('OCOD&amp;OMR (2024)'!E136=100,'OCOD&amp;OMR (2024)'!E136&gt;'OCOD&amp;OMR (2024)'!E135),"O","C")</f>
        <v>C</v>
      </c>
      <c r="F136" s="70">
        <f>IFERROR('OMR (2024)'!C138, "No Data")</f>
        <v>-4400</v>
      </c>
      <c r="G136" s="70">
        <f>IFERROR('OMR (2024)'!D138, "No Data")</f>
        <v>-3969.0714285714284</v>
      </c>
      <c r="H136" s="70">
        <f>IFERROR('OMR (2024)'!F138, "No Data")</f>
        <v>-3543.5176913801661</v>
      </c>
      <c r="I136" s="70">
        <f>IFERROR('OMR (2024)'!G138, "No Data")</f>
        <v>-2861.6253469371427</v>
      </c>
      <c r="J136" s="51"/>
      <c r="K136" s="46"/>
    </row>
    <row r="137" spans="1:12" ht="30.6">
      <c r="A137" s="69">
        <v>45335</v>
      </c>
      <c r="B137" s="68" t="str">
        <f>IF('OCOD&amp;OMR (2024)'!B137="b","B",IF(OR('OCOD&amp;OMR (2024)'!B137="c",'OCOD&amp;OMR (2024)'!B137="r",'OCOD&amp;OMR (2024)'!B137="o"),"E",""))</f>
        <v>E</v>
      </c>
      <c r="C137" s="70">
        <f>'OCOD Data 2024'!M137</f>
        <v>4244.5</v>
      </c>
      <c r="D137" s="70">
        <f>'OCOD Data 2024'!L137</f>
        <v>3091.5</v>
      </c>
      <c r="E137" s="68" t="str">
        <f>IF(OR('OCOD&amp;OMR (2024)'!E137=100,'OCOD&amp;OMR (2024)'!E137&gt;'OCOD&amp;OMR (2024)'!E136),"O","C")</f>
        <v>C</v>
      </c>
      <c r="F137" s="70">
        <f>IFERROR('OMR (2024)'!C139, "No Data")</f>
        <v>-4452</v>
      </c>
      <c r="G137" s="70">
        <f>IFERROR('OMR (2024)'!D139, "No Data")</f>
        <v>-4045.5</v>
      </c>
      <c r="H137" s="70">
        <f>IFERROR('OMR (2024)'!F139, "No Data")</f>
        <v>-3482.9176614396565</v>
      </c>
      <c r="I137" s="70">
        <f>IFERROR('OMR (2024)'!G139, "No Data")</f>
        <v>-2953.0386350447438</v>
      </c>
      <c r="J137" s="40" t="s">
        <v>116</v>
      </c>
      <c r="K137" s="56" t="s">
        <v>142</v>
      </c>
    </row>
    <row r="138" spans="1:12">
      <c r="A138" s="69">
        <v>45336</v>
      </c>
      <c r="B138" s="68" t="str">
        <f>IF('OCOD&amp;OMR (2024)'!B138="b","B",IF(OR('OCOD&amp;OMR (2024)'!B138="c",'OCOD&amp;OMR (2024)'!B138="r",'OCOD&amp;OMR (2024)'!B138="o"),"E",""))</f>
        <v>E</v>
      </c>
      <c r="C138" s="70">
        <f>'OCOD Data 2024'!M138</f>
        <v>4236.5</v>
      </c>
      <c r="D138" s="70">
        <f>'OCOD Data 2024'!L138</f>
        <v>2890.3</v>
      </c>
      <c r="E138" s="68" t="str">
        <f>IF(OR('OCOD&amp;OMR (2024)'!E138=100,'OCOD&amp;OMR (2024)'!E138&gt;'OCOD&amp;OMR (2024)'!E137),"O","C")</f>
        <v>C</v>
      </c>
      <c r="F138" s="70">
        <f>IFERROR('OMR (2024)'!C140, "No Data")</f>
        <v>-4462</v>
      </c>
      <c r="G138" s="70">
        <f>IFERROR('OMR (2024)'!D140, "No Data")</f>
        <v>-4086.9285714285716</v>
      </c>
      <c r="H138" s="70">
        <f>IFERROR('OMR (2024)'!F140, "No Data")</f>
        <v>-3437.1968965039368</v>
      </c>
      <c r="I138" s="70">
        <f>IFERROR('OMR (2024)'!G140, "No Data")</f>
        <v>-3038.0770197813208</v>
      </c>
      <c r="J138" s="57"/>
      <c r="K138" s="57"/>
    </row>
    <row r="139" spans="1:12">
      <c r="A139" s="69">
        <v>45337</v>
      </c>
      <c r="B139" s="68" t="str">
        <f>IF('OCOD&amp;OMR (2024)'!B139="b","B",IF(OR('OCOD&amp;OMR (2024)'!B139="c",'OCOD&amp;OMR (2024)'!B139="r",'OCOD&amp;OMR (2024)'!B139="o"),"E",""))</f>
        <v>E</v>
      </c>
      <c r="C139" s="70">
        <f>'OCOD Data 2024'!M139</f>
        <v>4213.3</v>
      </c>
      <c r="D139" s="70">
        <f>'OCOD Data 2024'!L139</f>
        <v>2791</v>
      </c>
      <c r="E139" s="68" t="str">
        <f>IF(OR('OCOD&amp;OMR (2024)'!E139=100,'OCOD&amp;OMR (2024)'!E139&gt;'OCOD&amp;OMR (2024)'!E138),"O","C")</f>
        <v>C</v>
      </c>
      <c r="F139" s="70">
        <f>IFERROR('OMR (2024)'!C141, "No Data")</f>
        <v>-4390</v>
      </c>
      <c r="G139" s="70">
        <f>IFERROR('OMR (2024)'!D141, "No Data")</f>
        <v>-4181.9285714285716</v>
      </c>
      <c r="H139" s="70">
        <f>IFERROR('OMR (2024)'!F141, "No Data")</f>
        <v>-3397.0003169975598</v>
      </c>
      <c r="I139" s="70">
        <f>IFERROR('OMR (2024)'!G141, "No Data")</f>
        <v>-3129.8069277949553</v>
      </c>
      <c r="J139" s="51"/>
      <c r="K139" s="46"/>
    </row>
    <row r="140" spans="1:12">
      <c r="A140" s="69">
        <v>45338</v>
      </c>
      <c r="B140" s="68" t="str">
        <f>IF('OCOD&amp;OMR (2024)'!B140="b","B",IF(OR('OCOD&amp;OMR (2024)'!B140="c",'OCOD&amp;OMR (2024)'!B140="r",'OCOD&amp;OMR (2024)'!B140="o"),"E",""))</f>
        <v>E</v>
      </c>
      <c r="C140" s="70">
        <f>'OCOD Data 2024'!M140</f>
        <v>4228.3999999999996</v>
      </c>
      <c r="D140" s="70">
        <f>'OCOD Data 2024'!L140</f>
        <v>2597.9</v>
      </c>
      <c r="E140" s="68" t="str">
        <f>IF(OR('OCOD&amp;OMR (2024)'!E140=100,'OCOD&amp;OMR (2024)'!E140&gt;'OCOD&amp;OMR (2024)'!E139),"O","C")</f>
        <v>C</v>
      </c>
      <c r="F140" s="70">
        <f>IFERROR('OMR (2024)'!C142, "No Data")</f>
        <v>-4316</v>
      </c>
      <c r="G140" s="70">
        <f>IFERROR('OMR (2024)'!D142, "No Data")</f>
        <v>-4336.4285714285716</v>
      </c>
      <c r="H140" s="70">
        <f>IFERROR('OMR (2024)'!F142, "No Data")</f>
        <v>-3322.8567508266506</v>
      </c>
      <c r="I140" s="70">
        <f>IFERROR('OMR (2024)'!G142, "No Data")</f>
        <v>-3237.7693226327237</v>
      </c>
      <c r="J140" s="51"/>
      <c r="K140" s="46"/>
      <c r="L140" s="38"/>
    </row>
    <row r="141" spans="1:12" ht="20.399999999999999">
      <c r="A141" s="69">
        <v>45339</v>
      </c>
      <c r="B141" s="68" t="str">
        <f>IF('OCOD&amp;OMR (2024)'!B141="b","B",IF(OR('OCOD&amp;OMR (2024)'!B141="c",'OCOD&amp;OMR (2024)'!B141="r",'OCOD&amp;OMR (2024)'!B141="o"),"E",""))</f>
        <v>E</v>
      </c>
      <c r="C141" s="70">
        <f>'OCOD Data 2024'!M141</f>
        <v>4236.5</v>
      </c>
      <c r="D141" s="70">
        <f>'OCOD Data 2024'!L141</f>
        <v>1489.8</v>
      </c>
      <c r="E141" s="68" t="str">
        <f>IF(OR('OCOD&amp;OMR (2024)'!E141=100,'OCOD&amp;OMR (2024)'!E141&gt;'OCOD&amp;OMR (2024)'!E140),"O","C")</f>
        <v>C</v>
      </c>
      <c r="F141" s="70">
        <f>IFERROR('OMR (2024)'!C143, "No Data")</f>
        <v>-4150</v>
      </c>
      <c r="G141" s="70">
        <f>IFERROR('OMR (2024)'!D143, "No Data")</f>
        <v>-4437.1428571428569</v>
      </c>
      <c r="H141" s="70">
        <f>IFERROR('OMR (2024)'!F143, "No Data")</f>
        <v>-3154.2123988399808</v>
      </c>
      <c r="I141" s="70">
        <f>IFERROR('OMR (2024)'!G143, "No Data")</f>
        <v>-3273.3161158643852</v>
      </c>
      <c r="J141" s="51" t="s">
        <v>146</v>
      </c>
      <c r="K141" s="56" t="s">
        <v>117</v>
      </c>
    </row>
    <row r="142" spans="1:12">
      <c r="A142" s="69">
        <v>45340</v>
      </c>
      <c r="B142" s="68" t="str">
        <f>IF('OCOD&amp;OMR (2024)'!B142="b","B",IF(OR('OCOD&amp;OMR (2024)'!B142="c",'OCOD&amp;OMR (2024)'!B142="r",'OCOD&amp;OMR (2024)'!B142="o"),"E",""))</f>
        <v>E</v>
      </c>
      <c r="C142" s="70">
        <f>'OCOD Data 2024'!M142</f>
        <v>4220.3</v>
      </c>
      <c r="D142" s="70">
        <f>'OCOD Data 2024'!L142</f>
        <v>1498.9</v>
      </c>
      <c r="E142" s="68" t="str">
        <f>IF(OR('OCOD&amp;OMR (2024)'!E142=100,'OCOD&amp;OMR (2024)'!E142&gt;'OCOD&amp;OMR (2024)'!E141),"O","C")</f>
        <v>C</v>
      </c>
      <c r="F142" s="70">
        <f>IFERROR('OMR (2024)'!C144, "No Data")</f>
        <v>-4090</v>
      </c>
      <c r="G142" s="70">
        <f>IFERROR('OMR (2024)'!D144, "No Data")</f>
        <v>-4370</v>
      </c>
      <c r="H142" s="70">
        <f>IFERROR('OMR (2024)'!F144, "No Data")</f>
        <v>-2957.6865474157307</v>
      </c>
      <c r="I142" s="70">
        <f>IFERROR('OMR (2024)'!G144, "No Data")</f>
        <v>-3292.7652344847888</v>
      </c>
      <c r="J142" s="58"/>
      <c r="K142" s="46"/>
    </row>
    <row r="143" spans="1:12">
      <c r="A143" s="69">
        <v>45341</v>
      </c>
      <c r="B143" s="68" t="str">
        <f>IF('OCOD&amp;OMR (2024)'!B143="b","B",IF(OR('OCOD&amp;OMR (2024)'!B143="c",'OCOD&amp;OMR (2024)'!B143="r",'OCOD&amp;OMR (2024)'!B143="o"),"E",""))</f>
        <v>E</v>
      </c>
      <c r="C143" s="70">
        <f>'OCOD Data 2024'!M143</f>
        <v>4234.3999999999996</v>
      </c>
      <c r="D143" s="70">
        <f>'OCOD Data 2024'!L143</f>
        <v>1597.2</v>
      </c>
      <c r="E143" s="68" t="str">
        <f>IF(OR('OCOD&amp;OMR (2024)'!E143=100,'OCOD&amp;OMR (2024)'!E143&gt;'OCOD&amp;OMR (2024)'!E142),"O","C")</f>
        <v>C</v>
      </c>
      <c r="F143" s="70">
        <f>IFERROR('OMR (2024)'!C145, "No Data")</f>
        <v>-4040</v>
      </c>
      <c r="G143" s="70">
        <f>IFERROR('OMR (2024)'!D145, "No Data")</f>
        <v>-4320.7142857142853</v>
      </c>
      <c r="H143" s="70">
        <f>IFERROR('OMR (2024)'!F145, "No Data")</f>
        <v>-2746.9493896642816</v>
      </c>
      <c r="I143" s="70">
        <f>IFERROR('OMR (2024)'!G145, "No Data")</f>
        <v>-3313.9788247959336</v>
      </c>
      <c r="J143" s="58"/>
      <c r="K143" s="46"/>
    </row>
    <row r="144" spans="1:12">
      <c r="A144" s="69">
        <v>45342</v>
      </c>
      <c r="B144" s="68" t="str">
        <f>IF('OCOD&amp;OMR (2024)'!B144="b","B",IF(OR('OCOD&amp;OMR (2024)'!B144="c",'OCOD&amp;OMR (2024)'!B144="r",'OCOD&amp;OMR (2024)'!B144="o"),"E",""))</f>
        <v>E</v>
      </c>
      <c r="C144" s="70">
        <f>'OCOD Data 2024'!M144</f>
        <v>4223.8999999999996</v>
      </c>
      <c r="D144" s="70">
        <f>'OCOD Data 2024'!L144</f>
        <v>2185</v>
      </c>
      <c r="E144" s="68" t="str">
        <f>IF(OR('OCOD&amp;OMR (2024)'!E144=100,'OCOD&amp;OMR (2024)'!E144&gt;'OCOD&amp;OMR (2024)'!E143),"O","C")</f>
        <v>C</v>
      </c>
      <c r="F144" s="70">
        <f>IFERROR('OMR (2024)'!C146, "No Data")</f>
        <v>-3742</v>
      </c>
      <c r="G144" s="70">
        <f>IFERROR('OMR (2024)'!D146, "No Data")</f>
        <v>-4153.5714285714284</v>
      </c>
      <c r="H144" s="70">
        <f>IFERROR('OMR (2024)'!F146, "No Data")</f>
        <v>-2579.131416306529</v>
      </c>
      <c r="I144" s="70">
        <f>IFERROR('OMR (2024)'!G146, "No Data")</f>
        <v>-3147.4457294097119</v>
      </c>
      <c r="J144" s="55"/>
      <c r="K144" s="52"/>
    </row>
    <row r="145" spans="1:12">
      <c r="A145" s="69">
        <v>45343</v>
      </c>
      <c r="B145" s="68" t="str">
        <f>IF('OCOD&amp;OMR (2024)'!B145="b","B",IF(OR('OCOD&amp;OMR (2024)'!B145="c",'OCOD&amp;OMR (2024)'!B145="r",'OCOD&amp;OMR (2024)'!B145="o"),"E",""))</f>
        <v>E</v>
      </c>
      <c r="C145" s="70">
        <f>'OCOD Data 2024'!M145</f>
        <v>4227.8999999999996</v>
      </c>
      <c r="D145" s="70">
        <f>'OCOD Data 2024'!L145</f>
        <v>2791.5</v>
      </c>
      <c r="E145" s="68" t="str">
        <f>IF(OR('OCOD&amp;OMR (2024)'!E145=100,'OCOD&amp;OMR (2024)'!E145&gt;'OCOD&amp;OMR (2024)'!E144),"O","C")</f>
        <v>C</v>
      </c>
      <c r="F145" s="70">
        <f>IFERROR('OMR (2024)'!C147, "No Data")</f>
        <v>-3440</v>
      </c>
      <c r="G145" s="70">
        <f>IFERROR('OMR (2024)'!D147, "No Data")</f>
        <v>-4015.7142857142858</v>
      </c>
      <c r="H145" s="70">
        <f>IFERROR('OMR (2024)'!F147, "No Data")</f>
        <v>-2404.4520640756245</v>
      </c>
      <c r="I145" s="70">
        <f>IFERROR('OMR (2024)'!G147, "No Data")</f>
        <v>-3076.2270908559294</v>
      </c>
      <c r="J145" s="55"/>
      <c r="K145" s="46"/>
    </row>
    <row r="146" spans="1:12">
      <c r="A146" s="69">
        <v>45344</v>
      </c>
      <c r="B146" s="68" t="str">
        <f>IF('OCOD&amp;OMR (2024)'!B146="b","B",IF(OR('OCOD&amp;OMR (2024)'!B146="c",'OCOD&amp;OMR (2024)'!B146="r",'OCOD&amp;OMR (2024)'!B146="o"),"E",""))</f>
        <v>E</v>
      </c>
      <c r="C146" s="70">
        <f>'OCOD Data 2024'!M146</f>
        <v>4228.8999999999996</v>
      </c>
      <c r="D146" s="70">
        <f>'OCOD Data 2024'!L146</f>
        <v>3397</v>
      </c>
      <c r="E146" s="68" t="str">
        <f>IF(OR('OCOD&amp;OMR (2024)'!E146=100,'OCOD&amp;OMR (2024)'!E146&gt;'OCOD&amp;OMR (2024)'!E145),"O","C")</f>
        <v>C</v>
      </c>
      <c r="F146" s="70">
        <f>IFERROR('OMR (2024)'!C148, "No Data")</f>
        <v>-3262</v>
      </c>
      <c r="G146" s="70">
        <f>IFERROR('OMR (2024)'!D148, "No Data")</f>
        <v>-3922.1428571428573</v>
      </c>
      <c r="H146" s="70">
        <f>IFERROR('OMR (2024)'!F148, "No Data")</f>
        <v>-2399.5054195369266</v>
      </c>
      <c r="I146" s="70">
        <f>IFERROR('OMR (2024)'!G148, "No Data")</f>
        <v>-2990.1204064543476</v>
      </c>
      <c r="J146" s="51"/>
      <c r="K146" s="52"/>
      <c r="L146" s="77"/>
    </row>
    <row r="147" spans="1:12" ht="20.399999999999999">
      <c r="A147" s="69">
        <v>45345</v>
      </c>
      <c r="B147" s="68" t="str">
        <f>IF('OCOD&amp;OMR (2024)'!B147="b","B",IF(OR('OCOD&amp;OMR (2024)'!B147="c",'OCOD&amp;OMR (2024)'!B147="r",'OCOD&amp;OMR (2024)'!B147="o"),"E",""))</f>
        <v>E</v>
      </c>
      <c r="C147" s="70">
        <f>'OCOD Data 2024'!M147</f>
        <v>4238.5</v>
      </c>
      <c r="D147" s="70">
        <f>'OCOD Data 2024'!L147</f>
        <v>3391.5</v>
      </c>
      <c r="E147" s="68" t="str">
        <f>IF(OR('OCOD&amp;OMR (2024)'!E147=100,'OCOD&amp;OMR (2024)'!E147&gt;'OCOD&amp;OMR (2024)'!E146),"O","C")</f>
        <v>C</v>
      </c>
      <c r="F147" s="70">
        <f>IFERROR('OMR (2024)'!C149, "No Data")</f>
        <v>-3114</v>
      </c>
      <c r="G147" s="70">
        <f>IFERROR('OMR (2024)'!D149, "No Data")</f>
        <v>-3855</v>
      </c>
      <c r="H147" s="70">
        <f>IFERROR('OMR (2024)'!F149, "No Data")</f>
        <v>-2407.0360841449428</v>
      </c>
      <c r="I147" s="70">
        <f>IFERROR('OMR (2024)'!G149, "No Data")</f>
        <v>-2909.2094944841651</v>
      </c>
      <c r="J147" s="51" t="s">
        <v>118</v>
      </c>
      <c r="K147" s="56" t="s">
        <v>119</v>
      </c>
      <c r="L147" s="77"/>
    </row>
    <row r="148" spans="1:12" ht="20.399999999999999">
      <c r="A148" s="69">
        <v>45346</v>
      </c>
      <c r="B148" s="68" t="str">
        <f>IF('OCOD&amp;OMR (2024)'!B148="b","B",IF(OR('OCOD&amp;OMR (2024)'!B148="c",'OCOD&amp;OMR (2024)'!B148="r",'OCOD&amp;OMR (2024)'!B148="o"),"E",""))</f>
        <v>E</v>
      </c>
      <c r="C148" s="70">
        <f>'OCOD Data 2024'!M148</f>
        <v>4230.8999999999996</v>
      </c>
      <c r="D148" s="70">
        <f>'OCOD Data 2024'!L148</f>
        <v>3489.8</v>
      </c>
      <c r="E148" s="68" t="str">
        <f>IF(OR('OCOD&amp;OMR (2024)'!E148=100,'OCOD&amp;OMR (2024)'!E148&gt;'OCOD&amp;OMR (2024)'!E147),"O","C")</f>
        <v>C</v>
      </c>
      <c r="F148" s="70">
        <f>IFERROR('OMR (2024)'!C150, "No Data")</f>
        <v>-3080</v>
      </c>
      <c r="G148" s="70">
        <f>IFERROR('OMR (2024)'!D150, "No Data")</f>
        <v>-3817.8571428571427</v>
      </c>
      <c r="H148" s="70">
        <f>IFERROR('OMR (2024)'!F150, "No Data")</f>
        <v>-2476.3684621888046</v>
      </c>
      <c r="I148" s="70">
        <f>IFERROR('OMR (2024)'!G150, "No Data")</f>
        <v>-2839.3375120487149</v>
      </c>
      <c r="J148" s="50" t="s">
        <v>147</v>
      </c>
      <c r="K148" s="56" t="s">
        <v>120</v>
      </c>
      <c r="L148" s="77"/>
    </row>
    <row r="149" spans="1:12">
      <c r="A149" s="69">
        <v>45347</v>
      </c>
      <c r="B149" s="68" t="str">
        <f>IF('OCOD&amp;OMR (2024)'!B149="b","B",IF(OR('OCOD&amp;OMR (2024)'!B149="c",'OCOD&amp;OMR (2024)'!B149="r",'OCOD&amp;OMR (2024)'!B149="o"),"E",""))</f>
        <v>E</v>
      </c>
      <c r="C149" s="70">
        <f>'OCOD Data 2024'!M149</f>
        <v>4223.8999999999996</v>
      </c>
      <c r="D149" s="70">
        <f>'OCOD Data 2024'!L149</f>
        <v>3399.1</v>
      </c>
      <c r="E149" s="68" t="str">
        <f>IF(OR('OCOD&amp;OMR (2024)'!E149=100,'OCOD&amp;OMR (2024)'!E149&gt;'OCOD&amp;OMR (2024)'!E148),"O","C")</f>
        <v>C</v>
      </c>
      <c r="F149" s="70">
        <f>IFERROR('OMR (2024)'!C151, "No Data")</f>
        <v>-3290</v>
      </c>
      <c r="G149" s="70">
        <f>IFERROR('OMR (2024)'!D151, "No Data")</f>
        <v>-3756.4285714285716</v>
      </c>
      <c r="H149" s="70">
        <f>IFERROR('OMR (2024)'!F151, "No Data")</f>
        <v>-2511.0504633464639</v>
      </c>
      <c r="I149" s="70">
        <f>IFERROR('OMR (2024)'!G151, "No Data")</f>
        <v>-2763.634625680862</v>
      </c>
      <c r="J149" s="51"/>
      <c r="K149" s="46"/>
      <c r="L149" s="77"/>
    </row>
    <row r="150" spans="1:12" ht="20.399999999999999">
      <c r="A150" s="69">
        <v>45348</v>
      </c>
      <c r="B150" s="68" t="str">
        <f>IF('OCOD&amp;OMR (2024)'!B150="b","B",IF(OR('OCOD&amp;OMR (2024)'!B150="c",'OCOD&amp;OMR (2024)'!B150="r",'OCOD&amp;OMR (2024)'!B150="o"),"E",""))</f>
        <v>E</v>
      </c>
      <c r="C150" s="70">
        <f>'OCOD Data 2024'!M150</f>
        <v>4238</v>
      </c>
      <c r="D150" s="70">
        <f>'OCOD Data 2024'!L150</f>
        <v>3094</v>
      </c>
      <c r="E150" s="68" t="str">
        <f>IF(OR('OCOD&amp;OMR (2024)'!E150=100,'OCOD&amp;OMR (2024)'!E150&gt;'OCOD&amp;OMR (2024)'!E149),"O","C")</f>
        <v>C</v>
      </c>
      <c r="F150" s="70">
        <f>IFERROR('OMR (2024)'!C152, "No Data")</f>
        <v>-3404</v>
      </c>
      <c r="G150" s="70">
        <f>IFERROR('OMR (2024)'!D152, "No Data")</f>
        <v>-3660</v>
      </c>
      <c r="H150" s="70">
        <f>IFERROR('OMR (2024)'!F152, "No Data")</f>
        <v>-2533.1483161319443</v>
      </c>
      <c r="I150" s="70">
        <f>IFERROR('OMR (2024)'!G152, "No Data")</f>
        <v>-2715.3808854101358</v>
      </c>
      <c r="J150" s="59" t="s">
        <v>127</v>
      </c>
      <c r="K150" s="56" t="s">
        <v>126</v>
      </c>
      <c r="L150" s="77"/>
    </row>
    <row r="151" spans="1:12">
      <c r="A151" s="69">
        <v>45349</v>
      </c>
      <c r="B151" s="68" t="str">
        <f>IF('OCOD&amp;OMR (2024)'!B151="b","B",IF(OR('OCOD&amp;OMR (2024)'!B151="c",'OCOD&amp;OMR (2024)'!B151="r",'OCOD&amp;OMR (2024)'!B151="o"),"E",""))</f>
        <v>E</v>
      </c>
      <c r="C151" s="70">
        <f>'OCOD Data 2024'!M151</f>
        <v>4208.7</v>
      </c>
      <c r="D151" s="70">
        <f>'OCOD Data 2024'!L151</f>
        <v>2395.3000000000002</v>
      </c>
      <c r="E151" s="68" t="str">
        <f>IF(OR('OCOD&amp;OMR (2024)'!E151=100,'OCOD&amp;OMR (2024)'!E151&gt;'OCOD&amp;OMR (2024)'!E150),"O","C")</f>
        <v>C</v>
      </c>
      <c r="F151" s="70">
        <f>IFERROR('OMR (2024)'!C153, "No Data")</f>
        <v>-3416</v>
      </c>
      <c r="G151" s="70">
        <f>IFERROR('OMR (2024)'!D153, "No Data")</f>
        <v>-3552.1428571428573</v>
      </c>
      <c r="H151" s="70">
        <f>IFERROR('OMR (2024)'!F153, "No Data")</f>
        <v>-2487.5933376053536</v>
      </c>
      <c r="I151" s="70">
        <f>IFERROR('OMR (2024)'!G153, "No Data")</f>
        <v>-2634.6474336563815</v>
      </c>
      <c r="J151" s="55"/>
      <c r="K151" s="46"/>
    </row>
    <row r="152" spans="1:12">
      <c r="A152" s="69">
        <v>45350</v>
      </c>
      <c r="B152" s="68" t="str">
        <f>IF('OCOD&amp;OMR (2024)'!B152="b","B",IF(OR('OCOD&amp;OMR (2024)'!B152="c",'OCOD&amp;OMR (2024)'!B152="r",'OCOD&amp;OMR (2024)'!B152="o"),"E",""))</f>
        <v>E</v>
      </c>
      <c r="C152" s="70">
        <f>'OCOD Data 2024'!M152</f>
        <v>4238.5</v>
      </c>
      <c r="D152" s="70">
        <f>'OCOD Data 2024'!L152</f>
        <v>2395.3000000000002</v>
      </c>
      <c r="E152" s="68" t="str">
        <f>IF(OR('OCOD&amp;OMR (2024)'!E152=100,'OCOD&amp;OMR (2024)'!E152&gt;'OCOD&amp;OMR (2024)'!E151),"O","C")</f>
        <v>C</v>
      </c>
      <c r="F152" s="70">
        <f>IFERROR('OMR (2024)'!C154, "No Data")</f>
        <v>-3458</v>
      </c>
      <c r="G152" s="70">
        <f>IFERROR('OMR (2024)'!D154, "No Data")</f>
        <v>-3496.4285714285716</v>
      </c>
      <c r="H152" s="70">
        <f>IFERROR('OMR (2024)'!F154, "No Data")</f>
        <v>-2502.1124713084037</v>
      </c>
      <c r="I152" s="70">
        <f>IFERROR('OMR (2024)'!G154, "No Data")</f>
        <v>-2575.2507712000452</v>
      </c>
      <c r="J152" s="52"/>
      <c r="K152" s="52"/>
    </row>
    <row r="153" spans="1:12">
      <c r="A153" s="69">
        <v>45351</v>
      </c>
      <c r="B153" s="68" t="str">
        <f>IF('OCOD&amp;OMR (2024)'!B153="b","B",IF(OR('OCOD&amp;OMR (2024)'!B153="c",'OCOD&amp;OMR (2024)'!B153="r",'OCOD&amp;OMR (2024)'!B153="o"),"E",""))</f>
        <v>E</v>
      </c>
      <c r="C153" s="70">
        <f>'OCOD Data 2024'!M153</f>
        <v>4232.3999999999996</v>
      </c>
      <c r="D153" s="70">
        <f>'OCOD Data 2024'!L153</f>
        <v>2494.1</v>
      </c>
      <c r="E153" s="68" t="str">
        <f>IF(OR('OCOD&amp;OMR (2024)'!E153=100,'OCOD&amp;OMR (2024)'!E153&gt;'OCOD&amp;OMR (2024)'!E152),"O","C")</f>
        <v>C</v>
      </c>
      <c r="F153" s="70">
        <f>IFERROR('OMR (2024)'!C155, "No Data")</f>
        <v>-3464</v>
      </c>
      <c r="G153" s="70">
        <f>IFERROR('OMR (2024)'!D155, "No Data")</f>
        <v>-3487.1428571428573</v>
      </c>
      <c r="H153" s="70">
        <f>IFERROR('OMR (2024)'!F155, "No Data")</f>
        <v>-2456.7277256792668</v>
      </c>
      <c r="I153" s="70">
        <f>IFERROR('OMR (2024)'!G155, "No Data")</f>
        <v>-2503.5258722921817</v>
      </c>
      <c r="J153" s="51"/>
      <c r="K153" s="51"/>
    </row>
    <row r="154" spans="1:12">
      <c r="A154" s="69">
        <v>45352</v>
      </c>
      <c r="B154" s="68" t="str">
        <f>IF('OCOD&amp;OMR (2024)'!B154="b","B",IF(OR('OCOD&amp;OMR (2024)'!B154="c",'OCOD&amp;OMR (2024)'!B154="r",'OCOD&amp;OMR (2024)'!B154="o"),"E",""))</f>
        <v>E</v>
      </c>
      <c r="C154" s="70">
        <f>'OCOD Data 2024'!M154</f>
        <v>4233.8999999999996</v>
      </c>
      <c r="D154" s="70">
        <f>'OCOD Data 2024'!L154</f>
        <v>2395.8000000000002</v>
      </c>
      <c r="E154" s="68" t="str">
        <f>IF(OR('OCOD&amp;OMR (2024)'!E154=100,'OCOD&amp;OMR (2024)'!E154&gt;'OCOD&amp;OMR (2024)'!E153),"O","C")</f>
        <v>C</v>
      </c>
      <c r="F154" s="70">
        <f>IFERROR('OMR (2024)'!C156, "No Data")</f>
        <v>-3620</v>
      </c>
      <c r="G154" s="70">
        <f>IFERROR('OMR (2024)'!D156, "No Data")</f>
        <v>-3507.8571428571427</v>
      </c>
      <c r="H154" s="70">
        <f>IFERROR('OMR (2024)'!F156, "No Data")</f>
        <v>-2404.5556887797375</v>
      </c>
      <c r="I154" s="70">
        <f>IFERROR('OMR (2024)'!G156, "No Data")</f>
        <v>-2435.6699606641073</v>
      </c>
      <c r="J154" s="51"/>
      <c r="K154" s="51"/>
    </row>
    <row r="155" spans="1:12">
      <c r="A155" s="69">
        <v>45353</v>
      </c>
      <c r="B155" s="68" t="str">
        <f>IF('OCOD&amp;OMR (2024)'!B155="b","B",IF(OR('OCOD&amp;OMR (2024)'!B155="c",'OCOD&amp;OMR (2024)'!B155="r",'OCOD&amp;OMR (2024)'!B155="o"),"E",""))</f>
        <v>E</v>
      </c>
      <c r="C155" s="70">
        <f>'OCOD Data 2024'!M155</f>
        <v>4220.3</v>
      </c>
      <c r="D155" s="70">
        <f>'OCOD Data 2024'!L155</f>
        <v>2294.9</v>
      </c>
      <c r="E155" s="68" t="str">
        <f>IF(OR('OCOD&amp;OMR (2024)'!E155=100,'OCOD&amp;OMR (2024)'!E155&gt;'OCOD&amp;OMR (2024)'!E154),"O","C")</f>
        <v>C</v>
      </c>
      <c r="F155" s="70">
        <f>IFERROR('OMR (2024)'!C157, "No Data")</f>
        <v>-3652</v>
      </c>
      <c r="G155" s="70">
        <f>IFERROR('OMR (2024)'!D157, "No Data")</f>
        <v>-3482.1428571428573</v>
      </c>
      <c r="H155" s="70">
        <f>IFERROR('OMR (2024)'!F157, "No Data")</f>
        <v>-2377.1090089209015</v>
      </c>
      <c r="I155" s="70">
        <f>IFERROR('OMR (2024)'!G157, "No Data")</f>
        <v>-2437.8439604390364</v>
      </c>
      <c r="J155" s="51"/>
      <c r="K155" s="51"/>
    </row>
    <row r="156" spans="1:12">
      <c r="A156" s="69">
        <v>45354</v>
      </c>
      <c r="B156" s="68" t="str">
        <f>IF('OCOD&amp;OMR (2024)'!B156="b","B",IF(OR('OCOD&amp;OMR (2024)'!B156="c",'OCOD&amp;OMR (2024)'!B156="r",'OCOD&amp;OMR (2024)'!B156="o"),"E",""))</f>
        <v>E</v>
      </c>
      <c r="C156" s="70">
        <f>'OCOD Data 2024'!M156</f>
        <v>4221.8</v>
      </c>
      <c r="D156" s="70">
        <f>'OCOD Data 2024'!L156</f>
        <v>2288.9</v>
      </c>
      <c r="E156" s="68" t="str">
        <f>IF(OR('OCOD&amp;OMR (2024)'!E156=100,'OCOD&amp;OMR (2024)'!E156&gt;'OCOD&amp;OMR (2024)'!E155),"O","C")</f>
        <v>C</v>
      </c>
      <c r="F156" s="70">
        <f>IFERROR('OMR (2024)'!C158, "No Data")</f>
        <v>-3584</v>
      </c>
      <c r="G156" s="70">
        <f>IFERROR('OMR (2024)'!D158, "No Data")</f>
        <v>-3371.4285714285716</v>
      </c>
      <c r="H156" s="70">
        <f>IFERROR('OMR (2024)'!F158, "No Data")</f>
        <v>-2412.8065109123313</v>
      </c>
      <c r="I156" s="70">
        <f>IFERROR('OMR (2024)'!G158, "No Data")</f>
        <v>-2440.0474206194535</v>
      </c>
      <c r="J156" s="51"/>
      <c r="K156" s="51"/>
    </row>
    <row r="157" spans="1:12">
      <c r="A157" s="69">
        <v>45355</v>
      </c>
      <c r="B157" s="68" t="str">
        <f>IF('OCOD&amp;OMR (2024)'!B157="b","B",IF(OR('OCOD&amp;OMR (2024)'!B157="c",'OCOD&amp;OMR (2024)'!B157="r",'OCOD&amp;OMR (2024)'!B157="o"),"E",""))</f>
        <v>E</v>
      </c>
      <c r="C157" s="70">
        <f>'OCOD Data 2024'!M157</f>
        <v>4212.8</v>
      </c>
      <c r="D157" s="70">
        <f>'OCOD Data 2024'!L157</f>
        <v>2685.2</v>
      </c>
      <c r="E157" s="68" t="str">
        <f>IF(OR('OCOD&amp;OMR (2024)'!E157=100,'OCOD&amp;OMR (2024)'!E157&gt;'OCOD&amp;OMR (2024)'!E156),"O","C")</f>
        <v>C</v>
      </c>
      <c r="F157" s="70">
        <f>IFERROR('OMR (2024)'!C159, "No Data")</f>
        <v>-3410</v>
      </c>
      <c r="G157" s="70">
        <f>IFERROR('OMR (2024)'!D159, "No Data")</f>
        <v>-3271.4285714285716</v>
      </c>
      <c r="H157" s="70">
        <f>IFERROR('OMR (2024)'!F159, "No Data")</f>
        <v>-2392.6775657793487</v>
      </c>
      <c r="I157" s="70">
        <f>IFERROR('OMR (2024)'!G159, "No Data")</f>
        <v>-2448.72511981257</v>
      </c>
      <c r="J157" s="67" t="s">
        <v>139</v>
      </c>
      <c r="K157" s="51"/>
    </row>
    <row r="158" spans="1:12">
      <c r="A158" s="69">
        <v>45356</v>
      </c>
      <c r="B158" s="68" t="str">
        <f>IF('OCOD&amp;OMR (2024)'!B158="b","B",IF(OR('OCOD&amp;OMR (2024)'!B158="c",'OCOD&amp;OMR (2024)'!B158="r",'OCOD&amp;OMR (2024)'!B158="o"),"E",""))</f>
        <v>E</v>
      </c>
      <c r="C158" s="70">
        <f>'OCOD Data 2024'!M158</f>
        <v>4221.3</v>
      </c>
      <c r="D158" s="70">
        <f>'OCOD Data 2024'!L158</f>
        <v>3490.3</v>
      </c>
      <c r="E158" s="68" t="str">
        <f>IF(OR('OCOD&amp;OMR (2024)'!E158=100,'OCOD&amp;OMR (2024)'!E158&gt;'OCOD&amp;OMR (2024)'!E157),"O","C")</f>
        <v>C</v>
      </c>
      <c r="F158" s="70">
        <f>IFERROR('OMR (2024)'!C160, "No Data")</f>
        <v>-3286</v>
      </c>
      <c r="G158" s="70">
        <f>IFERROR('OMR (2024)'!D160, "No Data")</f>
        <v>-3324.2857142857142</v>
      </c>
      <c r="H158" s="70">
        <f>IFERROR('OMR (2024)'!F160, "No Data")</f>
        <v>-2441.6399705211652</v>
      </c>
      <c r="I158" s="70">
        <f>IFERROR('OMR (2024)'!G160, "No Data")</f>
        <v>-2454.421784511695</v>
      </c>
      <c r="J158" s="67"/>
      <c r="K158" s="51"/>
    </row>
    <row r="159" spans="1:12">
      <c r="A159" s="69">
        <v>45357</v>
      </c>
      <c r="B159" s="68" t="str">
        <f>IF('OCOD&amp;OMR (2024)'!B159="b","B",IF(OR('OCOD&amp;OMR (2024)'!B159="c",'OCOD&amp;OMR (2024)'!B159="r",'OCOD&amp;OMR (2024)'!B159="o"),"E",""))</f>
        <v>E</v>
      </c>
      <c r="C159" s="70">
        <f>'OCOD Data 2024'!M159</f>
        <v>4219.3</v>
      </c>
      <c r="D159" s="70">
        <f>'OCOD Data 2024'!L159</f>
        <v>3691.5</v>
      </c>
      <c r="E159" s="68" t="str">
        <f>IF(OR('OCOD&amp;OMR (2024)'!E159=100,'OCOD&amp;OMR (2024)'!E159&gt;'OCOD&amp;OMR (2024)'!E158),"O","C")</f>
        <v>C</v>
      </c>
      <c r="F159" s="70">
        <f>IFERROR('OMR (2024)'!C161, "No Data")</f>
        <v>-3072</v>
      </c>
      <c r="G159" s="70">
        <f>IFERROR('OMR (2024)'!D161, "No Data")</f>
        <v>-3376.4285714285716</v>
      </c>
      <c r="H159" s="70">
        <f>IFERROR('OMR (2024)'!F161, "No Data")</f>
        <v>-2465.112309114561</v>
      </c>
      <c r="I159" s="70">
        <f>IFERROR('OMR (2024)'!G161, "No Data")</f>
        <v>-2457.3343338922996</v>
      </c>
      <c r="J159" s="67" t="s">
        <v>139</v>
      </c>
      <c r="K159" s="51"/>
    </row>
    <row r="160" spans="1:12">
      <c r="A160" s="69">
        <v>45358</v>
      </c>
      <c r="B160" s="68" t="str">
        <f>IF('OCOD&amp;OMR (2024)'!B160="b","B",IF(OR('OCOD&amp;OMR (2024)'!B160="c",'OCOD&amp;OMR (2024)'!B160="r",'OCOD&amp;OMR (2024)'!B160="o"),"E",""))</f>
        <v>E</v>
      </c>
      <c r="C160" s="70">
        <f>'OCOD Data 2024'!M160</f>
        <v>4224.8999999999996</v>
      </c>
      <c r="D160" s="70">
        <f>'OCOD Data 2024'!L160</f>
        <v>3694.5</v>
      </c>
      <c r="E160" s="68" t="str">
        <f>IF(OR('OCOD&amp;OMR (2024)'!E160=100,'OCOD&amp;OMR (2024)'!E160&gt;'OCOD&amp;OMR (2024)'!E159),"O","C")</f>
        <v>C</v>
      </c>
      <c r="F160" s="70">
        <f>IFERROR('OMR (2024)'!C162, "No Data")</f>
        <v>-2952</v>
      </c>
      <c r="G160" s="70">
        <f>IFERROR('OMR (2024)'!D162, "No Data")</f>
        <v>-3371.4285714285716</v>
      </c>
      <c r="H160" s="70">
        <f>IFERROR('OMR (2024)'!F162, "No Data")</f>
        <v>-2469.9749155138552</v>
      </c>
      <c r="I160" s="70">
        <f>IFERROR('OMR (2024)'!G162, "No Data")</f>
        <v>-2463.0116375736543</v>
      </c>
      <c r="J160" s="67" t="s">
        <v>139</v>
      </c>
      <c r="K160" s="51"/>
    </row>
    <row r="161" spans="1:11" ht="20.399999999999999">
      <c r="A161" s="69">
        <v>45359</v>
      </c>
      <c r="B161" s="68" t="str">
        <f>IF('OCOD&amp;OMR (2024)'!B161="b","B",IF(OR('OCOD&amp;OMR (2024)'!B161="c",'OCOD&amp;OMR (2024)'!B161="r",'OCOD&amp;OMR (2024)'!B161="o"),"E",""))</f>
        <v>E</v>
      </c>
      <c r="C161" s="70">
        <f>'OCOD Data 2024'!M161</f>
        <v>4213.3</v>
      </c>
      <c r="D161" s="70">
        <f>'OCOD Data 2024'!L161</f>
        <v>3689.4</v>
      </c>
      <c r="E161" s="68" t="str">
        <f>IF(OR('OCOD&amp;OMR (2024)'!E161=100,'OCOD&amp;OMR (2024)'!E161&gt;'OCOD&amp;OMR (2024)'!E160),"O","C")</f>
        <v>C</v>
      </c>
      <c r="F161" s="70">
        <f>IFERROR('OMR (2024)'!C163, "No Data")</f>
        <v>-3080</v>
      </c>
      <c r="G161" s="70">
        <f>IFERROR('OMR (2024)'!D163, "No Data")</f>
        <v>-3359.2857142857142</v>
      </c>
      <c r="H161" s="70">
        <f>IFERROR('OMR (2024)'!F163, "No Data")</f>
        <v>-2500.467976063389</v>
      </c>
      <c r="I161" s="70">
        <f>IFERROR('OMR (2024)'!G163, "No Data")</f>
        <v>-2473.4159534474702</v>
      </c>
      <c r="J161" s="59" t="s">
        <v>140</v>
      </c>
      <c r="K161" s="56" t="s">
        <v>128</v>
      </c>
    </row>
    <row r="162" spans="1:11">
      <c r="A162" s="69">
        <v>45360</v>
      </c>
      <c r="B162" s="68" t="str">
        <f>IF('OCOD&amp;OMR (2024)'!B162="b","B",IF(OR('OCOD&amp;OMR (2024)'!B162="c",'OCOD&amp;OMR (2024)'!B162="r",'OCOD&amp;OMR (2024)'!B162="o"),"E",""))</f>
        <v>E</v>
      </c>
      <c r="C162" s="70">
        <f>'OCOD Data 2024'!M162</f>
        <v>4201.2</v>
      </c>
      <c r="D162" s="70">
        <f>'OCOD Data 2024'!L162</f>
        <v>3391.5</v>
      </c>
      <c r="E162" s="68" t="str">
        <f>IF(OR('OCOD&amp;OMR (2024)'!E162=100,'OCOD&amp;OMR (2024)'!E162&gt;'OCOD&amp;OMR (2024)'!E161),"O","C")</f>
        <v>C</v>
      </c>
      <c r="F162" s="70">
        <f>IFERROR('OMR (2024)'!C164, "No Data")</f>
        <v>-3314</v>
      </c>
      <c r="G162" s="70">
        <f>IFERROR('OMR (2024)'!D164, "No Data")</f>
        <v>-3355</v>
      </c>
      <c r="H162" s="70">
        <f>IFERROR('OMR (2024)'!F164, "No Data")</f>
        <v>-2515.3611082898924</v>
      </c>
      <c r="I162" s="70">
        <f>IFERROR('OMR (2024)'!G164, "No Data")</f>
        <v>-2462.6510648486728</v>
      </c>
      <c r="J162" s="57"/>
      <c r="K162" s="46"/>
    </row>
    <row r="163" spans="1:11">
      <c r="A163" s="69">
        <v>45361</v>
      </c>
      <c r="B163" s="68" t="str">
        <f>IF('OCOD&amp;OMR (2024)'!B163="b","B",IF(OR('OCOD&amp;OMR (2024)'!B163="c",'OCOD&amp;OMR (2024)'!B163="r",'OCOD&amp;OMR (2024)'!B163="o"),"E",""))</f>
        <v>E</v>
      </c>
      <c r="C163" s="70">
        <f>'OCOD Data 2024'!M163</f>
        <v>4202.3</v>
      </c>
      <c r="D163" s="70">
        <f>'OCOD Data 2024'!L163</f>
        <v>2996.6</v>
      </c>
      <c r="E163" s="68" t="str">
        <f>IF(OR('OCOD&amp;OMR (2024)'!E163=100,'OCOD&amp;OMR (2024)'!E163&gt;'OCOD&amp;OMR (2024)'!E162),"O","C")</f>
        <v>C</v>
      </c>
      <c r="F163" s="70">
        <f>IFERROR('OMR (2024)'!C165, "No Data")</f>
        <v>-3336</v>
      </c>
      <c r="G163" s="70">
        <f>IFERROR('OMR (2024)'!D165, "No Data")</f>
        <v>-3340.7142857142858</v>
      </c>
      <c r="H163" s="70">
        <f>IFERROR('OMR (2024)'!F165, "No Data")</f>
        <v>-2499.7713060158517</v>
      </c>
      <c r="I163" s="70">
        <f>IFERROR('OMR (2024)'!G165, "No Data")</f>
        <v>-2450.3935140364765</v>
      </c>
      <c r="J163" s="57"/>
      <c r="K163" s="57"/>
    </row>
    <row r="164" spans="1:11" ht="20.399999999999999">
      <c r="A164" s="69">
        <v>45362</v>
      </c>
      <c r="B164" s="68" t="str">
        <f>IF('OCOD&amp;OMR (2024)'!B164="b","B",IF(OR('OCOD&amp;OMR (2024)'!B164="c",'OCOD&amp;OMR (2024)'!B164="r",'OCOD&amp;OMR (2024)'!B164="o"),"E",""))</f>
        <v>E</v>
      </c>
      <c r="C164" s="70">
        <f>'OCOD Data 2024'!M164</f>
        <v>3464.1</v>
      </c>
      <c r="D164" s="70">
        <f>'OCOD Data 2024'!L164</f>
        <v>595.9</v>
      </c>
      <c r="E164" s="68" t="str">
        <f>IF(OR('OCOD&amp;OMR (2024)'!E164=100,'OCOD&amp;OMR (2024)'!E164&gt;'OCOD&amp;OMR (2024)'!E163),"O","C")</f>
        <v>C</v>
      </c>
      <c r="F164" s="70">
        <f>IFERROR('OMR (2024)'!C166, "No Data")</f>
        <v>-3053</v>
      </c>
      <c r="G164" s="70">
        <f>IFERROR('OMR (2024)'!D166, "No Data")</f>
        <v>-3251.0714285714284</v>
      </c>
      <c r="H164" s="70">
        <f>IFERROR('OMR (2024)'!F166, "No Data")</f>
        <v>-2047.3539152970047</v>
      </c>
      <c r="I164" s="70">
        <f>IFERROR('OMR (2024)'!G166, "No Data")</f>
        <v>-2283.8363335941062</v>
      </c>
      <c r="J164" s="51" t="s">
        <v>121</v>
      </c>
      <c r="K164" s="56" t="s">
        <v>117</v>
      </c>
    </row>
    <row r="165" spans="1:11">
      <c r="A165" s="69">
        <v>45363</v>
      </c>
      <c r="B165" s="68" t="str">
        <f>IF('OCOD&amp;OMR (2024)'!B165="b","B",IF(OR('OCOD&amp;OMR (2024)'!B165="c",'OCOD&amp;OMR (2024)'!B165="r",'OCOD&amp;OMR (2024)'!B165="o"),"E",""))</f>
        <v>E</v>
      </c>
      <c r="C165" s="70">
        <f>'OCOD Data 2024'!M165</f>
        <v>2723</v>
      </c>
      <c r="D165" s="70">
        <f>'OCOD Data 2024'!L165</f>
        <v>895.9</v>
      </c>
      <c r="E165" s="68" t="str">
        <f>IF(OR('OCOD&amp;OMR (2024)'!E165=100,'OCOD&amp;OMR (2024)'!E165&gt;'OCOD&amp;OMR (2024)'!E164),"O","C")</f>
        <v>C</v>
      </c>
      <c r="F165" s="70">
        <f>IFERROR('OMR (2024)'!C167, "No Data")</f>
        <v>-2808.4</v>
      </c>
      <c r="G165" s="70">
        <f>IFERROR('OMR (2024)'!D167, "No Data")</f>
        <v>-3154.4285714285716</v>
      </c>
      <c r="H165" s="70">
        <f>IFERROR('OMR (2024)'!F167, "No Data")</f>
        <v>-1632.9449923612847</v>
      </c>
      <c r="I165" s="70">
        <f>IFERROR('OMR (2024)'!G167, "No Data")</f>
        <v>-2157.7800857007719</v>
      </c>
      <c r="J165" s="51"/>
      <c r="K165" s="46"/>
    </row>
    <row r="166" spans="1:11">
      <c r="A166" s="69">
        <v>45364</v>
      </c>
      <c r="B166" s="68" t="str">
        <f>IF('OCOD&amp;OMR (2024)'!B166="b","B",IF(OR('OCOD&amp;OMR (2024)'!B166="c",'OCOD&amp;OMR (2024)'!B166="r",'OCOD&amp;OMR (2024)'!B166="o"),"E",""))</f>
        <v>E</v>
      </c>
      <c r="C166" s="70">
        <f>'OCOD Data 2024'!M166</f>
        <v>1833.6</v>
      </c>
      <c r="D166" s="70">
        <f>'OCOD Data 2024'!L166</f>
        <v>1495.8</v>
      </c>
      <c r="E166" s="68" t="str">
        <f>IF(OR('OCOD&amp;OMR (2024)'!E166=100,'OCOD&amp;OMR (2024)'!E166&gt;'OCOD&amp;OMR (2024)'!E165),"O","C")</f>
        <v>C</v>
      </c>
      <c r="F166" s="70">
        <f>IFERROR('OMR (2024)'!C168, "No Data")</f>
        <v>-2400.1999999999998</v>
      </c>
      <c r="G166" s="70">
        <f>IFERROR('OMR (2024)'!D168, "No Data")</f>
        <v>-2981.5</v>
      </c>
      <c r="H166" s="70">
        <f>IFERROR('OMR (2024)'!F168, "No Data")</f>
        <v>-1220.1506429788799</v>
      </c>
      <c r="I166" s="70">
        <f>IFERROR('OMR (2024)'!G168, "No Data")</f>
        <v>-2015.572443329783</v>
      </c>
      <c r="J166" s="51"/>
      <c r="K166" s="46"/>
    </row>
    <row r="167" spans="1:11">
      <c r="A167" s="69">
        <v>45365</v>
      </c>
      <c r="B167" s="68" t="str">
        <f>IF('OCOD&amp;OMR (2024)'!B167="b","B",IF(OR('OCOD&amp;OMR (2024)'!B167="c",'OCOD&amp;OMR (2024)'!B167="r",'OCOD&amp;OMR (2024)'!B167="o"),"E",""))</f>
        <v>E</v>
      </c>
      <c r="C167" s="70">
        <f>'OCOD Data 2024'!M167</f>
        <v>1810.4</v>
      </c>
      <c r="D167" s="70">
        <f>'OCOD Data 2024'!L167</f>
        <v>1189.8</v>
      </c>
      <c r="E167" s="68" t="str">
        <f>IF(OR('OCOD&amp;OMR (2024)'!E167=100,'OCOD&amp;OMR (2024)'!E167&gt;'OCOD&amp;OMR (2024)'!E166),"O","C")</f>
        <v>C</v>
      </c>
      <c r="F167" s="70">
        <f>IFERROR('OMR (2024)'!C169, "No Data")</f>
        <v>-1818.8</v>
      </c>
      <c r="G167" s="70">
        <f>IFERROR('OMR (2024)'!D169, "No Data")</f>
        <v>-2767.4285714285716</v>
      </c>
      <c r="H167" s="70">
        <f>IFERROR('OMR (2024)'!F169, "No Data")</f>
        <v>-814.9731207824675</v>
      </c>
      <c r="I167" s="70">
        <f>IFERROR('OMR (2024)'!G169, "No Data")</f>
        <v>-1876.3101345283867</v>
      </c>
      <c r="J167" s="57"/>
      <c r="K167" s="57"/>
    </row>
    <row r="168" spans="1:11">
      <c r="A168" s="69">
        <v>45366</v>
      </c>
      <c r="B168" s="68" t="str">
        <f>IF('OCOD&amp;OMR (2024)'!B168="b","B",IF(OR('OCOD&amp;OMR (2024)'!B168="c",'OCOD&amp;OMR (2024)'!B168="r",'OCOD&amp;OMR (2024)'!B168="o"),"E",""))</f>
        <v>E</v>
      </c>
      <c r="C168" s="70">
        <f>'OCOD Data 2024'!M168</f>
        <v>1845.7</v>
      </c>
      <c r="D168" s="70">
        <f>'OCOD Data 2024'!L168</f>
        <v>1095</v>
      </c>
      <c r="E168" s="68" t="str">
        <f>IF(OR('OCOD&amp;OMR (2024)'!E168=100,'OCOD&amp;OMR (2024)'!E168&gt;'OCOD&amp;OMR (2024)'!E167),"O","C")</f>
        <v>C</v>
      </c>
      <c r="F168" s="70">
        <f>IFERROR('OMR (2024)'!C170, "No Data")</f>
        <v>-1451.4</v>
      </c>
      <c r="G168" s="70">
        <f>IFERROR('OMR (2024)'!D170, "No Data")</f>
        <v>-2566.2142857142858</v>
      </c>
      <c r="H168" s="70">
        <f>IFERROR('OMR (2024)'!F170, "No Data")</f>
        <v>-402.04670546134804</v>
      </c>
      <c r="I168" s="70">
        <f>IFERROR('OMR (2024)'!G170, "No Data")</f>
        <v>-1735.2117342799083</v>
      </c>
      <c r="J168" s="52"/>
      <c r="K168" s="52"/>
    </row>
    <row r="169" spans="1:11">
      <c r="A169" s="69">
        <v>45367</v>
      </c>
      <c r="B169" s="68" t="str">
        <f>IF('OCOD&amp;OMR (2024)'!B169="b","B",IF(OR('OCOD&amp;OMR (2024)'!B169="c",'OCOD&amp;OMR (2024)'!B169="r",'OCOD&amp;OMR (2024)'!B169="o"),"E",""))</f>
        <v>E</v>
      </c>
      <c r="C169" s="70">
        <f>'OCOD Data 2024'!M169</f>
        <v>1831.1</v>
      </c>
      <c r="D169" s="70">
        <f>'OCOD Data 2024'!L169</f>
        <v>1098.0999999999999</v>
      </c>
      <c r="E169" s="68" t="str">
        <f>IF(OR('OCOD&amp;OMR (2024)'!E169=100,'OCOD&amp;OMR (2024)'!E169&gt;'OCOD&amp;OMR (2024)'!E168),"O","C")</f>
        <v>C</v>
      </c>
      <c r="F169" s="70">
        <f>IFERROR('OMR (2024)'!C171, "No Data")</f>
        <v>-1372.2</v>
      </c>
      <c r="G169" s="70">
        <f>IFERROR('OMR (2024)'!D171, "No Data")</f>
        <v>-2436.8571428571427</v>
      </c>
      <c r="H169" s="70">
        <f>IFERROR('OMR (2024)'!F171, "No Data")</f>
        <v>-455.86300686837228</v>
      </c>
      <c r="I169" s="70">
        <f>IFERROR('OMR (2024)'!G171, "No Data")</f>
        <v>-1597.6770471467748</v>
      </c>
      <c r="J169" s="51"/>
      <c r="K169" s="46"/>
    </row>
    <row r="170" spans="1:11">
      <c r="A170" s="69">
        <v>45368</v>
      </c>
      <c r="B170" s="68" t="str">
        <f>IF('OCOD&amp;OMR (2024)'!B170="b","B",IF(OR('OCOD&amp;OMR (2024)'!B170="c",'OCOD&amp;OMR (2024)'!B170="r",'OCOD&amp;OMR (2024)'!B170="o"),"E",""))</f>
        <v>E</v>
      </c>
      <c r="C170" s="70">
        <f>'OCOD Data 2024'!M170</f>
        <v>1829.6</v>
      </c>
      <c r="D170" s="70">
        <f>'OCOD Data 2024'!L170</f>
        <v>990.7</v>
      </c>
      <c r="E170" s="68" t="str">
        <f>IF(OR('OCOD&amp;OMR (2024)'!E170=100,'OCOD&amp;OMR (2024)'!E170&gt;'OCOD&amp;OMR (2024)'!E169),"O","C")</f>
        <v>C</v>
      </c>
      <c r="F170" s="70">
        <f>IFERROR('OMR (2024)'!C172, "No Data")</f>
        <v>-1228.6799999999998</v>
      </c>
      <c r="G170" s="70">
        <f>IFERROR('OMR (2024)'!D172, "No Data")</f>
        <v>-2313.2428571428572</v>
      </c>
      <c r="H170" s="70">
        <f>IFERROR('OMR (2024)'!F172, "No Data")</f>
        <v>-460.67909658503487</v>
      </c>
      <c r="I170" s="70">
        <f>IFERROR('OMR (2024)'!G172, "No Data")</f>
        <v>-1460.5917234410238</v>
      </c>
      <c r="J170" s="52"/>
      <c r="K170" s="60"/>
    </row>
    <row r="171" spans="1:11">
      <c r="A171" s="69">
        <v>45369</v>
      </c>
      <c r="B171" s="68" t="str">
        <f>IF('OCOD&amp;OMR (2024)'!B171="b","B",IF(OR('OCOD&amp;OMR (2024)'!B171="c",'OCOD&amp;OMR (2024)'!B171="r",'OCOD&amp;OMR (2024)'!B171="o"),"E",""))</f>
        <v>E</v>
      </c>
      <c r="C171" s="70">
        <f>'OCOD Data 2024'!M171</f>
        <v>1829.6</v>
      </c>
      <c r="D171" s="70">
        <f>'OCOD Data 2024'!L171</f>
        <v>988.7</v>
      </c>
      <c r="E171" s="68" t="str">
        <f>IF(OR('OCOD&amp;OMR (2024)'!E171=100,'OCOD&amp;OMR (2024)'!E171&gt;'OCOD&amp;OMR (2024)'!E170),"O","C")</f>
        <v>C</v>
      </c>
      <c r="F171" s="70">
        <f>IFERROR('OMR (2024)'!C173, "No Data")</f>
        <v>-1178.1599999999999</v>
      </c>
      <c r="G171" s="70">
        <f>IFERROR('OMR (2024)'!D173, "No Data")</f>
        <v>-2184.4142857142861</v>
      </c>
      <c r="H171" s="70">
        <f>IFERROR('OMR (2024)'!F173, "No Data")</f>
        <v>-435.88103099347262</v>
      </c>
      <c r="I171" s="70">
        <f>IFERROR('OMR (2024)'!G173, "No Data")</f>
        <v>-1316.7165380491128</v>
      </c>
      <c r="J171" s="51"/>
      <c r="K171" s="46"/>
    </row>
    <row r="172" spans="1:11">
      <c r="A172" s="69">
        <v>45370</v>
      </c>
      <c r="B172" s="68" t="str">
        <f>IF('OCOD&amp;OMR (2024)'!B172="b","B",IF(OR('OCOD&amp;OMR (2024)'!B172="c",'OCOD&amp;OMR (2024)'!B172="r",'OCOD&amp;OMR (2024)'!B172="o"),"E",""))</f>
        <v>E</v>
      </c>
      <c r="C172" s="70">
        <f>'OCOD Data 2024'!M172</f>
        <v>1829.6</v>
      </c>
      <c r="D172" s="70">
        <f>'OCOD Data 2024'!L172</f>
        <v>1289.5999999999999</v>
      </c>
      <c r="E172" s="68" t="str">
        <f>IF(OR('OCOD&amp;OMR (2024)'!E172=100,'OCOD&amp;OMR (2024)'!E172&gt;'OCOD&amp;OMR (2024)'!E171),"O","C")</f>
        <v>C</v>
      </c>
      <c r="F172" s="70">
        <f>IFERROR('OMR (2024)'!C174, "No Data")</f>
        <v>-1229.3600000000001</v>
      </c>
      <c r="G172" s="70">
        <f>IFERROR('OMR (2024)'!D174, "No Data")</f>
        <v>-2032.9142857142858</v>
      </c>
      <c r="H172" s="70">
        <f>IFERROR('OMR (2024)'!F174, "No Data")</f>
        <v>-468.46745356800449</v>
      </c>
      <c r="I172" s="70">
        <f>IFERROR('OMR (2024)'!G174, "No Data")</f>
        <v>-1171.6056641879727</v>
      </c>
      <c r="J172" s="51"/>
      <c r="K172" s="48"/>
    </row>
    <row r="173" spans="1:11">
      <c r="A173" s="69">
        <v>45371</v>
      </c>
      <c r="B173" s="68" t="str">
        <f>IF('OCOD&amp;OMR (2024)'!B173="b","B",IF(OR('OCOD&amp;OMR (2024)'!B173="c",'OCOD&amp;OMR (2024)'!B173="r",'OCOD&amp;OMR (2024)'!B173="o"),"E",""))</f>
        <v>E</v>
      </c>
      <c r="C173" s="70">
        <f>'OCOD Data 2024'!M173</f>
        <v>1829.1</v>
      </c>
      <c r="D173" s="70">
        <f>'OCOD Data 2024'!L173</f>
        <v>1291.2</v>
      </c>
      <c r="E173" s="68" t="str">
        <f>IF(OR('OCOD&amp;OMR (2024)'!E173=100,'OCOD&amp;OMR (2024)'!E173&gt;'OCOD&amp;OMR (2024)'!E172),"O","C")</f>
        <v>C</v>
      </c>
      <c r="F173" s="70">
        <f>IFERROR('OMR (2024)'!C175, "No Data")</f>
        <v>-1141.56</v>
      </c>
      <c r="G173" s="70">
        <f>IFERROR('OMR (2024)'!D175, "No Data")</f>
        <v>-1876.7714285714287</v>
      </c>
      <c r="H173" s="70">
        <f>IFERROR('OMR (2024)'!F175, "No Data")</f>
        <v>-498.76974000611881</v>
      </c>
      <c r="I173" s="70">
        <f>IFERROR('OMR (2024)'!G175, "No Data")</f>
        <v>-1032.9465310268936</v>
      </c>
      <c r="J173" s="51"/>
      <c r="K173" s="46"/>
    </row>
    <row r="174" spans="1:11" ht="30.6">
      <c r="A174" s="69">
        <v>45372</v>
      </c>
      <c r="B174" s="68" t="str">
        <f>IF('OCOD&amp;OMR (2024)'!B174="b","B",IF(OR('OCOD&amp;OMR (2024)'!B174="c",'OCOD&amp;OMR (2024)'!B174="r",'OCOD&amp;OMR (2024)'!B174="o"),"E",""))</f>
        <v>E</v>
      </c>
      <c r="C174" s="70">
        <f>'OCOD Data 2024'!M174</f>
        <v>1826.1</v>
      </c>
      <c r="D174" s="70">
        <f>'OCOD Data 2024'!L174</f>
        <v>1196.9000000000001</v>
      </c>
      <c r="E174" s="68" t="str">
        <f>IF(OR('OCOD&amp;OMR (2024)'!E174=100,'OCOD&amp;OMR (2024)'!E174&gt;'OCOD&amp;OMR (2024)'!E173),"O","C")</f>
        <v>C</v>
      </c>
      <c r="F174" s="70">
        <f>IFERROR('OMR (2024)'!C176, "No Data")</f>
        <v>-1199.76</v>
      </c>
      <c r="G174" s="70">
        <f>IFERROR('OMR (2024)'!D176, "No Data")</f>
        <v>-1811.0571428571432</v>
      </c>
      <c r="H174" s="70">
        <f>IFERROR('OMR (2024)'!F176, "No Data")</f>
        <v>-501.5899848309229</v>
      </c>
      <c r="I174" s="70">
        <f>IFERROR('OMR (2024)'!G176, "No Data")</f>
        <v>-894.68242904572719</v>
      </c>
      <c r="J174" s="78" t="s">
        <v>149</v>
      </c>
      <c r="K174" s="56" t="s">
        <v>129</v>
      </c>
    </row>
    <row r="175" spans="1:11">
      <c r="A175" s="69">
        <v>45373</v>
      </c>
      <c r="B175" s="68" t="str">
        <f>IF('OCOD&amp;OMR (2024)'!B175="b","B",IF(OR('OCOD&amp;OMR (2024)'!B175="c",'OCOD&amp;OMR (2024)'!B175="r",'OCOD&amp;OMR (2024)'!B175="o"),"E",""))</f>
        <v>E</v>
      </c>
      <c r="C175" s="70">
        <f>'OCOD Data 2024'!M175</f>
        <v>1825.1</v>
      </c>
      <c r="D175" s="70">
        <f>'OCOD Data 2024'!L175</f>
        <v>1089.5</v>
      </c>
      <c r="E175" s="68" t="str">
        <f>IF(OR('OCOD&amp;OMR (2024)'!E175=100,'OCOD&amp;OMR (2024)'!E175&gt;'OCOD&amp;OMR (2024)'!E174),"O","C")</f>
        <v>C</v>
      </c>
      <c r="F175" s="70">
        <f>IFERROR('OMR (2024)'!C177, "No Data")</f>
        <v>-1682.8799999999999</v>
      </c>
      <c r="G175" s="70">
        <f>IFERROR('OMR (2024)'!D177, "No Data")</f>
        <v>-1814.2714285714287</v>
      </c>
      <c r="H175" s="70">
        <f>IFERROR('OMR (2024)'!F177, "No Data")</f>
        <v>-507.22781069278324</v>
      </c>
      <c r="I175" s="70">
        <f>IFERROR('OMR (2024)'!G177, "No Data")</f>
        <v>-748.72023580866437</v>
      </c>
      <c r="J175" s="52"/>
      <c r="K175" s="46"/>
    </row>
    <row r="176" spans="1:11">
      <c r="A176" s="69">
        <v>45374</v>
      </c>
      <c r="B176" s="68" t="str">
        <f>IF('OCOD&amp;OMR (2024)'!B176="b","B",IF(OR('OCOD&amp;OMR (2024)'!B176="c",'OCOD&amp;OMR (2024)'!B176="r",'OCOD&amp;OMR (2024)'!B176="o"),"E",""))</f>
        <v>E</v>
      </c>
      <c r="C176" s="70">
        <f>'OCOD Data 2024'!M176</f>
        <v>1827.1</v>
      </c>
      <c r="D176" s="70">
        <f>'OCOD Data 2024'!L176</f>
        <v>1089.5</v>
      </c>
      <c r="E176" s="68" t="str">
        <f>IF(OR('OCOD&amp;OMR (2024)'!E176=100,'OCOD&amp;OMR (2024)'!E176&gt;'OCOD&amp;OMR (2024)'!E175),"O","C")</f>
        <v>C</v>
      </c>
      <c r="F176" s="70">
        <f>IFERROR('OMR (2024)'!C178, "No Data")</f>
        <v>-2171.1999999999998</v>
      </c>
      <c r="G176" s="70">
        <f>IFERROR('OMR (2024)'!D178, "No Data")</f>
        <v>-1776.2714285714285</v>
      </c>
      <c r="H176" s="70">
        <f>IFERROR('OMR (2024)'!F178, "No Data")</f>
        <v>-542.14551591126747</v>
      </c>
      <c r="I176" s="70">
        <f>IFERROR('OMR (2024)'!G178, "No Data")</f>
        <v>-611.99668362817545</v>
      </c>
      <c r="J176" s="57"/>
      <c r="K176" s="57"/>
    </row>
    <row r="177" spans="1:11">
      <c r="A177" s="69">
        <v>45375</v>
      </c>
      <c r="B177" s="68" t="str">
        <f>IF('OCOD&amp;OMR (2024)'!B177="b","B",IF(OR('OCOD&amp;OMR (2024)'!B177="c",'OCOD&amp;OMR (2024)'!B177="r",'OCOD&amp;OMR (2024)'!B177="o"),"E",""))</f>
        <v>E</v>
      </c>
      <c r="C177" s="70">
        <f>'OCOD Data 2024'!M177</f>
        <v>1827.6</v>
      </c>
      <c r="D177" s="70">
        <f>'OCOD Data 2024'!L177</f>
        <v>990.2</v>
      </c>
      <c r="E177" s="68" t="str">
        <f>IF(OR('OCOD&amp;OMR (2024)'!E177=100,'OCOD&amp;OMR (2024)'!E177&gt;'OCOD&amp;OMR (2024)'!E176),"O","C")</f>
        <v>C</v>
      </c>
      <c r="F177" s="70">
        <f>IFERROR('OMR (2024)'!C179, "No Data")</f>
        <v>-2445.4</v>
      </c>
      <c r="G177" s="70">
        <f>IFERROR('OMR (2024)'!D179, "No Data")</f>
        <v>-1714.8428571428572</v>
      </c>
      <c r="H177" s="70">
        <f>IFERROR('OMR (2024)'!F179, "No Data")</f>
        <v>-509.49583026922062</v>
      </c>
      <c r="I177" s="70">
        <f>IFERROR('OMR (2024)'!G179, "No Data")</f>
        <v>-460.79299427846155</v>
      </c>
      <c r="J177" s="59"/>
      <c r="K177" s="52"/>
    </row>
    <row r="178" spans="1:11">
      <c r="A178" s="69">
        <v>45376</v>
      </c>
      <c r="B178" s="68" t="str">
        <f>IF('OCOD&amp;OMR (2024)'!B178="b","B",IF(OR('OCOD&amp;OMR (2024)'!B178="c",'OCOD&amp;OMR (2024)'!B178="r",'OCOD&amp;OMR (2024)'!B178="o"),"E",""))</f>
        <v>E</v>
      </c>
      <c r="C178" s="70">
        <f>'OCOD Data 2024'!M178</f>
        <v>1822.5</v>
      </c>
      <c r="D178" s="70">
        <f>'OCOD Data 2024'!L178</f>
        <v>1092</v>
      </c>
      <c r="E178" s="68" t="str">
        <f>IF(OR('OCOD&amp;OMR (2024)'!E178=100,'OCOD&amp;OMR (2024)'!E178&gt;'OCOD&amp;OMR (2024)'!E177),"O","C")</f>
        <v>C</v>
      </c>
      <c r="F178" s="70">
        <f>IFERROR('OMR (2024)'!C180, "No Data")</f>
        <v>-2713</v>
      </c>
      <c r="G178" s="70">
        <f>IFERROR('OMR (2024)'!D180, "No Data")</f>
        <v>-1755.3428571428572</v>
      </c>
      <c r="H178" s="70">
        <f>IFERROR('OMR (2024)'!F180, "No Data")</f>
        <v>-456.24233682329168</v>
      </c>
      <c r="I178" s="70">
        <f>IFERROR('OMR (2024)'!G180, "No Data")</f>
        <v>-464.69239585771044</v>
      </c>
      <c r="J178" s="40"/>
      <c r="K178" s="52"/>
    </row>
    <row r="179" spans="1:11" ht="20.399999999999999">
      <c r="A179" s="69">
        <v>45377</v>
      </c>
      <c r="B179" s="68" t="str">
        <f>IF('OCOD&amp;OMR (2024)'!B179="b","B",IF(OR('OCOD&amp;OMR (2024)'!B179="c",'OCOD&amp;OMR (2024)'!B179="r",'OCOD&amp;OMR (2024)'!B179="o"),"E",""))</f>
        <v>E</v>
      </c>
      <c r="C179" s="70">
        <f>'OCOD Data 2024'!M179</f>
        <v>1819.5</v>
      </c>
      <c r="D179" s="70">
        <f>'OCOD Data 2024'!L179</f>
        <v>2199.1999999999998</v>
      </c>
      <c r="E179" s="68" t="str">
        <f>IF(OR('OCOD&amp;OMR (2024)'!E179=100,'OCOD&amp;OMR (2024)'!E179&gt;'OCOD&amp;OMR (2024)'!E178),"O","C")</f>
        <v>C</v>
      </c>
      <c r="F179" s="70">
        <f>IFERROR('OMR (2024)'!C181, "No Data")</f>
        <v>-3065.6</v>
      </c>
      <c r="G179" s="70">
        <f>IFERROR('OMR (2024)'!D181, "No Data")</f>
        <v>-1902.9142857142856</v>
      </c>
      <c r="H179" s="70">
        <f>IFERROR('OMR (2024)'!F181, "No Data")</f>
        <v>-619.05705630400803</v>
      </c>
      <c r="I179" s="70">
        <f>IFERROR('OMR (2024)'!G181, "No Data")</f>
        <v>-532.57959473955714</v>
      </c>
      <c r="J179" s="40" t="s">
        <v>148</v>
      </c>
      <c r="K179" s="56" t="s">
        <v>114</v>
      </c>
    </row>
    <row r="180" spans="1:11">
      <c r="A180" s="69">
        <v>45378</v>
      </c>
      <c r="B180" s="68" t="str">
        <f>IF('OCOD&amp;OMR (2024)'!B180="b","B",IF(OR('OCOD&amp;OMR (2024)'!B180="c",'OCOD&amp;OMR (2024)'!B180="r",'OCOD&amp;OMR (2024)'!B180="o"),"E",""))</f>
        <v>E</v>
      </c>
      <c r="C180" s="70">
        <f>'OCOD Data 2024'!M180</f>
        <v>1815.5</v>
      </c>
      <c r="D180" s="70">
        <f>'OCOD Data 2024'!L180</f>
        <v>2191.1</v>
      </c>
      <c r="E180" s="68" t="str">
        <f>IF(OR('OCOD&amp;OMR (2024)'!E180=100,'OCOD&amp;OMR (2024)'!E180&gt;'OCOD&amp;OMR (2024)'!E179),"O","C")</f>
        <v>C</v>
      </c>
      <c r="F180" s="70">
        <f>IFERROR('OMR (2024)'!C182, "No Data")</f>
        <v>-3312.6</v>
      </c>
      <c r="G180" s="70">
        <f>IFERROR('OMR (2024)'!D182, "No Data")</f>
        <v>-2140.1285714285714</v>
      </c>
      <c r="H180" s="70">
        <f>IFERROR('OMR (2024)'!F182, "No Data")</f>
        <v>-805.05508956718541</v>
      </c>
      <c r="I180" s="70">
        <f>IFERROR('OMR (2024)'!G182, "No Data")</f>
        <v>-600.47182387591636</v>
      </c>
      <c r="J180" s="40"/>
      <c r="K180" s="46"/>
    </row>
    <row r="181" spans="1:11">
      <c r="A181" s="69">
        <v>45379</v>
      </c>
      <c r="B181" s="68" t="str">
        <f>IF('OCOD&amp;OMR (2024)'!B181="b","B",IF(OR('OCOD&amp;OMR (2024)'!B181="c",'OCOD&amp;OMR (2024)'!B181="r",'OCOD&amp;OMR (2024)'!B181="o"),"E",""))</f>
        <v>E</v>
      </c>
      <c r="C181" s="70">
        <f>'OCOD Data 2024'!M181</f>
        <v>1818.5</v>
      </c>
      <c r="D181" s="70">
        <f>'OCOD Data 2024'!L181</f>
        <v>2096.8000000000002</v>
      </c>
      <c r="E181" s="68" t="str">
        <f>IF(OR('OCOD&amp;OMR (2024)'!E181=100,'OCOD&amp;OMR (2024)'!E181&gt;'OCOD&amp;OMR (2024)'!E180),"O","C")</f>
        <v>C</v>
      </c>
      <c r="F181" s="70">
        <f>IFERROR('OMR (2024)'!C183, "No Data")</f>
        <v>-3327</v>
      </c>
      <c r="G181" s="70">
        <f>IFERROR('OMR (2024)'!D183, "No Data")</f>
        <v>-2314.9142857142856</v>
      </c>
      <c r="H181" s="70">
        <f>IFERROR('OMR (2024)'!F183, "No Data")</f>
        <v>-975.82484131084198</v>
      </c>
      <c r="I181" s="70">
        <f>IFERROR('OMR (2024)'!G183, "No Data")</f>
        <v>-669.44372667402342</v>
      </c>
      <c r="J181" s="40"/>
      <c r="K181" s="46"/>
    </row>
    <row r="182" spans="1:11">
      <c r="A182" s="69">
        <v>45380</v>
      </c>
      <c r="B182" s="68" t="str">
        <f>IF('OCOD&amp;OMR (2024)'!B182="b","B",IF(OR('OCOD&amp;OMR (2024)'!B182="c",'OCOD&amp;OMR (2024)'!B182="r",'OCOD&amp;OMR (2024)'!B182="o"),"E",""))</f>
        <v>E</v>
      </c>
      <c r="C182" s="70">
        <f>'OCOD Data 2024'!M182</f>
        <v>1817.5</v>
      </c>
      <c r="D182" s="70">
        <f>'OCOD Data 2024'!L182</f>
        <v>2094.8000000000002</v>
      </c>
      <c r="E182" s="68" t="str">
        <f>IF(OR('OCOD&amp;OMR (2024)'!E182=100,'OCOD&amp;OMR (2024)'!E182&gt;'OCOD&amp;OMR (2024)'!E181),"O","C")</f>
        <v>C</v>
      </c>
      <c r="F182" s="70">
        <f>IFERROR('OMR (2024)'!C184, "No Data")</f>
        <v>-3589</v>
      </c>
      <c r="G182" s="70">
        <f>IFERROR('OMR (2024)'!D184, "No Data")</f>
        <v>-2478.2714285714287</v>
      </c>
      <c r="H182" s="70">
        <f>IFERROR('OMR (2024)'!F184, "No Data")</f>
        <v>-1180.8394559706569</v>
      </c>
      <c r="I182" s="70">
        <f>IFERROR('OMR (2024)'!G184, "No Data")</f>
        <v>-738.93326231750041</v>
      </c>
      <c r="J182" s="40"/>
      <c r="K182" s="46"/>
    </row>
    <row r="183" spans="1:11">
      <c r="A183" s="69">
        <v>45381</v>
      </c>
      <c r="B183" s="68" t="str">
        <f>IF('OCOD&amp;OMR (2024)'!B183="b","B",IF(OR('OCOD&amp;OMR (2024)'!B183="c",'OCOD&amp;OMR (2024)'!B183="r",'OCOD&amp;OMR (2024)'!B183="o"),"E",""))</f>
        <v>E</v>
      </c>
      <c r="C183" s="70">
        <f>'OCOD Data 2024'!M183</f>
        <v>1824.6</v>
      </c>
      <c r="D183" s="70">
        <f>'OCOD Data 2024'!L183</f>
        <v>1996.5</v>
      </c>
      <c r="E183" s="68" t="str">
        <f>IF(OR('OCOD&amp;OMR (2024)'!E183=100,'OCOD&amp;OMR (2024)'!E183&gt;'OCOD&amp;OMR (2024)'!E182),"O","C")</f>
        <v>C</v>
      </c>
      <c r="F183" s="70">
        <f>IFERROR('OMR (2024)'!C185, "No Data")</f>
        <v>-3864.6</v>
      </c>
      <c r="G183" s="70">
        <f>IFERROR('OMR (2024)'!D185, "No Data")</f>
        <v>-2645.4857142857145</v>
      </c>
      <c r="H183" s="70">
        <f>IFERROR('OMR (2024)'!F185, "No Data")</f>
        <v>-1384.2781888907296</v>
      </c>
      <c r="I183" s="70">
        <f>IFERROR('OMR (2024)'!G185, "No Data")</f>
        <v>-796.26924657998086</v>
      </c>
      <c r="J183" s="40"/>
      <c r="K183" s="46"/>
    </row>
    <row r="184" spans="1:11">
      <c r="A184" s="69">
        <v>45382</v>
      </c>
      <c r="B184" s="68" t="str">
        <f>IF('OCOD&amp;OMR (2024)'!B184="b","B",IF(OR('OCOD&amp;OMR (2024)'!B184="c",'OCOD&amp;OMR (2024)'!B184="r",'OCOD&amp;OMR (2024)'!B184="o"),"E",""))</f>
        <v>E</v>
      </c>
      <c r="C184" s="70">
        <f>'OCOD Data 2024'!M184</f>
        <v>1813</v>
      </c>
      <c r="D184" s="70">
        <f>'OCOD Data 2024'!L184</f>
        <v>1891.6</v>
      </c>
      <c r="E184" s="68" t="str">
        <f>IF(OR('OCOD&amp;OMR (2024)'!E184=100,'OCOD&amp;OMR (2024)'!E184&gt;'OCOD&amp;OMR (2024)'!E183),"O","C")</f>
        <v>C</v>
      </c>
      <c r="F184" s="70">
        <f>IFERROR('OMR (2024)'!C186, "No Data")</f>
        <v>-3746</v>
      </c>
      <c r="G184" s="70">
        <f>IFERROR('OMR (2024)'!D186, "No Data")</f>
        <v>-2801.957142857143</v>
      </c>
      <c r="H184" s="70">
        <f>IFERROR('OMR (2024)'!F186, "No Data")</f>
        <v>-1371.3583782941691</v>
      </c>
      <c r="I184" s="70">
        <f>IFERROR('OMR (2024)'!G186, "No Data")</f>
        <v>-857.82219534996227</v>
      </c>
      <c r="J184" s="61"/>
      <c r="K184" s="51"/>
    </row>
    <row r="185" spans="1:11" ht="30.6">
      <c r="A185" s="69">
        <v>45383</v>
      </c>
      <c r="B185" s="68" t="str">
        <f>IF('OCOD&amp;OMR (2024)'!B185="b","B",IF(OR('OCOD&amp;OMR (2024)'!B185="c",'OCOD&amp;OMR (2024)'!B185="r",'OCOD&amp;OMR (2024)'!B185="o"),"E",""))</f>
        <v>E</v>
      </c>
      <c r="C185" s="70">
        <f>'OCOD Data 2024'!M185</f>
        <v>916.1</v>
      </c>
      <c r="D185" s="70">
        <f>'OCOD Data 2024'!L185</f>
        <v>3795.3</v>
      </c>
      <c r="E185" s="68" t="str">
        <f>IF(OR('OCOD&amp;OMR (2024)'!E185=100,'OCOD&amp;OMR (2024)'!E185&gt;'OCOD&amp;OMR (2024)'!E184),"O","C")</f>
        <v>C</v>
      </c>
      <c r="F185" s="70">
        <f>IFERROR('OMR (2024)'!C187, "No Data")</f>
        <v>-3361.8</v>
      </c>
      <c r="G185" s="70">
        <f>IFERROR('OMR (2024)'!D187, "No Data")</f>
        <v>-2920</v>
      </c>
      <c r="H185" s="70">
        <f>IFERROR('OMR (2024)'!F187, "No Data")</f>
        <v>-1572.7363407204298</v>
      </c>
      <c r="I185" s="70">
        <f>IFERROR('OMR (2024)'!G187, "No Data")</f>
        <v>-1006.4915773498296</v>
      </c>
      <c r="J185" s="40" t="s">
        <v>150</v>
      </c>
      <c r="K185" s="56" t="s">
        <v>113</v>
      </c>
    </row>
    <row r="186" spans="1:11">
      <c r="A186" s="69">
        <v>45384</v>
      </c>
      <c r="B186" s="68" t="str">
        <f>IF('OCOD&amp;OMR (2024)'!B186="b","B",IF(OR('OCOD&amp;OMR (2024)'!B186="c",'OCOD&amp;OMR (2024)'!B186="r",'OCOD&amp;OMR (2024)'!B186="o"),"E",""))</f>
        <v>E</v>
      </c>
      <c r="C186" s="70">
        <f>'OCOD Data 2024'!M186</f>
        <v>913</v>
      </c>
      <c r="D186" s="70">
        <f>'OCOD Data 2024'!L186</f>
        <v>3788.8</v>
      </c>
      <c r="E186" s="68" t="str">
        <f>IF(OR('OCOD&amp;OMR (2024)'!E186=100,'OCOD&amp;OMR (2024)'!E186&gt;'OCOD&amp;OMR (2024)'!E185),"O","C")</f>
        <v>C</v>
      </c>
      <c r="F186" s="70">
        <f>IFERROR('OMR (2024)'!C188, "No Data")</f>
        <v>-3250.4</v>
      </c>
      <c r="G186" s="70">
        <f>IFERROR('OMR (2024)'!D188, "No Data")</f>
        <v>-3036.7142857142858</v>
      </c>
      <c r="H186" s="70">
        <f>IFERROR('OMR (2024)'!F188, "No Data")</f>
        <v>-1796.9324546435237</v>
      </c>
      <c r="I186" s="70">
        <f>IFERROR('OMR (2024)'!G188, "No Data")</f>
        <v>-1143.8955127724232</v>
      </c>
      <c r="J186" s="40"/>
      <c r="K186" s="46"/>
    </row>
    <row r="187" spans="1:11">
      <c r="A187" s="69">
        <v>45385</v>
      </c>
      <c r="B187" s="68" t="str">
        <f>IF('OCOD&amp;OMR (2024)'!B187="b","B",IF(OR('OCOD&amp;OMR (2024)'!B187="c",'OCOD&amp;OMR (2024)'!B187="r",'OCOD&amp;OMR (2024)'!B187="o"),"E",""))</f>
        <v>E</v>
      </c>
      <c r="C187" s="70">
        <f>'OCOD Data 2024'!M187</f>
        <v>912</v>
      </c>
      <c r="D187" s="70">
        <f>'OCOD Data 2024'!L187</f>
        <v>3797.8</v>
      </c>
      <c r="E187" s="68" t="str">
        <f>IF(OR('OCOD&amp;OMR (2024)'!E187=100,'OCOD&amp;OMR (2024)'!E187&gt;'OCOD&amp;OMR (2024)'!E186),"O","C")</f>
        <v>C</v>
      </c>
      <c r="F187" s="70">
        <f>IFERROR('OMR (2024)'!C189, "No Data")</f>
        <v>-3112.4</v>
      </c>
      <c r="G187" s="70">
        <f>IFERROR('OMR (2024)'!D189, "No Data")</f>
        <v>-3182.1428571428573</v>
      </c>
      <c r="H187" s="70">
        <f>IFERROR('OMR (2024)'!F189, "No Data")</f>
        <v>-2014.2536700421915</v>
      </c>
      <c r="I187" s="70">
        <f>IFERROR('OMR (2024)'!G189, "No Data")</f>
        <v>-1280.1775230446692</v>
      </c>
      <c r="J187" s="40"/>
      <c r="K187" s="46"/>
    </row>
    <row r="188" spans="1:11" ht="20.399999999999999">
      <c r="A188" s="69">
        <v>45386</v>
      </c>
      <c r="B188" s="68" t="str">
        <f>IF('OCOD&amp;OMR (2024)'!B188="b","B",IF(OR('OCOD&amp;OMR (2024)'!B188="c",'OCOD&amp;OMR (2024)'!B188="r",'OCOD&amp;OMR (2024)'!B188="o"),"E",""))</f>
        <v>E</v>
      </c>
      <c r="C188" s="70">
        <f>'OCOD Data 2024'!M188</f>
        <v>916.1</v>
      </c>
      <c r="D188" s="70">
        <f>'OCOD Data 2024'!L188</f>
        <v>1496.8</v>
      </c>
      <c r="E188" s="68" t="str">
        <f>IF(OR('OCOD&amp;OMR (2024)'!E188=100,'OCOD&amp;OMR (2024)'!E188&gt;'OCOD&amp;OMR (2024)'!E187),"O","C")</f>
        <v>C</v>
      </c>
      <c r="F188" s="70">
        <f>IFERROR('OMR (2024)'!C190, "No Data")</f>
        <v>-2676.2</v>
      </c>
      <c r="G188" s="70">
        <f>IFERROR('OMR (2024)'!D190, "No Data")</f>
        <v>-3172.7857142857142</v>
      </c>
      <c r="H188" s="70">
        <f>IFERROR('OMR (2024)'!F190, "No Data")</f>
        <v>-1820.1047663301804</v>
      </c>
      <c r="I188" s="70">
        <f>IFERROR('OMR (2024)'!G190, "No Data")</f>
        <v>-1267.1673828297155</v>
      </c>
      <c r="J188" s="40" t="s">
        <v>134</v>
      </c>
      <c r="K188" s="56" t="s">
        <v>143</v>
      </c>
    </row>
    <row r="189" spans="1:11">
      <c r="A189" s="69">
        <v>45387</v>
      </c>
      <c r="B189" s="68" t="str">
        <f>IF('OCOD&amp;OMR (2024)'!B189="b","B",IF(OR('OCOD&amp;OMR (2024)'!B189="c",'OCOD&amp;OMR (2024)'!B189="r",'OCOD&amp;OMR (2024)'!B189="o"),"E",""))</f>
        <v>E</v>
      </c>
      <c r="C189" s="70">
        <f>'OCOD Data 2024'!M189</f>
        <v>914.5</v>
      </c>
      <c r="D189" s="70">
        <f>'OCOD Data 2024'!L189</f>
        <v>2193.1</v>
      </c>
      <c r="E189" s="68" t="str">
        <f>IF(OR('OCOD&amp;OMR (2024)'!E189=100,'OCOD&amp;OMR (2024)'!E189&gt;'OCOD&amp;OMR (2024)'!E188),"O","C")</f>
        <v>C</v>
      </c>
      <c r="F189" s="70">
        <f>IFERROR('OMR (2024)'!C191, "No Data")</f>
        <v>-2320.8000000000002</v>
      </c>
      <c r="G189" s="70">
        <f>IFERROR('OMR (2024)'!D191, "No Data")</f>
        <v>-3029.7857142857142</v>
      </c>
      <c r="H189" s="70">
        <f>IFERROR('OMR (2024)'!F191, "No Data")</f>
        <v>-1780.1032234051879</v>
      </c>
      <c r="I189" s="70">
        <f>IFERROR('OMR (2024)'!G191, "No Data")</f>
        <v>-1312.4205570329636</v>
      </c>
      <c r="J189" s="61"/>
      <c r="K189" s="46"/>
    </row>
    <row r="190" spans="1:11" ht="20.399999999999999">
      <c r="A190" s="69">
        <v>45388</v>
      </c>
      <c r="B190" s="68" t="str">
        <f>IF('OCOD&amp;OMR (2024)'!B190="b","B",IF(OR('OCOD&amp;OMR (2024)'!B190="c",'OCOD&amp;OMR (2024)'!B190="r",'OCOD&amp;OMR (2024)'!B190="o"),"E",""))</f>
        <v>E</v>
      </c>
      <c r="C190" s="70">
        <f>'OCOD Data 2024'!M190</f>
        <v>954.4</v>
      </c>
      <c r="D190" s="70">
        <f>'OCOD Data 2024'!L190</f>
        <v>3596.7</v>
      </c>
      <c r="E190" s="68" t="str">
        <f>IF(OR('OCOD&amp;OMR (2024)'!E190=100,'OCOD&amp;OMR (2024)'!E190&gt;'OCOD&amp;OMR (2024)'!E189),"O","C")</f>
        <v>C</v>
      </c>
      <c r="F190" s="70">
        <f>IFERROR('OMR (2024)'!C192, "No Data")</f>
        <v>-2333</v>
      </c>
      <c r="G190" s="70">
        <f>IFERROR('OMR (2024)'!D192, "No Data")</f>
        <v>-2977.7857142857142</v>
      </c>
      <c r="H190" s="70">
        <f>IFERROR('OMR (2024)'!F192, "No Data")</f>
        <v>-1764.5681343958611</v>
      </c>
      <c r="I190" s="70">
        <f>IFERROR('OMR (2024)'!G192, "No Data")</f>
        <v>-1443.0710839514702</v>
      </c>
      <c r="J190" s="40" t="s">
        <v>133</v>
      </c>
      <c r="K190" s="46"/>
    </row>
    <row r="191" spans="1:11">
      <c r="A191" s="69">
        <v>45389</v>
      </c>
      <c r="B191" s="68" t="str">
        <f>IF('OCOD&amp;OMR (2024)'!B191="b","B",IF(OR('OCOD&amp;OMR (2024)'!B191="c",'OCOD&amp;OMR (2024)'!B191="r",'OCOD&amp;OMR (2024)'!B191="o"),"E",""))</f>
        <v>E</v>
      </c>
      <c r="C191" s="70">
        <f>'OCOD Data 2024'!M191</f>
        <v>967.5</v>
      </c>
      <c r="D191" s="70">
        <f>'OCOD Data 2024'!L191</f>
        <v>3789.3</v>
      </c>
      <c r="E191" s="68" t="str">
        <f>IF(OR('OCOD&amp;OMR (2024)'!E191=100,'OCOD&amp;OMR (2024)'!E191&gt;'OCOD&amp;OMR (2024)'!E190),"O","C")</f>
        <v>C</v>
      </c>
      <c r="F191" s="70">
        <f>IFERROR('OMR (2024)'!C193, "No Data")</f>
        <v>-2310.4</v>
      </c>
      <c r="G191" s="70">
        <f>IFERROR('OMR (2024)'!D193, "No Data")</f>
        <v>-2988.5</v>
      </c>
      <c r="H191" s="70">
        <f>IFERROR('OMR (2024)'!F193, "No Data")</f>
        <v>-1750.8595640172375</v>
      </c>
      <c r="I191" s="70">
        <f>IFERROR('OMR (2024)'!G193, "No Data")</f>
        <v>-1587.239703396715</v>
      </c>
      <c r="J191" s="40"/>
      <c r="K191" s="46"/>
    </row>
    <row r="192" spans="1:11" ht="20.399999999999999">
      <c r="A192" s="69">
        <v>45390</v>
      </c>
      <c r="B192" s="68" t="str">
        <f>IF('OCOD&amp;OMR (2024)'!B192="b","B",IF(OR('OCOD&amp;OMR (2024)'!B192="c",'OCOD&amp;OMR (2024)'!B192="r",'OCOD&amp;OMR (2024)'!B192="o"),"E",""))</f>
        <v>E</v>
      </c>
      <c r="C192" s="70">
        <f>'OCOD Data 2024'!M192</f>
        <v>968</v>
      </c>
      <c r="D192" s="70">
        <f>'OCOD Data 2024'!L192</f>
        <v>2994.7</v>
      </c>
      <c r="E192" s="68" t="str">
        <f>IF(OR('OCOD&amp;OMR (2024)'!E192=100,'OCOD&amp;OMR (2024)'!E192&gt;'OCOD&amp;OMR (2024)'!E191),"O","C")</f>
        <v>C</v>
      </c>
      <c r="F192" s="70">
        <f>IFERROR('OMR (2024)'!C194, "No Data")</f>
        <v>-2218.4</v>
      </c>
      <c r="G192" s="70">
        <f>IFERROR('OMR (2024)'!D194, "No Data")</f>
        <v>-3005.5</v>
      </c>
      <c r="H192" s="70">
        <f>IFERROR('OMR (2024)'!F194, "No Data")</f>
        <v>-1567.942023407905</v>
      </c>
      <c r="I192" s="70">
        <f>IFERROR('OMR (2024)'!G194, "No Data")</f>
        <v>-1677.2131253963166</v>
      </c>
      <c r="J192" s="40" t="s">
        <v>134</v>
      </c>
      <c r="K192" s="46"/>
    </row>
    <row r="193" spans="1:11">
      <c r="A193" s="69">
        <v>45391</v>
      </c>
      <c r="B193" s="68" t="str">
        <f>IF('OCOD&amp;OMR (2024)'!B193="b","B",IF(OR('OCOD&amp;OMR (2024)'!B193="c",'OCOD&amp;OMR (2024)'!B193="r",'OCOD&amp;OMR (2024)'!B193="o"),"E",""))</f>
        <v>E</v>
      </c>
      <c r="C193" s="70">
        <f>'OCOD Data 2024'!M193</f>
        <v>968.5</v>
      </c>
      <c r="D193" s="70">
        <f>'OCOD Data 2024'!L193</f>
        <v>2192.1</v>
      </c>
      <c r="E193" s="68" t="str">
        <f>IF(OR('OCOD&amp;OMR (2024)'!E193=100,'OCOD&amp;OMR (2024)'!E193&gt;'OCOD&amp;OMR (2024)'!E192),"O","C")</f>
        <v>C</v>
      </c>
      <c r="F193" s="70">
        <f>IFERROR('OMR (2024)'!C195, "No Data")</f>
        <v>-2400.6</v>
      </c>
      <c r="G193" s="70">
        <f>IFERROR('OMR (2024)'!D195, "No Data")</f>
        <v>-2935.2857142857142</v>
      </c>
      <c r="H193" s="70">
        <f>IFERROR('OMR (2024)'!F195, "No Data")</f>
        <v>-1679.2216138116407</v>
      </c>
      <c r="I193" s="70">
        <f>IFERROR('OMR (2024)'!G195, "No Data")</f>
        <v>-1645.7975819395845</v>
      </c>
      <c r="J193" s="59"/>
      <c r="K193" s="50"/>
    </row>
    <row r="194" spans="1:11" ht="20.399999999999999">
      <c r="A194" s="69">
        <v>45392</v>
      </c>
      <c r="B194" s="68" t="str">
        <f>IF('OCOD&amp;OMR (2024)'!B194="b","B",IF(OR('OCOD&amp;OMR (2024)'!B194="c",'OCOD&amp;OMR (2024)'!B194="r",'OCOD&amp;OMR (2024)'!B194="o"),"E",""))</f>
        <v>E</v>
      </c>
      <c r="C194" s="70">
        <f>'OCOD Data 2024'!M194</f>
        <v>970.5</v>
      </c>
      <c r="D194" s="70">
        <f>'OCOD Data 2024'!L194</f>
        <v>594.4</v>
      </c>
      <c r="E194" s="68" t="str">
        <f>IF(OR('OCOD&amp;OMR (2024)'!E194=100,'OCOD&amp;OMR (2024)'!E194&gt;'OCOD&amp;OMR (2024)'!E193),"O","C")</f>
        <v>C</v>
      </c>
      <c r="F194" s="70">
        <f>IFERROR('OMR (2024)'!C196, "No Data")</f>
        <v>-2377.4</v>
      </c>
      <c r="G194" s="70">
        <f>IFERROR('OMR (2024)'!D196, "No Data")</f>
        <v>-2695.7857142857142</v>
      </c>
      <c r="H194" s="70">
        <f>IFERROR('OMR (2024)'!F196, "No Data")</f>
        <v>-1398.5284849671739</v>
      </c>
      <c r="I194" s="70">
        <f>IFERROR('OMR (2024)'!G196, "No Data")</f>
        <v>-1524.3753411043886</v>
      </c>
      <c r="J194" s="40" t="s">
        <v>135</v>
      </c>
      <c r="K194" s="56" t="s">
        <v>122</v>
      </c>
    </row>
    <row r="195" spans="1:11">
      <c r="A195" s="69">
        <v>45393</v>
      </c>
      <c r="B195" s="68" t="str">
        <f>IF('OCOD&amp;OMR (2024)'!B195="b","B",IF(OR('OCOD&amp;OMR (2024)'!B195="c",'OCOD&amp;OMR (2024)'!B195="r",'OCOD&amp;OMR (2024)'!B195="o"),"E",""))</f>
        <v>E</v>
      </c>
      <c r="C195" s="70">
        <f>'OCOD Data 2024'!M195</f>
        <v>972.5</v>
      </c>
      <c r="D195" s="70">
        <f>'OCOD Data 2024'!L195</f>
        <v>598.4</v>
      </c>
      <c r="E195" s="68" t="str">
        <f>IF(OR('OCOD&amp;OMR (2024)'!E195=100,'OCOD&amp;OMR (2024)'!E195&gt;'OCOD&amp;OMR (2024)'!E194),"O","C")</f>
        <v>C</v>
      </c>
      <c r="F195" s="70">
        <f>IFERROR('OMR (2024)'!C197, "No Data")</f>
        <v>-2091.1999999999998</v>
      </c>
      <c r="G195" s="70">
        <f>IFERROR('OMR (2024)'!D197, "No Data")</f>
        <v>-2536.4285714285716</v>
      </c>
      <c r="H195" s="70">
        <f>IFERROR('OMR (2024)'!F197, "No Data")</f>
        <v>-867.45536127903142</v>
      </c>
      <c r="I195" s="70">
        <f>IFERROR('OMR (2024)'!G197, "No Data")</f>
        <v>-1404.3676982258237</v>
      </c>
      <c r="J195" s="59"/>
      <c r="K195" s="52"/>
    </row>
    <row r="196" spans="1:11">
      <c r="A196" s="69">
        <v>45394</v>
      </c>
      <c r="B196" s="68" t="str">
        <f>IF('OCOD&amp;OMR (2024)'!B196="b","B",IF(OR('OCOD&amp;OMR (2024)'!B196="c",'OCOD&amp;OMR (2024)'!B196="r",'OCOD&amp;OMR (2024)'!B196="o"),"E",""))</f>
        <v>E</v>
      </c>
      <c r="C196" s="70">
        <f>'OCOD Data 2024'!M196</f>
        <v>977.6</v>
      </c>
      <c r="D196" s="70">
        <f>'OCOD Data 2024'!L196</f>
        <v>597.9</v>
      </c>
      <c r="E196" s="68" t="str">
        <f>IF(OR('OCOD&amp;OMR (2024)'!E196=100,'OCOD&amp;OMR (2024)'!E196&gt;'OCOD&amp;OMR (2024)'!E195),"O","C")</f>
        <v>C</v>
      </c>
      <c r="F196" s="70">
        <f>IFERROR('OMR (2024)'!C198, "No Data")</f>
        <v>-1765.2</v>
      </c>
      <c r="G196" s="70">
        <f>IFERROR('OMR (2024)'!D198, "No Data")</f>
        <v>-2337.1428571428573</v>
      </c>
      <c r="H196" s="70">
        <f>IFERROR('OMR (2024)'!F198, "No Data")</f>
        <v>-315.12777997577962</v>
      </c>
      <c r="I196" s="70">
        <f>IFERROR('OMR (2024)'!G198, "No Data")</f>
        <v>-1278.0569619699731</v>
      </c>
      <c r="J196" s="40"/>
      <c r="K196" s="46"/>
    </row>
    <row r="197" spans="1:11">
      <c r="A197" s="69">
        <v>45395</v>
      </c>
      <c r="B197" s="68" t="str">
        <f>IF('OCOD&amp;OMR (2024)'!B197="b","B",IF(OR('OCOD&amp;OMR (2024)'!B197="c",'OCOD&amp;OMR (2024)'!B197="r",'OCOD&amp;OMR (2024)'!B197="o"),"E",""))</f>
        <v>E</v>
      </c>
      <c r="C197" s="70">
        <f>'OCOD Data 2024'!M197</f>
        <v>977.1</v>
      </c>
      <c r="D197" s="70">
        <f>'OCOD Data 2024'!L197</f>
        <v>597.9</v>
      </c>
      <c r="E197" s="68" t="str">
        <f>IF(OR('OCOD&amp;OMR (2024)'!E197=100,'OCOD&amp;OMR (2024)'!E197&gt;'OCOD&amp;OMR (2024)'!E196),"O","C")</f>
        <v>C</v>
      </c>
      <c r="F197" s="70">
        <f>IFERROR('OMR (2024)'!C199, "No Data")</f>
        <v>-1095</v>
      </c>
      <c r="G197" s="70">
        <f>IFERROR('OMR (2024)'!D199, "No Data")</f>
        <v>-2016.3571428571429</v>
      </c>
      <c r="H197" s="70">
        <f>IFERROR('OMR (2024)'!F199, "No Data")</f>
        <v>87.234382157010572</v>
      </c>
      <c r="I197" s="70">
        <f>IFERROR('OMR (2024)'!G199, "No Data")</f>
        <v>-1151.6729214506954</v>
      </c>
      <c r="J197" s="52"/>
      <c r="K197" s="50"/>
    </row>
    <row r="198" spans="1:11">
      <c r="A198" s="69">
        <v>45396</v>
      </c>
      <c r="B198" s="68" t="str">
        <f>IF('OCOD&amp;OMR (2024)'!B198="b","B",IF(OR('OCOD&amp;OMR (2024)'!B198="c",'OCOD&amp;OMR (2024)'!B198="r",'OCOD&amp;OMR (2024)'!B198="o"),"E",""))</f>
        <v>E</v>
      </c>
      <c r="C198" s="70">
        <f>'OCOD Data 2024'!M198</f>
        <v>972</v>
      </c>
      <c r="D198" s="70">
        <f>'OCOD Data 2024'!L198</f>
        <v>591.4</v>
      </c>
      <c r="E198" s="68" t="str">
        <f>IF(OR('OCOD&amp;OMR (2024)'!E198=100,'OCOD&amp;OMR (2024)'!E198&gt;'OCOD&amp;OMR (2024)'!E197),"O","C")</f>
        <v>C</v>
      </c>
      <c r="F198" s="70">
        <f>IFERROR('OMR (2024)'!C200, "No Data")</f>
        <v>-382.2</v>
      </c>
      <c r="G198" s="70">
        <f>IFERROR('OMR (2024)'!D200, "No Data")</f>
        <v>-1733.9285714285713</v>
      </c>
      <c r="H198" s="70">
        <f>IFERROR('OMR (2024)'!F200, "No Data")</f>
        <v>397.4792342618756</v>
      </c>
      <c r="I198" s="70">
        <f>IFERROR('OMR (2024)'!G200, "No Data")</f>
        <v>-1014.0698631695685</v>
      </c>
      <c r="J198" s="51"/>
      <c r="K198" s="46"/>
    </row>
    <row r="199" spans="1:11">
      <c r="A199" s="69">
        <v>45397</v>
      </c>
      <c r="B199" s="68" t="str">
        <f>IF('OCOD&amp;OMR (2024)'!B199="b","B",IF(OR('OCOD&amp;OMR (2024)'!B199="c",'OCOD&amp;OMR (2024)'!B199="r",'OCOD&amp;OMR (2024)'!B199="o"),"E",""))</f>
        <v>E</v>
      </c>
      <c r="C199" s="70">
        <f>'OCOD Data 2024'!M199</f>
        <v>971</v>
      </c>
      <c r="D199" s="70">
        <f>'OCOD Data 2024'!L199</f>
        <v>591.4</v>
      </c>
      <c r="E199" s="68" t="str">
        <f>IF(OR('OCOD&amp;OMR (2024)'!E199=100,'OCOD&amp;OMR (2024)'!E199&gt;'OCOD&amp;OMR (2024)'!E198),"O","C")</f>
        <v>C</v>
      </c>
      <c r="F199" s="70">
        <f>IFERROR('OMR (2024)'!C201, "No Data")</f>
        <v>-17.879999999999995</v>
      </c>
      <c r="G199" s="70">
        <f>IFERROR('OMR (2024)'!D201, "No Data")</f>
        <v>-1501.5285714285715</v>
      </c>
      <c r="H199" s="70">
        <f>IFERROR('OMR (2024)'!F201, "No Data")</f>
        <v>502.85658844714243</v>
      </c>
      <c r="I199" s="70">
        <f>IFERROR('OMR (2024)'!G201, "No Data")</f>
        <v>-783.09215211596972</v>
      </c>
      <c r="J199" s="51"/>
      <c r="K199" s="46"/>
    </row>
    <row r="200" spans="1:11" ht="20.399999999999999">
      <c r="A200" s="69">
        <v>45398</v>
      </c>
      <c r="B200" s="68" t="str">
        <f>IF('OCOD&amp;OMR (2024)'!B200="b","B",IF(OR('OCOD&amp;OMR (2024)'!B200="c",'OCOD&amp;OMR (2024)'!B200="r",'OCOD&amp;OMR (2024)'!B200="o"),"E",""))</f>
        <v>E</v>
      </c>
      <c r="C200" s="70">
        <f>'OCOD Data 2024'!M200</f>
        <v>922.1</v>
      </c>
      <c r="D200" s="70">
        <f>'OCOD Data 2024'!L200</f>
        <v>595.9</v>
      </c>
      <c r="E200" s="68" t="str">
        <f>IF(OR('OCOD&amp;OMR (2024)'!E200=100,'OCOD&amp;OMR (2024)'!E200&gt;'OCOD&amp;OMR (2024)'!E199),"O","C")</f>
        <v>C</v>
      </c>
      <c r="F200" s="70">
        <f>IFERROR('OMR (2024)'!C202, "No Data")</f>
        <v>323.93999999999994</v>
      </c>
      <c r="G200" s="70">
        <f>IFERROR('OMR (2024)'!D202, "No Data")</f>
        <v>-1259.8785714285716</v>
      </c>
      <c r="H200" s="70">
        <f>IFERROR('OMR (2024)'!F202, "No Data")</f>
        <v>599.29816243230459</v>
      </c>
      <c r="I200" s="70">
        <f>IFERROR('OMR (2024)'!G202, "No Data")</f>
        <v>-548.57104927017042</v>
      </c>
      <c r="J200" s="52" t="s">
        <v>123</v>
      </c>
      <c r="K200" s="56" t="s">
        <v>124</v>
      </c>
    </row>
    <row r="201" spans="1:11">
      <c r="A201" s="69">
        <v>45399</v>
      </c>
      <c r="B201" s="68" t="str">
        <f>IF('OCOD&amp;OMR (2024)'!B201="b","B",IF(OR('OCOD&amp;OMR (2024)'!B201="c",'OCOD&amp;OMR (2024)'!B201="r",'OCOD&amp;OMR (2024)'!B201="o"),"E",""))</f>
        <v>E</v>
      </c>
      <c r="C201" s="70">
        <f>'OCOD Data 2024'!M201</f>
        <v>909</v>
      </c>
      <c r="D201" s="70">
        <f>'OCOD Data 2024'!L201</f>
        <v>594.9</v>
      </c>
      <c r="E201" s="68" t="str">
        <f>IF(OR('OCOD&amp;OMR (2024)'!E201=100,'OCOD&amp;OMR (2024)'!E201&gt;'OCOD&amp;OMR (2024)'!E200),"O","C")</f>
        <v>C</v>
      </c>
      <c r="F201" s="70">
        <f>IFERROR('OMR (2024)'!C203, "No Data")</f>
        <v>581.54</v>
      </c>
      <c r="G201" s="70">
        <f>IFERROR('OMR (2024)'!D203, "No Data")</f>
        <v>-1017.8785714285714</v>
      </c>
      <c r="H201" s="70">
        <f>IFERROR('OMR (2024)'!F203, "No Data")</f>
        <v>669.15016987672095</v>
      </c>
      <c r="I201" s="70">
        <f>IFERROR('OMR (2024)'!G203, "No Data")</f>
        <v>-319.69844771321851</v>
      </c>
      <c r="J201" s="52"/>
      <c r="K201" s="46"/>
    </row>
    <row r="202" spans="1:11">
      <c r="A202" s="69">
        <v>45400</v>
      </c>
      <c r="B202" s="68" t="str">
        <f>IF('OCOD&amp;OMR (2024)'!B202="b","B",IF(OR('OCOD&amp;OMR (2024)'!B202="c",'OCOD&amp;OMR (2024)'!B202="r",'OCOD&amp;OMR (2024)'!B202="o"),"E",""))</f>
        <v>E</v>
      </c>
      <c r="C202" s="70">
        <f>'OCOD Data 2024'!M202</f>
        <v>907.5</v>
      </c>
      <c r="D202" s="70">
        <f>'OCOD Data 2024'!L202</f>
        <v>593.9</v>
      </c>
      <c r="E202" s="68" t="str">
        <f>IF(OR('OCOD&amp;OMR (2024)'!E202=100,'OCOD&amp;OMR (2024)'!E202&gt;'OCOD&amp;OMR (2024)'!E201),"O","C")</f>
        <v>C</v>
      </c>
      <c r="F202" s="70">
        <f>IFERROR('OMR (2024)'!C204, "No Data")</f>
        <v>369.55199999999996</v>
      </c>
      <c r="G202" s="70">
        <f>IFERROR('OMR (2024)'!D204, "No Data")</f>
        <v>-928.58857142857141</v>
      </c>
      <c r="H202" s="70">
        <f>IFERROR('OMR (2024)'!F204, "No Data")</f>
        <v>711.48191467337097</v>
      </c>
      <c r="I202" s="70">
        <f>IFERROR('OMR (2024)'!G204, "No Data")</f>
        <v>-247.53482109228429</v>
      </c>
      <c r="J202" s="51"/>
      <c r="K202" s="46"/>
    </row>
    <row r="203" spans="1:11">
      <c r="A203" s="69">
        <v>45401</v>
      </c>
      <c r="B203" s="68" t="str">
        <f>IF('OCOD&amp;OMR (2024)'!B203="b","B",IF(OR('OCOD&amp;OMR (2024)'!B203="c",'OCOD&amp;OMR (2024)'!B203="r",'OCOD&amp;OMR (2024)'!B203="o"),"E",""))</f>
        <v>E</v>
      </c>
      <c r="C203" s="70">
        <f>'OCOD Data 2024'!M203</f>
        <v>915.5</v>
      </c>
      <c r="D203" s="70">
        <f>'OCOD Data 2024'!L203</f>
        <v>593.4</v>
      </c>
      <c r="E203" s="68" t="str">
        <f>IF(OR('OCOD&amp;OMR (2024)'!E203=100,'OCOD&amp;OMR (2024)'!E203&gt;'OCOD&amp;OMR (2024)'!E202),"O","C")</f>
        <v>C</v>
      </c>
      <c r="F203" s="70">
        <f>IFERROR('OMR (2024)'!C205, "No Data")</f>
        <v>113.77200000000001</v>
      </c>
      <c r="G203" s="70">
        <f>IFERROR('OMR (2024)'!D205, "No Data")</f>
        <v>-864.43857142857144</v>
      </c>
      <c r="H203" s="70">
        <f>IFERROR('OMR (2024)'!F205, "No Data")</f>
        <v>690.9050040608173</v>
      </c>
      <c r="I203" s="70">
        <f>IFERROR('OMR (2024)'!G205, "No Data")</f>
        <v>-131.56692478885233</v>
      </c>
      <c r="J203" s="51"/>
      <c r="K203" s="52"/>
    </row>
    <row r="204" spans="1:11">
      <c r="A204" s="69">
        <v>45402</v>
      </c>
      <c r="B204" s="68" t="str">
        <f>IF('OCOD&amp;OMR (2024)'!B204="b","B",IF(OR('OCOD&amp;OMR (2024)'!B204="c",'OCOD&amp;OMR (2024)'!B204="r",'OCOD&amp;OMR (2024)'!B204="o"),"E",""))</f>
        <v>E</v>
      </c>
      <c r="C204" s="70">
        <f>'OCOD Data 2024'!M204</f>
        <v>915</v>
      </c>
      <c r="D204" s="70">
        <f>'OCOD Data 2024'!L204</f>
        <v>596.9</v>
      </c>
      <c r="E204" s="68" t="str">
        <f>IF(OR('OCOD&amp;OMR (2024)'!E204=100,'OCOD&amp;OMR (2024)'!E204&gt;'OCOD&amp;OMR (2024)'!E203),"O","C")</f>
        <v>C</v>
      </c>
      <c r="F204" s="70">
        <f>IFERROR('OMR (2024)'!C206, "No Data")</f>
        <v>61.452000000000012</v>
      </c>
      <c r="G204" s="70">
        <f>IFERROR('OMR (2024)'!D206, "No Data")</f>
        <v>-646.36714285714277</v>
      </c>
      <c r="H204" s="70">
        <f>IFERROR('OMR (2024)'!F206, "No Data")</f>
        <v>625.28748371825282</v>
      </c>
      <c r="I204" s="70">
        <f>IFERROR('OMR (2024)'!G206, "No Data")</f>
        <v>70.427711496213746</v>
      </c>
      <c r="J204" s="52"/>
      <c r="K204" s="50"/>
    </row>
    <row r="205" spans="1:11">
      <c r="A205" s="69">
        <v>45403</v>
      </c>
      <c r="B205" s="68" t="str">
        <f>IF('OCOD&amp;OMR (2024)'!B205="b","B",IF(OR('OCOD&amp;OMR (2024)'!B205="c",'OCOD&amp;OMR (2024)'!B205="r",'OCOD&amp;OMR (2024)'!B205="o"),"E",""))</f>
        <v>E</v>
      </c>
      <c r="C205" s="70">
        <f>'OCOD Data 2024'!M205</f>
        <v>914</v>
      </c>
      <c r="D205" s="70">
        <f>'OCOD Data 2024'!L205</f>
        <v>589.9</v>
      </c>
      <c r="E205" s="68" t="str">
        <f>IF(OR('OCOD&amp;OMR (2024)'!E205=100,'OCOD&amp;OMR (2024)'!E205&gt;'OCOD&amp;OMR (2024)'!E204),"O","C")</f>
        <v>C</v>
      </c>
      <c r="F205" s="70">
        <f>IFERROR('OMR (2024)'!C207, "No Data")</f>
        <v>-27.167999999999985</v>
      </c>
      <c r="G205" s="70">
        <f>IFERROR('OMR (2024)'!D207, "No Data")</f>
        <v>-444.43857142857132</v>
      </c>
      <c r="H205" s="70">
        <f>IFERROR('OMR (2024)'!F207, "No Data")</f>
        <v>589.80831237618065</v>
      </c>
      <c r="I205" s="70">
        <f>IFERROR('OMR (2024)'!G207, "No Data")</f>
        <v>287.38176372747881</v>
      </c>
      <c r="J205" s="52"/>
      <c r="K205" s="50"/>
    </row>
    <row r="206" spans="1:11">
      <c r="A206" s="69">
        <v>45404</v>
      </c>
      <c r="B206" s="68" t="str">
        <f>IF('OCOD&amp;OMR (2024)'!B206="b","B",IF(OR('OCOD&amp;OMR (2024)'!B206="c",'OCOD&amp;OMR (2024)'!B206="r",'OCOD&amp;OMR (2024)'!B206="o"),"E",""))</f>
        <v>E</v>
      </c>
      <c r="C206" s="70">
        <f>'OCOD Data 2024'!M206</f>
        <v>915</v>
      </c>
      <c r="D206" s="70">
        <f>'OCOD Data 2024'!L206</f>
        <v>600</v>
      </c>
      <c r="E206" s="68" t="str">
        <f>IF(OR('OCOD&amp;OMR (2024)'!E206=100,'OCOD&amp;OMR (2024)'!E206&gt;'OCOD&amp;OMR (2024)'!E205),"O","C")</f>
        <v>C</v>
      </c>
      <c r="F206" s="70">
        <f>IFERROR('OMR (2024)'!C208, "No Data")</f>
        <v>-285.96799999999996</v>
      </c>
      <c r="G206" s="70">
        <f>IFERROR('OMR (2024)'!D208, "No Data")</f>
        <v>-327.72428571428571</v>
      </c>
      <c r="H206" s="70">
        <f>IFERROR('OMR (2024)'!F208, "No Data")</f>
        <v>609.31530818386682</v>
      </c>
      <c r="I206" s="70">
        <f>IFERROR('OMR (2024)'!G208, "No Data")</f>
        <v>457.89345642670008</v>
      </c>
      <c r="J206" s="51"/>
      <c r="K206" s="46"/>
    </row>
    <row r="207" spans="1:11">
      <c r="A207" s="69">
        <v>45405</v>
      </c>
      <c r="B207" s="68" t="str">
        <f>IF('OCOD&amp;OMR (2024)'!B207="b","B",IF(OR('OCOD&amp;OMR (2024)'!B207="c",'OCOD&amp;OMR (2024)'!B207="r",'OCOD&amp;OMR (2024)'!B207="o"),"E",""))</f>
        <v>E</v>
      </c>
      <c r="C207" s="70">
        <f>'OCOD Data 2024'!M207</f>
        <v>919.1</v>
      </c>
      <c r="D207" s="70">
        <f>'OCOD Data 2024'!L207</f>
        <v>589.9</v>
      </c>
      <c r="E207" s="68" t="str">
        <f>IF(OR('OCOD&amp;OMR (2024)'!E207=100,'OCOD&amp;OMR (2024)'!E207&gt;'OCOD&amp;OMR (2024)'!E206),"O","C")</f>
        <v>C</v>
      </c>
      <c r="F207" s="70">
        <f>IFERROR('OMR (2024)'!C209, "No Data")</f>
        <v>-253.58</v>
      </c>
      <c r="G207" s="70">
        <f>IFERROR('OMR (2024)'!D209, "No Data")</f>
        <v>-161.79571428571427</v>
      </c>
      <c r="H207" s="70">
        <f>IFERROR('OMR (2024)'!F209, "No Data")</f>
        <v>666.72023873382659</v>
      </c>
      <c r="I207" s="70">
        <f>IFERROR('OMR (2024)'!G209, "No Data")</f>
        <v>590.30155481681129</v>
      </c>
      <c r="J207" s="51"/>
      <c r="K207" s="46"/>
    </row>
    <row r="208" spans="1:11">
      <c r="A208" s="69">
        <v>45406</v>
      </c>
      <c r="B208" s="68" t="str">
        <f>IF('OCOD&amp;OMR (2024)'!B208="b","B",IF(OR('OCOD&amp;OMR (2024)'!B208="c",'OCOD&amp;OMR (2024)'!B208="r",'OCOD&amp;OMR (2024)'!B208="o"),"E",""))</f>
        <v>E</v>
      </c>
      <c r="C208" s="70">
        <f>'OCOD Data 2024'!M208</f>
        <v>954.9</v>
      </c>
      <c r="D208" s="70">
        <f>'OCOD Data 2024'!L208</f>
        <v>588.9</v>
      </c>
      <c r="E208" s="68" t="str">
        <f>IF(OR('OCOD&amp;OMR (2024)'!E208=100,'OCOD&amp;OMR (2024)'!E208&gt;'OCOD&amp;OMR (2024)'!E207),"O","C")</f>
        <v>C</v>
      </c>
      <c r="F208" s="70">
        <f>IFERROR('OMR (2024)'!C210, "No Data")</f>
        <v>-233.6</v>
      </c>
      <c r="G208" s="70">
        <f>IFERROR('OMR (2024)'!D210, "No Data")</f>
        <v>-98.795714285714283</v>
      </c>
      <c r="H208" s="70">
        <f>IFERROR('OMR (2024)'!F210, "No Data")</f>
        <v>695.85899528154516</v>
      </c>
      <c r="I208" s="70">
        <f>IFERROR('OMR (2024)'!G210, "No Data")</f>
        <v>616.42860387140445</v>
      </c>
      <c r="J208" s="51"/>
      <c r="K208" s="46"/>
    </row>
    <row r="209" spans="1:11">
      <c r="A209" s="69">
        <v>45407</v>
      </c>
      <c r="B209" s="68" t="str">
        <f>IF('OCOD&amp;OMR (2024)'!B209="b","B",IF(OR('OCOD&amp;OMR (2024)'!B209="c",'OCOD&amp;OMR (2024)'!B209="r",'OCOD&amp;OMR (2024)'!B209="o"),"E",""))</f>
        <v>E</v>
      </c>
      <c r="C209" s="70">
        <f>'OCOD Data 2024'!M209</f>
        <v>976.6</v>
      </c>
      <c r="D209" s="70">
        <f>'OCOD Data 2024'!L209</f>
        <v>589.9</v>
      </c>
      <c r="E209" s="68" t="str">
        <f>IF(OR('OCOD&amp;OMR (2024)'!E209=100,'OCOD&amp;OMR (2024)'!E209&gt;'OCOD&amp;OMR (2024)'!E208),"O","C")</f>
        <v>C</v>
      </c>
      <c r="F209" s="70">
        <f>IFERROR('OMR (2024)'!C211, "No Data")</f>
        <v>-545</v>
      </c>
      <c r="G209" s="70">
        <f>IFERROR('OMR (2024)'!D211, "No Data")</f>
        <v>-94.152857142857172</v>
      </c>
      <c r="H209" s="70">
        <f>IFERROR('OMR (2024)'!F211, "No Data")</f>
        <v>672.41797257340272</v>
      </c>
      <c r="I209" s="70">
        <f>IFERROR('OMR (2024)'!G211, "No Data")</f>
        <v>620.38247358636886</v>
      </c>
      <c r="J209" s="52"/>
      <c r="K209" s="52"/>
    </row>
    <row r="210" spans="1:11">
      <c r="A210" s="69">
        <v>45408</v>
      </c>
      <c r="B210" s="68" t="str">
        <f>IF('OCOD&amp;OMR (2024)'!B210="b","B",IF(OR('OCOD&amp;OMR (2024)'!B210="c",'OCOD&amp;OMR (2024)'!B210="r",'OCOD&amp;OMR (2024)'!B210="o"),"E",""))</f>
        <v>E</v>
      </c>
      <c r="C210" s="70">
        <f>'OCOD Data 2024'!M210</f>
        <v>1823.5</v>
      </c>
      <c r="D210" s="70">
        <f>'OCOD Data 2024'!L210</f>
        <v>589.4</v>
      </c>
      <c r="E210" s="68" t="str">
        <f>IF(OR('OCOD&amp;OMR (2024)'!E210=100,'OCOD&amp;OMR (2024)'!E210&gt;'OCOD&amp;OMR (2024)'!E209),"O","C")</f>
        <v>C</v>
      </c>
      <c r="F210" s="70">
        <f>IFERROR('OMR (2024)'!C212, "No Data")</f>
        <v>-848.8</v>
      </c>
      <c r="G210" s="70">
        <f>IFERROR('OMR (2024)'!D212, "No Data")</f>
        <v>-117.15285714285717</v>
      </c>
      <c r="H210" s="70">
        <f>IFERROR('OMR (2024)'!F212, "No Data")</f>
        <v>436.28108686026934</v>
      </c>
      <c r="I210" s="70">
        <f>IFERROR('OMR (2024)'!G212, "No Data")</f>
        <v>555.74207331178206</v>
      </c>
      <c r="J210" s="51"/>
      <c r="K210" s="46"/>
    </row>
    <row r="211" spans="1:11" ht="20.399999999999999">
      <c r="A211" s="69">
        <v>45409</v>
      </c>
      <c r="B211" s="68" t="str">
        <f>IF('OCOD&amp;OMR (2024)'!B211="b","B",IF(OR('OCOD&amp;OMR (2024)'!B211="c",'OCOD&amp;OMR (2024)'!B211="r",'OCOD&amp;OMR (2024)'!B211="o"),"E",""))</f>
        <v>E</v>
      </c>
      <c r="C211" s="70">
        <f>'OCOD Data 2024'!M211</f>
        <v>1824</v>
      </c>
      <c r="D211" s="70">
        <f>'OCOD Data 2024'!L211</f>
        <v>595.9</v>
      </c>
      <c r="E211" s="68" t="str">
        <f>IF(OR('OCOD&amp;OMR (2024)'!E211=100,'OCOD&amp;OMR (2024)'!E211&gt;'OCOD&amp;OMR (2024)'!E210),"O","C")</f>
        <v>C</v>
      </c>
      <c r="F211" s="70">
        <f>IFERROR('OMR (2024)'!C213, "No Data")</f>
        <v>-809.38</v>
      </c>
      <c r="G211" s="70">
        <f>IFERROR('OMR (2024)'!D213, "No Data")</f>
        <v>-225.71714285714287</v>
      </c>
      <c r="H211" s="70">
        <f>IFERROR('OMR (2024)'!F213, "No Data")</f>
        <v>171.35024526029693</v>
      </c>
      <c r="I211" s="70">
        <f>IFERROR('OMR (2024)'!G213, "No Data")</f>
        <v>487.93483610644529</v>
      </c>
      <c r="J211" s="52" t="s">
        <v>151</v>
      </c>
      <c r="K211" s="56" t="s">
        <v>125</v>
      </c>
    </row>
    <row r="212" spans="1:11">
      <c r="A212" s="69">
        <v>45410</v>
      </c>
      <c r="B212" s="68" t="str">
        <f>IF('OCOD&amp;OMR (2024)'!B212="b","B",IF(OR('OCOD&amp;OMR (2024)'!B212="c",'OCOD&amp;OMR (2024)'!B212="r",'OCOD&amp;OMR (2024)'!B212="o"),"E",""))</f>
        <v>E</v>
      </c>
      <c r="C212" s="70">
        <f>'OCOD Data 2024'!M212</f>
        <v>1821</v>
      </c>
      <c r="D212" s="70">
        <f>'OCOD Data 2024'!L212</f>
        <v>609</v>
      </c>
      <c r="E212" s="68" t="str">
        <f>IF(OR('OCOD&amp;OMR (2024)'!E212=100,'OCOD&amp;OMR (2024)'!E212&gt;'OCOD&amp;OMR (2024)'!E211),"O","C")</f>
        <v>C</v>
      </c>
      <c r="F212" s="70">
        <f>IFERROR('OMR (2024)'!C214, "No Data")</f>
        <v>-946.66000000000008</v>
      </c>
      <c r="G212" s="70">
        <f>IFERROR('OMR (2024)'!D214, "No Data")</f>
        <v>-363.38857142857142</v>
      </c>
      <c r="H212" s="70">
        <f>IFERROR('OMR (2024)'!F214, "No Data")</f>
        <v>-93.163194996824274</v>
      </c>
      <c r="I212" s="70">
        <f>IFERROR('OMR (2024)'!G214, "No Data")</f>
        <v>415.07211579584703</v>
      </c>
      <c r="J212" s="51"/>
      <c r="K212" s="46"/>
    </row>
    <row r="213" spans="1:11">
      <c r="A213" s="69">
        <v>45411</v>
      </c>
      <c r="B213" s="68" t="str">
        <f>IF('OCOD&amp;OMR (2024)'!B213="b","B",IF(OR('OCOD&amp;OMR (2024)'!B213="c",'OCOD&amp;OMR (2024)'!B213="r",'OCOD&amp;OMR (2024)'!B213="o"),"E",""))</f>
        <v>E</v>
      </c>
      <c r="C213" s="70">
        <f>'OCOD Data 2024'!M213</f>
        <v>1824.6</v>
      </c>
      <c r="D213" s="70">
        <f>'OCOD Data 2024'!L213</f>
        <v>606</v>
      </c>
      <c r="E213" s="68" t="str">
        <f>IF(OR('OCOD&amp;OMR (2024)'!E213=100,'OCOD&amp;OMR (2024)'!E213&gt;'OCOD&amp;OMR (2024)'!E212),"O","C")</f>
        <v>C</v>
      </c>
      <c r="F213" s="70">
        <f>IFERROR('OMR (2024)'!C215, "No Data")</f>
        <v>-1045.06</v>
      </c>
      <c r="G213" s="70">
        <f>IFERROR('OMR (2024)'!D215, "No Data")</f>
        <v>-465.64571428571423</v>
      </c>
      <c r="H213" s="70">
        <f>IFERROR('OMR (2024)'!F215, "No Data")</f>
        <v>-302.72675074633605</v>
      </c>
      <c r="I213" s="70">
        <f>IFERROR('OMR (2024)'!G215, "No Data")</f>
        <v>328.72026844516211</v>
      </c>
      <c r="J213" s="51"/>
      <c r="K213" s="46"/>
    </row>
    <row r="214" spans="1:11">
      <c r="A214" s="69">
        <v>45412</v>
      </c>
      <c r="B214" s="68" t="str">
        <f>IF('OCOD&amp;OMR (2024)'!B214="b","B",IF(OR('OCOD&amp;OMR (2024)'!B214="c",'OCOD&amp;OMR (2024)'!B214="r",'OCOD&amp;OMR (2024)'!B214="o"),"E",""))</f>
        <v>E</v>
      </c>
      <c r="C214" s="70">
        <f>'OCOD Data 2024'!M214</f>
        <v>1839.7</v>
      </c>
      <c r="D214" s="70">
        <f>'OCOD Data 2024'!L214</f>
        <v>591.9</v>
      </c>
      <c r="E214" s="68" t="str">
        <f>IF(OR('OCOD&amp;OMR (2024)'!E214=100,'OCOD&amp;OMR (2024)'!E214&gt;'OCOD&amp;OMR (2024)'!E213),"O","C")</f>
        <v>C</v>
      </c>
      <c r="F214" s="70">
        <f>IFERROR('OMR (2024)'!C216, "No Data")</f>
        <v>-912.46</v>
      </c>
      <c r="G214" s="70">
        <f>IFERROR('OMR (2024)'!D216, "No Data")</f>
        <v>-535.72428571428566</v>
      </c>
      <c r="H214" s="70">
        <f>IFERROR('OMR (2024)'!F216, "No Data")</f>
        <v>-469.29232661999339</v>
      </c>
      <c r="I214" s="70">
        <f>IFERROR('OMR (2024)'!G216, "No Data")</f>
        <v>238.74301321054801</v>
      </c>
      <c r="J214" s="51"/>
      <c r="K214" s="46"/>
    </row>
    <row r="215" spans="1:11">
      <c r="A215" s="69">
        <v>45413</v>
      </c>
      <c r="B215" s="68" t="str">
        <f>IF('OCOD&amp;OMR (2024)'!B215="b","B",IF(OR('OCOD&amp;OMR (2024)'!B215="c",'OCOD&amp;OMR (2024)'!B215="r",'OCOD&amp;OMR (2024)'!B215="o"),"E",""))</f>
        <v>E</v>
      </c>
      <c r="C215" s="70">
        <f>'OCOD Data 2024'!M215</f>
        <v>1838.7</v>
      </c>
      <c r="D215" s="70">
        <f>'OCOD Data 2024'!L215</f>
        <v>594.9</v>
      </c>
      <c r="E215" s="68" t="str">
        <f>IF(OR('OCOD&amp;OMR (2024)'!E215=100,'OCOD&amp;OMR (2024)'!E215&gt;'OCOD&amp;OMR (2024)'!E214),"O","C")</f>
        <v>C</v>
      </c>
      <c r="F215" s="70">
        <f>IFERROR('OMR (2024)'!C217, "No Data")</f>
        <v>-720.86</v>
      </c>
      <c r="G215" s="70">
        <f>IFERROR('OMR (2024)'!D217, "No Data")</f>
        <v>-582.29571428571421</v>
      </c>
      <c r="H215" s="70">
        <f>IFERROR('OMR (2024)'!F217, "No Data")</f>
        <v>-450.34192953000104</v>
      </c>
      <c r="I215" s="70">
        <f>IFERROR('OMR (2024)'!G217, "No Data")</f>
        <v>155.9234663808098</v>
      </c>
      <c r="J215" s="51"/>
      <c r="K215" s="46"/>
    </row>
    <row r="216" spans="1:11">
      <c r="A216" s="69">
        <v>45414</v>
      </c>
      <c r="B216" s="68" t="str">
        <f>IF('OCOD&amp;OMR (2024)'!B216="b","B",IF(OR('OCOD&amp;OMR (2024)'!B216="c",'OCOD&amp;OMR (2024)'!B216="r",'OCOD&amp;OMR (2024)'!B216="o"),"E",""))</f>
        <v>E</v>
      </c>
      <c r="C216" s="70">
        <f>'OCOD Data 2024'!M216</f>
        <v>1836.2</v>
      </c>
      <c r="D216" s="70">
        <f>'OCOD Data 2024'!L216</f>
        <v>590.4</v>
      </c>
      <c r="E216" s="68" t="str">
        <f>IF(OR('OCOD&amp;OMR (2024)'!E216=100,'OCOD&amp;OMR (2024)'!E216&gt;'OCOD&amp;OMR (2024)'!E215),"O","C")</f>
        <v>C</v>
      </c>
      <c r="F216" s="70">
        <f>IFERROR('OMR (2024)'!C218, "No Data")</f>
        <v>-731.04</v>
      </c>
      <c r="G216" s="70">
        <f>IFERROR('OMR (2024)'!D218, "No Data")</f>
        <v>-618.78571428571433</v>
      </c>
      <c r="H216" s="70">
        <f>IFERROR('OMR (2024)'!F218, "No Data")</f>
        <v>-433.95365885013462</v>
      </c>
      <c r="I216" s="70">
        <f>IFERROR('OMR (2024)'!G218, "No Data")</f>
        <v>78.850702705193271</v>
      </c>
      <c r="J216" s="51"/>
      <c r="K216" s="46"/>
    </row>
    <row r="217" spans="1:11">
      <c r="A217" s="69">
        <v>45415</v>
      </c>
      <c r="B217" s="68" t="str">
        <f>IF('OCOD&amp;OMR (2024)'!B217="b","B",IF(OR('OCOD&amp;OMR (2024)'!B217="c",'OCOD&amp;OMR (2024)'!B217="r",'OCOD&amp;OMR (2024)'!B217="o"),"E",""))</f>
        <v>E</v>
      </c>
      <c r="C217" s="70">
        <f>'OCOD Data 2024'!M217</f>
        <v>913</v>
      </c>
      <c r="D217" s="70">
        <f>'OCOD Data 2024'!L217</f>
        <v>595.9</v>
      </c>
      <c r="E217" s="68" t="str">
        <f>IF(OR('OCOD&amp;OMR (2024)'!E217=100,'OCOD&amp;OMR (2024)'!E217&gt;'OCOD&amp;OMR (2024)'!E216),"O","C")</f>
        <v>C</v>
      </c>
      <c r="F217" s="70">
        <f>IFERROR('OMR (2024)'!C219, "No Data")</f>
        <v>-778.76</v>
      </c>
      <c r="G217" s="70">
        <f>IFERROR('OMR (2024)'!D219, "No Data")</f>
        <v>-682.14999999999986</v>
      </c>
      <c r="H217" s="70">
        <f>IFERROR('OMR (2024)'!F219, "No Data")</f>
        <v>-291.62463059301342</v>
      </c>
      <c r="I217" s="70">
        <f>IFERROR('OMR (2024)'!G219, "No Data")</f>
        <v>64.168674848050372</v>
      </c>
      <c r="J217" s="51"/>
      <c r="K217" s="46"/>
    </row>
    <row r="218" spans="1:11">
      <c r="A218" s="69">
        <v>45416</v>
      </c>
      <c r="B218" s="68" t="str">
        <f>IF('OCOD&amp;OMR (2024)'!B218="b","B",IF(OR('OCOD&amp;OMR (2024)'!B218="c",'OCOD&amp;OMR (2024)'!B218="r",'OCOD&amp;OMR (2024)'!B218="o"),"E",""))</f>
        <v>E</v>
      </c>
      <c r="C218" s="70">
        <f>'OCOD Data 2024'!M218</f>
        <v>914</v>
      </c>
      <c r="D218" s="70">
        <f>'OCOD Data 2024'!L218</f>
        <v>589.9</v>
      </c>
      <c r="E218" s="68" t="str">
        <f>IF(OR('OCOD&amp;OMR (2024)'!E218=100,'OCOD&amp;OMR (2024)'!E218&gt;'OCOD&amp;OMR (2024)'!E217),"O","C")</f>
        <v>C</v>
      </c>
      <c r="F218" s="70">
        <f>IFERROR('OMR (2024)'!C220, "No Data")</f>
        <v>-893.56000000000006</v>
      </c>
      <c r="G218" s="70">
        <f>IFERROR('OMR (2024)'!D220, "No Data")</f>
        <v>-806.72142857142842</v>
      </c>
      <c r="H218" s="70">
        <f>IFERROR('OMR (2024)'!F220, "No Data")</f>
        <v>-173.56119312048659</v>
      </c>
      <c r="I218" s="70">
        <f>IFERROR('OMR (2024)'!G220, "No Data")</f>
        <v>43.417169574183809</v>
      </c>
      <c r="J218" s="51"/>
      <c r="K218" s="48"/>
    </row>
    <row r="219" spans="1:11">
      <c r="A219" s="69">
        <v>45417</v>
      </c>
      <c r="B219" s="68" t="str">
        <f>IF('OCOD&amp;OMR (2024)'!B219="b","B",IF(OR('OCOD&amp;OMR (2024)'!B219="c",'OCOD&amp;OMR (2024)'!B219="r",'OCOD&amp;OMR (2024)'!B219="o"),"E",""))</f>
        <v>E</v>
      </c>
      <c r="C219" s="70">
        <f>'OCOD Data 2024'!M219</f>
        <v>914</v>
      </c>
      <c r="D219" s="70">
        <f>'OCOD Data 2024'!L219</f>
        <v>580.29999999999995</v>
      </c>
      <c r="E219" s="68" t="str">
        <f>IF(OR('OCOD&amp;OMR (2024)'!E219=100,'OCOD&amp;OMR (2024)'!E219&gt;'OCOD&amp;OMR (2024)'!E218),"O","C")</f>
        <v>C</v>
      </c>
      <c r="F219" s="70">
        <f>IFERROR('OMR (2024)'!C221, "No Data")</f>
        <v>-948.56000000000006</v>
      </c>
      <c r="G219" s="70">
        <f>IFERROR('OMR (2024)'!D221, "No Data")</f>
        <v>-864.79285714285709</v>
      </c>
      <c r="H219" s="70">
        <f>IFERROR('OMR (2024)'!F221, "No Data")</f>
        <v>-57.615822591119425</v>
      </c>
      <c r="I219" s="70">
        <f>IFERROR('OMR (2024)'!G221, "No Data")</f>
        <v>7.5201078650837223</v>
      </c>
      <c r="J219" s="51"/>
      <c r="K219" s="46"/>
    </row>
    <row r="220" spans="1:11">
      <c r="A220" s="69">
        <v>45418</v>
      </c>
      <c r="B220" s="68" t="str">
        <f>IF('OCOD&amp;OMR (2024)'!B220="b","B",IF(OR('OCOD&amp;OMR (2024)'!B220="c",'OCOD&amp;OMR (2024)'!B220="r",'OCOD&amp;OMR (2024)'!B220="o"),"E",""))</f>
        <v>E</v>
      </c>
      <c r="C220" s="70">
        <f>'OCOD Data 2024'!M220</f>
        <v>913.5</v>
      </c>
      <c r="D220" s="70">
        <f>'OCOD Data 2024'!L220</f>
        <v>585.29999999999995</v>
      </c>
      <c r="E220" s="68" t="str">
        <f>IF(OR('OCOD&amp;OMR (2024)'!E220=100,'OCOD&amp;OMR (2024)'!E220&gt;'OCOD&amp;OMR (2024)'!E219),"O","C")</f>
        <v>C</v>
      </c>
      <c r="F220" s="70">
        <f>IFERROR('OMR (2024)'!C222, "No Data")</f>
        <v>-1024.56</v>
      </c>
      <c r="G220" s="70">
        <f>IFERROR('OMR (2024)'!D222, "No Data")</f>
        <v>-846.07857142857142</v>
      </c>
      <c r="H220" s="70">
        <f>IFERROR('OMR (2024)'!F222, "No Data")</f>
        <v>73.273744204041122</v>
      </c>
      <c r="I220" s="70">
        <f>IFERROR('OMR (2024)'!G222, "No Data")</f>
        <v>-35.519949326270762</v>
      </c>
      <c r="J220" s="51"/>
      <c r="K220" s="46"/>
    </row>
    <row r="221" spans="1:11">
      <c r="A221" s="69">
        <v>45419</v>
      </c>
      <c r="B221" s="68" t="str">
        <f>IF('OCOD&amp;OMR (2024)'!B221="b","B",IF(OR('OCOD&amp;OMR (2024)'!B221="c",'OCOD&amp;OMR (2024)'!B221="r",'OCOD&amp;OMR (2024)'!B221="o"),"E",""))</f>
        <v>E</v>
      </c>
      <c r="C221" s="70">
        <f>'OCOD Data 2024'!M221</f>
        <v>915</v>
      </c>
      <c r="D221" s="70">
        <f>'OCOD Data 2024'!L221</f>
        <v>583.29999999999995</v>
      </c>
      <c r="E221" s="68" t="str">
        <f>IF(OR('OCOD&amp;OMR (2024)'!E221=100,'OCOD&amp;OMR (2024)'!E221&gt;'OCOD&amp;OMR (2024)'!E220),"O","C")</f>
        <v>C</v>
      </c>
      <c r="F221" s="70">
        <f>IFERROR('OMR (2024)'!C223, "No Data")</f>
        <v>-1036</v>
      </c>
      <c r="G221" s="70">
        <f>IFERROR('OMR (2024)'!D223, "No Data")</f>
        <v>-898.22142857142865</v>
      </c>
      <c r="H221" s="70">
        <f>IFERROR('OMR (2024)'!F223, "No Data")</f>
        <v>186.93793941426793</v>
      </c>
      <c r="I221" s="70">
        <f>IFERROR('OMR (2024)'!G223, "No Data")</f>
        <v>-92.500118480363454</v>
      </c>
      <c r="J221" s="51"/>
      <c r="K221" s="46"/>
    </row>
    <row r="222" spans="1:11">
      <c r="A222" s="69">
        <v>45420</v>
      </c>
      <c r="B222" s="68" t="str">
        <f>IF('OCOD&amp;OMR (2024)'!B222="b","B",IF(OR('OCOD&amp;OMR (2024)'!B222="c",'OCOD&amp;OMR (2024)'!B222="r",'OCOD&amp;OMR (2024)'!B222="o"),"E",""))</f>
        <v>E</v>
      </c>
      <c r="C222" s="70">
        <f>'OCOD Data 2024'!M222</f>
        <v>916.1</v>
      </c>
      <c r="D222" s="70">
        <f>'OCOD Data 2024'!L222</f>
        <v>591.9</v>
      </c>
      <c r="E222" s="68" t="str">
        <f>IF(OR('OCOD&amp;OMR (2024)'!E222=100,'OCOD&amp;OMR (2024)'!E222&gt;'OCOD&amp;OMR (2024)'!E221),"O","C")</f>
        <v>C</v>
      </c>
      <c r="F222" s="70">
        <f>IFERROR('OMR (2024)'!C224, "No Data")</f>
        <v>-1037.4000000000001</v>
      </c>
      <c r="G222" s="70">
        <f>IFERROR('OMR (2024)'!D224, "No Data")</f>
        <v>-969.22142857142865</v>
      </c>
      <c r="H222" s="70">
        <f>IFERROR('OMR (2024)'!F224, "No Data")</f>
        <v>147.7148310684147</v>
      </c>
      <c r="I222" s="70">
        <f>IFERROR('OMR (2024)'!G224, "No Data")</f>
        <v>-131.59709808521055</v>
      </c>
      <c r="J222" s="52"/>
      <c r="K222" s="46"/>
    </row>
    <row r="223" spans="1:11">
      <c r="A223" s="69">
        <v>45421</v>
      </c>
      <c r="B223" s="68" t="str">
        <f>IF('OCOD&amp;OMR (2024)'!B223="b","B",IF(OR('OCOD&amp;OMR (2024)'!B223="c",'OCOD&amp;OMR (2024)'!B223="r",'OCOD&amp;OMR (2024)'!B223="o"),"E",""))</f>
        <v>E</v>
      </c>
      <c r="C223" s="70">
        <f>'OCOD Data 2024'!M223</f>
        <v>916.1</v>
      </c>
      <c r="D223" s="70">
        <f>'OCOD Data 2024'!L223</f>
        <v>594.9</v>
      </c>
      <c r="E223" s="68" t="str">
        <f>IF(OR('OCOD&amp;OMR (2024)'!E223=100,'OCOD&amp;OMR (2024)'!E223&gt;'OCOD&amp;OMR (2024)'!E222),"O","C")</f>
        <v>C</v>
      </c>
      <c r="F223" s="70">
        <f>IFERROR('OMR (2024)'!C225, "No Data")</f>
        <v>-1023.4</v>
      </c>
      <c r="G223" s="70">
        <f>IFERROR('OMR (2024)'!D225, "No Data")</f>
        <v>-977.57857142857142</v>
      </c>
      <c r="H223" s="70">
        <f>IFERROR('OMR (2024)'!F225, "No Data")</f>
        <v>137.25513685708773</v>
      </c>
      <c r="I223" s="70">
        <f>IFERROR('OMR (2024)'!G225, "No Data")</f>
        <v>-147.71241461021438</v>
      </c>
      <c r="J223" s="51"/>
      <c r="K223" s="62"/>
    </row>
    <row r="224" spans="1:11">
      <c r="A224" s="69">
        <v>45422</v>
      </c>
      <c r="B224" s="68" t="str">
        <f>IF('OCOD&amp;OMR (2024)'!B224="b","B",IF(OR('OCOD&amp;OMR (2024)'!B224="c",'OCOD&amp;OMR (2024)'!B224="r",'OCOD&amp;OMR (2024)'!B224="o"),"E",""))</f>
        <v>E</v>
      </c>
      <c r="C224" s="70">
        <f>'OCOD Data 2024'!M224</f>
        <v>917.6</v>
      </c>
      <c r="D224" s="70">
        <f>'OCOD Data 2024'!L224</f>
        <v>592.9</v>
      </c>
      <c r="E224" s="68" t="str">
        <f>IF(OR('OCOD&amp;OMR (2024)'!E224=100,'OCOD&amp;OMR (2024)'!E224&gt;'OCOD&amp;OMR (2024)'!E223),"O","C")</f>
        <v>C</v>
      </c>
      <c r="F224" s="70">
        <f>IFERROR('OMR (2024)'!C226, "No Data")</f>
        <v>-1077.4000000000001</v>
      </c>
      <c r="G224" s="70">
        <f>IFERROR('OMR (2024)'!D226, "No Data")</f>
        <v>-946.43571428571431</v>
      </c>
      <c r="H224" s="70">
        <f>IFERROR('OMR (2024)'!F226, "No Data")</f>
        <v>156.37485039074045</v>
      </c>
      <c r="I224" s="70">
        <f>IFERROR('OMR (2024)'!G226, "No Data")</f>
        <v>-92.446405159748039</v>
      </c>
      <c r="J224" s="43"/>
      <c r="K224" s="46"/>
    </row>
    <row r="225" spans="1:11">
      <c r="A225" s="69">
        <v>45423</v>
      </c>
      <c r="B225" s="68" t="str">
        <f>IF('OCOD&amp;OMR (2024)'!B225="b","B",IF(OR('OCOD&amp;OMR (2024)'!B225="c",'OCOD&amp;OMR (2024)'!B225="r",'OCOD&amp;OMR (2024)'!B225="o"),"E",""))</f>
        <v>E</v>
      </c>
      <c r="C225" s="70">
        <f>'OCOD Data 2024'!M225</f>
        <v>919.6</v>
      </c>
      <c r="D225" s="70">
        <f>'OCOD Data 2024'!L225</f>
        <v>591.4</v>
      </c>
      <c r="E225" s="68" t="str">
        <f>IF(OR('OCOD&amp;OMR (2024)'!E225=100,'OCOD&amp;OMR (2024)'!E225&gt;'OCOD&amp;OMR (2024)'!E224),"O","C")</f>
        <v>C</v>
      </c>
      <c r="F225" s="70">
        <f>IFERROR('OMR (2024)'!C227, "No Data")</f>
        <v>-1067.02</v>
      </c>
      <c r="G225" s="70">
        <f>IFERROR('OMR (2024)'!D227, "No Data")</f>
        <v>-938.09285714285727</v>
      </c>
      <c r="H225" s="70">
        <f>IFERROR('OMR (2024)'!F227, "No Data")</f>
        <v>174.89264713981987</v>
      </c>
      <c r="I225" s="70">
        <f>IFERROR('OMR (2024)'!G227, "No Data")</f>
        <v>-34.254805797869707</v>
      </c>
      <c r="J225" s="52"/>
      <c r="K225" s="46"/>
    </row>
    <row r="226" spans="1:11">
      <c r="A226" s="69">
        <v>45424</v>
      </c>
      <c r="B226" s="68" t="str">
        <f>IF('OCOD&amp;OMR (2024)'!B226="b","B",IF(OR('OCOD&amp;OMR (2024)'!B226="c",'OCOD&amp;OMR (2024)'!B226="r",'OCOD&amp;OMR (2024)'!B226="o"),"E",""))</f>
        <v>E</v>
      </c>
      <c r="C226" s="70">
        <f>'OCOD Data 2024'!M226</f>
        <v>920.1</v>
      </c>
      <c r="D226" s="70">
        <f>'OCOD Data 2024'!L226</f>
        <v>596.9</v>
      </c>
      <c r="E226" s="68" t="str">
        <f>IF(OR('OCOD&amp;OMR (2024)'!E226=100,'OCOD&amp;OMR (2024)'!E226&gt;'OCOD&amp;OMR (2024)'!E225),"O","C")</f>
        <v>C</v>
      </c>
      <c r="F226" s="70">
        <f>IFERROR('OMR (2024)'!C228, "No Data")</f>
        <v>-935.42000000000007</v>
      </c>
      <c r="G226" s="70">
        <f>IFERROR('OMR (2024)'!D228, "No Data")</f>
        <v>-894.2071428571428</v>
      </c>
      <c r="H226" s="70">
        <f>IFERROR('OMR (2024)'!F228, "No Data")</f>
        <v>204.31764374128187</v>
      </c>
      <c r="I226" s="70">
        <f>IFERROR('OMR (2024)'!G228, "No Data")</f>
        <v>13.743038211817325</v>
      </c>
      <c r="J226" s="63"/>
      <c r="K226" s="46"/>
    </row>
    <row r="227" spans="1:11">
      <c r="A227" s="69">
        <v>45425</v>
      </c>
      <c r="B227" s="68" t="str">
        <f>IF('OCOD&amp;OMR (2024)'!B227="b","B",IF(OR('OCOD&amp;OMR (2024)'!B227="c",'OCOD&amp;OMR (2024)'!B227="r",'OCOD&amp;OMR (2024)'!B227="o"),"E",""))</f>
        <v>E</v>
      </c>
      <c r="C227" s="70">
        <f>'OCOD Data 2024'!M227</f>
        <v>918.6</v>
      </c>
      <c r="D227" s="70">
        <f>'OCOD Data 2024'!L227</f>
        <v>595.9</v>
      </c>
      <c r="E227" s="68" t="str">
        <f>IF(OR('OCOD&amp;OMR (2024)'!E227=100,'OCOD&amp;OMR (2024)'!E227&gt;'OCOD&amp;OMR (2024)'!E226),"O","C")</f>
        <v>C</v>
      </c>
      <c r="F227" s="70">
        <f>IFERROR('OMR (2024)'!C229, "No Data")</f>
        <v>-747.81999999999994</v>
      </c>
      <c r="G227" s="70">
        <f>IFERROR('OMR (2024)'!D229, "No Data")</f>
        <v>-863.06428571428569</v>
      </c>
      <c r="H227" s="70">
        <f>IFERROR('OMR (2024)'!F229, "No Data")</f>
        <v>257.00206454378821</v>
      </c>
      <c r="I227" s="70">
        <f>IFERROR('OMR (2024)'!G229, "No Data")</f>
        <v>68.306050232691035</v>
      </c>
      <c r="J227" s="51"/>
      <c r="K227" s="46"/>
    </row>
    <row r="228" spans="1:11">
      <c r="A228" s="69">
        <v>45426</v>
      </c>
      <c r="B228" s="68" t="str">
        <f>IF('OCOD&amp;OMR (2024)'!B228="b","B",IF(OR('OCOD&amp;OMR (2024)'!B228="c",'OCOD&amp;OMR (2024)'!B228="r",'OCOD&amp;OMR (2024)'!B228="o"),"E",""))</f>
        <v>E</v>
      </c>
      <c r="C228" s="70">
        <f>'OCOD Data 2024'!M228</f>
        <v>918.6</v>
      </c>
      <c r="D228" s="70">
        <f>'OCOD Data 2024'!L228</f>
        <v>597.9</v>
      </c>
      <c r="E228" s="68" t="str">
        <f>IF(OR('OCOD&amp;OMR (2024)'!E228=100,'OCOD&amp;OMR (2024)'!E228&gt;'OCOD&amp;OMR (2024)'!E227),"O","C")</f>
        <v>C</v>
      </c>
      <c r="F228" s="70">
        <f>IFERROR('OMR (2024)'!C230, "No Data")</f>
        <v>-617.62</v>
      </c>
      <c r="G228" s="70">
        <f>IFERROR('OMR (2024)'!D230, "No Data")</f>
        <v>-872.27857142857135</v>
      </c>
      <c r="H228" s="70">
        <f>IFERROR('OMR (2024)'!F230, "No Data")</f>
        <v>346.82434107828135</v>
      </c>
      <c r="I228" s="70">
        <f>IFERROR('OMR (2024)'!G230, "No Data")</f>
        <v>143.75782385345516</v>
      </c>
      <c r="J228" s="51"/>
      <c r="K228" s="46"/>
    </row>
    <row r="229" spans="1:11">
      <c r="A229" s="69">
        <v>45427</v>
      </c>
      <c r="B229" s="68" t="str">
        <f>IF('OCOD&amp;OMR (2024)'!B229="b","B",IF(OR('OCOD&amp;OMR (2024)'!B229="c",'OCOD&amp;OMR (2024)'!B229="r",'OCOD&amp;OMR (2024)'!B229="o"),"E",""))</f>
        <v>E</v>
      </c>
      <c r="C229" s="70">
        <f>'OCOD Data 2024'!M229</f>
        <v>2721.5</v>
      </c>
      <c r="D229" s="70">
        <f>'OCOD Data 2024'!L229</f>
        <v>586.79999999999995</v>
      </c>
      <c r="E229" s="68" t="str">
        <f>IF(OR('OCOD&amp;OMR (2024)'!E229=100,'OCOD&amp;OMR (2024)'!E229&gt;'OCOD&amp;OMR (2024)'!E228),"O","C")</f>
        <v>C</v>
      </c>
      <c r="F229" s="70">
        <f>IFERROR('OMR (2024)'!C231, "No Data")</f>
        <v>-671.22</v>
      </c>
      <c r="G229" s="70">
        <f>IFERROR('OMR (2024)'!D231, "No Data")</f>
        <v>-928.7071428571428</v>
      </c>
      <c r="H229" s="70">
        <f>IFERROR('OMR (2024)'!F231, "No Data")</f>
        <v>170.22647573469666</v>
      </c>
      <c r="I229" s="70">
        <f>IFERROR('OMR (2024)'!G231, "No Data")</f>
        <v>129.18516814907255</v>
      </c>
      <c r="J229" s="40"/>
      <c r="K229" s="46"/>
    </row>
    <row r="230" spans="1:11">
      <c r="A230" s="69">
        <v>45428</v>
      </c>
      <c r="B230" s="68" t="str">
        <f>IF('OCOD&amp;OMR (2024)'!B230="b","B",IF(OR('OCOD&amp;OMR (2024)'!B230="c",'OCOD&amp;OMR (2024)'!B230="r",'OCOD&amp;OMR (2024)'!B230="o"),"E",""))</f>
        <v>E</v>
      </c>
      <c r="C230" s="70">
        <f>'OCOD Data 2024'!M230</f>
        <v>3481.2</v>
      </c>
      <c r="D230" s="70">
        <f>'OCOD Data 2024'!L230</f>
        <v>682.1</v>
      </c>
      <c r="E230" s="68" t="str">
        <f>IF(OR('OCOD&amp;OMR (2024)'!E230=100,'OCOD&amp;OMR (2024)'!E230&gt;'OCOD&amp;OMR (2024)'!E229),"O","C")</f>
        <v>C</v>
      </c>
      <c r="F230" s="70">
        <f>IFERROR('OMR (2024)'!C232, "No Data")</f>
        <v>-859.6</v>
      </c>
      <c r="G230" s="70">
        <f>IFERROR('OMR (2024)'!D232, "No Data")</f>
        <v>-984.00714285714287</v>
      </c>
      <c r="H230" s="70">
        <f>IFERROR('OMR (2024)'!F232, "No Data")</f>
        <v>-72.819888749824983</v>
      </c>
      <c r="I230" s="70">
        <f>IFERROR('OMR (2024)'!G232, "No Data")</f>
        <v>94.721540666526579</v>
      </c>
      <c r="J230" s="40"/>
      <c r="K230" s="46"/>
    </row>
    <row r="231" spans="1:11">
      <c r="A231" s="69">
        <v>45429</v>
      </c>
      <c r="B231" s="68" t="str">
        <f>IF('OCOD&amp;OMR (2024)'!B231="b","B",IF(OR('OCOD&amp;OMR (2024)'!B231="c",'OCOD&amp;OMR (2024)'!B231="r",'OCOD&amp;OMR (2024)'!B231="o"),"E",""))</f>
        <v>E</v>
      </c>
      <c r="C231" s="70">
        <f>'OCOD Data 2024'!M231</f>
        <v>3507.4</v>
      </c>
      <c r="D231" s="70">
        <f>'OCOD Data 2024'!L231</f>
        <v>791</v>
      </c>
      <c r="E231" s="68" t="str">
        <f>IF(OR('OCOD&amp;OMR (2024)'!E231=100,'OCOD&amp;OMR (2024)'!E231&gt;'OCOD&amp;OMR (2024)'!E230),"O","C")</f>
        <v>C</v>
      </c>
      <c r="F231" s="70">
        <f>IFERROR('OMR (2024)'!C233, "No Data")</f>
        <v>-1152.2</v>
      </c>
      <c r="G231" s="70">
        <f>IFERROR('OMR (2024)'!D233, "No Data")</f>
        <v>-1027.5785714285714</v>
      </c>
      <c r="H231" s="70">
        <f>IFERROR('OMR (2024)'!F233, "No Data")</f>
        <v>-288.53591891670169</v>
      </c>
      <c r="I231" s="70">
        <f>IFERROR('OMR (2024)'!G233, "No Data")</f>
        <v>14.846149524785785</v>
      </c>
      <c r="J231" s="59"/>
      <c r="K231" s="46"/>
    </row>
    <row r="232" spans="1:11">
      <c r="A232" s="69">
        <v>45430</v>
      </c>
      <c r="B232" s="68" t="str">
        <f>IF('OCOD&amp;OMR (2024)'!B232="b","B",IF(OR('OCOD&amp;OMR (2024)'!B232="c",'OCOD&amp;OMR (2024)'!B232="r",'OCOD&amp;OMR (2024)'!B232="o"),"E",""))</f>
        <v>E</v>
      </c>
      <c r="C232" s="70">
        <f>'OCOD Data 2024'!M232</f>
        <v>3520</v>
      </c>
      <c r="D232" s="70">
        <f>'OCOD Data 2024'!L232</f>
        <v>895.4</v>
      </c>
      <c r="E232" s="68" t="str">
        <f>IF(OR('OCOD&amp;OMR (2024)'!E232=100,'OCOD&amp;OMR (2024)'!E232&gt;'OCOD&amp;OMR (2024)'!E231),"O","C")</f>
        <v>C</v>
      </c>
      <c r="F232" s="70">
        <f>IFERROR('OMR (2024)'!C234, "No Data")</f>
        <v>-1479.8</v>
      </c>
      <c r="G232" s="70">
        <f>IFERROR('OMR (2024)'!D234, "No Data")</f>
        <v>-1072.4357142857143</v>
      </c>
      <c r="H232" s="70">
        <f>IFERROR('OMR (2024)'!F234, "No Data")</f>
        <v>-525.30060445124764</v>
      </c>
      <c r="I232" s="70">
        <f>IFERROR('OMR (2024)'!G234, "No Data")</f>
        <v>-57.315168099723614</v>
      </c>
      <c r="J232" s="40"/>
      <c r="K232" s="46"/>
    </row>
    <row r="233" spans="1:11" ht="20.399999999999999">
      <c r="A233" s="69">
        <v>45431</v>
      </c>
      <c r="B233" s="68" t="str">
        <f>IF('OCOD&amp;OMR (2024)'!B233="b","B",IF(OR('OCOD&amp;OMR (2024)'!B233="c",'OCOD&amp;OMR (2024)'!B233="r",'OCOD&amp;OMR (2024)'!B233="o"),"E",""))</f>
        <v>E</v>
      </c>
      <c r="C233" s="70">
        <f>'OCOD Data 2024'!M233</f>
        <v>3475.7</v>
      </c>
      <c r="D233" s="70">
        <f>'OCOD Data 2024'!L233</f>
        <v>300</v>
      </c>
      <c r="E233" s="68" t="str">
        <f>IF(OR('OCOD&amp;OMR (2024)'!E233=100,'OCOD&amp;OMR (2024)'!E233&gt;'OCOD&amp;OMR (2024)'!E232),"O","C")</f>
        <v>C</v>
      </c>
      <c r="F233" s="70">
        <f>IFERROR('OMR (2024)'!C235, "No Data")</f>
        <v>-1485.1959999999999</v>
      </c>
      <c r="G233" s="70">
        <f>IFERROR('OMR (2024)'!D235, "No Data")</f>
        <v>-1063.9342857142858</v>
      </c>
      <c r="H233" s="70">
        <f>IFERROR('OMR (2024)'!F235, "No Data")</f>
        <v>-660.9535274903202</v>
      </c>
      <c r="I233" s="70">
        <f>IFERROR('OMR (2024)'!G235, "No Data")</f>
        <v>-71.719927896259378</v>
      </c>
      <c r="J233" s="40" t="s">
        <v>132</v>
      </c>
      <c r="K233" s="56" t="s">
        <v>111</v>
      </c>
    </row>
    <row r="234" spans="1:11">
      <c r="A234" s="69">
        <v>45432</v>
      </c>
      <c r="B234" s="68" t="str">
        <f>IF('OCOD&amp;OMR (2024)'!B234="b","B",IF(OR('OCOD&amp;OMR (2024)'!B234="c",'OCOD&amp;OMR (2024)'!B234="r",'OCOD&amp;OMR (2024)'!B234="o"),"E",""))</f>
        <v>E</v>
      </c>
      <c r="C234" s="70">
        <f>'OCOD Data 2024'!M234</f>
        <v>1606.8</v>
      </c>
      <c r="D234" s="70">
        <f>'OCOD Data 2024'!L234</f>
        <v>898.9</v>
      </c>
      <c r="E234" s="68" t="str">
        <f>IF(OR('OCOD&amp;OMR (2024)'!E234=100,'OCOD&amp;OMR (2024)'!E234&gt;'OCOD&amp;OMR (2024)'!E233),"O","C")</f>
        <v>C</v>
      </c>
      <c r="F234" s="70">
        <f>IFERROR('OMR (2024)'!C236, "No Data")</f>
        <v>-1356.1399999999999</v>
      </c>
      <c r="G234" s="70">
        <f>IFERROR('OMR (2024)'!D236, "No Data")</f>
        <v>-1047.1285714285714</v>
      </c>
      <c r="H234" s="70">
        <f>IFERROR('OMR (2024)'!F236, "No Data")</f>
        <v>-299.86493259509859</v>
      </c>
      <c r="I234" s="70">
        <f>IFERROR('OMR (2024)'!G236, "No Data")</f>
        <v>-4.0786449934773179</v>
      </c>
      <c r="J234" s="40"/>
      <c r="K234" s="46"/>
    </row>
    <row r="235" spans="1:11">
      <c r="A235" s="69">
        <v>45433</v>
      </c>
      <c r="B235" s="68" t="str">
        <f>IF('OCOD&amp;OMR (2024)'!B235="b","B",IF(OR('OCOD&amp;OMR (2024)'!B235="c",'OCOD&amp;OMR (2024)'!B235="r",'OCOD&amp;OMR (2024)'!B235="o"),"E",""))</f>
        <v>E</v>
      </c>
      <c r="C235" s="70">
        <f>'OCOD Data 2024'!M235</f>
        <v>1605.8</v>
      </c>
      <c r="D235" s="70">
        <f>'OCOD Data 2024'!L235</f>
        <v>795.6</v>
      </c>
      <c r="E235" s="68" t="str">
        <f>IF(OR('OCOD&amp;OMR (2024)'!E235=100,'OCOD&amp;OMR (2024)'!E235&gt;'OCOD&amp;OMR (2024)'!E234),"O","C")</f>
        <v>C</v>
      </c>
      <c r="F235" s="70">
        <f>IFERROR('OMR (2024)'!C237, "No Data")</f>
        <v>-1192.54</v>
      </c>
      <c r="G235" s="70">
        <f>IFERROR('OMR (2024)'!D237, "No Data")</f>
        <v>-1039.9142857142856</v>
      </c>
      <c r="H235" s="70">
        <f>IFERROR('OMR (2024)'!F237, "No Data")</f>
        <v>128.44160127787782</v>
      </c>
      <c r="I235" s="70">
        <f>IFERROR('OMR (2024)'!G237, "No Data")</f>
        <v>73.829991332101557</v>
      </c>
      <c r="J235" s="40"/>
      <c r="K235" s="46"/>
    </row>
    <row r="236" spans="1:11">
      <c r="A236" s="69">
        <v>45434</v>
      </c>
      <c r="B236" s="68" t="str">
        <f>IF('OCOD&amp;OMR (2024)'!B236="b","B",IF(OR('OCOD&amp;OMR (2024)'!B236="c",'OCOD&amp;OMR (2024)'!B236="r",'OCOD&amp;OMR (2024)'!B236="o"),"E",""))</f>
        <v>E</v>
      </c>
      <c r="C236" s="70">
        <f>'OCOD Data 2024'!M236</f>
        <v>2077.1</v>
      </c>
      <c r="D236" s="70">
        <f>'OCOD Data 2024'!L236</f>
        <v>794</v>
      </c>
      <c r="E236" s="68" t="str">
        <f>IF(OR('OCOD&amp;OMR (2024)'!E236=100,'OCOD&amp;OMR (2024)'!E236&gt;'OCOD&amp;OMR (2024)'!E235),"O","C")</f>
        <v>C</v>
      </c>
      <c r="F236" s="70">
        <f>IFERROR('OMR (2024)'!C238, "No Data")</f>
        <v>-1082.54</v>
      </c>
      <c r="G236" s="70">
        <f>IFERROR('OMR (2024)'!D238, "No Data")</f>
        <v>-1043.7</v>
      </c>
      <c r="H236" s="70">
        <f>IFERROR('OMR (2024)'!F238, "No Data")</f>
        <v>432.25238572254648</v>
      </c>
      <c r="I236" s="70">
        <f>IFERROR('OMR (2024)'!G238, "No Data")</f>
        <v>116.46670475840428</v>
      </c>
      <c r="J236" s="40"/>
      <c r="K236" s="46"/>
    </row>
    <row r="237" spans="1:11">
      <c r="A237" s="69">
        <v>45435</v>
      </c>
      <c r="B237" s="68" t="str">
        <f>IF('OCOD&amp;OMR (2024)'!B237="b","B",IF(OR('OCOD&amp;OMR (2024)'!B237="c",'OCOD&amp;OMR (2024)'!B237="r",'OCOD&amp;OMR (2024)'!B237="o"),"E",""))</f>
        <v>E</v>
      </c>
      <c r="C237" s="70">
        <f>'OCOD Data 2024'!M237</f>
        <v>3506.4</v>
      </c>
      <c r="D237" s="70">
        <f>'OCOD Data 2024'!L237</f>
        <v>799.6</v>
      </c>
      <c r="E237" s="68" t="str">
        <f>IF(OR('OCOD&amp;OMR (2024)'!E237=100,'OCOD&amp;OMR (2024)'!E237&gt;'OCOD&amp;OMR (2024)'!E236),"O","C")</f>
        <v>C</v>
      </c>
      <c r="F237" s="70">
        <f>IFERROR('OMR (2024)'!C239, "No Data")</f>
        <v>-1151.1399999999999</v>
      </c>
      <c r="G237" s="70">
        <f>IFERROR('OMR (2024)'!D239, "No Data")</f>
        <v>-1118.0571428571427</v>
      </c>
      <c r="H237" s="70">
        <f>IFERROR('OMR (2024)'!F239, "No Data")</f>
        <v>489.24346032709747</v>
      </c>
      <c r="I237" s="70">
        <f>IFERROR('OMR (2024)'!G239, "No Data")</f>
        <v>68.394947425279838</v>
      </c>
      <c r="J237" s="40"/>
      <c r="K237" s="46"/>
    </row>
    <row r="238" spans="1:11">
      <c r="A238" s="69">
        <v>45436</v>
      </c>
      <c r="B238" s="68" t="str">
        <f>IF('OCOD&amp;OMR (2024)'!B238="b","B",IF(OR('OCOD&amp;OMR (2024)'!B238="c",'OCOD&amp;OMR (2024)'!B238="r",'OCOD&amp;OMR (2024)'!B238="o"),"E",""))</f>
        <v>E</v>
      </c>
      <c r="C238" s="70">
        <f>'OCOD Data 2024'!M238</f>
        <v>3474.2</v>
      </c>
      <c r="D238" s="70">
        <f>'OCOD Data 2024'!L238</f>
        <v>889.3</v>
      </c>
      <c r="E238" s="68" t="str">
        <f>IF(OR('OCOD&amp;OMR (2024)'!E238=100,'OCOD&amp;OMR (2024)'!E238&gt;'OCOD&amp;OMR (2024)'!E237),"O","C")</f>
        <v>C</v>
      </c>
      <c r="F238" s="70">
        <f>IFERROR('OMR (2024)'!C240, "No Data")</f>
        <v>-1506.7440000000001</v>
      </c>
      <c r="G238" s="70">
        <f>IFERROR('OMR (2024)'!D240, "No Data")</f>
        <v>-1217.2714285714285</v>
      </c>
      <c r="H238" s="70">
        <f>IFERROR('OMR (2024)'!F240, "No Data")</f>
        <v>421.94850771389173</v>
      </c>
      <c r="I238" s="70">
        <f>IFERROR('OMR (2024)'!G240, "No Data")</f>
        <v>23.127806862008942</v>
      </c>
      <c r="J238" s="40"/>
      <c r="K238" s="46"/>
    </row>
    <row r="239" spans="1:11">
      <c r="A239" s="69">
        <v>45437</v>
      </c>
      <c r="B239" s="68" t="str">
        <f>IF('OCOD&amp;OMR (2024)'!B239="b","B",IF(OR('OCOD&amp;OMR (2024)'!B239="c",'OCOD&amp;OMR (2024)'!B239="r",'OCOD&amp;OMR (2024)'!B239="o"),"E",""))</f>
        <v>E</v>
      </c>
      <c r="C239" s="70">
        <f>'OCOD Data 2024'!M239</f>
        <v>3485.8</v>
      </c>
      <c r="D239" s="70">
        <f>'OCOD Data 2024'!L239</f>
        <v>891.9</v>
      </c>
      <c r="E239" s="68" t="str">
        <f>IF(OR('OCOD&amp;OMR (2024)'!E239=100,'OCOD&amp;OMR (2024)'!E239&gt;'OCOD&amp;OMR (2024)'!E238),"O","C")</f>
        <v>C</v>
      </c>
      <c r="F239" s="70">
        <f>IFERROR('OMR (2024)'!C241, "No Data")</f>
        <v>-1825.2</v>
      </c>
      <c r="G239" s="70">
        <f>IFERROR('OMR (2024)'!D241, "No Data")</f>
        <v>-1317.9071428571426</v>
      </c>
      <c r="H239" s="70">
        <f>IFERROR('OMR (2024)'!F241, "No Data")</f>
        <v>57.15906482090395</v>
      </c>
      <c r="I239" s="70">
        <f>IFERROR('OMR (2024)'!G241, "No Data")</f>
        <v>-46.126352964518738</v>
      </c>
      <c r="J239" s="40"/>
      <c r="K239" s="46"/>
    </row>
    <row r="240" spans="1:11">
      <c r="A240" s="69">
        <v>45438</v>
      </c>
      <c r="B240" s="68" t="str">
        <f>IF('OCOD&amp;OMR (2024)'!B240="b","B",IF(OR('OCOD&amp;OMR (2024)'!B240="c",'OCOD&amp;OMR (2024)'!B240="r",'OCOD&amp;OMR (2024)'!B240="o"),"E",""))</f>
        <v>E</v>
      </c>
      <c r="C240" s="70">
        <f>'OCOD Data 2024'!M240</f>
        <v>3491.3</v>
      </c>
      <c r="D240" s="70">
        <f>'OCOD Data 2024'!L240</f>
        <v>691.2</v>
      </c>
      <c r="E240" s="68" t="str">
        <f>IF(OR('OCOD&amp;OMR (2024)'!E240=100,'OCOD&amp;OMR (2024)'!E240&gt;'OCOD&amp;OMR (2024)'!E239),"O","C")</f>
        <v>C</v>
      </c>
      <c r="F240" s="70">
        <f>IFERROR('OMR (2024)'!C242, "No Data")</f>
        <v>-2116</v>
      </c>
      <c r="G240" s="70">
        <f>IFERROR('OMR (2024)'!D242, "No Data")</f>
        <v>-1461.5499999999997</v>
      </c>
      <c r="H240" s="70">
        <f>IFERROR('OMR (2024)'!F242, "No Data")</f>
        <v>-425.97163223183986</v>
      </c>
      <c r="I240" s="70">
        <f>IFERROR('OMR (2024)'!G242, "No Data")</f>
        <v>-151.27332151544192</v>
      </c>
      <c r="J240" s="40"/>
      <c r="K240" s="46"/>
    </row>
    <row r="241" spans="1:11">
      <c r="A241" s="69">
        <v>45439</v>
      </c>
      <c r="B241" s="68" t="str">
        <f>IF('OCOD&amp;OMR (2024)'!B241="b","B",IF(OR('OCOD&amp;OMR (2024)'!B241="c",'OCOD&amp;OMR (2024)'!B241="r",'OCOD&amp;OMR (2024)'!B241="o"),"E",""))</f>
        <v>E</v>
      </c>
      <c r="C241" s="70">
        <f>'OCOD Data 2024'!M241</f>
        <v>3504.4</v>
      </c>
      <c r="D241" s="70">
        <f>'OCOD Data 2024'!L241</f>
        <v>589.4</v>
      </c>
      <c r="E241" s="68" t="str">
        <f>IF(OR('OCOD&amp;OMR (2024)'!E241=100,'OCOD&amp;OMR (2024)'!E241&gt;'OCOD&amp;OMR (2024)'!E240),"O","C")</f>
        <v>C</v>
      </c>
      <c r="F241" s="70">
        <f>IFERROR('OMR (2024)'!C243, "No Data")</f>
        <v>-2457.6</v>
      </c>
      <c r="G241" s="70">
        <f>IFERROR('OMR (2024)'!D243, "No Data")</f>
        <v>-1654.3357142857142</v>
      </c>
      <c r="H241" s="70">
        <f>IFERROR('OMR (2024)'!F243, "No Data")</f>
        <v>-899.68417882835638</v>
      </c>
      <c r="I241" s="70">
        <f>IFERROR('OMR (2024)'!G243, "No Data")</f>
        <v>-296.6355250173616</v>
      </c>
      <c r="J241" s="61"/>
      <c r="K241" s="46"/>
    </row>
    <row r="242" spans="1:11">
      <c r="A242" s="69">
        <v>45440</v>
      </c>
      <c r="B242" s="68" t="str">
        <f>IF('OCOD&amp;OMR (2024)'!B242="b","B",IF(OR('OCOD&amp;OMR (2024)'!B242="c",'OCOD&amp;OMR (2024)'!B242="r",'OCOD&amp;OMR (2024)'!B242="o"),"E",""))</f>
        <v>E</v>
      </c>
      <c r="C242" s="70">
        <f>'OCOD Data 2024'!M242</f>
        <v>3517</v>
      </c>
      <c r="D242" s="70">
        <f>'OCOD Data 2024'!L242</f>
        <v>585.29999999999995</v>
      </c>
      <c r="E242" s="68" t="str">
        <f>IF(OR('OCOD&amp;OMR (2024)'!E242=100,'OCOD&amp;OMR (2024)'!E242&gt;'OCOD&amp;OMR (2024)'!E241),"O","C")</f>
        <v>C</v>
      </c>
      <c r="F242" s="70">
        <f>IFERROR('OMR (2024)'!C244, "No Data")</f>
        <v>-2641.2</v>
      </c>
      <c r="G242" s="70">
        <f>IFERROR('OMR (2024)'!D244, "No Data")</f>
        <v>-1840.7642857142857</v>
      </c>
      <c r="H242" s="70">
        <f>IFERROR('OMR (2024)'!F244, "No Data")</f>
        <v>-1215.1578648203533</v>
      </c>
      <c r="I242" s="70">
        <f>IFERROR('OMR (2024)'!G244, "No Data")</f>
        <v>-489.45584039566114</v>
      </c>
      <c r="J242" s="40"/>
      <c r="K242" s="46"/>
    </row>
    <row r="243" spans="1:11">
      <c r="A243" s="69">
        <v>45441</v>
      </c>
      <c r="B243" s="68" t="str">
        <f>IF('OCOD&amp;OMR (2024)'!B243="b","B",IF(OR('OCOD&amp;OMR (2024)'!B243="c",'OCOD&amp;OMR (2024)'!B243="r",'OCOD&amp;OMR (2024)'!B243="o"),"E",""))</f>
        <v>E</v>
      </c>
      <c r="C243" s="70">
        <f>'OCOD Data 2024'!M243</f>
        <v>2999.8</v>
      </c>
      <c r="D243" s="70">
        <f>'OCOD Data 2024'!L243</f>
        <v>595.9</v>
      </c>
      <c r="E243" s="68" t="str">
        <f>IF(OR('OCOD&amp;OMR (2024)'!E243=100,'OCOD&amp;OMR (2024)'!E243&gt;'OCOD&amp;OMR (2024)'!E242),"O","C")</f>
        <v>C</v>
      </c>
      <c r="F243" s="70">
        <f>IFERROR('OMR (2024)'!C245, "No Data")</f>
        <v>-2738.2</v>
      </c>
      <c r="G243" s="70">
        <f>IFERROR('OMR (2024)'!D245, "No Data")</f>
        <v>-1955.4785714285715</v>
      </c>
      <c r="H243" s="70">
        <f>IFERROR('OMR (2024)'!F245, "No Data")</f>
        <v>-1515.556976018592</v>
      </c>
      <c r="I243" s="70">
        <f>IFERROR('OMR (2024)'!G245, "No Data")</f>
        <v>-578.93771162130849</v>
      </c>
      <c r="J243" s="40"/>
      <c r="K243" s="46"/>
    </row>
    <row r="244" spans="1:11">
      <c r="A244" s="69">
        <v>45442</v>
      </c>
      <c r="B244" s="68" t="str">
        <f>IF('OCOD&amp;OMR (2024)'!B244="b","B",IF(OR('OCOD&amp;OMR (2024)'!B244="c",'OCOD&amp;OMR (2024)'!B244="r",'OCOD&amp;OMR (2024)'!B244="o"),"E",""))</f>
        <v>E</v>
      </c>
      <c r="C244" s="70">
        <f>'OCOD Data 2024'!M244</f>
        <v>3502.4</v>
      </c>
      <c r="D244" s="70">
        <f>'OCOD Data 2024'!L244</f>
        <v>591.9</v>
      </c>
      <c r="E244" s="68" t="str">
        <f>IF(OR('OCOD&amp;OMR (2024)'!E244=100,'OCOD&amp;OMR (2024)'!E244&gt;'OCOD&amp;OMR (2024)'!E243),"O","C")</f>
        <v>C</v>
      </c>
      <c r="F244" s="70">
        <f>IFERROR('OMR (2024)'!C246, "No Data")</f>
        <v>-3024</v>
      </c>
      <c r="G244" s="70">
        <f>IFERROR('OMR (2024)'!D246, "No Data")</f>
        <v>-2090.9071428571428</v>
      </c>
      <c r="H244" s="70">
        <f>IFERROR('OMR (2024)'!F246, "No Data")</f>
        <v>-1883.3220221270465</v>
      </c>
      <c r="I244" s="70">
        <f>IFERROR('OMR (2024)'!G246, "No Data")</f>
        <v>-692.73425774209784</v>
      </c>
      <c r="J244" s="59"/>
      <c r="K244" s="50"/>
    </row>
    <row r="245" spans="1:11">
      <c r="A245" s="69">
        <v>45443</v>
      </c>
      <c r="B245" s="68" t="str">
        <f>IF('OCOD&amp;OMR (2024)'!B245="b","B",IF(OR('OCOD&amp;OMR (2024)'!B245="c",'OCOD&amp;OMR (2024)'!B245="r",'OCOD&amp;OMR (2024)'!B245="o"),"E",""))</f>
        <v>E</v>
      </c>
      <c r="C245" s="70">
        <f>'OCOD Data 2024'!M245</f>
        <v>3412.7</v>
      </c>
      <c r="D245" s="70">
        <f>'OCOD Data 2024'!L245</f>
        <v>590.9</v>
      </c>
      <c r="E245" s="68" t="str">
        <f>IF(OR('OCOD&amp;OMR (2024)'!E245=100,'OCOD&amp;OMR (2024)'!E245&gt;'OCOD&amp;OMR (2024)'!E244),"O","C")</f>
        <v>O</v>
      </c>
      <c r="F245" s="70">
        <f>IFERROR('OMR (2024)'!C247, "No Data")</f>
        <v>-3350</v>
      </c>
      <c r="G245" s="70">
        <f>IFERROR('OMR (2024)'!D247, "No Data")</f>
        <v>-2246.4785714285713</v>
      </c>
      <c r="H245" s="70">
        <f>IFERROR('OMR (2024)'!F247, "No Data")</f>
        <v>-2139.4962875134252</v>
      </c>
      <c r="I245" s="70">
        <f>IFERROR('OMR (2024)'!G247, "No Data")</f>
        <v>-812.3305960142718</v>
      </c>
      <c r="J245" s="61" t="s">
        <v>138</v>
      </c>
      <c r="K245" s="46"/>
    </row>
    <row r="246" spans="1:11" ht="20.399999999999999">
      <c r="A246" s="69">
        <v>45444</v>
      </c>
      <c r="B246" s="68" t="str">
        <f>IF('OCOD&amp;OMR (2024)'!B246="b","B",IF(OR('OCOD&amp;OMR (2024)'!B246="c",'OCOD&amp;OMR (2024)'!B246="r",'OCOD&amp;OMR (2024)'!B246="o"),"E",""))</f>
        <v>E</v>
      </c>
      <c r="C246" s="70">
        <f>'OCOD Data 2024'!M246</f>
        <v>3116.7</v>
      </c>
      <c r="D246" s="70">
        <f>'OCOD Data 2024'!L246</f>
        <v>1695</v>
      </c>
      <c r="E246" s="68" t="str">
        <f>IF(OR('OCOD&amp;OMR (2024)'!E246=100,'OCOD&amp;OMR (2024)'!E246&gt;'OCOD&amp;OMR (2024)'!E245),"O","C")</f>
        <v>O</v>
      </c>
      <c r="F246" s="70">
        <f>IFERROR('OMR (2024)'!C248, "No Data")</f>
        <v>-3604</v>
      </c>
      <c r="G246" s="70">
        <f>IFERROR('OMR (2024)'!D248, "No Data")</f>
        <v>-2412.9785714285713</v>
      </c>
      <c r="H246" s="70">
        <f>IFERROR('OMR (2024)'!F248, "No Data")</f>
        <v>-2392.1445273222535</v>
      </c>
      <c r="I246" s="70">
        <f>IFERROR('OMR (2024)'!G248, "No Data")</f>
        <v>-963.36549747129231</v>
      </c>
      <c r="J246" s="40" t="s">
        <v>158</v>
      </c>
      <c r="K246" s="56" t="s">
        <v>112</v>
      </c>
    </row>
    <row r="247" spans="1:11">
      <c r="A247" s="69">
        <v>45445</v>
      </c>
      <c r="B247" s="68" t="str">
        <f>IF('OCOD&amp;OMR (2024)'!B247="b","B",IF(OR('OCOD&amp;OMR (2024)'!B247="c",'OCOD&amp;OMR (2024)'!B247="r",'OCOD&amp;OMR (2024)'!B247="o"),"E",""))</f>
        <v>E</v>
      </c>
      <c r="C247" s="70">
        <f>'OCOD Data 2024'!M247</f>
        <v>3466.6</v>
      </c>
      <c r="D247" s="70">
        <f>'OCOD Data 2024'!L247</f>
        <v>1692.5</v>
      </c>
      <c r="E247" s="68" t="str">
        <f>IF(OR('OCOD&amp;OMR (2024)'!E247=100,'OCOD&amp;OMR (2024)'!E247&gt;'OCOD&amp;OMR (2024)'!E246),"O","C")</f>
        <v>O</v>
      </c>
      <c r="F247" s="70">
        <f>IFERROR('OMR (2024)'!C249, "No Data")</f>
        <v>-3892</v>
      </c>
      <c r="G247" s="70">
        <f>IFERROR('OMR (2024)'!D249, "No Data")</f>
        <v>-2700.3371428571431</v>
      </c>
      <c r="H247" s="70">
        <f>IFERROR('OMR (2024)'!F249, "No Data")</f>
        <v>-2615.1035070046332</v>
      </c>
      <c r="I247" s="70">
        <f>IFERROR('OMR (2024)'!G249, "No Data")</f>
        <v>-1187.3665473650585</v>
      </c>
      <c r="J247" s="40"/>
      <c r="K247" s="46"/>
    </row>
    <row r="248" spans="1:11">
      <c r="A248" s="69">
        <v>45446</v>
      </c>
      <c r="B248" s="68" t="str">
        <f>IF('OCOD&amp;OMR (2024)'!B248="b","B",IF(OR('OCOD&amp;OMR (2024)'!B248="c",'OCOD&amp;OMR (2024)'!B248="r",'OCOD&amp;OMR (2024)'!B248="o"),"E",""))</f>
        <v>E</v>
      </c>
      <c r="C248" s="70">
        <f>'OCOD Data 2024'!M248</f>
        <v>3467.1</v>
      </c>
      <c r="D248" s="70">
        <f>'OCOD Data 2024'!L248</f>
        <v>1691.5</v>
      </c>
      <c r="E248" s="68" t="str">
        <f>IF(OR('OCOD&amp;OMR (2024)'!E248=100,'OCOD&amp;OMR (2024)'!E248&gt;'OCOD&amp;OMR (2024)'!E247),"O","C")</f>
        <v>C</v>
      </c>
      <c r="F248" s="70">
        <f>IFERROR('OMR (2024)'!C250, "No Data")</f>
        <v>-4314</v>
      </c>
      <c r="G248" s="70">
        <f>IFERROR('OMR (2024)'!D250, "No Data")</f>
        <v>-3011.8571428571427</v>
      </c>
      <c r="H248" s="70">
        <f>IFERROR('OMR (2024)'!F250, "No Data")</f>
        <v>-2905.5817969320342</v>
      </c>
      <c r="I248" s="70">
        <f>IFERROR('OMR (2024)'!G250, "No Data")</f>
        <v>-1509.5508774559282</v>
      </c>
      <c r="J248" s="40" t="s">
        <v>159</v>
      </c>
      <c r="K248" s="46"/>
    </row>
    <row r="249" spans="1:11">
      <c r="A249" s="69">
        <v>45447</v>
      </c>
      <c r="B249" s="68" t="str">
        <f>IF('OCOD&amp;OMR (2024)'!B249="b","B",IF(OR('OCOD&amp;OMR (2024)'!B249="c",'OCOD&amp;OMR (2024)'!B249="r",'OCOD&amp;OMR (2024)'!B249="o"),"E",""))</f>
        <v>E</v>
      </c>
      <c r="C249" s="70">
        <f>'OCOD Data 2024'!M249</f>
        <v>3438.4</v>
      </c>
      <c r="D249" s="70">
        <f>'OCOD Data 2024'!L249</f>
        <v>1590.6</v>
      </c>
      <c r="E249" s="68" t="str">
        <f>IF(OR('OCOD&amp;OMR (2024)'!E249=100,'OCOD&amp;OMR (2024)'!E249&gt;'OCOD&amp;OMR (2024)'!E248),"O","C")</f>
        <v>C</v>
      </c>
      <c r="F249" s="70">
        <f>IFERROR('OMR (2024)'!C251, "No Data")</f>
        <v>-4578</v>
      </c>
      <c r="G249" s="70">
        <f>IFERROR('OMR (2024)'!D251, "No Data")</f>
        <v>-3300</v>
      </c>
      <c r="H249" s="70">
        <f>IFERROR('OMR (2024)'!F251, "No Data")</f>
        <v>-3080.2269106271742</v>
      </c>
      <c r="I249" s="70">
        <f>IFERROR('OMR (2024)'!G251, "No Data")</f>
        <v>-1838.687297708188</v>
      </c>
      <c r="J249" s="40"/>
      <c r="K249" s="46"/>
    </row>
    <row r="250" spans="1:11">
      <c r="A250" s="69">
        <v>45448</v>
      </c>
      <c r="B250" s="68" t="str">
        <f>IF('OCOD&amp;OMR (2024)'!B250="b","B",IF(OR('OCOD&amp;OMR (2024)'!B250="c",'OCOD&amp;OMR (2024)'!B250="r",'OCOD&amp;OMR (2024)'!B250="o"),"E",""))</f>
        <v>E</v>
      </c>
      <c r="C250" s="70">
        <f>'OCOD Data 2024'!M250</f>
        <v>3498.9</v>
      </c>
      <c r="D250" s="70">
        <f>'OCOD Data 2024'!L250</f>
        <v>1496.3</v>
      </c>
      <c r="E250" s="68" t="str">
        <f>IF(OR('OCOD&amp;OMR (2024)'!E250=100,'OCOD&amp;OMR (2024)'!E250&gt;'OCOD&amp;OMR (2024)'!E249),"O","C")</f>
        <v>C</v>
      </c>
      <c r="F250" s="70">
        <f>IFERROR('OMR (2024)'!C252, "No Data")</f>
        <v>-4842</v>
      </c>
      <c r="G250" s="70">
        <f>IFERROR('OMR (2024)'!D252, "No Data")</f>
        <v>-3589.1428571428573</v>
      </c>
      <c r="H250" s="70">
        <f>IFERROR('OMR (2024)'!F252, "No Data")</f>
        <v>-3304.0902764804641</v>
      </c>
      <c r="I250" s="70">
        <f>IFERROR('OMR (2024)'!G252, "No Data")</f>
        <v>-2146.7386896582043</v>
      </c>
      <c r="J250" s="40"/>
      <c r="K250" s="46"/>
    </row>
    <row r="251" spans="1:11" ht="20.399999999999999">
      <c r="A251" s="69">
        <v>45449</v>
      </c>
      <c r="B251" s="68" t="str">
        <f>IF('OCOD&amp;OMR (2024)'!B251="b","B",IF(OR('OCOD&amp;OMR (2024)'!B251="c",'OCOD&amp;OMR (2024)'!B251="r",'OCOD&amp;OMR (2024)'!B251="o"),"E",""))</f>
        <v>E</v>
      </c>
      <c r="C251" s="70">
        <f>'OCOD Data 2024'!M251</f>
        <v>3511</v>
      </c>
      <c r="D251" s="70">
        <f>'OCOD Data 2024'!L251</f>
        <v>2698.8</v>
      </c>
      <c r="E251" s="68" t="str">
        <f>IF(OR('OCOD&amp;OMR (2024)'!E251=100,'OCOD&amp;OMR (2024)'!E251&gt;'OCOD&amp;OMR (2024)'!E250),"O","C")</f>
        <v>C</v>
      </c>
      <c r="F251" s="70">
        <f>IFERROR('OMR (2024)'!C253, "No Data")</f>
        <v>-5240</v>
      </c>
      <c r="G251" s="70">
        <f>IFERROR('OMR (2024)'!D253, "No Data")</f>
        <v>-3873.2857142857142</v>
      </c>
      <c r="H251" s="70">
        <f>IFERROR('OMR (2024)'!F253, "No Data")</f>
        <v>-3697.3460286186978</v>
      </c>
      <c r="I251" s="70">
        <f>IFERROR('OMR (2024)'!G253, "No Data")</f>
        <v>-2458.5760292376476</v>
      </c>
      <c r="J251" s="40" t="s">
        <v>152</v>
      </c>
      <c r="K251" s="56" t="s">
        <v>115</v>
      </c>
    </row>
    <row r="252" spans="1:11">
      <c r="A252" s="69">
        <v>45450</v>
      </c>
      <c r="B252" s="68" t="str">
        <f>IF('OCOD&amp;OMR (2024)'!B252="b","B",IF(OR('OCOD&amp;OMR (2024)'!B252="c",'OCOD&amp;OMR (2024)'!B252="r",'OCOD&amp;OMR (2024)'!B252="o"),"E",""))</f>
        <v>E</v>
      </c>
      <c r="C252" s="70">
        <f>'OCOD Data 2024'!M252</f>
        <v>3535.7</v>
      </c>
      <c r="D252" s="70">
        <f>'OCOD Data 2024'!L252</f>
        <v>2496.6</v>
      </c>
      <c r="E252" s="68" t="str">
        <f>IF(OR('OCOD&amp;OMR (2024)'!E252=100,'OCOD&amp;OMR (2024)'!E252&gt;'OCOD&amp;OMR (2024)'!E251),"O","C")</f>
        <v>O</v>
      </c>
      <c r="F252" s="70">
        <f>IFERROR('OMR (2024)'!C254, "No Data")</f>
        <v>-5650</v>
      </c>
      <c r="G252" s="70">
        <f>IFERROR('OMR (2024)'!D254, "No Data")</f>
        <v>-4180.0714285714284</v>
      </c>
      <c r="H252" s="70">
        <f>IFERROR('OMR (2024)'!F254, "No Data")</f>
        <v>-4033.3908049731217</v>
      </c>
      <c r="I252" s="70">
        <f>IFERROR('OMR (2024)'!G254, "No Data")</f>
        <v>-2778.5591590389922</v>
      </c>
      <c r="J252" s="40" t="s">
        <v>138</v>
      </c>
      <c r="K252" s="46"/>
    </row>
    <row r="253" spans="1:11">
      <c r="A253" s="69">
        <v>45451</v>
      </c>
      <c r="B253" s="68" t="str">
        <f>IF('OCOD&amp;OMR (2024)'!B253="b","B",IF(OR('OCOD&amp;OMR (2024)'!B253="c",'OCOD&amp;OMR (2024)'!B253="r",'OCOD&amp;OMR (2024)'!B253="o"),"E",""))</f>
        <v>E</v>
      </c>
      <c r="C253" s="70">
        <f>'OCOD Data 2024'!M253</f>
        <v>3511.5</v>
      </c>
      <c r="D253" s="70">
        <f>'OCOD Data 2024'!L253</f>
        <v>2735.6</v>
      </c>
      <c r="E253" s="68" t="str">
        <f>IF(OR('OCOD&amp;OMR (2024)'!E253=100,'OCOD&amp;OMR (2024)'!E253&gt;'OCOD&amp;OMR (2024)'!E252),"O","C")</f>
        <v>O</v>
      </c>
      <c r="F253" s="70">
        <f>IFERROR('OMR (2024)'!C255, "No Data")</f>
        <v>-5872</v>
      </c>
      <c r="G253" s="70">
        <f>IFERROR('OMR (2024)'!D255, "No Data")</f>
        <v>-4457.1428571428569</v>
      </c>
      <c r="H253" s="70">
        <f>IFERROR('OMR (2024)'!F255, "No Data")</f>
        <v>-4406.6749196244955</v>
      </c>
      <c r="I253" s="70">
        <f>IFERROR('OMR (2024)'!G255, "No Data")</f>
        <v>-3103.7773004721425</v>
      </c>
      <c r="J253" s="40"/>
      <c r="K253" s="46"/>
    </row>
    <row r="254" spans="1:11">
      <c r="A254" s="69">
        <v>45452</v>
      </c>
      <c r="B254" s="68" t="str">
        <f>IF('OCOD&amp;OMR (2024)'!B254="b","B",IF(OR('OCOD&amp;OMR (2024)'!B254="c",'OCOD&amp;OMR (2024)'!B254="r",'OCOD&amp;OMR (2024)'!B254="o"),"E",""))</f>
        <v>E</v>
      </c>
      <c r="C254" s="70">
        <f>'OCOD Data 2024'!M254</f>
        <v>4194.1000000000004</v>
      </c>
      <c r="D254" s="70">
        <f>'OCOD Data 2024'!L254</f>
        <v>1790.3</v>
      </c>
      <c r="E254" s="68" t="str">
        <f>IF(OR('OCOD&amp;OMR (2024)'!E254=100,'OCOD&amp;OMR (2024)'!E254&gt;'OCOD&amp;OMR (2024)'!E253),"O","C")</f>
        <v>O</v>
      </c>
      <c r="F254" s="70">
        <f>IFERROR('OMR (2024)'!C256, "No Data")</f>
        <v>-6012</v>
      </c>
      <c r="G254" s="70">
        <f>IFERROR('OMR (2024)'!D256, "No Data")</f>
        <v>-4691.4285714285716</v>
      </c>
      <c r="H254" s="70">
        <f>IFERROR('OMR (2024)'!F256, "No Data")</f>
        <v>-4733.6358925103032</v>
      </c>
      <c r="I254" s="70">
        <f>IFERROR('OMR (2024)'!G256, "No Data")</f>
        <v>-3377.138819236211</v>
      </c>
      <c r="J254" s="40"/>
      <c r="K254" s="46"/>
    </row>
    <row r="255" spans="1:11">
      <c r="A255" s="69">
        <v>45453</v>
      </c>
      <c r="B255" s="68" t="str">
        <f>IF('OCOD&amp;OMR (2024)'!B255="b","B",IF(OR('OCOD&amp;OMR (2024)'!B255="c",'OCOD&amp;OMR (2024)'!B255="r",'OCOD&amp;OMR (2024)'!B255="o"),"E",""))</f>
        <v>E</v>
      </c>
      <c r="C255" s="70">
        <f>'OCOD Data 2024'!M255</f>
        <v>4184</v>
      </c>
      <c r="D255" s="70">
        <f>'OCOD Data 2024'!L255</f>
        <v>1691.5</v>
      </c>
      <c r="E255" s="68" t="str">
        <f>IF(OR('OCOD&amp;OMR (2024)'!E255=100,'OCOD&amp;OMR (2024)'!E255&gt;'OCOD&amp;OMR (2024)'!E254),"O","C")</f>
        <v>C</v>
      </c>
      <c r="F255" s="70">
        <f>IFERROR('OMR (2024)'!C257, "No Data")</f>
        <v>-6162</v>
      </c>
      <c r="G255" s="70">
        <f>IFERROR('OMR (2024)'!D257, "No Data")</f>
        <v>-4912.1428571428569</v>
      </c>
      <c r="H255" s="70">
        <f>IFERROR('OMR (2024)'!F257, "No Data")</f>
        <v>-5004.1384928105635</v>
      </c>
      <c r="I255" s="70">
        <f>IFERROR('OMR (2024)'!G257, "No Data")</f>
        <v>-3612.6152303661361</v>
      </c>
      <c r="J255" s="40" t="s">
        <v>159</v>
      </c>
      <c r="K255" s="46"/>
    </row>
    <row r="256" spans="1:11">
      <c r="A256" s="69">
        <v>45454</v>
      </c>
      <c r="B256" s="68" t="str">
        <f>IF('OCOD&amp;OMR (2024)'!B256="b","B",IF(OR('OCOD&amp;OMR (2024)'!B256="c",'OCOD&amp;OMR (2024)'!B256="r",'OCOD&amp;OMR (2024)'!B256="o"),"E",""))</f>
        <v>E</v>
      </c>
      <c r="C256" s="70">
        <f>'OCOD Data 2024'!M256</f>
        <v>4206.7</v>
      </c>
      <c r="D256" s="70">
        <f>'OCOD Data 2024'!L256</f>
        <v>1691.5</v>
      </c>
      <c r="E256" s="68" t="str">
        <f>IF(OR('OCOD&amp;OMR (2024)'!E256=100,'OCOD&amp;OMR (2024)'!E256&gt;'OCOD&amp;OMR (2024)'!E255),"O","C")</f>
        <v>C</v>
      </c>
      <c r="F256" s="70">
        <f>IFERROR('OMR (2024)'!C258, "No Data")</f>
        <v>-6156</v>
      </c>
      <c r="G256" s="70">
        <f>IFERROR('OMR (2024)'!D258, "No Data")</f>
        <v>-5128.5714285714284</v>
      </c>
      <c r="H256" s="70">
        <f>IFERROR('OMR (2024)'!F258, "No Data")</f>
        <v>-5027.51890401541</v>
      </c>
      <c r="I256" s="70">
        <f>IFERROR('OMR (2024)'!G258, "No Data")</f>
        <v>-3820.1335432358828</v>
      </c>
      <c r="J256" s="40"/>
      <c r="K256" s="46"/>
    </row>
    <row r="257" spans="1:11">
      <c r="A257" s="69">
        <v>45455</v>
      </c>
      <c r="B257" s="68" t="str">
        <f>IF('OCOD&amp;OMR (2024)'!B257="b","B",IF(OR('OCOD&amp;OMR (2024)'!B257="c",'OCOD&amp;OMR (2024)'!B257="r",'OCOD&amp;OMR (2024)'!B257="o"),"E",""))</f>
        <v>B</v>
      </c>
      <c r="C257" s="70">
        <f>'OCOD Data 2024'!M257</f>
        <v>4197.6000000000004</v>
      </c>
      <c r="D257" s="70">
        <f>'OCOD Data 2024'!L257</f>
        <v>1586.1</v>
      </c>
      <c r="E257" s="68" t="str">
        <f>IF(OR('OCOD&amp;OMR (2024)'!E257=100,'OCOD&amp;OMR (2024)'!E257&gt;'OCOD&amp;OMR (2024)'!E256),"O","C")</f>
        <v>C</v>
      </c>
      <c r="F257" s="70">
        <f>IFERROR('OMR (2024)'!C259, "No Data")</f>
        <v>-6120</v>
      </c>
      <c r="G257" s="70">
        <f>IFERROR('OMR (2024)'!D259, "No Data")</f>
        <v>-5387.8571428571431</v>
      </c>
      <c r="H257" s="70">
        <f>IFERROR('OMR (2024)'!F259, "No Data")</f>
        <v>-5065.4241232682461</v>
      </c>
      <c r="I257" s="70">
        <f>IFERROR('OMR (2024)'!G259, "No Data")</f>
        <v>-4046.3688544852971</v>
      </c>
      <c r="J257" s="40" t="s">
        <v>153</v>
      </c>
      <c r="K257" s="79" t="s">
        <v>160</v>
      </c>
    </row>
    <row r="258" spans="1:11">
      <c r="A258" s="69">
        <v>45456</v>
      </c>
      <c r="B258" s="68" t="str">
        <f>IF('OCOD&amp;OMR (2024)'!B258="b","B",IF(OR('OCOD&amp;OMR (2024)'!B258="c",'OCOD&amp;OMR (2024)'!B258="r",'OCOD&amp;OMR (2024)'!B258="o"),"E",""))</f>
        <v>B</v>
      </c>
      <c r="C258" s="70">
        <f>'OCOD Data 2024'!M258</f>
        <v>4201.2</v>
      </c>
      <c r="D258" s="70">
        <f>'OCOD Data 2024'!L258</f>
        <v>1294.2</v>
      </c>
      <c r="E258" s="68" t="str">
        <f>IF(OR('OCOD&amp;OMR (2024)'!E258=100,'OCOD&amp;OMR (2024)'!E258&gt;'OCOD&amp;OMR (2024)'!E257),"O","C")</f>
        <v>C</v>
      </c>
      <c r="F258" s="70">
        <f>IFERROR('OMR (2024)'!C260, "No Data")</f>
        <v>-6024</v>
      </c>
      <c r="G258" s="70">
        <f>IFERROR('OMR (2024)'!D260, "No Data")</f>
        <v>-5528.5714285714284</v>
      </c>
      <c r="H258" s="70">
        <f>IFERROR('OMR (2024)'!F260, "No Data")</f>
        <v>-5003.0305429114542</v>
      </c>
      <c r="I258" s="70">
        <f>IFERROR('OMR (2024)'!G260, "No Data")</f>
        <v>-4217.9589150380025</v>
      </c>
      <c r="J258" s="59" t="s">
        <v>65</v>
      </c>
      <c r="K258" s="79" t="s">
        <v>161</v>
      </c>
    </row>
  </sheetData>
  <phoneticPr fontId="0" type="noConversion"/>
  <conditionalFormatting sqref="E2:E258">
    <cfRule type="cellIs" dxfId="3" priority="1" operator="equal">
      <formula>"O"</formula>
    </cfRule>
    <cfRule type="containsText" priority="4" operator="containsText" text="c">
      <formula>NOT(ISERROR(SEARCH("c",E2)))</formula>
    </cfRule>
  </conditionalFormatting>
  <conditionalFormatting sqref="F2:I259">
    <cfRule type="cellIs" dxfId="2" priority="3" operator="equal">
      <formula>"No Data"</formula>
    </cfRule>
  </conditionalFormatting>
  <dataValidations count="1">
    <dataValidation type="list" allowBlank="1" showInputMessage="1" showErrorMessage="1" sqref="J76 K39 J113" xr:uid="{00000000-0002-0000-0000-000000000000}">
      <formula1>Controllingfactors</formula1>
    </dataValidation>
  </dataValidations>
  <pageMargins left="0.7" right="0.7" top="0.75" bottom="0.75" header="0.3" footer="0.3"/>
  <pageSetup fitToHeight="0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CE6AB-C74E-411F-93D3-0CCDBE70FA2E}">
  <dimension ref="A1:W258"/>
  <sheetViews>
    <sheetView tabSelected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59" sqref="E59"/>
    </sheetView>
  </sheetViews>
  <sheetFormatPr defaultRowHeight="10.199999999999999"/>
  <cols>
    <col min="1" max="1" width="11" style="8" bestFit="1" customWidth="1"/>
    <col min="2" max="2" width="7.85546875" style="8" customWidth="1"/>
    <col min="3" max="3" width="7" style="8" customWidth="1"/>
    <col min="4" max="9" width="7.85546875" style="8" customWidth="1"/>
    <col min="10" max="10" width="7.140625" style="8" customWidth="1"/>
    <col min="11" max="16" width="7.85546875" style="8" customWidth="1"/>
    <col min="17" max="17" width="8.28515625" style="8" bestFit="1" customWidth="1"/>
    <col min="18" max="18" width="9.85546875" style="8" customWidth="1"/>
    <col min="19" max="19" width="9.140625" style="8" customWidth="1"/>
    <col min="20" max="20" width="11.28515625" style="8" customWidth="1"/>
    <col min="21" max="21" width="10.85546875" style="8" customWidth="1"/>
  </cols>
  <sheetData>
    <row r="1" spans="1:23" s="5" customFormat="1" ht="68.25" customHeight="1">
      <c r="A1" s="1" t="s">
        <v>10</v>
      </c>
      <c r="B1" s="3" t="s">
        <v>11</v>
      </c>
      <c r="C1" s="2" t="s">
        <v>2</v>
      </c>
      <c r="D1" s="3" t="s">
        <v>3</v>
      </c>
      <c r="E1" s="3" t="s">
        <v>37</v>
      </c>
      <c r="F1" s="3" t="s">
        <v>21</v>
      </c>
      <c r="G1" s="3" t="s">
        <v>23</v>
      </c>
      <c r="H1" s="3" t="s">
        <v>18</v>
      </c>
      <c r="I1" s="9" t="s">
        <v>19</v>
      </c>
      <c r="J1" s="3" t="s">
        <v>22</v>
      </c>
      <c r="K1" s="3" t="s">
        <v>14</v>
      </c>
      <c r="L1" s="3" t="s">
        <v>16</v>
      </c>
      <c r="M1" s="3" t="s">
        <v>17</v>
      </c>
      <c r="N1" s="3" t="s">
        <v>24</v>
      </c>
      <c r="O1" s="3" t="s">
        <v>15</v>
      </c>
      <c r="P1" s="3" t="s">
        <v>20</v>
      </c>
      <c r="Q1" s="3" t="s">
        <v>32</v>
      </c>
      <c r="R1" s="4" t="s">
        <v>33</v>
      </c>
      <c r="S1" s="4" t="s">
        <v>34</v>
      </c>
      <c r="T1" s="4" t="s">
        <v>35</v>
      </c>
      <c r="U1" s="4" t="s">
        <v>36</v>
      </c>
      <c r="V1" s="3" t="s">
        <v>57</v>
      </c>
    </row>
    <row r="2" spans="1:23">
      <c r="A2" s="6">
        <v>45200</v>
      </c>
      <c r="B2" s="30" t="str">
        <f>'OCOD Data 2024'!Y2</f>
        <v>b</v>
      </c>
      <c r="C2" s="30">
        <f>'OCOD Data 2024'!M2</f>
        <v>3455</v>
      </c>
      <c r="D2" s="30">
        <f>'OCOD Data 2024'!L2</f>
        <v>6671</v>
      </c>
      <c r="E2" s="30">
        <f>'OCOD Data 2024'!X2</f>
        <v>100</v>
      </c>
      <c r="F2" s="30">
        <f>'OCOD Data 2024'!T2</f>
        <v>7186</v>
      </c>
      <c r="G2" s="7">
        <f>'OCOD Data 2024'!F2</f>
        <v>1683</v>
      </c>
      <c r="H2" s="7">
        <f>'OCOD Data 2024'!V2</f>
        <v>49.2</v>
      </c>
      <c r="I2" s="7">
        <f>'OCOD Data 2024'!W2</f>
        <v>52.2</v>
      </c>
      <c r="J2" s="7">
        <f>'OCOD Data 2024'!S2</f>
        <v>9719.5</v>
      </c>
      <c r="K2" s="7"/>
      <c r="L2" s="7"/>
      <c r="M2" s="7"/>
      <c r="N2" s="7">
        <f>SUM(K2:M2)*12.1/24</f>
        <v>0</v>
      </c>
      <c r="O2" s="7"/>
      <c r="P2" s="7"/>
      <c r="Q2" s="30">
        <f>C2+D2</f>
        <v>10126</v>
      </c>
      <c r="R2" s="31" t="str">
        <f>IFERROR('OMR (2024)'!C4,"No Data")</f>
        <v>No Data</v>
      </c>
      <c r="S2" s="31" t="str">
        <f>IFERROR('OMR (2024)'!D4, "No Data")</f>
        <v>No Data</v>
      </c>
      <c r="T2" s="31">
        <f>IFERROR('OMR (2024)'!F4, "No Data")</f>
        <v>-9318.7163347668265</v>
      </c>
      <c r="U2" s="31">
        <f>IFERROR('OMR (2024)'!G4, "No Data")</f>
        <v>-8669.0426721124277</v>
      </c>
    </row>
    <row r="3" spans="1:23">
      <c r="A3" s="6">
        <v>45201</v>
      </c>
      <c r="B3" s="30" t="str">
        <f>'OCOD Data 2024'!Y3</f>
        <v>b</v>
      </c>
      <c r="C3" s="30">
        <f>'OCOD Data 2024'!M3</f>
        <v>3457</v>
      </c>
      <c r="D3" s="30">
        <f>'OCOD Data 2024'!L3</f>
        <v>6673.1</v>
      </c>
      <c r="E3" s="30">
        <f>'OCOD Data 2024'!X3</f>
        <v>40</v>
      </c>
      <c r="F3" s="30">
        <f>'OCOD Data 2024'!T3</f>
        <v>7022</v>
      </c>
      <c r="G3" s="7">
        <f>'OCOD Data 2024'!F3</f>
        <v>1714</v>
      </c>
      <c r="H3" s="7">
        <f>'OCOD Data 2024'!V3</f>
        <v>48.9</v>
      </c>
      <c r="I3" s="7">
        <f>'OCOD Data 2024'!W3</f>
        <v>52</v>
      </c>
      <c r="J3" s="7">
        <f>'OCOD Data 2024'!S3</f>
        <v>9704.6</v>
      </c>
      <c r="K3" s="7"/>
      <c r="L3" s="7"/>
      <c r="M3" s="7"/>
      <c r="N3" s="7">
        <f t="shared" ref="N3:N66" si="0">SUM(K3:M3)*12.1/24</f>
        <v>0</v>
      </c>
      <c r="O3" s="7"/>
      <c r="P3" s="7"/>
      <c r="Q3" s="30">
        <f t="shared" ref="Q3:Q66" si="1">C3+D3</f>
        <v>10130.1</v>
      </c>
      <c r="R3" s="31" t="str">
        <f>IFERROR('OMR (2024)'!C5,"No Data")</f>
        <v>No Data</v>
      </c>
      <c r="S3" s="31" t="str">
        <f>IFERROR('OMR (2024)'!D5, "No Data")</f>
        <v>No Data</v>
      </c>
      <c r="T3" s="31">
        <f>IFERROR('OMR (2024)'!F5, "No Data")</f>
        <v>-9329.6052033158539</v>
      </c>
      <c r="U3" s="31">
        <f>IFERROR('OMR (2024)'!G5, "No Data")</f>
        <v>-8785.0293583704861</v>
      </c>
    </row>
    <row r="4" spans="1:23">
      <c r="A4" s="6">
        <v>45202</v>
      </c>
      <c r="B4" s="30" t="str">
        <f>'OCOD Data 2024'!Y4</f>
        <v>b</v>
      </c>
      <c r="C4" s="30">
        <f>'OCOD Data 2024'!M4</f>
        <v>3459.6</v>
      </c>
      <c r="D4" s="30">
        <f>'OCOD Data 2024'!L4</f>
        <v>5990.9</v>
      </c>
      <c r="E4" s="30">
        <f>'OCOD Data 2024'!X4</f>
        <v>0</v>
      </c>
      <c r="F4" s="30">
        <f>'OCOD Data 2024'!T4</f>
        <v>7524</v>
      </c>
      <c r="G4" s="7">
        <f>'OCOD Data 2024'!F4</f>
        <v>1645</v>
      </c>
      <c r="H4" s="7">
        <f>'OCOD Data 2024'!V4</f>
        <v>47.4</v>
      </c>
      <c r="I4" s="7">
        <f>'OCOD Data 2024'!W4</f>
        <v>50.4</v>
      </c>
      <c r="J4" s="7">
        <f>'OCOD Data 2024'!S4</f>
        <v>11893.9</v>
      </c>
      <c r="K4" s="7"/>
      <c r="L4" s="7"/>
      <c r="M4" s="7"/>
      <c r="N4" s="7">
        <f t="shared" si="0"/>
        <v>0</v>
      </c>
      <c r="O4" s="7"/>
      <c r="P4" s="7"/>
      <c r="Q4" s="30">
        <f t="shared" si="1"/>
        <v>9450.5</v>
      </c>
      <c r="R4" s="31" t="str">
        <f>IFERROR('OMR (2024)'!C6,"No Data")</f>
        <v>No Data</v>
      </c>
      <c r="S4" s="31" t="str">
        <f>IFERROR('OMR (2024)'!D6, "No Data")</f>
        <v>No Data</v>
      </c>
      <c r="T4" s="31">
        <f>IFERROR('OMR (2024)'!F6, "No Data")</f>
        <v>-9146.1517750713392</v>
      </c>
      <c r="U4" s="31">
        <f>IFERROR('OMR (2024)'!G6, "No Data")</f>
        <v>-8854.4103766612061</v>
      </c>
      <c r="W4" s="39"/>
    </row>
    <row r="5" spans="1:23">
      <c r="A5" s="6">
        <v>45203</v>
      </c>
      <c r="B5" s="30" t="str">
        <f>'OCOD Data 2024'!Y5</f>
        <v>b</v>
      </c>
      <c r="C5" s="30">
        <f>'OCOD Data 2024'!M5</f>
        <v>3334</v>
      </c>
      <c r="D5" s="30">
        <f>'OCOD Data 2024'!L5</f>
        <v>4994.2</v>
      </c>
      <c r="E5" s="30">
        <f>'OCOD Data 2024'!X5</f>
        <v>0</v>
      </c>
      <c r="F5" s="30">
        <f>'OCOD Data 2024'!T5</f>
        <v>8469</v>
      </c>
      <c r="G5" s="7">
        <f>'OCOD Data 2024'!F5</f>
        <v>1476</v>
      </c>
      <c r="H5" s="7">
        <f>'OCOD Data 2024'!V5</f>
        <v>44.9</v>
      </c>
      <c r="I5" s="7">
        <f>'OCOD Data 2024'!W5</f>
        <v>47.8</v>
      </c>
      <c r="J5" s="7">
        <f>'OCOD Data 2024'!S5</f>
        <v>13362.6</v>
      </c>
      <c r="K5" s="7"/>
      <c r="L5" s="7"/>
      <c r="M5" s="7"/>
      <c r="N5" s="7">
        <f t="shared" si="0"/>
        <v>0</v>
      </c>
      <c r="O5" s="7"/>
      <c r="P5" s="7"/>
      <c r="Q5" s="30">
        <f t="shared" si="1"/>
        <v>8328.2000000000007</v>
      </c>
      <c r="R5" s="31" t="str">
        <f>IFERROR('OMR (2024)'!C7,"No Data")</f>
        <v>No Data</v>
      </c>
      <c r="S5" s="31" t="str">
        <f>IFERROR('OMR (2024)'!D7, "No Data")</f>
        <v>No Data</v>
      </c>
      <c r="T5" s="31">
        <f>IFERROR('OMR (2024)'!F7, "No Data")</f>
        <v>-8735.4737927295191</v>
      </c>
      <c r="U5" s="31">
        <f>IFERROR('OMR (2024)'!G7, "No Data")</f>
        <v>-8782.4443055770826</v>
      </c>
    </row>
    <row r="6" spans="1:23">
      <c r="A6" s="6">
        <v>45204</v>
      </c>
      <c r="B6" s="30" t="str">
        <f>'OCOD Data 2024'!Y6</f>
        <v>b</v>
      </c>
      <c r="C6" s="30">
        <f>'OCOD Data 2024'!M6</f>
        <v>3196.4</v>
      </c>
      <c r="D6" s="30">
        <f>'OCOD Data 2024'!L6</f>
        <v>4987.6000000000004</v>
      </c>
      <c r="E6" s="30">
        <f>'OCOD Data 2024'!X6</f>
        <v>0</v>
      </c>
      <c r="F6" s="30">
        <f>'OCOD Data 2024'!T6</f>
        <v>7703</v>
      </c>
      <c r="G6" s="7">
        <f>'OCOD Data 2024'!F6</f>
        <v>1505</v>
      </c>
      <c r="H6" s="7">
        <f>'OCOD Data 2024'!V6</f>
        <v>42.1</v>
      </c>
      <c r="I6" s="7">
        <f>'OCOD Data 2024'!W6</f>
        <v>45.5</v>
      </c>
      <c r="J6" s="7">
        <f>'OCOD Data 2024'!S6</f>
        <v>12720.4</v>
      </c>
      <c r="K6" s="7"/>
      <c r="L6" s="7"/>
      <c r="M6" s="7"/>
      <c r="N6" s="7">
        <f t="shared" si="0"/>
        <v>0</v>
      </c>
      <c r="O6" s="7"/>
      <c r="P6" s="7"/>
      <c r="Q6" s="30">
        <f t="shared" si="1"/>
        <v>8184</v>
      </c>
      <c r="R6" s="31">
        <f>IFERROR('OMR (2024)'!C8,"No Data")</f>
        <v>-9330</v>
      </c>
      <c r="S6" s="31" t="str">
        <f>IFERROR('OMR (2024)'!D8, "No Data")</f>
        <v>No Data</v>
      </c>
      <c r="T6" s="31">
        <f>IFERROR('OMR (2024)'!F8, "No Data")</f>
        <v>-8306.9354378447188</v>
      </c>
      <c r="U6" s="31">
        <f>IFERROR('OMR (2024)'!G8, "No Data")</f>
        <v>-8703.1542893242458</v>
      </c>
    </row>
    <row r="7" spans="1:23">
      <c r="A7" s="6">
        <v>45205</v>
      </c>
      <c r="B7" s="30" t="str">
        <f>'OCOD Data 2024'!Y7</f>
        <v>b</v>
      </c>
      <c r="C7" s="30">
        <f>'OCOD Data 2024'!M7</f>
        <v>3999.5</v>
      </c>
      <c r="D7" s="30">
        <f>'OCOD Data 2024'!L7</f>
        <v>2988.7</v>
      </c>
      <c r="E7" s="30">
        <f>'OCOD Data 2024'!X7</f>
        <v>60</v>
      </c>
      <c r="F7" s="30">
        <f>'OCOD Data 2024'!T7</f>
        <v>8768</v>
      </c>
      <c r="G7" s="7">
        <f>'OCOD Data 2024'!F7</f>
        <v>1837</v>
      </c>
      <c r="H7" s="7">
        <f>'OCOD Data 2024'!V7</f>
        <v>38.5</v>
      </c>
      <c r="I7" s="7">
        <f>'OCOD Data 2024'!W7</f>
        <v>42.1</v>
      </c>
      <c r="J7" s="7">
        <f>'OCOD Data 2024'!S7</f>
        <v>12144.5</v>
      </c>
      <c r="K7" s="7"/>
      <c r="L7" s="7"/>
      <c r="M7" s="7"/>
      <c r="N7" s="7">
        <f t="shared" si="0"/>
        <v>0</v>
      </c>
      <c r="O7" s="7"/>
      <c r="P7" s="7"/>
      <c r="Q7" s="30">
        <f t="shared" si="1"/>
        <v>6988.2</v>
      </c>
      <c r="R7" s="31">
        <f>IFERROR('OMR (2024)'!C9,"No Data")</f>
        <v>-8568</v>
      </c>
      <c r="S7" s="31" t="str">
        <f>IFERROR('OMR (2024)'!D9, "No Data")</f>
        <v>No Data</v>
      </c>
      <c r="T7" s="31">
        <f>IFERROR('OMR (2024)'!F9, "No Data")</f>
        <v>-7737.9548301401574</v>
      </c>
      <c r="U7" s="31">
        <f>IFERROR('OMR (2024)'!G9, "No Data")</f>
        <v>-8545.6972048136395</v>
      </c>
    </row>
    <row r="8" spans="1:23">
      <c r="A8" s="6">
        <v>45206</v>
      </c>
      <c r="B8" s="30" t="str">
        <f>'OCOD Data 2024'!Y8</f>
        <v>b</v>
      </c>
      <c r="C8" s="30">
        <f>'OCOD Data 2024'!M8</f>
        <v>4288.3999999999996</v>
      </c>
      <c r="D8" s="30">
        <f>'OCOD Data 2024'!L8</f>
        <v>2489.5</v>
      </c>
      <c r="E8" s="30">
        <f>'OCOD Data 2024'!X8</f>
        <v>100</v>
      </c>
      <c r="F8" s="30">
        <f>'OCOD Data 2024'!T8</f>
        <v>9087</v>
      </c>
      <c r="G8" s="7">
        <f>'OCOD Data 2024'!F8</f>
        <v>2538</v>
      </c>
      <c r="H8" s="7">
        <f>'OCOD Data 2024'!V8</f>
        <v>36.4</v>
      </c>
      <c r="I8" s="7">
        <f>'OCOD Data 2024'!W8</f>
        <v>40</v>
      </c>
      <c r="J8" s="7">
        <f>'OCOD Data 2024'!S8</f>
        <v>9409.7999999999993</v>
      </c>
      <c r="K8" s="7"/>
      <c r="L8" s="7"/>
      <c r="M8" s="7"/>
      <c r="N8" s="7">
        <f t="shared" si="0"/>
        <v>0</v>
      </c>
      <c r="O8" s="7"/>
      <c r="P8" s="7"/>
      <c r="Q8" s="30">
        <f t="shared" si="1"/>
        <v>6777.9</v>
      </c>
      <c r="R8" s="31">
        <f>IFERROR('OMR (2024)'!C10,"No Data")</f>
        <v>-7732</v>
      </c>
      <c r="S8" s="31" t="str">
        <f>IFERROR('OMR (2024)'!D10, "No Data")</f>
        <v>No Data</v>
      </c>
      <c r="T8" s="31">
        <f>IFERROR('OMR (2024)'!F10, "No Data")</f>
        <v>-7106.3982070345355</v>
      </c>
      <c r="U8" s="31">
        <f>IFERROR('OMR (2024)'!G10, "No Data")</f>
        <v>-8362.1444904391574</v>
      </c>
    </row>
    <row r="9" spans="1:23">
      <c r="A9" s="6">
        <v>45207</v>
      </c>
      <c r="B9" s="30" t="str">
        <f>'OCOD Data 2024'!Y9</f>
        <v>b</v>
      </c>
      <c r="C9" s="30">
        <f>'OCOD Data 2024'!M9</f>
        <v>4284.3999999999996</v>
      </c>
      <c r="D9" s="30">
        <f>'OCOD Data 2024'!L9</f>
        <v>2493.6</v>
      </c>
      <c r="E9" s="30">
        <f>'OCOD Data 2024'!X9</f>
        <v>100</v>
      </c>
      <c r="F9" s="30">
        <f>'OCOD Data 2024'!T9</f>
        <v>8613</v>
      </c>
      <c r="G9" s="7">
        <f>'OCOD Data 2024'!F9</f>
        <v>2724</v>
      </c>
      <c r="H9" s="7">
        <f>'OCOD Data 2024'!V9</f>
        <v>34.5</v>
      </c>
      <c r="I9" s="7">
        <f>'OCOD Data 2024'!W9</f>
        <v>37.9</v>
      </c>
      <c r="J9" s="7">
        <f>'OCOD Data 2024'!S9</f>
        <v>7222.9</v>
      </c>
      <c r="K9" s="7"/>
      <c r="L9" s="7"/>
      <c r="M9" s="7"/>
      <c r="N9" s="7">
        <f t="shared" si="0"/>
        <v>0</v>
      </c>
      <c r="O9" s="7"/>
      <c r="P9" s="7"/>
      <c r="Q9" s="30">
        <f t="shared" si="1"/>
        <v>6778</v>
      </c>
      <c r="R9" s="31">
        <f>IFERROR('OMR (2024)'!C11,"No Data")</f>
        <v>-7102</v>
      </c>
      <c r="S9" s="31" t="str">
        <f>IFERROR('OMR (2024)'!D11, "No Data")</f>
        <v>No Data</v>
      </c>
      <c r="T9" s="31">
        <f>IFERROR('OMR (2024)'!F11, "No Data")</f>
        <v>-6534.7897477186798</v>
      </c>
      <c r="U9" s="31">
        <f>IFERROR('OMR (2024)'!G11, "No Data")</f>
        <v>-8158.4219457099634</v>
      </c>
    </row>
    <row r="10" spans="1:23">
      <c r="A10" s="6">
        <v>45208</v>
      </c>
      <c r="B10" s="30" t="str">
        <f>'OCOD Data 2024'!Y10</f>
        <v>b</v>
      </c>
      <c r="C10" s="30">
        <f>'OCOD Data 2024'!M10</f>
        <v>4323.2</v>
      </c>
      <c r="D10" s="30">
        <f>'OCOD Data 2024'!L10</f>
        <v>1988.9</v>
      </c>
      <c r="E10" s="30">
        <f>'OCOD Data 2024'!X10</f>
        <v>40</v>
      </c>
      <c r="F10" s="30">
        <f>'OCOD Data 2024'!T10</f>
        <v>8141</v>
      </c>
      <c r="G10" s="7">
        <f>'OCOD Data 2024'!F10</f>
        <v>2613</v>
      </c>
      <c r="H10" s="7">
        <f>'OCOD Data 2024'!V10</f>
        <v>34</v>
      </c>
      <c r="I10" s="7">
        <f>'OCOD Data 2024'!W10</f>
        <v>37.6</v>
      </c>
      <c r="J10" s="7">
        <f>'OCOD Data 2024'!S10</f>
        <v>6584.4</v>
      </c>
      <c r="K10" s="7"/>
      <c r="L10" s="7"/>
      <c r="M10" s="7"/>
      <c r="N10" s="7">
        <f t="shared" si="0"/>
        <v>0</v>
      </c>
      <c r="O10" s="7"/>
      <c r="P10" s="7"/>
      <c r="Q10" s="30">
        <f t="shared" si="1"/>
        <v>6312.1</v>
      </c>
      <c r="R10" s="31">
        <f>IFERROR('OMR (2024)'!C12,"No Data")</f>
        <v>-6572</v>
      </c>
      <c r="S10" s="31" t="str">
        <f>IFERROR('OMR (2024)'!D12, "No Data")</f>
        <v>No Data</v>
      </c>
      <c r="T10" s="31">
        <f>IFERROR('OMR (2024)'!F12, "No Data")</f>
        <v>-6052.1343872523312</v>
      </c>
      <c r="U10" s="31">
        <f>IFERROR('OMR (2024)'!G12, "No Data")</f>
        <v>-7920.3163799963995</v>
      </c>
    </row>
    <row r="11" spans="1:23">
      <c r="A11" s="6">
        <v>45209</v>
      </c>
      <c r="B11" s="30" t="str">
        <f>'OCOD Data 2024'!Y11</f>
        <v>b</v>
      </c>
      <c r="C11" s="30">
        <f>'OCOD Data 2024'!M11</f>
        <v>3461.6</v>
      </c>
      <c r="D11" s="30">
        <f>'OCOD Data 2024'!L11</f>
        <v>298.5</v>
      </c>
      <c r="E11" s="30">
        <f>'OCOD Data 2024'!X11</f>
        <v>0</v>
      </c>
      <c r="F11" s="30">
        <f>'OCOD Data 2024'!T11</f>
        <v>9866</v>
      </c>
      <c r="G11" s="7">
        <f>'OCOD Data 2024'!F11</f>
        <v>2068</v>
      </c>
      <c r="H11" s="7">
        <f>'OCOD Data 2024'!V11</f>
        <v>29.5</v>
      </c>
      <c r="I11" s="7">
        <f>'OCOD Data 2024'!W11</f>
        <v>33.4</v>
      </c>
      <c r="J11" s="7">
        <f>'OCOD Data 2024'!S11</f>
        <v>8222.6</v>
      </c>
      <c r="K11" s="7"/>
      <c r="L11" s="7"/>
      <c r="M11" s="7"/>
      <c r="N11" s="7">
        <f t="shared" si="0"/>
        <v>0</v>
      </c>
      <c r="O11" s="7"/>
      <c r="P11" s="7"/>
      <c r="Q11" s="30">
        <f t="shared" si="1"/>
        <v>3760.1</v>
      </c>
      <c r="R11" s="31">
        <f>IFERROR('OMR (2024)'!C13,"No Data")</f>
        <v>-5966</v>
      </c>
      <c r="S11" s="31" t="str">
        <f>IFERROR('OMR (2024)'!D13, "No Data")</f>
        <v>No Data</v>
      </c>
      <c r="T11" s="31">
        <f>IFERROR('OMR (2024)'!F13, "No Data")</f>
        <v>-5123.58794268364</v>
      </c>
      <c r="U11" s="31">
        <f>IFERROR('OMR (2024)'!G13, "No Data")</f>
        <v>-7471.9538601881604</v>
      </c>
    </row>
    <row r="12" spans="1:23">
      <c r="A12" s="6">
        <v>45210</v>
      </c>
      <c r="B12" s="30" t="str">
        <f>'OCOD Data 2024'!Y12</f>
        <v>b</v>
      </c>
      <c r="C12" s="30">
        <f>'OCOD Data 2024'!M12</f>
        <v>3485.3</v>
      </c>
      <c r="D12" s="30">
        <f>'OCOD Data 2024'!L12</f>
        <v>295.89999999999998</v>
      </c>
      <c r="E12" s="30">
        <f>'OCOD Data 2024'!X12</f>
        <v>0</v>
      </c>
      <c r="F12" s="30">
        <f>'OCOD Data 2024'!T12</f>
        <v>9132</v>
      </c>
      <c r="G12" s="7">
        <f>'OCOD Data 2024'!F12</f>
        <v>1625</v>
      </c>
      <c r="H12" s="7">
        <f>'OCOD Data 2024'!V12</f>
        <v>24.8</v>
      </c>
      <c r="I12" s="7">
        <f>'OCOD Data 2024'!W12</f>
        <v>28.9</v>
      </c>
      <c r="J12" s="7">
        <f>'OCOD Data 2024'!S12</f>
        <v>9558.2999999999993</v>
      </c>
      <c r="K12" s="7"/>
      <c r="L12" s="7"/>
      <c r="M12" s="7"/>
      <c r="N12" s="7">
        <f t="shared" si="0"/>
        <v>0</v>
      </c>
      <c r="O12" s="7"/>
      <c r="P12" s="7"/>
      <c r="Q12" s="30">
        <f t="shared" si="1"/>
        <v>3781.2000000000003</v>
      </c>
      <c r="R12" s="31">
        <f>IFERROR('OMR (2024)'!C14,"No Data")</f>
        <v>-5360</v>
      </c>
      <c r="S12" s="31" t="str">
        <f>IFERROR('OMR (2024)'!D14, "No Data")</f>
        <v>No Data</v>
      </c>
      <c r="T12" s="31">
        <f>IFERROR('OMR (2024)'!F14, "No Data")</f>
        <v>-4473.9891106700279</v>
      </c>
      <c r="U12" s="31">
        <f>IFERROR('OMR (2024)'!G14, "No Data")</f>
        <v>-7044.5063431414528</v>
      </c>
    </row>
    <row r="13" spans="1:23">
      <c r="A13" s="6">
        <v>45211</v>
      </c>
      <c r="B13" s="30" t="str">
        <f>'OCOD Data 2024'!Y13</f>
        <v>b</v>
      </c>
      <c r="C13" s="30">
        <f>'OCOD Data 2024'!M13</f>
        <v>2651.4</v>
      </c>
      <c r="D13" s="30">
        <f>'OCOD Data 2024'!L13</f>
        <v>798.6</v>
      </c>
      <c r="E13" s="30">
        <f>'OCOD Data 2024'!X13</f>
        <v>0</v>
      </c>
      <c r="F13" s="30">
        <f>'OCOD Data 2024'!T13</f>
        <v>9201</v>
      </c>
      <c r="G13" s="7">
        <f>'OCOD Data 2024'!F13</f>
        <v>1486</v>
      </c>
      <c r="H13" s="7">
        <f>'OCOD Data 2024'!V13</f>
        <v>20.100000000000001</v>
      </c>
      <c r="I13" s="7">
        <f>'OCOD Data 2024'!W13</f>
        <v>23.8</v>
      </c>
      <c r="J13" s="7">
        <f>'OCOD Data 2024'!S13</f>
        <v>9676</v>
      </c>
      <c r="K13" s="7"/>
      <c r="L13" s="7"/>
      <c r="M13" s="7"/>
      <c r="N13" s="7">
        <f t="shared" si="0"/>
        <v>0</v>
      </c>
      <c r="O13" s="7"/>
      <c r="P13" s="7"/>
      <c r="Q13" s="30">
        <f t="shared" si="1"/>
        <v>3450</v>
      </c>
      <c r="R13" s="31">
        <f>IFERROR('OMR (2024)'!C15,"No Data")</f>
        <v>-4862</v>
      </c>
      <c r="S13" s="31" t="str">
        <f>IFERROR('OMR (2024)'!D15, "No Data")</f>
        <v>No Data</v>
      </c>
      <c r="T13" s="31">
        <f>IFERROR('OMR (2024)'!F15, "No Data")</f>
        <v>-3880.1175741588099</v>
      </c>
      <c r="U13" s="31">
        <f>IFERROR('OMR (2024)'!G15, "No Data")</f>
        <v>-6566.0931793076816</v>
      </c>
    </row>
    <row r="14" spans="1:23">
      <c r="A14" s="6">
        <v>45212</v>
      </c>
      <c r="B14" s="30" t="str">
        <f>'OCOD Data 2024'!Y14</f>
        <v>b</v>
      </c>
      <c r="C14" s="30">
        <f>'OCOD Data 2024'!M14</f>
        <v>2645.3</v>
      </c>
      <c r="D14" s="30">
        <f>'OCOD Data 2024'!L14</f>
        <v>798.6</v>
      </c>
      <c r="E14" s="30">
        <f>'OCOD Data 2024'!X14</f>
        <v>60</v>
      </c>
      <c r="F14" s="30">
        <f>'OCOD Data 2024'!T14</f>
        <v>9339</v>
      </c>
      <c r="G14" s="7">
        <f>'OCOD Data 2024'!F14</f>
        <v>1838</v>
      </c>
      <c r="H14" s="7">
        <f>'OCOD Data 2024'!V14</f>
        <v>19.899999999999999</v>
      </c>
      <c r="I14" s="7">
        <f>'OCOD Data 2024'!W14</f>
        <v>23.5</v>
      </c>
      <c r="J14" s="7">
        <f>'OCOD Data 2024'!S14</f>
        <v>9479.9</v>
      </c>
      <c r="K14" s="7"/>
      <c r="L14" s="7"/>
      <c r="M14" s="7"/>
      <c r="N14" s="7">
        <f t="shared" si="0"/>
        <v>0</v>
      </c>
      <c r="O14" s="7"/>
      <c r="P14" s="7"/>
      <c r="Q14" s="30">
        <f t="shared" si="1"/>
        <v>3443.9</v>
      </c>
      <c r="R14" s="31">
        <f>IFERROR('OMR (2024)'!C16,"No Data")</f>
        <v>-4434</v>
      </c>
      <c r="S14" s="31" t="str">
        <f>IFERROR('OMR (2024)'!D16, "No Data")</f>
        <v>No Data</v>
      </c>
      <c r="T14" s="31">
        <f>IFERROR('OMR (2024)'!F16, "No Data")</f>
        <v>-3365.2756657227123</v>
      </c>
      <c r="U14" s="31">
        <f>IFERROR('OMR (2024)'!G16, "No Data")</f>
        <v>-6090.1959536767617</v>
      </c>
    </row>
    <row r="15" spans="1:23">
      <c r="A15" s="6">
        <v>45213</v>
      </c>
      <c r="B15" s="30" t="str">
        <f>'OCOD Data 2024'!Y15</f>
        <v>b</v>
      </c>
      <c r="C15" s="30">
        <f>'OCOD Data 2024'!M15</f>
        <v>2645.8</v>
      </c>
      <c r="D15" s="30">
        <f>'OCOD Data 2024'!L15</f>
        <v>797.6</v>
      </c>
      <c r="E15" s="30">
        <f>'OCOD Data 2024'!X15</f>
        <v>100</v>
      </c>
      <c r="F15" s="30">
        <f>'OCOD Data 2024'!T15</f>
        <v>9797</v>
      </c>
      <c r="G15" s="7">
        <f>'OCOD Data 2024'!F15</f>
        <v>2896</v>
      </c>
      <c r="H15" s="7">
        <f>'OCOD Data 2024'!V15</f>
        <v>19.7</v>
      </c>
      <c r="I15" s="7">
        <f>'OCOD Data 2024'!W15</f>
        <v>22.6</v>
      </c>
      <c r="J15" s="7">
        <f>'OCOD Data 2024'!S15</f>
        <v>7279.8</v>
      </c>
      <c r="K15" s="7"/>
      <c r="L15" s="7"/>
      <c r="M15" s="7"/>
      <c r="N15" s="7">
        <f t="shared" si="0"/>
        <v>0</v>
      </c>
      <c r="O15" s="7"/>
      <c r="P15" s="7"/>
      <c r="Q15" s="30">
        <f t="shared" si="1"/>
        <v>3443.4</v>
      </c>
      <c r="R15" s="31">
        <f>IFERROR('OMR (2024)'!C17,"No Data")</f>
        <v>-4080</v>
      </c>
      <c r="S15" s="31">
        <f>IFERROR('OMR (2024)'!D17, "No Data")</f>
        <v>-6609.2857142857147</v>
      </c>
      <c r="T15" s="31">
        <f>IFERROR('OMR (2024)'!F17, "No Data")</f>
        <v>-2922.7242816753214</v>
      </c>
      <c r="U15" s="31">
        <f>IFERROR('OMR (2024)'!G17, "No Data")</f>
        <v>-5643.733154960928</v>
      </c>
    </row>
    <row r="16" spans="1:23">
      <c r="A16" s="6">
        <v>45214</v>
      </c>
      <c r="B16" s="30" t="str">
        <f>'OCOD Data 2024'!Y16</f>
        <v>b</v>
      </c>
      <c r="C16" s="30">
        <f>'OCOD Data 2024'!M16</f>
        <v>2056</v>
      </c>
      <c r="D16" s="30">
        <f>'OCOD Data 2024'!L16</f>
        <v>797.6</v>
      </c>
      <c r="E16" s="30">
        <f>'OCOD Data 2024'!X16</f>
        <v>100</v>
      </c>
      <c r="F16" s="30">
        <f>'OCOD Data 2024'!T16</f>
        <v>10889</v>
      </c>
      <c r="G16" s="7">
        <f>'OCOD Data 2024'!F16</f>
        <v>3216</v>
      </c>
      <c r="H16" s="7">
        <f>'OCOD Data 2024'!V16</f>
        <v>18.899999999999999</v>
      </c>
      <c r="I16" s="7">
        <f>'OCOD Data 2024'!W16</f>
        <v>20.9</v>
      </c>
      <c r="J16" s="7">
        <f>'OCOD Data 2024'!S16</f>
        <v>5668.2</v>
      </c>
      <c r="K16" s="7"/>
      <c r="L16" s="7"/>
      <c r="M16" s="7"/>
      <c r="N16" s="7">
        <f t="shared" si="0"/>
        <v>0</v>
      </c>
      <c r="O16" s="7"/>
      <c r="P16" s="7"/>
      <c r="Q16" s="30">
        <f t="shared" si="1"/>
        <v>2853.6</v>
      </c>
      <c r="R16" s="31">
        <f>IFERROR('OMR (2024)'!C18,"No Data")</f>
        <v>-3886</v>
      </c>
      <c r="S16" s="31">
        <f>IFERROR('OMR (2024)'!D18, "No Data")</f>
        <v>-6085</v>
      </c>
      <c r="T16" s="31">
        <f>IFERROR('OMR (2024)'!F18, "No Data")</f>
        <v>-2721.144854597429</v>
      </c>
      <c r="U16" s="31">
        <f>IFERROR('OMR (2024)'!G18, "No Data")</f>
        <v>-5115.6783315562334</v>
      </c>
    </row>
    <row r="17" spans="1:21">
      <c r="A17" s="6">
        <v>45215</v>
      </c>
      <c r="B17" s="30" t="str">
        <f>'OCOD Data 2024'!Y17</f>
        <v>b</v>
      </c>
      <c r="C17" s="30">
        <f>'OCOD Data 2024'!M17</f>
        <v>2644.8</v>
      </c>
      <c r="D17" s="30">
        <f>'OCOD Data 2024'!L17</f>
        <v>793.5</v>
      </c>
      <c r="E17" s="30">
        <f>'OCOD Data 2024'!X17</f>
        <v>40</v>
      </c>
      <c r="F17" s="30">
        <f>'OCOD Data 2024'!T17</f>
        <v>9744</v>
      </c>
      <c r="G17" s="7">
        <f>'OCOD Data 2024'!F17</f>
        <v>2807</v>
      </c>
      <c r="H17" s="7">
        <f>'OCOD Data 2024'!V17</f>
        <v>19.2</v>
      </c>
      <c r="I17" s="7">
        <f>'OCOD Data 2024'!W17</f>
        <v>20.8</v>
      </c>
      <c r="J17" s="7">
        <f>'OCOD Data 2024'!S17</f>
        <v>5234.3999999999996</v>
      </c>
      <c r="K17" s="7"/>
      <c r="L17" s="7"/>
      <c r="M17" s="7"/>
      <c r="N17" s="7">
        <f t="shared" si="0"/>
        <v>0</v>
      </c>
      <c r="O17" s="7"/>
      <c r="P17" s="7"/>
      <c r="Q17" s="30">
        <f t="shared" si="1"/>
        <v>3438.3</v>
      </c>
      <c r="R17" s="31">
        <f>IFERROR('OMR (2024)'!C19,"No Data")</f>
        <v>-3876</v>
      </c>
      <c r="S17" s="31">
        <f>IFERROR('OMR (2024)'!D19, "No Data")</f>
        <v>-5600.7142857142853</v>
      </c>
      <c r="T17" s="31">
        <f>IFERROR('OMR (2024)'!F19, "No Data")</f>
        <v>-2540.3148681875473</v>
      </c>
      <c r="U17" s="31">
        <f>IFERROR('OMR (2024)'!G19, "No Data")</f>
        <v>-4619.6781209706869</v>
      </c>
    </row>
    <row r="18" spans="1:21">
      <c r="A18" s="6">
        <v>45216</v>
      </c>
      <c r="B18" s="30" t="str">
        <f>'OCOD Data 2024'!Y18</f>
        <v>b</v>
      </c>
      <c r="C18" s="30">
        <f>'OCOD Data 2024'!M18</f>
        <v>2638.8</v>
      </c>
      <c r="D18" s="30">
        <f>'OCOD Data 2024'!L18</f>
        <v>794</v>
      </c>
      <c r="E18" s="30">
        <f>'OCOD Data 2024'!X18</f>
        <v>0</v>
      </c>
      <c r="F18" s="30">
        <f>'OCOD Data 2024'!T18</f>
        <v>8726</v>
      </c>
      <c r="G18" s="7">
        <f>'OCOD Data 2024'!F18</f>
        <v>2202</v>
      </c>
      <c r="H18" s="7">
        <f>'OCOD Data 2024'!V18</f>
        <v>19.600000000000001</v>
      </c>
      <c r="I18" s="7">
        <f>'OCOD Data 2024'!W18</f>
        <v>21.3</v>
      </c>
      <c r="J18" s="7">
        <f>'OCOD Data 2024'!S18</f>
        <v>6775.4</v>
      </c>
      <c r="K18" s="7"/>
      <c r="L18" s="7"/>
      <c r="M18" s="7"/>
      <c r="N18" s="7">
        <f t="shared" si="0"/>
        <v>0</v>
      </c>
      <c r="O18" s="7"/>
      <c r="P18" s="7"/>
      <c r="Q18" s="30">
        <f t="shared" si="1"/>
        <v>3432.8</v>
      </c>
      <c r="R18" s="31">
        <f>IFERROR('OMR (2024)'!C20,"No Data")</f>
        <v>-3840</v>
      </c>
      <c r="S18" s="31">
        <f>IFERROR('OMR (2024)'!D20, "No Data")</f>
        <v>-5175</v>
      </c>
      <c r="T18" s="31">
        <f>IFERROR('OMR (2024)'!F20, "No Data")</f>
        <v>-2418.7068840670531</v>
      </c>
      <c r="U18" s="31">
        <f>IFERROR('OMR (2024)'!G20, "No Data")</f>
        <v>-4184.1412431322706</v>
      </c>
    </row>
    <row r="19" spans="1:21">
      <c r="A19" s="6">
        <v>45217</v>
      </c>
      <c r="B19" s="30" t="str">
        <f>'OCOD Data 2024'!Y19</f>
        <v>b</v>
      </c>
      <c r="C19" s="30">
        <f>'OCOD Data 2024'!M19</f>
        <v>1809.4</v>
      </c>
      <c r="D19" s="30">
        <f>'OCOD Data 2024'!L19</f>
        <v>794</v>
      </c>
      <c r="E19" s="30">
        <f>'OCOD Data 2024'!X19</f>
        <v>0</v>
      </c>
      <c r="F19" s="30">
        <f>'OCOD Data 2024'!T19</f>
        <v>8889</v>
      </c>
      <c r="G19" s="7">
        <f>'OCOD Data 2024'!F19</f>
        <v>1753</v>
      </c>
      <c r="H19" s="7">
        <f>'OCOD Data 2024'!V19</f>
        <v>19.600000000000001</v>
      </c>
      <c r="I19" s="7">
        <f>'OCOD Data 2024'!W19</f>
        <v>21.8</v>
      </c>
      <c r="J19" s="7">
        <f>'OCOD Data 2024'!S19</f>
        <v>8101.1</v>
      </c>
      <c r="K19" s="7"/>
      <c r="L19" s="7"/>
      <c r="M19" s="7"/>
      <c r="N19" s="7">
        <f t="shared" si="0"/>
        <v>0</v>
      </c>
      <c r="O19" s="7"/>
      <c r="P19" s="7"/>
      <c r="Q19" s="30">
        <f t="shared" si="1"/>
        <v>2603.4</v>
      </c>
      <c r="R19" s="31">
        <f>IFERROR('OMR (2024)'!C21,"No Data")</f>
        <v>-3636</v>
      </c>
      <c r="S19" s="31">
        <f>IFERROR('OMR (2024)'!D21, "No Data")</f>
        <v>-4831.4285714285716</v>
      </c>
      <c r="T19" s="31">
        <f>IFERROR('OMR (2024)'!F21, "No Data")</f>
        <v>-2190.2744003357702</v>
      </c>
      <c r="U19" s="31">
        <f>IFERROR('OMR (2024)'!G21, "No Data")</f>
        <v>-3784.7506465544316</v>
      </c>
    </row>
    <row r="20" spans="1:21">
      <c r="A20" s="6">
        <v>45218</v>
      </c>
      <c r="B20" s="30" t="str">
        <f>'OCOD Data 2024'!Y20</f>
        <v>b</v>
      </c>
      <c r="C20" s="30">
        <f>'OCOD Data 2024'!M20</f>
        <v>920.6</v>
      </c>
      <c r="D20" s="30">
        <f>'OCOD Data 2024'!L20</f>
        <v>791</v>
      </c>
      <c r="E20" s="30">
        <f>'OCOD Data 2024'!X20</f>
        <v>0</v>
      </c>
      <c r="F20" s="30">
        <f>'OCOD Data 2024'!T20</f>
        <v>9166</v>
      </c>
      <c r="G20" s="7">
        <f>'OCOD Data 2024'!F20</f>
        <v>1539</v>
      </c>
      <c r="H20" s="7">
        <f>'OCOD Data 2024'!V20</f>
        <v>16.3</v>
      </c>
      <c r="I20" s="7">
        <f>'OCOD Data 2024'!W20</f>
        <v>18.8</v>
      </c>
      <c r="J20" s="7">
        <f>'OCOD Data 2024'!S20</f>
        <v>7876.8</v>
      </c>
      <c r="K20" s="7"/>
      <c r="L20" s="7"/>
      <c r="M20" s="7"/>
      <c r="N20" s="7">
        <f t="shared" si="0"/>
        <v>0</v>
      </c>
      <c r="O20" s="7"/>
      <c r="P20" s="7"/>
      <c r="Q20" s="30">
        <f t="shared" si="1"/>
        <v>1711.6</v>
      </c>
      <c r="R20" s="31">
        <f>IFERROR('OMR (2024)'!C22,"No Data")</f>
        <v>-3536</v>
      </c>
      <c r="S20" s="31">
        <f>IFERROR('OMR (2024)'!D22, "No Data")</f>
        <v>-4540</v>
      </c>
      <c r="T20" s="31">
        <f>IFERROR('OMR (2024)'!F22, "No Data")</f>
        <v>-1875.9462454832367</v>
      </c>
      <c r="U20" s="31">
        <f>IFERROR('OMR (2024)'!G22, "No Data")</f>
        <v>-3346.9513005461126</v>
      </c>
    </row>
    <row r="21" spans="1:21">
      <c r="A21" s="6">
        <v>45219</v>
      </c>
      <c r="B21" s="30" t="str">
        <f>'OCOD Data 2024'!Y21</f>
        <v>b</v>
      </c>
      <c r="C21" s="30">
        <f>'OCOD Data 2024'!M21</f>
        <v>922.6</v>
      </c>
      <c r="D21" s="30">
        <f>'OCOD Data 2024'!L21</f>
        <v>794.6</v>
      </c>
      <c r="E21" s="30">
        <f>'OCOD Data 2024'!X21</f>
        <v>60</v>
      </c>
      <c r="F21" s="30">
        <f>'OCOD Data 2024'!T21</f>
        <v>9169</v>
      </c>
      <c r="G21" s="7">
        <f>'OCOD Data 2024'!F21</f>
        <v>1706</v>
      </c>
      <c r="H21" s="7">
        <f>'OCOD Data 2024'!V21</f>
        <v>13</v>
      </c>
      <c r="I21" s="7">
        <f>'OCOD Data 2024'!W21</f>
        <v>15</v>
      </c>
      <c r="J21" s="7">
        <f>'OCOD Data 2024'!S21</f>
        <v>7653.2</v>
      </c>
      <c r="K21" s="7"/>
      <c r="L21" s="7"/>
      <c r="M21" s="7"/>
      <c r="N21" s="7">
        <f t="shared" si="0"/>
        <v>0</v>
      </c>
      <c r="O21" s="7"/>
      <c r="P21" s="7"/>
      <c r="Q21" s="30">
        <f t="shared" si="1"/>
        <v>1717.2</v>
      </c>
      <c r="R21" s="31">
        <f>IFERROR('OMR (2024)'!C23,"No Data")</f>
        <v>-3546</v>
      </c>
      <c r="S21" s="31">
        <f>IFERROR('OMR (2024)'!D23, "No Data")</f>
        <v>-4291.4285714285716</v>
      </c>
      <c r="T21" s="31">
        <f>IFERROR('OMR (2024)'!F23, "No Data")</f>
        <v>-1800.410365259894</v>
      </c>
      <c r="U21" s="31">
        <f>IFERROR('OMR (2024)'!G23, "No Data")</f>
        <v>-2995.1267369561383</v>
      </c>
    </row>
    <row r="22" spans="1:21">
      <c r="A22" s="6">
        <v>45220</v>
      </c>
      <c r="B22" s="30" t="str">
        <f>'OCOD Data 2024'!Y22</f>
        <v>b</v>
      </c>
      <c r="C22" s="30">
        <f>'OCOD Data 2024'!M22</f>
        <v>923.6</v>
      </c>
      <c r="D22" s="30">
        <f>'OCOD Data 2024'!L22</f>
        <v>794</v>
      </c>
      <c r="E22" s="30">
        <f>'OCOD Data 2024'!X22</f>
        <v>100</v>
      </c>
      <c r="F22" s="30">
        <f>'OCOD Data 2024'!T22</f>
        <v>9245</v>
      </c>
      <c r="G22" s="7">
        <f>'OCOD Data 2024'!F22</f>
        <v>2116</v>
      </c>
      <c r="H22" s="7">
        <f>'OCOD Data 2024'!V22</f>
        <v>11.3</v>
      </c>
      <c r="I22" s="7">
        <f>'OCOD Data 2024'!W22</f>
        <v>13</v>
      </c>
      <c r="J22" s="7">
        <f>'OCOD Data 2024'!S22</f>
        <v>5533.3</v>
      </c>
      <c r="K22" s="7"/>
      <c r="L22" s="7"/>
      <c r="M22" s="7"/>
      <c r="N22" s="7">
        <f t="shared" si="0"/>
        <v>0</v>
      </c>
      <c r="O22" s="7"/>
      <c r="P22" s="7"/>
      <c r="Q22" s="30">
        <f t="shared" si="1"/>
        <v>1717.6</v>
      </c>
      <c r="R22" s="31">
        <f>IFERROR('OMR (2024)'!C24,"No Data")</f>
        <v>-3215.2</v>
      </c>
      <c r="S22" s="31">
        <f>IFERROR('OMR (2024)'!D24, "No Data")</f>
        <v>-3987.5714285714284</v>
      </c>
      <c r="T22" s="31">
        <f>IFERROR('OMR (2024)'!F24, "No Data")</f>
        <v>-1631.058345458533</v>
      </c>
      <c r="U22" s="31">
        <f>IFERROR('OMR (2024)'!G24, "No Data")</f>
        <v>-2664.1995989792572</v>
      </c>
    </row>
    <row r="23" spans="1:21">
      <c r="A23" s="6">
        <v>45221</v>
      </c>
      <c r="B23" s="30" t="str">
        <f>'OCOD Data 2024'!Y23</f>
        <v>b</v>
      </c>
      <c r="C23" s="30">
        <f>'OCOD Data 2024'!M23</f>
        <v>921.6</v>
      </c>
      <c r="D23" s="30">
        <f>'OCOD Data 2024'!L23</f>
        <v>799.6</v>
      </c>
      <c r="E23" s="30">
        <f>'OCOD Data 2024'!X23</f>
        <v>100</v>
      </c>
      <c r="F23" s="30">
        <f>'OCOD Data 2024'!T23</f>
        <v>9676</v>
      </c>
      <c r="G23" s="7">
        <f>'OCOD Data 2024'!F23</f>
        <v>2532</v>
      </c>
      <c r="H23" s="7">
        <f>'OCOD Data 2024'!V23</f>
        <v>11.6</v>
      </c>
      <c r="I23" s="7">
        <f>'OCOD Data 2024'!W23</f>
        <v>12.9</v>
      </c>
      <c r="J23" s="7">
        <f>'OCOD Data 2024'!S23</f>
        <v>4542.5</v>
      </c>
      <c r="K23" s="7"/>
      <c r="L23" s="7"/>
      <c r="M23" s="7"/>
      <c r="N23" s="7">
        <f t="shared" si="0"/>
        <v>0</v>
      </c>
      <c r="O23" s="7"/>
      <c r="P23" s="7"/>
      <c r="Q23" s="30">
        <f t="shared" si="1"/>
        <v>1721.2</v>
      </c>
      <c r="R23" s="31">
        <f>IFERROR('OMR (2024)'!C25,"No Data")</f>
        <v>-2783</v>
      </c>
      <c r="S23" s="31">
        <f>IFERROR('OMR (2024)'!D25, "No Data")</f>
        <v>-3632.5</v>
      </c>
      <c r="T23" s="31">
        <f>IFERROR('OMR (2024)'!F25, "No Data")</f>
        <v>-1381.9191565444921</v>
      </c>
      <c r="U23" s="31">
        <f>IFERROR('OMR (2024)'!G25, "No Data")</f>
        <v>-2343.8303177129173</v>
      </c>
    </row>
    <row r="24" spans="1:21">
      <c r="A24" s="6">
        <v>45222</v>
      </c>
      <c r="B24" s="30" t="str">
        <f>'OCOD Data 2024'!Y24</f>
        <v>b</v>
      </c>
      <c r="C24" s="30">
        <f>'OCOD Data 2024'!M24</f>
        <v>920.6</v>
      </c>
      <c r="D24" s="30">
        <f>'OCOD Data 2024'!L24</f>
        <v>0</v>
      </c>
      <c r="E24" s="30">
        <f>'OCOD Data 2024'!X24</f>
        <v>40</v>
      </c>
      <c r="F24" s="30">
        <f>'OCOD Data 2024'!T24</f>
        <v>11661</v>
      </c>
      <c r="G24" s="7">
        <f>'OCOD Data 2024'!F24</f>
        <v>2753</v>
      </c>
      <c r="H24" s="7">
        <f>'OCOD Data 2024'!V24</f>
        <v>9.9</v>
      </c>
      <c r="I24" s="7">
        <f>'OCOD Data 2024'!W24</f>
        <v>10.6</v>
      </c>
      <c r="J24" s="7">
        <f>'OCOD Data 2024'!S24</f>
        <v>4966.5</v>
      </c>
      <c r="K24" s="7"/>
      <c r="L24" s="7"/>
      <c r="M24" s="7"/>
      <c r="N24" s="7">
        <f t="shared" si="0"/>
        <v>0</v>
      </c>
      <c r="O24" s="7"/>
      <c r="P24" s="7"/>
      <c r="Q24" s="30">
        <f t="shared" si="1"/>
        <v>920.6</v>
      </c>
      <c r="R24" s="31">
        <f>IFERROR('OMR (2024)'!C26,"No Data")</f>
        <v>-2263.3180000000002</v>
      </c>
      <c r="S24" s="31">
        <f>IFERROR('OMR (2024)'!D26, "No Data")</f>
        <v>-3292.613571428571</v>
      </c>
      <c r="T24" s="31">
        <f>IFERROR('OMR (2024)'!F26, "No Data")</f>
        <v>-1029.9436477736326</v>
      </c>
      <c r="U24" s="31">
        <f>IFERROR('OMR (2024)'!G26, "No Data")</f>
        <v>-1991.1110967406105</v>
      </c>
    </row>
    <row r="25" spans="1:21">
      <c r="A25" s="6">
        <v>45223</v>
      </c>
      <c r="B25" s="30" t="str">
        <f>'OCOD Data 2024'!Y25</f>
        <v>b</v>
      </c>
      <c r="C25" s="30">
        <f>'OCOD Data 2024'!M25</f>
        <v>919.1</v>
      </c>
      <c r="D25" s="30">
        <f>'OCOD Data 2024'!L25</f>
        <v>0</v>
      </c>
      <c r="E25" s="30">
        <f>'OCOD Data 2024'!X25</f>
        <v>0</v>
      </c>
      <c r="F25" s="30">
        <f>'OCOD Data 2024'!T25</f>
        <v>12193</v>
      </c>
      <c r="G25" s="7">
        <f>'OCOD Data 2024'!F25</f>
        <v>2655</v>
      </c>
      <c r="H25" s="7">
        <f>'OCOD Data 2024'!V25</f>
        <v>8.1999999999999993</v>
      </c>
      <c r="I25" s="7">
        <f>'OCOD Data 2024'!W25</f>
        <v>8.4</v>
      </c>
      <c r="J25" s="7">
        <f>'OCOD Data 2024'!S25</f>
        <v>7088.7</v>
      </c>
      <c r="K25" s="7"/>
      <c r="L25" s="7"/>
      <c r="M25" s="7"/>
      <c r="N25" s="7">
        <f t="shared" si="0"/>
        <v>0</v>
      </c>
      <c r="O25" s="7"/>
      <c r="P25" s="7"/>
      <c r="Q25" s="30">
        <f t="shared" si="1"/>
        <v>919.1</v>
      </c>
      <c r="R25" s="31">
        <f>IFERROR('OMR (2024)'!C27,"No Data")</f>
        <v>-1823.318</v>
      </c>
      <c r="S25" s="31">
        <f>IFERROR('OMR (2024)'!D27, "No Data")</f>
        <v>-3060.4707142857142</v>
      </c>
      <c r="T25" s="31">
        <f>IFERROR('OMR (2024)'!F27, "No Data")</f>
        <v>-772.05380046987671</v>
      </c>
      <c r="U25" s="31">
        <f>IFERROR('OMR (2024)'!G27, "No Data")</f>
        <v>-1792.8319640411974</v>
      </c>
    </row>
    <row r="26" spans="1:21">
      <c r="A26" s="6">
        <v>45224</v>
      </c>
      <c r="B26" s="30" t="str">
        <f>'OCOD Data 2024'!Y26</f>
        <v>b</v>
      </c>
      <c r="C26" s="30">
        <f>'OCOD Data 2024'!M26</f>
        <v>917.6</v>
      </c>
      <c r="D26" s="30">
        <f>'OCOD Data 2024'!L26</f>
        <v>299.5</v>
      </c>
      <c r="E26" s="30">
        <f>'OCOD Data 2024'!X26</f>
        <v>0</v>
      </c>
      <c r="F26" s="30">
        <f>'OCOD Data 2024'!T26</f>
        <v>11818</v>
      </c>
      <c r="G26" s="7">
        <f>'OCOD Data 2024'!F26</f>
        <v>2127</v>
      </c>
      <c r="H26" s="7">
        <f>'OCOD Data 2024'!V26</f>
        <v>7</v>
      </c>
      <c r="I26" s="7">
        <f>'OCOD Data 2024'!W26</f>
        <v>7</v>
      </c>
      <c r="J26" s="7">
        <f>'OCOD Data 2024'!S26</f>
        <v>8589.2999999999993</v>
      </c>
      <c r="K26" s="7"/>
      <c r="L26" s="7"/>
      <c r="M26" s="7"/>
      <c r="N26" s="7">
        <f t="shared" si="0"/>
        <v>0</v>
      </c>
      <c r="O26" s="7"/>
      <c r="P26" s="7"/>
      <c r="Q26" s="30">
        <f t="shared" si="1"/>
        <v>1217.0999999999999</v>
      </c>
      <c r="R26" s="31">
        <f>IFERROR('OMR (2024)'!C28,"No Data")</f>
        <v>-1443.7180000000001</v>
      </c>
      <c r="S26" s="31">
        <f>IFERROR('OMR (2024)'!D28, "No Data")</f>
        <v>-2892.7564285714284</v>
      </c>
      <c r="T26" s="31">
        <f>IFERROR('OMR (2024)'!F28, "No Data")</f>
        <v>-573.32753801310832</v>
      </c>
      <c r="U26" s="31">
        <f>IFERROR('OMR (2024)'!G28, "No Data")</f>
        <v>-1602.0333181500957</v>
      </c>
    </row>
    <row r="27" spans="1:21">
      <c r="A27" s="6">
        <v>45225</v>
      </c>
      <c r="B27" s="30" t="str">
        <f>'OCOD Data 2024'!Y27</f>
        <v>b</v>
      </c>
      <c r="C27" s="30">
        <f>'OCOD Data 2024'!M27</f>
        <v>916.6</v>
      </c>
      <c r="D27" s="30">
        <f>'OCOD Data 2024'!L27</f>
        <v>289.89999999999998</v>
      </c>
      <c r="E27" s="30">
        <f>'OCOD Data 2024'!X27</f>
        <v>0</v>
      </c>
      <c r="F27" s="30">
        <f>'OCOD Data 2024'!T27</f>
        <v>10693</v>
      </c>
      <c r="G27" s="7">
        <f>'OCOD Data 2024'!F27</f>
        <v>1928</v>
      </c>
      <c r="H27" s="7">
        <f>'OCOD Data 2024'!V27</f>
        <v>7.7</v>
      </c>
      <c r="I27" s="7">
        <f>'OCOD Data 2024'!W27</f>
        <v>7.8</v>
      </c>
      <c r="J27" s="7">
        <f>'OCOD Data 2024'!S27</f>
        <v>8043.7</v>
      </c>
      <c r="K27" s="7"/>
      <c r="L27" s="7"/>
      <c r="M27" s="7"/>
      <c r="N27" s="7">
        <f t="shared" si="0"/>
        <v>0</v>
      </c>
      <c r="O27" s="7"/>
      <c r="P27" s="7"/>
      <c r="Q27" s="30">
        <f t="shared" si="1"/>
        <v>1206.5</v>
      </c>
      <c r="R27" s="31">
        <f>IFERROR('OMR (2024)'!C29,"No Data")</f>
        <v>-1321.9180000000001</v>
      </c>
      <c r="S27" s="31">
        <f>IFERROR('OMR (2024)'!D29, "No Data")</f>
        <v>-2723.2564285714284</v>
      </c>
      <c r="T27" s="31">
        <f>IFERROR('OMR (2024)'!F29, "No Data")</f>
        <v>-438.17512136072611</v>
      </c>
      <c r="U27" s="31">
        <f>IFERROR('OMR (2024)'!G29, "No Data")</f>
        <v>-1434.934437265656</v>
      </c>
    </row>
    <row r="28" spans="1:21">
      <c r="A28" s="6">
        <v>45226</v>
      </c>
      <c r="B28" s="30" t="str">
        <f>'OCOD Data 2024'!Y28</f>
        <v>b</v>
      </c>
      <c r="C28" s="30">
        <f>'OCOD Data 2024'!M28</f>
        <v>914</v>
      </c>
      <c r="D28" s="30">
        <f>'OCOD Data 2024'!L28</f>
        <v>290.39999999999998</v>
      </c>
      <c r="E28" s="30">
        <f>'OCOD Data 2024'!X28</f>
        <v>60</v>
      </c>
      <c r="F28" s="30">
        <f>'OCOD Data 2024'!T28</f>
        <v>11418</v>
      </c>
      <c r="G28" s="7">
        <f>'OCOD Data 2024'!F28</f>
        <v>2225</v>
      </c>
      <c r="H28" s="7">
        <f>'OCOD Data 2024'!V28</f>
        <v>8.4</v>
      </c>
      <c r="I28" s="7">
        <f>'OCOD Data 2024'!W28</f>
        <v>8.5</v>
      </c>
      <c r="J28" s="7">
        <f>'OCOD Data 2024'!S28</f>
        <v>8454.4</v>
      </c>
      <c r="K28" s="7"/>
      <c r="L28" s="7"/>
      <c r="M28" s="7"/>
      <c r="N28" s="7">
        <f t="shared" si="0"/>
        <v>0</v>
      </c>
      <c r="O28" s="7"/>
      <c r="P28" s="7"/>
      <c r="Q28" s="30">
        <f t="shared" si="1"/>
        <v>1204.4000000000001</v>
      </c>
      <c r="R28" s="31">
        <f>IFERROR('OMR (2024)'!C30,"No Data")</f>
        <v>-1385.1179999999999</v>
      </c>
      <c r="S28" s="31">
        <f>IFERROR('OMR (2024)'!D30, "No Data")</f>
        <v>-2543.613571428571</v>
      </c>
      <c r="T28" s="31">
        <f>IFERROR('OMR (2024)'!F30, "No Data")</f>
        <v>-360.9577515921352</v>
      </c>
      <c r="U28" s="31">
        <f>IFERROR('OMR (2024)'!G30, "No Data")</f>
        <v>-1270.8596340948538</v>
      </c>
    </row>
    <row r="29" spans="1:21">
      <c r="A29" s="6">
        <v>45227</v>
      </c>
      <c r="B29" s="30" t="str">
        <f>'OCOD Data 2024'!Y29</f>
        <v>b</v>
      </c>
      <c r="C29" s="30">
        <f>'OCOD Data 2024'!M29</f>
        <v>915</v>
      </c>
      <c r="D29" s="30">
        <f>'OCOD Data 2024'!L29</f>
        <v>290.39999999999998</v>
      </c>
      <c r="E29" s="30">
        <f>'OCOD Data 2024'!X29</f>
        <v>100</v>
      </c>
      <c r="F29" s="30">
        <f>'OCOD Data 2024'!T29</f>
        <v>11344</v>
      </c>
      <c r="G29" s="7">
        <f>'OCOD Data 2024'!F29</f>
        <v>2954</v>
      </c>
      <c r="H29" s="7">
        <f>'OCOD Data 2024'!V29</f>
        <v>8.4</v>
      </c>
      <c r="I29" s="7">
        <f>'OCOD Data 2024'!W29</f>
        <v>8.4</v>
      </c>
      <c r="J29" s="7">
        <f>'OCOD Data 2024'!S29</f>
        <v>6321.5</v>
      </c>
      <c r="K29" s="7"/>
      <c r="L29" s="7"/>
      <c r="M29" s="7"/>
      <c r="N29" s="7">
        <f t="shared" si="0"/>
        <v>0</v>
      </c>
      <c r="O29" s="7"/>
      <c r="P29" s="7"/>
      <c r="Q29" s="30">
        <f t="shared" si="1"/>
        <v>1205.4000000000001</v>
      </c>
      <c r="R29" s="31">
        <f>IFERROR('OMR (2024)'!C31,"No Data")</f>
        <v>-1553.8</v>
      </c>
      <c r="S29" s="31">
        <f>IFERROR('OMR (2024)'!D31, "No Data")</f>
        <v>-2390.3992857142853</v>
      </c>
      <c r="T29" s="31">
        <f>IFERROR('OMR (2024)'!F31, "No Data")</f>
        <v>-452.42649793849267</v>
      </c>
      <c r="U29" s="31">
        <f>IFERROR('OMR (2024)'!G31, "No Data")</f>
        <v>-1108.8618882631713</v>
      </c>
    </row>
    <row r="30" spans="1:21">
      <c r="A30" s="6">
        <v>45228</v>
      </c>
      <c r="B30" s="30" t="str">
        <f>'OCOD Data 2024'!Y30</f>
        <v>b</v>
      </c>
      <c r="C30" s="30">
        <f>'OCOD Data 2024'!M30</f>
        <v>915</v>
      </c>
      <c r="D30" s="30">
        <f>'OCOD Data 2024'!L30</f>
        <v>290.39999999999998</v>
      </c>
      <c r="E30" s="30">
        <f>'OCOD Data 2024'!X30</f>
        <v>100</v>
      </c>
      <c r="F30" s="30">
        <f>'OCOD Data 2024'!T30</f>
        <v>11887</v>
      </c>
      <c r="G30" s="7">
        <f>'OCOD Data 2024'!F30</f>
        <v>3330</v>
      </c>
      <c r="H30" s="7">
        <f>'OCOD Data 2024'!V30</f>
        <v>8.5</v>
      </c>
      <c r="I30" s="7">
        <f>'OCOD Data 2024'!W30</f>
        <v>8.1</v>
      </c>
      <c r="J30" s="7">
        <f>'OCOD Data 2024'!S30</f>
        <v>5116.6000000000004</v>
      </c>
      <c r="K30" s="7"/>
      <c r="L30" s="7"/>
      <c r="M30" s="7"/>
      <c r="N30" s="7">
        <f t="shared" si="0"/>
        <v>0</v>
      </c>
      <c r="O30" s="7"/>
      <c r="P30" s="7"/>
      <c r="Q30" s="30">
        <f t="shared" si="1"/>
        <v>1205.4000000000001</v>
      </c>
      <c r="R30" s="31">
        <f>IFERROR('OMR (2024)'!C32,"No Data")</f>
        <v>-1590.8</v>
      </c>
      <c r="S30" s="31">
        <f>IFERROR('OMR (2024)'!D32, "No Data")</f>
        <v>-2240.7564285714284</v>
      </c>
      <c r="T30" s="31">
        <f>IFERROR('OMR (2024)'!F32, "No Data")</f>
        <v>-499.40339228031269</v>
      </c>
      <c r="U30" s="31">
        <f>IFERROR('OMR (2024)'!G32, "No Data")</f>
        <v>-999.35287035651265</v>
      </c>
    </row>
    <row r="31" spans="1:21">
      <c r="A31" s="6">
        <v>45229</v>
      </c>
      <c r="B31" s="30" t="str">
        <f>'OCOD Data 2024'!Y31</f>
        <v>b</v>
      </c>
      <c r="C31" s="30">
        <f>'OCOD Data 2024'!M31</f>
        <v>914</v>
      </c>
      <c r="D31" s="30">
        <f>'OCOD Data 2024'!L31</f>
        <v>289.39999999999998</v>
      </c>
      <c r="E31" s="30">
        <f>'OCOD Data 2024'!X31</f>
        <v>40</v>
      </c>
      <c r="F31" s="30">
        <f>'OCOD Data 2024'!T31</f>
        <v>11874</v>
      </c>
      <c r="G31" s="7">
        <f>'OCOD Data 2024'!F31</f>
        <v>3284</v>
      </c>
      <c r="H31" s="7">
        <f>'OCOD Data 2024'!V31</f>
        <v>8.5</v>
      </c>
      <c r="I31" s="7">
        <f>'OCOD Data 2024'!W31</f>
        <v>8</v>
      </c>
      <c r="J31" s="7">
        <f>'OCOD Data 2024'!S31</f>
        <v>4990.6000000000004</v>
      </c>
      <c r="K31" s="7"/>
      <c r="L31" s="7"/>
      <c r="M31" s="7"/>
      <c r="N31" s="7">
        <f t="shared" si="0"/>
        <v>0</v>
      </c>
      <c r="O31" s="7"/>
      <c r="P31" s="7"/>
      <c r="Q31" s="30">
        <f t="shared" si="1"/>
        <v>1203.4000000000001</v>
      </c>
      <c r="R31" s="31">
        <f>IFERROR('OMR (2024)'!C33,"No Data")</f>
        <v>-1584</v>
      </c>
      <c r="S31" s="31">
        <f>IFERROR('OMR (2024)'!D33, "No Data")</f>
        <v>-2074.1849999999999</v>
      </c>
      <c r="T31" s="31">
        <f>IFERROR('OMR (2024)'!F33, "No Data")</f>
        <v>-430.91132694933214</v>
      </c>
      <c r="U31" s="31">
        <f>IFERROR('OMR (2024)'!G33, "No Data")</f>
        <v>-848.67491056501865</v>
      </c>
    </row>
    <row r="32" spans="1:21">
      <c r="A32" s="6">
        <v>45230</v>
      </c>
      <c r="B32" s="30" t="str">
        <f>'OCOD Data 2024'!Y32</f>
        <v>b</v>
      </c>
      <c r="C32" s="30">
        <f>'OCOD Data 2024'!M32</f>
        <v>916.1</v>
      </c>
      <c r="D32" s="30">
        <f>'OCOD Data 2024'!L32</f>
        <v>291.89999999999998</v>
      </c>
      <c r="E32" s="30">
        <f>'OCOD Data 2024'!X32</f>
        <v>0</v>
      </c>
      <c r="F32" s="30">
        <f>'OCOD Data 2024'!T32</f>
        <v>11614</v>
      </c>
      <c r="G32" s="7">
        <f>'OCOD Data 2024'!F32</f>
        <v>2886</v>
      </c>
      <c r="H32" s="7">
        <f>'OCOD Data 2024'!V32</f>
        <v>8.5</v>
      </c>
      <c r="I32" s="7">
        <f>'OCOD Data 2024'!W32</f>
        <v>7.9</v>
      </c>
      <c r="J32" s="7">
        <f>'OCOD Data 2024'!S32</f>
        <v>6818.6</v>
      </c>
      <c r="K32" s="7"/>
      <c r="L32" s="7"/>
      <c r="M32" s="7"/>
      <c r="N32" s="7">
        <f t="shared" si="0"/>
        <v>0</v>
      </c>
      <c r="O32" s="7"/>
      <c r="P32" s="7"/>
      <c r="Q32" s="30">
        <f t="shared" si="1"/>
        <v>1208</v>
      </c>
      <c r="R32" s="31">
        <f>IFERROR('OMR (2024)'!C34,"No Data")</f>
        <v>-1828.6</v>
      </c>
      <c r="S32" s="31">
        <f>IFERROR('OMR (2024)'!D34, "No Data")</f>
        <v>-2004.8992857142857</v>
      </c>
      <c r="T32" s="31">
        <f>IFERROR('OMR (2024)'!F34, "No Data")</f>
        <v>-320.57956443055218</v>
      </c>
      <c r="U32" s="31">
        <f>IFERROR('OMR (2024)'!G34, "No Data")</f>
        <v>-685.60325168119141</v>
      </c>
    </row>
    <row r="33" spans="1:21">
      <c r="A33" s="6">
        <v>45231</v>
      </c>
      <c r="B33" s="30" t="str">
        <f>'OCOD Data 2024'!Y33</f>
        <v>b</v>
      </c>
      <c r="C33" s="30">
        <f>'OCOD Data 2024'!M33</f>
        <v>2111.9</v>
      </c>
      <c r="D33" s="30">
        <f>'OCOD Data 2024'!L33</f>
        <v>5987.9</v>
      </c>
      <c r="E33" s="30">
        <f>'OCOD Data 2024'!X33</f>
        <v>0</v>
      </c>
      <c r="F33" s="30">
        <f>'OCOD Data 2024'!T33</f>
        <v>4042</v>
      </c>
      <c r="G33" s="7">
        <f>'OCOD Data 2024'!F33</f>
        <v>2576</v>
      </c>
      <c r="H33" s="7">
        <f>'OCOD Data 2024'!V33</f>
        <v>24.9</v>
      </c>
      <c r="I33" s="7">
        <f>'OCOD Data 2024'!W33</f>
        <v>23.8</v>
      </c>
      <c r="J33" s="7">
        <f>'OCOD Data 2024'!S33</f>
        <v>7868.7</v>
      </c>
      <c r="K33" s="7"/>
      <c r="L33" s="7"/>
      <c r="M33" s="7"/>
      <c r="N33" s="7">
        <f t="shared" si="0"/>
        <v>0</v>
      </c>
      <c r="O33" s="7"/>
      <c r="P33" s="7"/>
      <c r="Q33" s="30">
        <f t="shared" si="1"/>
        <v>8099.7999999999993</v>
      </c>
      <c r="R33" s="31">
        <f>IFERROR('OMR (2024)'!C35,"No Data")</f>
        <v>-2749.6</v>
      </c>
      <c r="S33" s="31">
        <f>IFERROR('OMR (2024)'!D35, "No Data")</f>
        <v>-2227.0421428571431</v>
      </c>
      <c r="T33" s="31">
        <f>IFERROR('OMR (2024)'!F35, "No Data")</f>
        <v>-1462.8657383312327</v>
      </c>
      <c r="U33" s="31">
        <f>IFERROR('OMR (2024)'!G35, "No Data")</f>
        <v>-1011.0708262360906</v>
      </c>
    </row>
    <row r="34" spans="1:21">
      <c r="A34" s="6">
        <v>45232</v>
      </c>
      <c r="B34" s="30" t="str">
        <f>'OCOD Data 2024'!Y34</f>
        <v>b</v>
      </c>
      <c r="C34" s="30">
        <f>'OCOD Data 2024'!M34</f>
        <v>2727</v>
      </c>
      <c r="D34" s="30">
        <f>'OCOD Data 2024'!L34</f>
        <v>3991.4</v>
      </c>
      <c r="E34" s="30">
        <f>'OCOD Data 2024'!X34</f>
        <v>0</v>
      </c>
      <c r="F34" s="30">
        <f>'OCOD Data 2024'!T34</f>
        <v>4651</v>
      </c>
      <c r="G34" s="7">
        <f>'OCOD Data 2024'!F34</f>
        <v>2307</v>
      </c>
      <c r="H34" s="7">
        <f>'OCOD Data 2024'!V34</f>
        <v>37.9</v>
      </c>
      <c r="I34" s="7">
        <f>'OCOD Data 2024'!W34</f>
        <v>37.9</v>
      </c>
      <c r="J34" s="7">
        <f>'OCOD Data 2024'!S34</f>
        <v>7446.6</v>
      </c>
      <c r="K34" s="7"/>
      <c r="L34" s="7"/>
      <c r="M34" s="7"/>
      <c r="N34" s="7">
        <f t="shared" si="0"/>
        <v>0</v>
      </c>
      <c r="O34" s="7"/>
      <c r="P34" s="7"/>
      <c r="Q34" s="30">
        <f t="shared" si="1"/>
        <v>6718.4</v>
      </c>
      <c r="R34" s="31">
        <f>IFERROR('OMR (2024)'!C36,"No Data")</f>
        <v>-3780.6</v>
      </c>
      <c r="S34" s="31">
        <f>IFERROR('OMR (2024)'!D36, "No Data")</f>
        <v>-2477.7564285714284</v>
      </c>
      <c r="T34" s="31">
        <f>IFERROR('OMR (2024)'!F36, "No Data")</f>
        <v>-2413.1479913284593</v>
      </c>
      <c r="U34" s="31">
        <f>IFERROR('OMR (2024)'!G36, "No Data")</f>
        <v>-1300.7196546364651</v>
      </c>
    </row>
    <row r="35" spans="1:21">
      <c r="A35" s="6">
        <v>45233</v>
      </c>
      <c r="B35" s="30" t="str">
        <f>'OCOD Data 2024'!Y35</f>
        <v>b</v>
      </c>
      <c r="C35" s="30">
        <f>'OCOD Data 2024'!M35</f>
        <v>2722</v>
      </c>
      <c r="D35" s="30">
        <f>'OCOD Data 2024'!L35</f>
        <v>3988.4</v>
      </c>
      <c r="E35" s="30">
        <f>'OCOD Data 2024'!X35</f>
        <v>60</v>
      </c>
      <c r="F35" s="30">
        <f>'OCOD Data 2024'!T35</f>
        <v>4709</v>
      </c>
      <c r="G35" s="7">
        <f>'OCOD Data 2024'!F35</f>
        <v>2126</v>
      </c>
      <c r="H35" s="7">
        <f>'OCOD Data 2024'!V35</f>
        <v>50.9</v>
      </c>
      <c r="I35" s="7">
        <f>'OCOD Data 2024'!W35</f>
        <v>52.9</v>
      </c>
      <c r="J35" s="7">
        <f>'OCOD Data 2024'!S35</f>
        <v>7363.3</v>
      </c>
      <c r="K35" s="7"/>
      <c r="L35" s="7"/>
      <c r="M35" s="7"/>
      <c r="N35" s="7">
        <f t="shared" si="0"/>
        <v>0</v>
      </c>
      <c r="O35" s="7"/>
      <c r="P35" s="7"/>
      <c r="Q35" s="30">
        <f t="shared" si="1"/>
        <v>6710.4</v>
      </c>
      <c r="R35" s="31">
        <f>IFERROR('OMR (2024)'!C37,"No Data")</f>
        <v>-4767.6000000000004</v>
      </c>
      <c r="S35" s="31">
        <f>IFERROR('OMR (2024)'!D37, "No Data")</f>
        <v>-2677.0421428571426</v>
      </c>
      <c r="T35" s="31">
        <f>IFERROR('OMR (2024)'!F37, "No Data")</f>
        <v>-3456.8651925782701</v>
      </c>
      <c r="U35" s="31">
        <f>IFERROR('OMR (2024)'!G37, "No Data")</f>
        <v>-1590.9438801130757</v>
      </c>
    </row>
    <row r="36" spans="1:21">
      <c r="A36" s="6">
        <v>45234</v>
      </c>
      <c r="B36" s="30" t="str">
        <f>'OCOD Data 2024'!Y36</f>
        <v>b</v>
      </c>
      <c r="C36" s="30">
        <f>'OCOD Data 2024'!M36</f>
        <v>2713.4</v>
      </c>
      <c r="D36" s="30">
        <f>'OCOD Data 2024'!L36</f>
        <v>3989.4</v>
      </c>
      <c r="E36" s="30">
        <f>'OCOD Data 2024'!X36</f>
        <v>100</v>
      </c>
      <c r="F36" s="30">
        <f>'OCOD Data 2024'!T36</f>
        <v>4673</v>
      </c>
      <c r="G36" s="7">
        <f>'OCOD Data 2024'!F36</f>
        <v>2012</v>
      </c>
      <c r="H36" s="7">
        <f>'OCOD Data 2024'!V36</f>
        <v>47.5</v>
      </c>
      <c r="I36" s="7">
        <f>'OCOD Data 2024'!W36</f>
        <v>50.4</v>
      </c>
      <c r="J36" s="7">
        <f>'OCOD Data 2024'!S36</f>
        <v>5516.7</v>
      </c>
      <c r="K36" s="7"/>
      <c r="L36" s="7"/>
      <c r="M36" s="7"/>
      <c r="N36" s="7">
        <f t="shared" si="0"/>
        <v>0</v>
      </c>
      <c r="O36" s="7"/>
      <c r="P36" s="7"/>
      <c r="Q36" s="30">
        <f t="shared" si="1"/>
        <v>6702.8</v>
      </c>
      <c r="R36" s="31">
        <f>IFERROR('OMR (2024)'!C38,"No Data")</f>
        <v>-5734</v>
      </c>
      <c r="S36" s="31">
        <f>IFERROR('OMR (2024)'!D38, "No Data")</f>
        <v>-2973.7564285714284</v>
      </c>
      <c r="T36" s="31">
        <f>IFERROR('OMR (2024)'!F38, "No Data")</f>
        <v>-4553.7210322944293</v>
      </c>
      <c r="U36" s="31">
        <f>IFERROR('OMR (2024)'!G38, "No Data")</f>
        <v>-1892.4830130064104</v>
      </c>
    </row>
    <row r="37" spans="1:21">
      <c r="A37" s="6">
        <v>45235</v>
      </c>
      <c r="B37" s="30" t="str">
        <f>'OCOD Data 2024'!Y37</f>
        <v>b</v>
      </c>
      <c r="C37" s="30">
        <f>'OCOD Data 2024'!M37</f>
        <v>2715.2</v>
      </c>
      <c r="D37" s="30">
        <f>'OCOD Data 2024'!L37</f>
        <v>3372.5</v>
      </c>
      <c r="E37" s="30">
        <f>'OCOD Data 2024'!X37</f>
        <v>100</v>
      </c>
      <c r="F37" s="30">
        <f>'OCOD Data 2024'!T37</f>
        <v>4402</v>
      </c>
      <c r="G37" s="7">
        <f>'OCOD Data 2024'!F37</f>
        <v>1918</v>
      </c>
      <c r="H37" s="7">
        <f>'OCOD Data 2024'!V37</f>
        <v>46.3</v>
      </c>
      <c r="I37" s="7">
        <f>'OCOD Data 2024'!W37</f>
        <v>49.9</v>
      </c>
      <c r="J37" s="7">
        <f>'OCOD Data 2024'!S37</f>
        <v>4006.4</v>
      </c>
      <c r="K37" s="7"/>
      <c r="L37" s="7"/>
      <c r="M37" s="7"/>
      <c r="N37" s="7">
        <f t="shared" si="0"/>
        <v>0</v>
      </c>
      <c r="O37" s="7"/>
      <c r="P37" s="7"/>
      <c r="Q37" s="30">
        <f t="shared" si="1"/>
        <v>6087.7</v>
      </c>
      <c r="R37" s="31">
        <f>IFERROR('OMR (2024)'!C39,"No Data")</f>
        <v>-6360</v>
      </c>
      <c r="S37" s="31">
        <f>IFERROR('OMR (2024)'!D39, "No Data")</f>
        <v>-3282.3992857142853</v>
      </c>
      <c r="T37" s="31">
        <f>IFERROR('OMR (2024)'!F39, "No Data")</f>
        <v>-5542.2456809466694</v>
      </c>
      <c r="U37" s="31">
        <f>IFERROR('OMR (2024)'!G39, "No Data")</f>
        <v>-2171.4341532533977</v>
      </c>
    </row>
    <row r="38" spans="1:21">
      <c r="A38" s="6">
        <v>45236</v>
      </c>
      <c r="B38" s="30" t="str">
        <f>'OCOD Data 2024'!Y38</f>
        <v>b</v>
      </c>
      <c r="C38" s="30">
        <f>'OCOD Data 2024'!M38</f>
        <v>2710.4</v>
      </c>
      <c r="D38" s="30">
        <f>'OCOD Data 2024'!L38</f>
        <v>2995.2</v>
      </c>
      <c r="E38" s="30">
        <f>'OCOD Data 2024'!X38</f>
        <v>100</v>
      </c>
      <c r="F38" s="30">
        <f>'OCOD Data 2024'!T38</f>
        <v>4081</v>
      </c>
      <c r="G38" s="7">
        <f>'OCOD Data 2024'!F38</f>
        <v>1787</v>
      </c>
      <c r="H38" s="7">
        <f>'OCOD Data 2024'!V38</f>
        <v>44.4</v>
      </c>
      <c r="I38" s="7">
        <f>'OCOD Data 2024'!W38</f>
        <v>49.5</v>
      </c>
      <c r="J38" s="7">
        <f>'OCOD Data 2024'!S38</f>
        <v>3771.7</v>
      </c>
      <c r="K38" s="7"/>
      <c r="L38" s="7"/>
      <c r="M38" s="7"/>
      <c r="N38" s="7">
        <f t="shared" si="0"/>
        <v>0</v>
      </c>
      <c r="O38" s="7"/>
      <c r="P38" s="7"/>
      <c r="Q38" s="30">
        <f t="shared" si="1"/>
        <v>5705.6</v>
      </c>
      <c r="R38" s="31">
        <f>IFERROR('OMR (2024)'!C40,"No Data")</f>
        <v>-6110</v>
      </c>
      <c r="S38" s="31">
        <f>IFERROR('OMR (2024)'!D40, "No Data")</f>
        <v>-3600.8571428571427</v>
      </c>
      <c r="T38" s="31">
        <f>IFERROR('OMR (2024)'!F40, "No Data")</f>
        <v>-5204.6777701753072</v>
      </c>
      <c r="U38" s="31">
        <f>IFERROR('OMR (2024)'!G40, "No Data")</f>
        <v>-2502.0472985224033</v>
      </c>
    </row>
    <row r="39" spans="1:21">
      <c r="A39" s="6">
        <v>45237</v>
      </c>
      <c r="B39" s="30" t="str">
        <f>'OCOD Data 2024'!Y39</f>
        <v>b</v>
      </c>
      <c r="C39" s="30">
        <f>'OCOD Data 2024'!M39</f>
        <v>2684.7</v>
      </c>
      <c r="D39" s="30">
        <f>'OCOD Data 2024'!L39</f>
        <v>2497.1</v>
      </c>
      <c r="E39" s="30">
        <f>'OCOD Data 2024'!X39</f>
        <v>100</v>
      </c>
      <c r="F39" s="30">
        <f>'OCOD Data 2024'!T39</f>
        <v>3986</v>
      </c>
      <c r="G39" s="7">
        <f>'OCOD Data 2024'!F39</f>
        <v>1689</v>
      </c>
      <c r="H39" s="7">
        <f>'OCOD Data 2024'!V39</f>
        <v>41.5</v>
      </c>
      <c r="I39" s="7">
        <f>'OCOD Data 2024'!W39</f>
        <v>48.5</v>
      </c>
      <c r="J39" s="7">
        <f>'OCOD Data 2024'!S39</f>
        <v>3626.1</v>
      </c>
      <c r="K39" s="7"/>
      <c r="L39" s="7"/>
      <c r="M39" s="7"/>
      <c r="N39" s="7">
        <f t="shared" si="0"/>
        <v>0</v>
      </c>
      <c r="O39" s="7"/>
      <c r="P39" s="7"/>
      <c r="Q39" s="30">
        <f t="shared" si="1"/>
        <v>5181.7999999999993</v>
      </c>
      <c r="R39" s="31">
        <f>IFERROR('OMR (2024)'!C41,"No Data")</f>
        <v>-5704</v>
      </c>
      <c r="S39" s="31">
        <f>IFERROR('OMR (2024)'!D41, "No Data")</f>
        <v>-3863.7142857142858</v>
      </c>
      <c r="T39" s="31">
        <f>IFERROR('OMR (2024)'!F41, "No Data")</f>
        <v>-5008.8486032557212</v>
      </c>
      <c r="U39" s="31">
        <f>IFERROR('OMR (2024)'!G41, "No Data")</f>
        <v>-2813.8606556314094</v>
      </c>
    </row>
    <row r="40" spans="1:21">
      <c r="A40" s="6">
        <v>45238</v>
      </c>
      <c r="B40" s="30" t="str">
        <f>'OCOD Data 2024'!Y40</f>
        <v>b</v>
      </c>
      <c r="C40" s="30">
        <f>'OCOD Data 2024'!M40</f>
        <v>2719.9</v>
      </c>
      <c r="D40" s="30">
        <f>'OCOD Data 2024'!L40</f>
        <v>1994</v>
      </c>
      <c r="E40" s="30">
        <f>'OCOD Data 2024'!X40</f>
        <v>40</v>
      </c>
      <c r="F40" s="30">
        <f>'OCOD Data 2024'!T40</f>
        <v>4397</v>
      </c>
      <c r="G40" s="7">
        <f>'OCOD Data 2024'!F40</f>
        <v>1619</v>
      </c>
      <c r="H40" s="7">
        <f>'OCOD Data 2024'!V40</f>
        <v>38.9</v>
      </c>
      <c r="I40" s="7">
        <f>'OCOD Data 2024'!W40</f>
        <v>46.6</v>
      </c>
      <c r="J40" s="7">
        <f>'OCOD Data 2024'!S40</f>
        <v>3672.6</v>
      </c>
      <c r="K40" s="7"/>
      <c r="L40" s="7"/>
      <c r="M40" s="7"/>
      <c r="N40" s="7">
        <f t="shared" si="0"/>
        <v>0</v>
      </c>
      <c r="O40" s="7"/>
      <c r="P40" s="7"/>
      <c r="Q40" s="30">
        <f t="shared" si="1"/>
        <v>4713.8999999999996</v>
      </c>
      <c r="R40" s="31">
        <f>IFERROR('OMR (2024)'!C42,"No Data")</f>
        <v>-5436</v>
      </c>
      <c r="S40" s="31">
        <f>IFERROR('OMR (2024)'!D42, "No Data")</f>
        <v>-4102.8571428571431</v>
      </c>
      <c r="T40" s="31">
        <f>IFERROR('OMR (2024)'!F42, "No Data")</f>
        <v>-4710.7500780452337</v>
      </c>
      <c r="U40" s="31">
        <f>IFERROR('OMR (2024)'!G42, "No Data")</f>
        <v>-3068.5947872674064</v>
      </c>
    </row>
    <row r="41" spans="1:21">
      <c r="A41" s="6">
        <v>45239</v>
      </c>
      <c r="B41" s="30" t="str">
        <f>'OCOD Data 2024'!Y41</f>
        <v>b</v>
      </c>
      <c r="C41" s="30">
        <f>'OCOD Data 2024'!M41</f>
        <v>1831.6</v>
      </c>
      <c r="D41" s="30">
        <f>'OCOD Data 2024'!L41</f>
        <v>2986.1</v>
      </c>
      <c r="E41" s="30">
        <f>'OCOD Data 2024'!X41</f>
        <v>0</v>
      </c>
      <c r="F41" s="30">
        <f>'OCOD Data 2024'!T41</f>
        <v>3877</v>
      </c>
      <c r="G41" s="7">
        <f>'OCOD Data 2024'!F41</f>
        <v>1578</v>
      </c>
      <c r="H41" s="7">
        <f>'OCOD Data 2024'!V41</f>
        <v>37.299999999999997</v>
      </c>
      <c r="I41" s="7">
        <f>'OCOD Data 2024'!W41</f>
        <v>45.5</v>
      </c>
      <c r="J41" s="7">
        <f>'OCOD Data 2024'!S41</f>
        <v>4992.8</v>
      </c>
      <c r="K41" s="7"/>
      <c r="L41" s="7"/>
      <c r="M41" s="7"/>
      <c r="N41" s="7">
        <f t="shared" si="0"/>
        <v>0</v>
      </c>
      <c r="O41" s="7"/>
      <c r="P41" s="7"/>
      <c r="Q41" s="30">
        <f t="shared" si="1"/>
        <v>4817.7</v>
      </c>
      <c r="R41" s="31">
        <f>IFERROR('OMR (2024)'!C43,"No Data")</f>
        <v>-5248</v>
      </c>
      <c r="S41" s="31">
        <f>IFERROR('OMR (2024)'!D43, "No Data")</f>
        <v>-4375.9285714285716</v>
      </c>
      <c r="T41" s="31">
        <f>IFERROR('OMR (2024)'!F43, "No Data")</f>
        <v>-4423.2411306179583</v>
      </c>
      <c r="U41" s="31">
        <f>IFERROR('OMR (2024)'!G43, "No Data")</f>
        <v>-3315.720873455422</v>
      </c>
    </row>
    <row r="42" spans="1:21">
      <c r="A42" s="6">
        <v>45240</v>
      </c>
      <c r="B42" s="30" t="str">
        <f>'OCOD Data 2024'!Y42</f>
        <v>b</v>
      </c>
      <c r="C42" s="30">
        <f>'OCOD Data 2024'!M42</f>
        <v>2728.5</v>
      </c>
      <c r="D42" s="30">
        <f>'OCOD Data 2024'!L42</f>
        <v>1790.8</v>
      </c>
      <c r="E42" s="30">
        <f>'OCOD Data 2024'!X42</f>
        <v>60</v>
      </c>
      <c r="F42" s="30">
        <f>'OCOD Data 2024'!T42</f>
        <v>3791</v>
      </c>
      <c r="G42" s="7">
        <f>'OCOD Data 2024'!F42</f>
        <v>1589</v>
      </c>
      <c r="H42" s="7">
        <f>'OCOD Data 2024'!V42</f>
        <v>36.4</v>
      </c>
      <c r="I42" s="7">
        <f>'OCOD Data 2024'!W42</f>
        <v>44.8</v>
      </c>
      <c r="J42" s="7">
        <f>'OCOD Data 2024'!S42</f>
        <v>5724.6</v>
      </c>
      <c r="K42" s="7"/>
      <c r="L42" s="7"/>
      <c r="M42" s="7"/>
      <c r="N42" s="7">
        <f t="shared" si="0"/>
        <v>0</v>
      </c>
      <c r="O42" s="7"/>
      <c r="P42" s="7"/>
      <c r="Q42" s="30">
        <f t="shared" si="1"/>
        <v>4519.3</v>
      </c>
      <c r="R42" s="31">
        <f>IFERROR('OMR (2024)'!C44,"No Data")</f>
        <v>-5146</v>
      </c>
      <c r="S42" s="31">
        <f>IFERROR('OMR (2024)'!D44, "No Data")</f>
        <v>-4625.5714285714284</v>
      </c>
      <c r="T42" s="31">
        <f>IFERROR('OMR (2024)'!F44, "No Data")</f>
        <v>-4178.2591441835148</v>
      </c>
      <c r="U42" s="31">
        <f>IFERROR('OMR (2024)'!G44, "No Data")</f>
        <v>-3534.7560791788901</v>
      </c>
    </row>
    <row r="43" spans="1:21">
      <c r="A43" s="6">
        <v>45241</v>
      </c>
      <c r="B43" s="30" t="str">
        <f>'OCOD Data 2024'!Y43</f>
        <v>b</v>
      </c>
      <c r="C43" s="30">
        <f>'OCOD Data 2024'!M43</f>
        <v>2733.6</v>
      </c>
      <c r="D43" s="30">
        <f>'OCOD Data 2024'!L43</f>
        <v>1598.2</v>
      </c>
      <c r="E43" s="30">
        <f>'OCOD Data 2024'!X43</f>
        <v>100</v>
      </c>
      <c r="F43" s="30">
        <f>'OCOD Data 2024'!T43</f>
        <v>4289</v>
      </c>
      <c r="G43" s="7">
        <f>'OCOD Data 2024'!F43</f>
        <v>1577</v>
      </c>
      <c r="H43" s="7">
        <f>'OCOD Data 2024'!V43</f>
        <v>36.200000000000003</v>
      </c>
      <c r="I43" s="7">
        <f>'OCOD Data 2024'!W43</f>
        <v>44.1</v>
      </c>
      <c r="J43" s="7">
        <f>'OCOD Data 2024'!S43</f>
        <v>4521.2</v>
      </c>
      <c r="K43" s="7"/>
      <c r="L43" s="7"/>
      <c r="M43" s="7"/>
      <c r="N43" s="7">
        <f t="shared" si="0"/>
        <v>0</v>
      </c>
      <c r="O43" s="7"/>
      <c r="P43" s="7"/>
      <c r="Q43" s="30">
        <f t="shared" si="1"/>
        <v>4331.8</v>
      </c>
      <c r="R43" s="31">
        <f>IFERROR('OMR (2024)'!C45,"No Data")</f>
        <v>-5104</v>
      </c>
      <c r="S43" s="31">
        <f>IFERROR('OMR (2024)'!D45, "No Data")</f>
        <v>-4868.7857142857147</v>
      </c>
      <c r="T43" s="31">
        <f>IFERROR('OMR (2024)'!F45, "No Data")</f>
        <v>-3959.8438994086218</v>
      </c>
      <c r="U43" s="31">
        <f>IFERROR('OMR (2024)'!G45, "No Data")</f>
        <v>-3754.6963704760201</v>
      </c>
    </row>
    <row r="44" spans="1:21">
      <c r="A44" s="6">
        <v>45242</v>
      </c>
      <c r="B44" s="30" t="str">
        <f>'OCOD Data 2024'!Y44</f>
        <v>b</v>
      </c>
      <c r="C44" s="30">
        <f>'OCOD Data 2024'!M44</f>
        <v>2739.1</v>
      </c>
      <c r="D44" s="30">
        <f>'OCOD Data 2024'!L44</f>
        <v>1386.4</v>
      </c>
      <c r="E44" s="30">
        <f>'OCOD Data 2024'!X44</f>
        <v>100</v>
      </c>
      <c r="F44" s="30">
        <f>'OCOD Data 2024'!T44</f>
        <v>4212</v>
      </c>
      <c r="G44" s="7">
        <f>'OCOD Data 2024'!F44</f>
        <v>1547</v>
      </c>
      <c r="H44" s="7">
        <f>'OCOD Data 2024'!V44</f>
        <v>35.4</v>
      </c>
      <c r="I44" s="7">
        <f>'OCOD Data 2024'!W44</f>
        <v>42.2</v>
      </c>
      <c r="J44" s="7">
        <f>'OCOD Data 2024'!S44</f>
        <v>3302.2</v>
      </c>
      <c r="K44" s="7"/>
      <c r="L44" s="7"/>
      <c r="M44" s="7"/>
      <c r="N44" s="7">
        <f t="shared" si="0"/>
        <v>0</v>
      </c>
      <c r="O44" s="7"/>
      <c r="P44" s="7"/>
      <c r="Q44" s="30">
        <f t="shared" si="1"/>
        <v>4125.5</v>
      </c>
      <c r="R44" s="31">
        <f>IFERROR('OMR (2024)'!C46,"No Data")</f>
        <v>-5160</v>
      </c>
      <c r="S44" s="31">
        <f>IFERROR('OMR (2024)'!D46, "No Data")</f>
        <v>-5138.4285714285716</v>
      </c>
      <c r="T44" s="31">
        <f>IFERROR('OMR (2024)'!F46, "No Data")</f>
        <v>-3784.6511716899417</v>
      </c>
      <c r="U44" s="31">
        <f>IFERROR('OMR (2024)'!G46, "No Data")</f>
        <v>-3987.163433991991</v>
      </c>
    </row>
    <row r="45" spans="1:21">
      <c r="A45" s="6">
        <v>45243</v>
      </c>
      <c r="B45" s="30" t="str">
        <f>'OCOD Data 2024'!Y45</f>
        <v>b</v>
      </c>
      <c r="C45" s="30">
        <f>'OCOD Data 2024'!M45</f>
        <v>2747.2</v>
      </c>
      <c r="D45" s="30">
        <f>'OCOD Data 2024'!L45</f>
        <v>1393</v>
      </c>
      <c r="E45" s="30">
        <f>'OCOD Data 2024'!X45</f>
        <v>40</v>
      </c>
      <c r="F45" s="30">
        <f>'OCOD Data 2024'!T45</f>
        <v>4026</v>
      </c>
      <c r="G45" s="7">
        <f>'OCOD Data 2024'!F45</f>
        <v>1514</v>
      </c>
      <c r="H45" s="7">
        <f>'OCOD Data 2024'!V45</f>
        <v>35.4</v>
      </c>
      <c r="I45" s="7">
        <f>'OCOD Data 2024'!W45</f>
        <v>40.9</v>
      </c>
      <c r="J45" s="7">
        <f>'OCOD Data 2024'!S45</f>
        <v>3205.6</v>
      </c>
      <c r="K45" s="7"/>
      <c r="L45" s="7"/>
      <c r="M45" s="7"/>
      <c r="N45" s="7">
        <f t="shared" si="0"/>
        <v>0</v>
      </c>
      <c r="O45" s="7"/>
      <c r="P45" s="7"/>
      <c r="Q45" s="30">
        <f t="shared" si="1"/>
        <v>4140.2</v>
      </c>
      <c r="R45" s="31">
        <f>IFERROR('OMR (2024)'!C47,"No Data")</f>
        <v>-5182</v>
      </c>
      <c r="S45" s="31">
        <f>IFERROR('OMR (2024)'!D47, "No Data")</f>
        <v>-5387.8571428571431</v>
      </c>
      <c r="T45" s="31">
        <f>IFERROR('OMR (2024)'!F47, "No Data")</f>
        <v>-3695.2206204804643</v>
      </c>
      <c r="U45" s="31">
        <f>IFERROR('OMR (2024)'!G47, "No Data")</f>
        <v>-4234.4195349570964</v>
      </c>
    </row>
    <row r="46" spans="1:21">
      <c r="A46" s="6">
        <v>45244</v>
      </c>
      <c r="B46" s="30" t="str">
        <f>'OCOD Data 2024'!Y46</f>
        <v>b</v>
      </c>
      <c r="C46" s="30">
        <f>'OCOD Data 2024'!M46</f>
        <v>2408.9</v>
      </c>
      <c r="D46" s="30">
        <f>'OCOD Data 2024'!L46</f>
        <v>1589.1</v>
      </c>
      <c r="E46" s="30">
        <f>'OCOD Data 2024'!X46</f>
        <v>0</v>
      </c>
      <c r="F46" s="30">
        <f>'OCOD Data 2024'!T46</f>
        <v>4272</v>
      </c>
      <c r="G46" s="7">
        <f>'OCOD Data 2024'!F46</f>
        <v>1504</v>
      </c>
      <c r="H46" s="7">
        <f>'OCOD Data 2024'!V46</f>
        <v>35.5</v>
      </c>
      <c r="I46" s="7">
        <f>'OCOD Data 2024'!W46</f>
        <v>40.200000000000003</v>
      </c>
      <c r="J46" s="7">
        <f>'OCOD Data 2024'!S46</f>
        <v>4857</v>
      </c>
      <c r="K46" s="7"/>
      <c r="L46" s="7"/>
      <c r="M46" s="7"/>
      <c r="N46" s="7">
        <f t="shared" si="0"/>
        <v>0</v>
      </c>
      <c r="O46" s="7"/>
      <c r="P46" s="7"/>
      <c r="Q46" s="30">
        <f t="shared" si="1"/>
        <v>3998</v>
      </c>
      <c r="R46" s="31">
        <f>IFERROR('OMR (2024)'!C48,"No Data")</f>
        <v>-5066</v>
      </c>
      <c r="S46" s="31">
        <f>IFERROR('OMR (2024)'!D48, "No Data")</f>
        <v>-5532.1428571428569</v>
      </c>
      <c r="T46" s="31">
        <f>IFERROR('OMR (2024)'!F48, "No Data")</f>
        <v>-3555.3809276591883</v>
      </c>
      <c r="U46" s="31">
        <f>IFERROR('OMR (2024)'!G48, "No Data")</f>
        <v>-4471.0070746085057</v>
      </c>
    </row>
    <row r="47" spans="1:21">
      <c r="A47" s="6">
        <v>45245</v>
      </c>
      <c r="B47" s="30" t="str">
        <f>'OCOD Data 2024'!Y47</f>
        <v>b</v>
      </c>
      <c r="C47" s="30">
        <f>'OCOD Data 2024'!M47</f>
        <v>2416.4</v>
      </c>
      <c r="D47" s="30">
        <f>'OCOD Data 2024'!L47</f>
        <v>1590.1</v>
      </c>
      <c r="E47" s="30">
        <f>'OCOD Data 2024'!X47</f>
        <v>0</v>
      </c>
      <c r="F47" s="30">
        <f>'OCOD Data 2024'!T47</f>
        <v>4410</v>
      </c>
      <c r="G47" s="7">
        <f>'OCOD Data 2024'!F47</f>
        <v>1482</v>
      </c>
      <c r="H47" s="7">
        <f>'OCOD Data 2024'!V47</f>
        <v>35.9</v>
      </c>
      <c r="I47" s="7">
        <f>'OCOD Data 2024'!W47</f>
        <v>39.700000000000003</v>
      </c>
      <c r="J47" s="7">
        <f>'OCOD Data 2024'!S47</f>
        <v>6008.3</v>
      </c>
      <c r="K47" s="7"/>
      <c r="L47" s="7"/>
      <c r="M47" s="7"/>
      <c r="N47" s="7">
        <f t="shared" si="0"/>
        <v>0</v>
      </c>
      <c r="O47" s="7"/>
      <c r="P47" s="7"/>
      <c r="Q47" s="30">
        <f t="shared" si="1"/>
        <v>4006.5</v>
      </c>
      <c r="R47" s="31">
        <f>IFERROR('OMR (2024)'!C49,"No Data")</f>
        <v>-4906</v>
      </c>
      <c r="S47" s="31">
        <f>IFERROR('OMR (2024)'!D49, "No Data")</f>
        <v>-5395.7142857142853</v>
      </c>
      <c r="T47" s="31">
        <f>IFERROR('OMR (2024)'!F49, "No Data")</f>
        <v>-3473.9592155255859</v>
      </c>
      <c r="U47" s="31">
        <f>IFERROR('OMR (2024)'!G49, "No Data")</f>
        <v>-4253.0037496054447</v>
      </c>
    </row>
    <row r="48" spans="1:21">
      <c r="A48" s="6">
        <v>45246</v>
      </c>
      <c r="B48" s="30" t="str">
        <f>'OCOD Data 2024'!Y48</f>
        <v>b</v>
      </c>
      <c r="C48" s="30">
        <f>'OCOD Data 2024'!M48</f>
        <v>1702.5</v>
      </c>
      <c r="D48" s="30">
        <f>'OCOD Data 2024'!L48</f>
        <v>1495.3</v>
      </c>
      <c r="E48" s="30">
        <f>'OCOD Data 2024'!X48</f>
        <v>0</v>
      </c>
      <c r="F48" s="30">
        <f>'OCOD Data 2024'!T48</f>
        <v>5260</v>
      </c>
      <c r="G48" s="7">
        <f>'OCOD Data 2024'!F48</f>
        <v>1489</v>
      </c>
      <c r="H48" s="7">
        <f>'OCOD Data 2024'!V48</f>
        <v>33.799999999999997</v>
      </c>
      <c r="I48" s="7">
        <f>'OCOD Data 2024'!W48</f>
        <v>36.4</v>
      </c>
      <c r="J48" s="7">
        <f>'OCOD Data 2024'!S48</f>
        <v>6020.8</v>
      </c>
      <c r="K48" s="7"/>
      <c r="L48" s="7"/>
      <c r="M48" s="7"/>
      <c r="N48" s="7">
        <f t="shared" si="0"/>
        <v>0</v>
      </c>
      <c r="O48" s="7"/>
      <c r="P48" s="7"/>
      <c r="Q48" s="30">
        <f t="shared" si="1"/>
        <v>3197.8</v>
      </c>
      <c r="R48" s="31">
        <f>IFERROR('OMR (2024)'!C50,"No Data")</f>
        <v>-4702</v>
      </c>
      <c r="S48" s="31">
        <f>IFERROR('OMR (2024)'!D50, "No Data")</f>
        <v>-5197.8571428571431</v>
      </c>
      <c r="T48" s="31">
        <f>IFERROR('OMR (2024)'!F50, "No Data")</f>
        <v>-3269.6849984376104</v>
      </c>
      <c r="U48" s="31">
        <f>IFERROR('OMR (2024)'!G50, "No Data")</f>
        <v>-4060.6024444435739</v>
      </c>
    </row>
    <row r="49" spans="1:21">
      <c r="A49" s="6">
        <v>45247</v>
      </c>
      <c r="B49" s="30" t="str">
        <f>'OCOD Data 2024'!Y49</f>
        <v>b</v>
      </c>
      <c r="C49" s="30">
        <f>'OCOD Data 2024'!M49</f>
        <v>1889.6</v>
      </c>
      <c r="D49" s="30">
        <f>'OCOD Data 2024'!L49</f>
        <v>1489.8</v>
      </c>
      <c r="E49" s="30">
        <f>'OCOD Data 2024'!X49</f>
        <v>60</v>
      </c>
      <c r="F49" s="30">
        <f>'OCOD Data 2024'!T49</f>
        <v>5070</v>
      </c>
      <c r="G49" s="7">
        <f>'OCOD Data 2024'!F49</f>
        <v>1481</v>
      </c>
      <c r="H49" s="7">
        <f>'OCOD Data 2024'!V49</f>
        <v>32.6</v>
      </c>
      <c r="I49" s="7">
        <f>'OCOD Data 2024'!W49</f>
        <v>34.200000000000003</v>
      </c>
      <c r="J49" s="7">
        <f>'OCOD Data 2024'!S49</f>
        <v>6004.6</v>
      </c>
      <c r="K49" s="7"/>
      <c r="L49" s="7"/>
      <c r="M49" s="7"/>
      <c r="N49" s="7">
        <f t="shared" si="0"/>
        <v>0</v>
      </c>
      <c r="O49" s="7"/>
      <c r="P49" s="7"/>
      <c r="Q49" s="30">
        <f t="shared" si="1"/>
        <v>3379.3999999999996</v>
      </c>
      <c r="R49" s="31">
        <f>IFERROR('OMR (2024)'!C51,"No Data")</f>
        <v>-4536</v>
      </c>
      <c r="S49" s="31">
        <f>IFERROR('OMR (2024)'!D51, "No Data")</f>
        <v>-5055.7142857142853</v>
      </c>
      <c r="T49" s="31">
        <f>IFERROR('OMR (2024)'!F51, "No Data")</f>
        <v>-3130.8543323690451</v>
      </c>
      <c r="U49" s="31">
        <f>IFERROR('OMR (2024)'!G51, "No Data")</f>
        <v>-3870.7309839172676</v>
      </c>
    </row>
    <row r="50" spans="1:21">
      <c r="A50" s="6">
        <v>45248</v>
      </c>
      <c r="B50" s="30" t="str">
        <f>'OCOD Data 2024'!Y50</f>
        <v>b</v>
      </c>
      <c r="C50" s="30">
        <f>'OCOD Data 2024'!M50</f>
        <v>1864.4</v>
      </c>
      <c r="D50" s="30">
        <f>'OCOD Data 2024'!L50</f>
        <v>1491.3</v>
      </c>
      <c r="E50" s="30">
        <f>'OCOD Data 2024'!X50</f>
        <v>100</v>
      </c>
      <c r="F50" s="30">
        <f>'OCOD Data 2024'!T50</f>
        <v>4891</v>
      </c>
      <c r="G50" s="7">
        <f>'OCOD Data 2024'!F50</f>
        <v>1466</v>
      </c>
      <c r="H50" s="7">
        <f>'OCOD Data 2024'!V50</f>
        <v>31.3</v>
      </c>
      <c r="I50" s="7">
        <f>'OCOD Data 2024'!W50</f>
        <v>32.4</v>
      </c>
      <c r="J50" s="7">
        <f>'OCOD Data 2024'!S50</f>
        <v>4267</v>
      </c>
      <c r="K50" s="7"/>
      <c r="L50" s="7"/>
      <c r="M50" s="7"/>
      <c r="N50" s="7">
        <f t="shared" si="0"/>
        <v>0</v>
      </c>
      <c r="O50" s="7"/>
      <c r="P50" s="7"/>
      <c r="Q50" s="30">
        <f t="shared" si="1"/>
        <v>3355.7</v>
      </c>
      <c r="R50" s="31">
        <f>IFERROR('OMR (2024)'!C52,"No Data")</f>
        <v>-4364</v>
      </c>
      <c r="S50" s="31">
        <f>IFERROR('OMR (2024)'!D52, "No Data")</f>
        <v>-4898.5714285714284</v>
      </c>
      <c r="T50" s="31">
        <f>IFERROR('OMR (2024)'!F52, "No Data")</f>
        <v>-2980.526769442904</v>
      </c>
      <c r="U50" s="31">
        <f>IFERROR('OMR (2024)'!G52, "No Data")</f>
        <v>-3672.5644410815512</v>
      </c>
    </row>
    <row r="51" spans="1:21">
      <c r="A51" s="6">
        <v>45249</v>
      </c>
      <c r="B51" s="30" t="str">
        <f>'OCOD Data 2024'!Y51</f>
        <v>b</v>
      </c>
      <c r="C51" s="30">
        <f>'OCOD Data 2024'!M51</f>
        <v>1842.7</v>
      </c>
      <c r="D51" s="30">
        <f>'OCOD Data 2024'!L51</f>
        <v>1498.4</v>
      </c>
      <c r="E51" s="30">
        <f>'OCOD Data 2024'!X51</f>
        <v>100</v>
      </c>
      <c r="F51" s="30">
        <f>'OCOD Data 2024'!T51</f>
        <v>5029</v>
      </c>
      <c r="G51" s="7">
        <f>'OCOD Data 2024'!F51</f>
        <v>1485</v>
      </c>
      <c r="H51" s="7">
        <f>'OCOD Data 2024'!V51</f>
        <v>32.299999999999997</v>
      </c>
      <c r="I51" s="7">
        <f>'OCOD Data 2024'!W51</f>
        <v>33.700000000000003</v>
      </c>
      <c r="J51" s="7">
        <f>'OCOD Data 2024'!S51</f>
        <v>3053.7</v>
      </c>
      <c r="K51" s="7"/>
      <c r="L51" s="7"/>
      <c r="M51" s="7"/>
      <c r="N51" s="7">
        <f t="shared" si="0"/>
        <v>0</v>
      </c>
      <c r="O51" s="7"/>
      <c r="P51" s="7"/>
      <c r="Q51" s="30">
        <f t="shared" si="1"/>
        <v>3341.1000000000004</v>
      </c>
      <c r="R51" s="31">
        <f>IFERROR('OMR (2024)'!C53,"No Data")</f>
        <v>-3820.6</v>
      </c>
      <c r="S51" s="31">
        <f>IFERROR('OMR (2024)'!D53, "No Data")</f>
        <v>-4625.2142857142853</v>
      </c>
      <c r="T51" s="31">
        <f>IFERROR('OMR (2024)'!F53, "No Data")</f>
        <v>-2851.5177087663224</v>
      </c>
      <c r="U51" s="31">
        <f>IFERROR('OMR (2024)'!G53, "No Data")</f>
        <v>-3510.0327988298109</v>
      </c>
    </row>
    <row r="52" spans="1:21">
      <c r="A52" s="6">
        <v>45250</v>
      </c>
      <c r="B52" s="30" t="str">
        <f>'OCOD Data 2024'!Y52</f>
        <v>b</v>
      </c>
      <c r="C52" s="30">
        <f>'OCOD Data 2024'!M52</f>
        <v>1827.1</v>
      </c>
      <c r="D52" s="30">
        <f>'OCOD Data 2024'!L52</f>
        <v>1494.8</v>
      </c>
      <c r="E52" s="30">
        <f>'OCOD Data 2024'!X52</f>
        <v>40</v>
      </c>
      <c r="F52" s="30">
        <f>'OCOD Data 2024'!T52</f>
        <v>6826</v>
      </c>
      <c r="G52" s="7">
        <f>'OCOD Data 2024'!F52</f>
        <v>1453</v>
      </c>
      <c r="H52" s="7">
        <f>'OCOD Data 2024'!V52</f>
        <v>32.200000000000003</v>
      </c>
      <c r="I52" s="7">
        <f>'OCOD Data 2024'!W52</f>
        <v>32.4</v>
      </c>
      <c r="J52" s="7">
        <f>'OCOD Data 2024'!S52</f>
        <v>4273.8</v>
      </c>
      <c r="K52" s="7"/>
      <c r="L52" s="7"/>
      <c r="M52" s="7"/>
      <c r="N52" s="7">
        <f t="shared" si="0"/>
        <v>0</v>
      </c>
      <c r="O52" s="7"/>
      <c r="P52" s="7"/>
      <c r="Q52" s="30">
        <f t="shared" si="1"/>
        <v>3321.8999999999996</v>
      </c>
      <c r="R52" s="31">
        <f>IFERROR('OMR (2024)'!C54,"No Data")</f>
        <v>-3514.6</v>
      </c>
      <c r="S52" s="31">
        <f>IFERROR('OMR (2024)'!D54, "No Data")</f>
        <v>-4468.7857142857147</v>
      </c>
      <c r="T52" s="31">
        <f>IFERROR('OMR (2024)'!F54, "No Data")</f>
        <v>-2720.1615156007056</v>
      </c>
      <c r="U52" s="31">
        <f>IFERROR('OMR (2024)'!G54, "No Data")</f>
        <v>-3365.6765158288026</v>
      </c>
    </row>
    <row r="53" spans="1:21">
      <c r="A53" s="6">
        <v>45251</v>
      </c>
      <c r="B53" s="30" t="str">
        <f>'OCOD Data 2024'!Y53</f>
        <v>b</v>
      </c>
      <c r="C53" s="30">
        <f>'OCOD Data 2024'!M53</f>
        <v>1819.5</v>
      </c>
      <c r="D53" s="30">
        <f>'OCOD Data 2024'!L53</f>
        <v>3797.8</v>
      </c>
      <c r="E53" s="30">
        <f>'OCOD Data 2024'!X53</f>
        <v>0</v>
      </c>
      <c r="F53" s="30">
        <f>'OCOD Data 2024'!T53</f>
        <v>4206</v>
      </c>
      <c r="G53" s="7">
        <f>'OCOD Data 2024'!F53</f>
        <v>1404</v>
      </c>
      <c r="H53" s="7">
        <f>'OCOD Data 2024'!V53</f>
        <v>39.5</v>
      </c>
      <c r="I53" s="7">
        <f>'OCOD Data 2024'!W53</f>
        <v>38.4</v>
      </c>
      <c r="J53" s="7">
        <f>'OCOD Data 2024'!S53</f>
        <v>5575.1</v>
      </c>
      <c r="K53" s="7"/>
      <c r="L53" s="7"/>
      <c r="M53" s="7"/>
      <c r="N53" s="7">
        <f t="shared" si="0"/>
        <v>0</v>
      </c>
      <c r="O53" s="7"/>
      <c r="P53" s="7"/>
      <c r="Q53" s="30">
        <f t="shared" si="1"/>
        <v>5617.3</v>
      </c>
      <c r="R53" s="31">
        <f>IFERROR('OMR (2024)'!C55,"No Data")</f>
        <v>-3742.6</v>
      </c>
      <c r="S53" s="31">
        <f>IFERROR('OMR (2024)'!D55, "No Data")</f>
        <v>-4497.3571428571431</v>
      </c>
      <c r="T53" s="31">
        <f>IFERROR('OMR (2024)'!F55, "No Data")</f>
        <v>-3160.3027777257375</v>
      </c>
      <c r="U53" s="31">
        <f>IFERROR('OMR (2024)'!G55, "No Data")</f>
        <v>-3400.4075067542944</v>
      </c>
    </row>
    <row r="54" spans="1:21">
      <c r="A54" s="6">
        <v>45252</v>
      </c>
      <c r="B54" s="30" t="str">
        <f>'OCOD Data 2024'!Y54</f>
        <v>b</v>
      </c>
      <c r="C54" s="30">
        <f>'OCOD Data 2024'!M54</f>
        <v>1822</v>
      </c>
      <c r="D54" s="30">
        <f>'OCOD Data 2024'!L54</f>
        <v>2994.7</v>
      </c>
      <c r="E54" s="30">
        <f>'OCOD Data 2024'!X54</f>
        <v>60</v>
      </c>
      <c r="F54" s="30">
        <f>'OCOD Data 2024'!T54</f>
        <v>5348</v>
      </c>
      <c r="G54" s="7">
        <f>'OCOD Data 2024'!F54</f>
        <v>1389</v>
      </c>
      <c r="H54" s="7">
        <f>'OCOD Data 2024'!V54</f>
        <v>44</v>
      </c>
      <c r="I54" s="7">
        <f>'OCOD Data 2024'!W54</f>
        <v>40.6</v>
      </c>
      <c r="J54" s="7">
        <f>'OCOD Data 2024'!S54</f>
        <v>7019</v>
      </c>
      <c r="K54" s="7"/>
      <c r="L54" s="7"/>
      <c r="M54" s="7"/>
      <c r="N54" s="7">
        <f t="shared" si="0"/>
        <v>0</v>
      </c>
      <c r="O54" s="7"/>
      <c r="P54" s="7"/>
      <c r="Q54" s="30">
        <f t="shared" si="1"/>
        <v>4816.7</v>
      </c>
      <c r="R54" s="31">
        <f>IFERROR('OMR (2024)'!C56,"No Data")</f>
        <v>-4074.6</v>
      </c>
      <c r="S54" s="31">
        <f>IFERROR('OMR (2024)'!D56, "No Data")</f>
        <v>-4569.5</v>
      </c>
      <c r="T54" s="31">
        <f>IFERROR('OMR (2024)'!F56, "No Data")</f>
        <v>-3434.0900567118733</v>
      </c>
      <c r="U54" s="31">
        <f>IFERROR('OMR (2024)'!G56, "No Data")</f>
        <v>-3414.780976298211</v>
      </c>
    </row>
    <row r="55" spans="1:21">
      <c r="A55" s="6">
        <v>45253</v>
      </c>
      <c r="B55" s="30" t="str">
        <f>'OCOD Data 2024'!Y55</f>
        <v>b</v>
      </c>
      <c r="C55" s="30">
        <f>'OCOD Data 2024'!M55</f>
        <v>1829.1</v>
      </c>
      <c r="D55" s="30">
        <f>'OCOD Data 2024'!L55</f>
        <v>2996.7</v>
      </c>
      <c r="E55" s="30">
        <f>'OCOD Data 2024'!X55</f>
        <v>100</v>
      </c>
      <c r="F55" s="30">
        <f>'OCOD Data 2024'!T55</f>
        <v>5408</v>
      </c>
      <c r="G55" s="7">
        <f>'OCOD Data 2024'!F55</f>
        <v>1392</v>
      </c>
      <c r="H55" s="7">
        <f>'OCOD Data 2024'!V55</f>
        <v>48.5</v>
      </c>
      <c r="I55" s="7">
        <f>'OCOD Data 2024'!W55</f>
        <v>44.7</v>
      </c>
      <c r="J55" s="7">
        <f>'OCOD Data 2024'!S55</f>
        <v>5464.7</v>
      </c>
      <c r="K55" s="7"/>
      <c r="L55" s="7"/>
      <c r="M55" s="7"/>
      <c r="N55" s="7">
        <f t="shared" si="0"/>
        <v>0</v>
      </c>
      <c r="O55" s="7"/>
      <c r="P55" s="7"/>
      <c r="Q55" s="30">
        <f t="shared" si="1"/>
        <v>4825.7999999999993</v>
      </c>
      <c r="R55" s="31">
        <f>IFERROR('OMR (2024)'!C57,"No Data")</f>
        <v>-4476.6000000000004</v>
      </c>
      <c r="S55" s="31">
        <f>IFERROR('OMR (2024)'!D57, "No Data")</f>
        <v>-4623.0714285714284</v>
      </c>
      <c r="T55" s="31">
        <f>IFERROR('OMR (2024)'!F57, "No Data")</f>
        <v>-3718.8311004577763</v>
      </c>
      <c r="U55" s="31">
        <f>IFERROR('OMR (2024)'!G57, "No Data")</f>
        <v>-3420.9894303100582</v>
      </c>
    </row>
    <row r="56" spans="1:21">
      <c r="A56" s="6">
        <v>45254</v>
      </c>
      <c r="B56" s="30" t="str">
        <f>'OCOD Data 2024'!Y56</f>
        <v>b</v>
      </c>
      <c r="C56" s="30">
        <f>'OCOD Data 2024'!M56</f>
        <v>1830.6</v>
      </c>
      <c r="D56" s="30">
        <f>'OCOD Data 2024'!L56</f>
        <v>2990.2</v>
      </c>
      <c r="E56" s="30">
        <f>'OCOD Data 2024'!X56</f>
        <v>100</v>
      </c>
      <c r="F56" s="30">
        <f>'OCOD Data 2024'!T56</f>
        <v>4353</v>
      </c>
      <c r="G56" s="7">
        <f>'OCOD Data 2024'!F56</f>
        <v>1359</v>
      </c>
      <c r="H56" s="7">
        <f>'OCOD Data 2024'!V56</f>
        <v>45.6</v>
      </c>
      <c r="I56" s="7">
        <f>'OCOD Data 2024'!W56</f>
        <v>42.3</v>
      </c>
      <c r="J56" s="7">
        <f>'OCOD Data 2024'!S56</f>
        <v>3767.2</v>
      </c>
      <c r="K56" s="7"/>
      <c r="L56" s="7"/>
      <c r="M56" s="7"/>
      <c r="N56" s="7">
        <f t="shared" si="0"/>
        <v>0</v>
      </c>
      <c r="O56" s="7"/>
      <c r="P56" s="7"/>
      <c r="Q56" s="30">
        <f t="shared" si="1"/>
        <v>4820.7999999999993</v>
      </c>
      <c r="R56" s="31">
        <f>IFERROR('OMR (2024)'!C58,"No Data")</f>
        <v>-5142</v>
      </c>
      <c r="S56" s="31">
        <f>IFERROR('OMR (2024)'!D58, "No Data")</f>
        <v>-4623.7857142857147</v>
      </c>
      <c r="T56" s="31">
        <f>IFERROR('OMR (2024)'!F58, "No Data")</f>
        <v>-4003.3576529180741</v>
      </c>
      <c r="U56" s="31">
        <f>IFERROR('OMR (2024)'!G58, "No Data")</f>
        <v>-3447.5679805207246</v>
      </c>
    </row>
    <row r="57" spans="1:21">
      <c r="A57" s="6">
        <v>45255</v>
      </c>
      <c r="B57" s="30" t="str">
        <f>'OCOD Data 2024'!Y57</f>
        <v>b</v>
      </c>
      <c r="C57" s="30">
        <f>'OCOD Data 2024'!M57</f>
        <v>1827.6</v>
      </c>
      <c r="D57" s="30">
        <f>'OCOD Data 2024'!L57</f>
        <v>2491.6</v>
      </c>
      <c r="E57" s="30">
        <f>'OCOD Data 2024'!X57</f>
        <v>100</v>
      </c>
      <c r="F57" s="30">
        <f>'OCOD Data 2024'!T57</f>
        <v>5010</v>
      </c>
      <c r="G57" s="7">
        <f>'OCOD Data 2024'!F57</f>
        <v>1339</v>
      </c>
      <c r="H57" s="7">
        <f>'OCOD Data 2024'!V57</f>
        <v>43.8</v>
      </c>
      <c r="I57" s="7">
        <f>'OCOD Data 2024'!W57</f>
        <v>41.1</v>
      </c>
      <c r="J57" s="7">
        <f>'OCOD Data 2024'!S57</f>
        <v>3730.7</v>
      </c>
      <c r="K57" s="7"/>
      <c r="L57" s="7"/>
      <c r="M57" s="7"/>
      <c r="N57" s="7">
        <f t="shared" si="0"/>
        <v>0</v>
      </c>
      <c r="O57" s="7"/>
      <c r="P57" s="7"/>
      <c r="Q57" s="30">
        <f t="shared" si="1"/>
        <v>4319.2</v>
      </c>
      <c r="R57" s="31">
        <f>IFERROR('OMR (2024)'!C59,"No Data")</f>
        <v>-5536</v>
      </c>
      <c r="S57" s="31">
        <f>IFERROR('OMR (2024)'!D59, "No Data")</f>
        <v>-4623.0714285714284</v>
      </c>
      <c r="T57" s="31">
        <f>IFERROR('OMR (2024)'!F59, "No Data")</f>
        <v>-4205.0841948691705</v>
      </c>
      <c r="U57" s="31">
        <f>IFERROR('OMR (2024)'!G59, "No Data")</f>
        <v>-3453.262335636141</v>
      </c>
    </row>
    <row r="58" spans="1:21">
      <c r="A58" s="6">
        <v>45256</v>
      </c>
      <c r="B58" s="30" t="str">
        <f>'OCOD Data 2024'!Y58</f>
        <v>b</v>
      </c>
      <c r="C58" s="30">
        <f>'OCOD Data 2024'!M58</f>
        <v>1829.1</v>
      </c>
      <c r="D58" s="30">
        <f>'OCOD Data 2024'!L58</f>
        <v>2491.6</v>
      </c>
      <c r="E58" s="30">
        <f>'OCOD Data 2024'!X58</f>
        <v>100</v>
      </c>
      <c r="F58" s="30">
        <f>'OCOD Data 2024'!T58</f>
        <v>4918</v>
      </c>
      <c r="G58" s="7">
        <f>'OCOD Data 2024'!F58</f>
        <v>1332</v>
      </c>
      <c r="H58" s="7">
        <f>'OCOD Data 2024'!V58</f>
        <v>41.9</v>
      </c>
      <c r="I58" s="7">
        <f>'OCOD Data 2024'!W58</f>
        <v>40</v>
      </c>
      <c r="J58" s="7">
        <f>'OCOD Data 2024'!S58</f>
        <v>3733.4</v>
      </c>
      <c r="K58" s="7"/>
      <c r="L58" s="7"/>
      <c r="M58" s="7"/>
      <c r="N58" s="7">
        <f t="shared" si="0"/>
        <v>0</v>
      </c>
      <c r="O58" s="7"/>
      <c r="P58" s="7"/>
      <c r="Q58" s="30">
        <f t="shared" si="1"/>
        <v>4320.7</v>
      </c>
      <c r="R58" s="31">
        <f>IFERROR('OMR (2024)'!C60,"No Data")</f>
        <v>-5566</v>
      </c>
      <c r="S58" s="31">
        <f>IFERROR('OMR (2024)'!D60, "No Data")</f>
        <v>-4642.3571428571431</v>
      </c>
      <c r="T58" s="31">
        <f>IFERROR('OMR (2024)'!F60, "No Data")</f>
        <v>-3987.3482476365011</v>
      </c>
      <c r="U58" s="31">
        <f>IFERROR('OMR (2024)'!G60, "No Data")</f>
        <v>-3472.7993195923518</v>
      </c>
    </row>
    <row r="59" spans="1:21">
      <c r="A59" s="6">
        <v>45257</v>
      </c>
      <c r="B59" s="30" t="str">
        <f>'OCOD Data 2024'!Y59</f>
        <v>b</v>
      </c>
      <c r="C59" s="30">
        <f>'OCOD Data 2024'!M59</f>
        <v>1830.6</v>
      </c>
      <c r="D59" s="30">
        <f>'OCOD Data 2024'!L59</f>
        <v>2500.1</v>
      </c>
      <c r="E59" s="30">
        <f>'OCOD Data 2024'!X59</f>
        <v>40</v>
      </c>
      <c r="F59" s="30">
        <f>'OCOD Data 2024'!T59</f>
        <v>4464</v>
      </c>
      <c r="G59" s="7">
        <f>'OCOD Data 2024'!F59</f>
        <v>1326</v>
      </c>
      <c r="H59" s="7">
        <f>'OCOD Data 2024'!V59</f>
        <v>40.200000000000003</v>
      </c>
      <c r="I59" s="7">
        <f>'OCOD Data 2024'!W59</f>
        <v>39</v>
      </c>
      <c r="J59" s="7">
        <f>'OCOD Data 2024'!S59</f>
        <v>3593</v>
      </c>
      <c r="K59" s="7"/>
      <c r="L59" s="7"/>
      <c r="M59" s="7"/>
      <c r="N59" s="7">
        <f t="shared" si="0"/>
        <v>0</v>
      </c>
      <c r="O59" s="7"/>
      <c r="P59" s="7"/>
      <c r="Q59" s="30">
        <f t="shared" si="1"/>
        <v>4330.7</v>
      </c>
      <c r="R59" s="31">
        <f>IFERROR('OMR (2024)'!C61,"No Data")</f>
        <v>-5370</v>
      </c>
      <c r="S59" s="31">
        <f>IFERROR('OMR (2024)'!D61, "No Data")</f>
        <v>-4636.6428571428569</v>
      </c>
      <c r="T59" s="31">
        <f>IFERROR('OMR (2024)'!F61, "No Data")</f>
        <v>-3910.8835443377866</v>
      </c>
      <c r="U59" s="31">
        <f>IFERROR('OMR (2024)'!G61, "No Data")</f>
        <v>-3491.8034491043973</v>
      </c>
    </row>
    <row r="60" spans="1:21">
      <c r="A60" s="6">
        <v>45258</v>
      </c>
      <c r="B60" s="30" t="str">
        <f>'OCOD Data 2024'!Y60</f>
        <v>b</v>
      </c>
      <c r="C60" s="30">
        <f>'OCOD Data 2024'!M60</f>
        <v>1829.1</v>
      </c>
      <c r="D60" s="30">
        <f>'OCOD Data 2024'!L60</f>
        <v>2991.2</v>
      </c>
      <c r="E60" s="30">
        <f>'OCOD Data 2024'!X60</f>
        <v>0</v>
      </c>
      <c r="F60" s="30">
        <f>'OCOD Data 2024'!T60</f>
        <v>3793</v>
      </c>
      <c r="G60" s="7">
        <f>'OCOD Data 2024'!F60</f>
        <v>1308</v>
      </c>
      <c r="H60" s="7">
        <f>'OCOD Data 2024'!V60</f>
        <v>41.6</v>
      </c>
      <c r="I60" s="7">
        <f>'OCOD Data 2024'!W60</f>
        <v>41.3</v>
      </c>
      <c r="J60" s="7">
        <f>'OCOD Data 2024'!S60</f>
        <v>5171.8999999999996</v>
      </c>
      <c r="K60" s="7"/>
      <c r="L60" s="7"/>
      <c r="M60" s="7"/>
      <c r="N60" s="7">
        <f t="shared" si="0"/>
        <v>0</v>
      </c>
      <c r="O60" s="7"/>
      <c r="P60" s="7"/>
      <c r="Q60" s="30">
        <f t="shared" si="1"/>
        <v>4820.2999999999993</v>
      </c>
      <c r="R60" s="31">
        <f>IFERROR('OMR (2024)'!C62,"No Data")</f>
        <v>-5152</v>
      </c>
      <c r="S60" s="31">
        <f>IFERROR('OMR (2024)'!D62, "No Data")</f>
        <v>-4653.7857142857147</v>
      </c>
      <c r="T60" s="31">
        <f>IFERROR('OMR (2024)'!F62, "No Data")</f>
        <v>-3916.7296402399797</v>
      </c>
      <c r="U60" s="31">
        <f>IFERROR('OMR (2024)'!G62, "No Data")</f>
        <v>-3550.0425419460553</v>
      </c>
    </row>
    <row r="61" spans="1:21">
      <c r="A61" s="6">
        <v>45259</v>
      </c>
      <c r="B61" s="30" t="str">
        <f>'OCOD Data 2024'!Y61</f>
        <v>b</v>
      </c>
      <c r="C61" s="30">
        <f>'OCOD Data 2024'!M61</f>
        <v>1832.1</v>
      </c>
      <c r="D61" s="30">
        <f>'OCOD Data 2024'!L61</f>
        <v>2997.7</v>
      </c>
      <c r="E61" s="30">
        <f>'OCOD Data 2024'!X61</f>
        <v>0</v>
      </c>
      <c r="F61" s="30">
        <f>'OCOD Data 2024'!T61</f>
        <v>3525</v>
      </c>
      <c r="G61" s="7">
        <f>'OCOD Data 2024'!F61</f>
        <v>1297</v>
      </c>
      <c r="H61" s="7">
        <f>'OCOD Data 2024'!V61</f>
        <v>43.2</v>
      </c>
      <c r="I61" s="7">
        <f>'OCOD Data 2024'!W61</f>
        <v>43.9</v>
      </c>
      <c r="J61" s="7">
        <f>'OCOD Data 2024'!S61</f>
        <v>6151.1</v>
      </c>
      <c r="K61" s="7"/>
      <c r="L61" s="7"/>
      <c r="M61" s="7"/>
      <c r="N61" s="7">
        <f t="shared" si="0"/>
        <v>0</v>
      </c>
      <c r="O61" s="7"/>
      <c r="P61" s="7"/>
      <c r="Q61" s="30">
        <f t="shared" si="1"/>
        <v>4829.7999999999993</v>
      </c>
      <c r="R61" s="31">
        <f>IFERROR('OMR (2024)'!C63,"No Data")</f>
        <v>-5126</v>
      </c>
      <c r="S61" s="31">
        <f>IFERROR('OMR (2024)'!D63, "No Data")</f>
        <v>-4702.3571428571431</v>
      </c>
      <c r="T61" s="31">
        <f>IFERROR('OMR (2024)'!F63, "No Data")</f>
        <v>-3929.4989571273009</v>
      </c>
      <c r="U61" s="31">
        <f>IFERROR('OMR (2024)'!G63, "No Data")</f>
        <v>-3610.2607453784794</v>
      </c>
    </row>
    <row r="62" spans="1:21">
      <c r="A62" s="6">
        <v>45260</v>
      </c>
      <c r="B62" s="30" t="str">
        <f>'OCOD Data 2024'!Y62</f>
        <v>b</v>
      </c>
      <c r="C62" s="30">
        <f>'OCOD Data 2024'!M62</f>
        <v>1833.1</v>
      </c>
      <c r="D62" s="30">
        <f>'OCOD Data 2024'!L62</f>
        <v>3190.8</v>
      </c>
      <c r="E62" s="30">
        <f>'OCOD Data 2024'!X62</f>
        <v>0</v>
      </c>
      <c r="F62" s="30">
        <f>'OCOD Data 2024'!T62</f>
        <v>3235</v>
      </c>
      <c r="G62" s="7">
        <f>'OCOD Data 2024'!F62</f>
        <v>1278</v>
      </c>
      <c r="H62" s="7">
        <f>'OCOD Data 2024'!V62</f>
        <v>45.3</v>
      </c>
      <c r="I62" s="7">
        <f>'OCOD Data 2024'!W62</f>
        <v>46.8</v>
      </c>
      <c r="J62" s="7">
        <f>'OCOD Data 2024'!S62</f>
        <v>6133.2</v>
      </c>
      <c r="K62" s="7"/>
      <c r="L62" s="7"/>
      <c r="M62" s="7"/>
      <c r="N62" s="7">
        <f t="shared" si="0"/>
        <v>0</v>
      </c>
      <c r="O62" s="7"/>
      <c r="P62" s="7"/>
      <c r="Q62" s="30">
        <f t="shared" si="1"/>
        <v>5023.8999999999996</v>
      </c>
      <c r="R62" s="31">
        <f>IFERROR('OMR (2024)'!C64,"No Data")</f>
        <v>-5094</v>
      </c>
      <c r="S62" s="31">
        <f>IFERROR('OMR (2024)'!D64, "No Data")</f>
        <v>-4763.0714285714284</v>
      </c>
      <c r="T62" s="31">
        <f>IFERROR('OMR (2024)'!F64, "No Data")</f>
        <v>-4065.4374888228654</v>
      </c>
      <c r="U62" s="31">
        <f>IFERROR('OMR (2024)'!G64, "No Data")</f>
        <v>-3737.4596536308745</v>
      </c>
    </row>
    <row r="63" spans="1:21">
      <c r="A63" s="6">
        <v>45261</v>
      </c>
      <c r="B63" s="30" t="str">
        <f>'OCOD Data 2024'!Y63</f>
        <v>b</v>
      </c>
      <c r="C63" s="30">
        <f>'OCOD Data 2024'!M63</f>
        <v>1831.6</v>
      </c>
      <c r="D63" s="30">
        <f>'OCOD Data 2024'!L63</f>
        <v>1996</v>
      </c>
      <c r="E63" s="30">
        <f>'OCOD Data 2024'!X63</f>
        <v>0</v>
      </c>
      <c r="F63" s="30">
        <f>'OCOD Data 2024'!T63</f>
        <v>4479</v>
      </c>
      <c r="G63" s="7">
        <f>'OCOD Data 2024'!F63</f>
        <v>1258</v>
      </c>
      <c r="H63" s="7">
        <f>'OCOD Data 2024'!V63</f>
        <v>42.2</v>
      </c>
      <c r="I63" s="7">
        <f>'OCOD Data 2024'!W63</f>
        <v>43.9</v>
      </c>
      <c r="J63" s="7">
        <f>'OCOD Data 2024'!S63</f>
        <v>6204.5</v>
      </c>
      <c r="K63" s="7"/>
      <c r="L63" s="7"/>
      <c r="M63" s="7"/>
      <c r="N63" s="7">
        <f t="shared" si="0"/>
        <v>0</v>
      </c>
      <c r="O63" s="7"/>
      <c r="P63" s="7"/>
      <c r="Q63" s="30">
        <f t="shared" si="1"/>
        <v>3827.6</v>
      </c>
      <c r="R63" s="31">
        <f>IFERROR('OMR (2024)'!C65,"No Data")</f>
        <v>-4722</v>
      </c>
      <c r="S63" s="31">
        <f>IFERROR('OMR (2024)'!D65, "No Data")</f>
        <v>-4708.7857142857147</v>
      </c>
      <c r="T63" s="31">
        <f>IFERROR('OMR (2024)'!F65, "No Data")</f>
        <v>-3985.6302559451228</v>
      </c>
      <c r="U63" s="31">
        <f>IFERROR('OMR (2024)'!G65, "No Data")</f>
        <v>-3778.0764351552361</v>
      </c>
    </row>
    <row r="64" spans="1:21">
      <c r="A64" s="6">
        <v>45262</v>
      </c>
      <c r="B64" s="30" t="str">
        <f>'OCOD Data 2024'!Y64</f>
        <v>b</v>
      </c>
      <c r="C64" s="30">
        <f>'OCOD Data 2024'!M64</f>
        <v>1826.1</v>
      </c>
      <c r="D64" s="30">
        <f>'OCOD Data 2024'!L64</f>
        <v>1993.5</v>
      </c>
      <c r="E64" s="30">
        <f>'OCOD Data 2024'!X64</f>
        <v>0</v>
      </c>
      <c r="F64" s="30">
        <f>'OCOD Data 2024'!T64</f>
        <v>5197</v>
      </c>
      <c r="G64" s="7">
        <f>'OCOD Data 2024'!F64</f>
        <v>1257</v>
      </c>
      <c r="H64" s="7">
        <f>'OCOD Data 2024'!V64</f>
        <v>38.799999999999997</v>
      </c>
      <c r="I64" s="7">
        <f>'OCOD Data 2024'!W64</f>
        <v>39.6</v>
      </c>
      <c r="J64" s="7">
        <f>'OCOD Data 2024'!S64</f>
        <v>6875.2</v>
      </c>
      <c r="K64" s="7"/>
      <c r="L64" s="7"/>
      <c r="M64" s="7"/>
      <c r="N64" s="7">
        <f t="shared" si="0"/>
        <v>0</v>
      </c>
      <c r="O64" s="7"/>
      <c r="P64" s="7"/>
      <c r="Q64" s="30">
        <f t="shared" si="1"/>
        <v>3819.6</v>
      </c>
      <c r="R64" s="31">
        <f>IFERROR('OMR (2024)'!C66,"No Data")</f>
        <v>-4396</v>
      </c>
      <c r="S64" s="31">
        <f>IFERROR('OMR (2024)'!D66, "No Data")</f>
        <v>-4648.0714285714284</v>
      </c>
      <c r="T64" s="31">
        <f>IFERROR('OMR (2024)'!F66, "No Data")</f>
        <v>-3902.798767292742</v>
      </c>
      <c r="U64" s="31">
        <f>IFERROR('OMR (2024)'!G66, "No Data")</f>
        <v>-3821.1863054793389</v>
      </c>
    </row>
    <row r="65" spans="1:21">
      <c r="A65" s="6">
        <v>45263</v>
      </c>
      <c r="B65" s="30" t="str">
        <f>'OCOD Data 2024'!Y65</f>
        <v>b</v>
      </c>
      <c r="C65" s="30">
        <f>'OCOD Data 2024'!M65</f>
        <v>1821</v>
      </c>
      <c r="D65" s="30">
        <f>'OCOD Data 2024'!L65</f>
        <v>1997</v>
      </c>
      <c r="E65" s="30">
        <f>'OCOD Data 2024'!X65</f>
        <v>0</v>
      </c>
      <c r="F65" s="30">
        <f>'OCOD Data 2024'!T65</f>
        <v>5405</v>
      </c>
      <c r="G65" s="7">
        <f>'OCOD Data 2024'!F65</f>
        <v>1252</v>
      </c>
      <c r="H65" s="7">
        <f>'OCOD Data 2024'!V65</f>
        <v>34.6</v>
      </c>
      <c r="I65" s="7">
        <f>'OCOD Data 2024'!W65</f>
        <v>34.6</v>
      </c>
      <c r="J65" s="7">
        <f>'OCOD Data 2024'!S65</f>
        <v>7032.1</v>
      </c>
      <c r="K65" s="7"/>
      <c r="L65" s="7"/>
      <c r="M65" s="7"/>
      <c r="N65" s="7">
        <f t="shared" si="0"/>
        <v>0</v>
      </c>
      <c r="O65" s="7"/>
      <c r="P65" s="7"/>
      <c r="Q65" s="30">
        <f t="shared" si="1"/>
        <v>3818</v>
      </c>
      <c r="R65" s="31">
        <f>IFERROR('OMR (2024)'!C67,"No Data")</f>
        <v>-4078</v>
      </c>
      <c r="S65" s="31">
        <f>IFERROR('OMR (2024)'!D67, "No Data")</f>
        <v>-4745.7142857142853</v>
      </c>
      <c r="T65" s="31">
        <f>IFERROR('OMR (2024)'!F67, "No Data")</f>
        <v>-3734.617475824125</v>
      </c>
      <c r="U65" s="31">
        <f>IFERROR('OMR (2024)'!G67, "No Data")</f>
        <v>-3865.4353158952704</v>
      </c>
    </row>
    <row r="66" spans="1:21">
      <c r="A66" s="6">
        <v>45264</v>
      </c>
      <c r="B66" s="30" t="str">
        <f>'OCOD Data 2024'!Y66</f>
        <v>b</v>
      </c>
      <c r="C66" s="30">
        <f>'OCOD Data 2024'!M66</f>
        <v>1816</v>
      </c>
      <c r="D66" s="30">
        <f>'OCOD Data 2024'!L66</f>
        <v>1997</v>
      </c>
      <c r="E66" s="30">
        <f>'OCOD Data 2024'!X66</f>
        <v>0</v>
      </c>
      <c r="F66" s="30">
        <f>'OCOD Data 2024'!T66</f>
        <v>5309</v>
      </c>
      <c r="G66" s="7">
        <f>'OCOD Data 2024'!F66</f>
        <v>1260</v>
      </c>
      <c r="H66" s="7">
        <f>'OCOD Data 2024'!V66</f>
        <v>34.6</v>
      </c>
      <c r="I66" s="7">
        <f>'OCOD Data 2024'!W66</f>
        <v>33.700000000000003</v>
      </c>
      <c r="J66" s="7">
        <f>'OCOD Data 2024'!S66</f>
        <v>6965.5</v>
      </c>
      <c r="K66" s="7"/>
      <c r="L66" s="7"/>
      <c r="M66" s="7"/>
      <c r="N66" s="7">
        <f t="shared" si="0"/>
        <v>0</v>
      </c>
      <c r="O66" s="7"/>
      <c r="P66" s="7"/>
      <c r="Q66" s="30">
        <f t="shared" si="1"/>
        <v>3813</v>
      </c>
      <c r="R66" s="31">
        <f>IFERROR('OMR (2024)'!C68,"No Data")</f>
        <v>-3746</v>
      </c>
      <c r="S66" s="31">
        <f>IFERROR('OMR (2024)'!D68, "No Data")</f>
        <v>-4785</v>
      </c>
      <c r="T66" s="31">
        <f>IFERROR('OMR (2024)'!F68, "No Data")</f>
        <v>-3566.8228386171677</v>
      </c>
      <c r="U66" s="31">
        <f>IFERROR('OMR (2024)'!G68, "No Data")</f>
        <v>-3912.6397893129297</v>
      </c>
    </row>
    <row r="67" spans="1:21">
      <c r="A67" s="6">
        <v>45265</v>
      </c>
      <c r="B67" s="30" t="str">
        <f>'OCOD Data 2024'!Y67</f>
        <v>b</v>
      </c>
      <c r="C67" s="30">
        <f>'OCOD Data 2024'!M67</f>
        <v>1810.9</v>
      </c>
      <c r="D67" s="30">
        <f>'OCOD Data 2024'!L67</f>
        <v>1490.8</v>
      </c>
      <c r="E67" s="30">
        <f>'OCOD Data 2024'!X67</f>
        <v>0</v>
      </c>
      <c r="F67" s="30">
        <f>'OCOD Data 2024'!T67</f>
        <v>6038</v>
      </c>
      <c r="G67" s="7">
        <f>'OCOD Data 2024'!F67</f>
        <v>1302</v>
      </c>
      <c r="H67" s="7">
        <f>'OCOD Data 2024'!V67</f>
        <v>32.9</v>
      </c>
      <c r="I67" s="7">
        <f>'OCOD Data 2024'!W67</f>
        <v>31.8</v>
      </c>
      <c r="J67" s="7">
        <f>'OCOD Data 2024'!S67</f>
        <v>7118.8</v>
      </c>
      <c r="K67" s="7"/>
      <c r="L67" s="7"/>
      <c r="M67" s="7"/>
      <c r="N67" s="7">
        <f t="shared" ref="N67:N130" si="2">SUM(K67:M67)*12.1/24</f>
        <v>0</v>
      </c>
      <c r="O67" s="7"/>
      <c r="P67" s="7"/>
      <c r="Q67" s="30">
        <f t="shared" ref="Q67:Q130" si="3">C67+D67</f>
        <v>3301.7</v>
      </c>
      <c r="R67" s="31">
        <f>IFERROR('OMR (2024)'!C69,"No Data")</f>
        <v>-3600</v>
      </c>
      <c r="S67" s="31">
        <f>IFERROR('OMR (2024)'!D69, "No Data")</f>
        <v>-4712.1428571428569</v>
      </c>
      <c r="T67" s="31">
        <f>IFERROR('OMR (2024)'!F69, "No Data")</f>
        <v>-3266.2030038875723</v>
      </c>
      <c r="U67" s="31">
        <f>IFERROR('OMR (2024)'!G69, "No Data")</f>
        <v>-3775.2811629743874</v>
      </c>
    </row>
    <row r="68" spans="1:21">
      <c r="A68" s="6">
        <v>45266</v>
      </c>
      <c r="B68" s="30" t="str">
        <f>'OCOD Data 2024'!Y68</f>
        <v>b</v>
      </c>
      <c r="C68" s="30">
        <f>'OCOD Data 2024'!M68</f>
        <v>2671.5</v>
      </c>
      <c r="D68" s="30">
        <f>'OCOD Data 2024'!L68</f>
        <v>2496.6</v>
      </c>
      <c r="E68" s="30">
        <f>'OCOD Data 2024'!X68</f>
        <v>0</v>
      </c>
      <c r="F68" s="30">
        <f>'OCOD Data 2024'!T68</f>
        <v>4464</v>
      </c>
      <c r="G68" s="7">
        <f>'OCOD Data 2024'!F68</f>
        <v>1324</v>
      </c>
      <c r="H68" s="7">
        <f>'OCOD Data 2024'!V68</f>
        <v>36.9</v>
      </c>
      <c r="I68" s="7">
        <f>'OCOD Data 2024'!W68</f>
        <v>35.200000000000003</v>
      </c>
      <c r="J68" s="7">
        <f>'OCOD Data 2024'!S68</f>
        <v>7378.8</v>
      </c>
      <c r="K68" s="7"/>
      <c r="L68" s="7"/>
      <c r="M68" s="7"/>
      <c r="N68" s="7">
        <f t="shared" si="2"/>
        <v>0</v>
      </c>
      <c r="O68" s="7"/>
      <c r="P68" s="7"/>
      <c r="Q68" s="30">
        <f t="shared" si="3"/>
        <v>5168.1000000000004</v>
      </c>
      <c r="R68" s="31">
        <f>IFERROR('OMR (2024)'!C70,"No Data")</f>
        <v>-3978</v>
      </c>
      <c r="S68" s="31">
        <f>IFERROR('OMR (2024)'!D70, "No Data")</f>
        <v>-4674.2857142857147</v>
      </c>
      <c r="T68" s="31">
        <f>IFERROR('OMR (2024)'!F70, "No Data")</f>
        <v>-3517.7121160756242</v>
      </c>
      <c r="U68" s="31">
        <f>IFERROR('OMR (2024)'!G70, "No Data")</f>
        <v>-3807.9414563565761</v>
      </c>
    </row>
    <row r="69" spans="1:21">
      <c r="A69" s="6">
        <v>45267</v>
      </c>
      <c r="B69" s="30" t="str">
        <f>'OCOD Data 2024'!Y69</f>
        <v>b</v>
      </c>
      <c r="C69" s="30">
        <f>'OCOD Data 2024'!M69</f>
        <v>2674.1</v>
      </c>
      <c r="D69" s="30">
        <f>'OCOD Data 2024'!L69</f>
        <v>2992.7</v>
      </c>
      <c r="E69" s="30">
        <f>'OCOD Data 2024'!X69</f>
        <v>0</v>
      </c>
      <c r="F69" s="30">
        <f>'OCOD Data 2024'!T69</f>
        <v>4021</v>
      </c>
      <c r="G69" s="7">
        <f>'OCOD Data 2024'!F69</f>
        <v>1319</v>
      </c>
      <c r="H69" s="7">
        <f>'OCOD Data 2024'!V69</f>
        <v>42.4</v>
      </c>
      <c r="I69" s="7">
        <f>'OCOD Data 2024'!W69</f>
        <v>40</v>
      </c>
      <c r="J69" s="7">
        <f>'OCOD Data 2024'!S69</f>
        <v>7305.1</v>
      </c>
      <c r="K69" s="7"/>
      <c r="L69" s="7"/>
      <c r="M69" s="7"/>
      <c r="N69" s="7">
        <f t="shared" si="2"/>
        <v>0</v>
      </c>
      <c r="O69" s="7"/>
      <c r="P69" s="7"/>
      <c r="Q69" s="30">
        <f t="shared" si="3"/>
        <v>5666.7999999999993</v>
      </c>
      <c r="R69" s="31">
        <f>IFERROR('OMR (2024)'!C71,"No Data")</f>
        <v>-4410</v>
      </c>
      <c r="S69" s="31">
        <f>IFERROR('OMR (2024)'!D71, "No Data")</f>
        <v>-4624.2857142857147</v>
      </c>
      <c r="T69" s="31">
        <f>IFERROR('OMR (2024)'!F71, "No Data")</f>
        <v>-3853.3549044723973</v>
      </c>
      <c r="U69" s="31">
        <f>IFERROR('OMR (2024)'!G71, "No Data")</f>
        <v>-3869.2305211988464</v>
      </c>
    </row>
    <row r="70" spans="1:21">
      <c r="A70" s="6">
        <v>45268</v>
      </c>
      <c r="B70" s="30" t="str">
        <f>'OCOD Data 2024'!Y70</f>
        <v>b</v>
      </c>
      <c r="C70" s="30">
        <f>'OCOD Data 2024'!M70</f>
        <v>3402.6</v>
      </c>
      <c r="D70" s="30">
        <f>'OCOD Data 2024'!L70</f>
        <v>1992.4</v>
      </c>
      <c r="E70" s="30">
        <f>'OCOD Data 2024'!X70</f>
        <v>0</v>
      </c>
      <c r="F70" s="30">
        <f>'OCOD Data 2024'!T70</f>
        <v>5463</v>
      </c>
      <c r="G70" s="7">
        <f>'OCOD Data 2024'!F70</f>
        <v>1293</v>
      </c>
      <c r="H70" s="7">
        <f>'OCOD Data 2024'!V70</f>
        <v>48.1</v>
      </c>
      <c r="I70" s="7">
        <f>'OCOD Data 2024'!W70</f>
        <v>44</v>
      </c>
      <c r="J70" s="7">
        <f>'OCOD Data 2024'!S70</f>
        <v>8349.1</v>
      </c>
      <c r="K70" s="7"/>
      <c r="L70" s="7"/>
      <c r="M70" s="7"/>
      <c r="N70" s="7">
        <f t="shared" si="2"/>
        <v>0</v>
      </c>
      <c r="O70" s="7"/>
      <c r="P70" s="7"/>
      <c r="Q70" s="30">
        <f t="shared" si="3"/>
        <v>5395</v>
      </c>
      <c r="R70" s="31">
        <f>IFERROR('OMR (2024)'!C72,"No Data")</f>
        <v>-4852</v>
      </c>
      <c r="S70" s="31">
        <f>IFERROR('OMR (2024)'!D72, "No Data")</f>
        <v>-4642.1428571428569</v>
      </c>
      <c r="T70" s="31">
        <f>IFERROR('OMR (2024)'!F72, "No Data")</f>
        <v>-4142.0392888182505</v>
      </c>
      <c r="U70" s="31">
        <f>IFERROR('OMR (2024)'!G72, "No Data")</f>
        <v>-3914.964471573905</v>
      </c>
    </row>
    <row r="71" spans="1:21">
      <c r="A71" s="6">
        <v>45269</v>
      </c>
      <c r="B71" s="30" t="str">
        <f>'OCOD Data 2024'!Y71</f>
        <v>b</v>
      </c>
      <c r="C71" s="30">
        <f>'OCOD Data 2024'!M71</f>
        <v>3398.5</v>
      </c>
      <c r="D71" s="30">
        <f>'OCOD Data 2024'!L71</f>
        <v>2498.6</v>
      </c>
      <c r="E71" s="30">
        <f>'OCOD Data 2024'!X71</f>
        <v>0</v>
      </c>
      <c r="F71" s="30">
        <f>'OCOD Data 2024'!T71</f>
        <v>4615</v>
      </c>
      <c r="G71" s="7">
        <f>'OCOD Data 2024'!F71</f>
        <v>1268</v>
      </c>
      <c r="H71" s="7">
        <f>'OCOD Data 2024'!V71</f>
        <v>49.8</v>
      </c>
      <c r="I71" s="7">
        <f>'OCOD Data 2024'!W71</f>
        <v>45</v>
      </c>
      <c r="J71" s="7">
        <f>'OCOD Data 2024'!S71</f>
        <v>8050.1</v>
      </c>
      <c r="K71" s="7"/>
      <c r="L71" s="7"/>
      <c r="M71" s="7"/>
      <c r="N71" s="7">
        <f t="shared" si="2"/>
        <v>0</v>
      </c>
      <c r="O71" s="7"/>
      <c r="P71" s="7"/>
      <c r="Q71" s="30">
        <f t="shared" si="3"/>
        <v>5897.1</v>
      </c>
      <c r="R71" s="31">
        <f>IFERROR('OMR (2024)'!C73,"No Data")</f>
        <v>-5314</v>
      </c>
      <c r="S71" s="31">
        <f>IFERROR('OMR (2024)'!D73, "No Data")</f>
        <v>-4705.7142857142853</v>
      </c>
      <c r="T71" s="31">
        <f>IFERROR('OMR (2024)'!F73, "No Data")</f>
        <v>-4521.5795659395017</v>
      </c>
      <c r="U71" s="31">
        <f>IFERROR('OMR (2024)'!G73, "No Data")</f>
        <v>-4025.6738504094769</v>
      </c>
    </row>
    <row r="72" spans="1:21">
      <c r="A72" s="6">
        <v>45270</v>
      </c>
      <c r="B72" s="30" t="str">
        <f>'OCOD Data 2024'!Y72</f>
        <v>b</v>
      </c>
      <c r="C72" s="30">
        <f>'OCOD Data 2024'!M72</f>
        <v>3397.5</v>
      </c>
      <c r="D72" s="30">
        <f>'OCOD Data 2024'!L72</f>
        <v>2490.6</v>
      </c>
      <c r="E72" s="30">
        <f>'OCOD Data 2024'!X72</f>
        <v>0</v>
      </c>
      <c r="F72" s="30">
        <f>'OCOD Data 2024'!T72</f>
        <v>4331</v>
      </c>
      <c r="G72" s="7">
        <f>'OCOD Data 2024'!F72</f>
        <v>1249</v>
      </c>
      <c r="H72" s="7">
        <f>'OCOD Data 2024'!V72</f>
        <v>50</v>
      </c>
      <c r="I72" s="7">
        <f>'OCOD Data 2024'!W72</f>
        <v>44.9</v>
      </c>
      <c r="J72" s="7">
        <f>'OCOD Data 2024'!S72</f>
        <v>7835.1</v>
      </c>
      <c r="K72" s="7"/>
      <c r="L72" s="7"/>
      <c r="M72" s="7"/>
      <c r="N72" s="7">
        <f t="shared" si="2"/>
        <v>0</v>
      </c>
      <c r="O72" s="7"/>
      <c r="P72" s="7"/>
      <c r="Q72" s="30">
        <f t="shared" si="3"/>
        <v>5888.1</v>
      </c>
      <c r="R72" s="31">
        <f>IFERROR('OMR (2024)'!C74,"No Data")</f>
        <v>-5758</v>
      </c>
      <c r="S72" s="31">
        <f>IFERROR('OMR (2024)'!D74, "No Data")</f>
        <v>-4780.7142857142853</v>
      </c>
      <c r="T72" s="31">
        <f>IFERROR('OMR (2024)'!F74, "No Data")</f>
        <v>-4998.864547775649</v>
      </c>
      <c r="U72" s="31">
        <f>IFERROR('OMR (2024)'!G74, "No Data")</f>
        <v>-4136.5369844526549</v>
      </c>
    </row>
    <row r="73" spans="1:21">
      <c r="A73" s="6">
        <v>45271</v>
      </c>
      <c r="B73" s="30" t="str">
        <f>'OCOD Data 2024'!Y73</f>
        <v>b</v>
      </c>
      <c r="C73" s="30">
        <f>'OCOD Data 2024'!M73</f>
        <v>3402.1</v>
      </c>
      <c r="D73" s="30">
        <f>'OCOD Data 2024'!L73</f>
        <v>2491.1</v>
      </c>
      <c r="E73" s="30">
        <f>'OCOD Data 2024'!X73</f>
        <v>0</v>
      </c>
      <c r="F73" s="30">
        <f>'OCOD Data 2024'!T73</f>
        <v>4074</v>
      </c>
      <c r="G73" s="7">
        <f>'OCOD Data 2024'!F73</f>
        <v>1227</v>
      </c>
      <c r="H73" s="7">
        <f>'OCOD Data 2024'!V73</f>
        <v>51</v>
      </c>
      <c r="I73" s="7">
        <f>'OCOD Data 2024'!W73</f>
        <v>47.2</v>
      </c>
      <c r="J73" s="7">
        <f>'OCOD Data 2024'!S73</f>
        <v>7648.4</v>
      </c>
      <c r="K73" s="7"/>
      <c r="L73" s="7"/>
      <c r="M73" s="7"/>
      <c r="N73" s="7">
        <f t="shared" si="2"/>
        <v>0</v>
      </c>
      <c r="O73" s="7"/>
      <c r="P73" s="7"/>
      <c r="Q73" s="30">
        <f t="shared" si="3"/>
        <v>5893.2</v>
      </c>
      <c r="R73" s="31">
        <f>IFERROR('OMR (2024)'!C75,"No Data")</f>
        <v>-6010</v>
      </c>
      <c r="S73" s="31">
        <f>IFERROR('OMR (2024)'!D75, "No Data")</f>
        <v>-4902.8571428571431</v>
      </c>
      <c r="T73" s="31">
        <f>IFERROR('OMR (2024)'!F75, "No Data")</f>
        <v>-5138.4685291071346</v>
      </c>
      <c r="U73" s="31">
        <f>IFERROR('OMR (2024)'!G75, "No Data")</f>
        <v>-4246.3646652027719</v>
      </c>
    </row>
    <row r="74" spans="1:21">
      <c r="A74" s="6">
        <v>45272</v>
      </c>
      <c r="B74" s="30" t="str">
        <f>'OCOD Data 2024'!Y74</f>
        <v>b</v>
      </c>
      <c r="C74" s="30">
        <f>'OCOD Data 2024'!M74</f>
        <v>3413.7</v>
      </c>
      <c r="D74" s="30">
        <f>'OCOD Data 2024'!L74</f>
        <v>1990.9</v>
      </c>
      <c r="E74" s="30">
        <f>'OCOD Data 2024'!X74</f>
        <v>0</v>
      </c>
      <c r="F74" s="30">
        <f>'OCOD Data 2024'!T74</f>
        <v>4233</v>
      </c>
      <c r="G74" s="7">
        <f>'OCOD Data 2024'!F74</f>
        <v>1208</v>
      </c>
      <c r="H74" s="7">
        <f>'OCOD Data 2024'!V74</f>
        <v>49.2</v>
      </c>
      <c r="I74" s="7">
        <f>'OCOD Data 2024'!W74</f>
        <v>46.8</v>
      </c>
      <c r="J74" s="7">
        <f>'OCOD Data 2024'!S74</f>
        <v>7443.8</v>
      </c>
      <c r="K74" s="7"/>
      <c r="L74" s="7"/>
      <c r="M74" s="7"/>
      <c r="N74" s="7">
        <f t="shared" si="2"/>
        <v>0</v>
      </c>
      <c r="O74" s="7"/>
      <c r="P74" s="7"/>
      <c r="Q74" s="30">
        <f t="shared" si="3"/>
        <v>5404.6</v>
      </c>
      <c r="R74" s="31">
        <f>IFERROR('OMR (2024)'!C76,"No Data")</f>
        <v>-6124</v>
      </c>
      <c r="S74" s="31">
        <f>IFERROR('OMR (2024)'!D76, "No Data")</f>
        <v>-4971.4285714285716</v>
      </c>
      <c r="T74" s="31">
        <f>IFERROR('OMR (2024)'!F76, "No Data")</f>
        <v>-5103.7243630289904</v>
      </c>
      <c r="U74" s="31">
        <f>IFERROR('OMR (2024)'!G76, "No Data")</f>
        <v>-4293.1572079092066</v>
      </c>
    </row>
    <row r="75" spans="1:21">
      <c r="A75" s="6">
        <v>45273</v>
      </c>
      <c r="B75" s="30" t="str">
        <f>'OCOD Data 2024'!Y75</f>
        <v>b</v>
      </c>
      <c r="C75" s="30">
        <f>'OCOD Data 2024'!M75</f>
        <v>3416.7</v>
      </c>
      <c r="D75" s="30">
        <f>'OCOD Data 2024'!L75</f>
        <v>1993.5</v>
      </c>
      <c r="E75" s="30">
        <f>'OCOD Data 2024'!X75</f>
        <v>0</v>
      </c>
      <c r="F75" s="30">
        <f>'OCOD Data 2024'!T75</f>
        <v>4117</v>
      </c>
      <c r="G75" s="7">
        <f>'OCOD Data 2024'!F75</f>
        <v>1195</v>
      </c>
      <c r="H75" s="7">
        <f>'OCOD Data 2024'!V75</f>
        <v>47.4</v>
      </c>
      <c r="I75" s="7">
        <f>'OCOD Data 2024'!W75</f>
        <v>46.2</v>
      </c>
      <c r="J75" s="7">
        <f>'OCOD Data 2024'!S75</f>
        <v>7371.8</v>
      </c>
      <c r="K75" s="7"/>
      <c r="L75" s="7"/>
      <c r="M75" s="7"/>
      <c r="N75" s="7">
        <f t="shared" si="2"/>
        <v>0</v>
      </c>
      <c r="O75" s="7"/>
      <c r="P75" s="7"/>
      <c r="Q75" s="30">
        <f t="shared" si="3"/>
        <v>5410.2</v>
      </c>
      <c r="R75" s="31">
        <f>IFERROR('OMR (2024)'!C77,"No Data")</f>
        <v>-6082</v>
      </c>
      <c r="S75" s="31">
        <f>IFERROR('OMR (2024)'!D77, "No Data")</f>
        <v>-4983.5714285714284</v>
      </c>
      <c r="T75" s="31">
        <f>IFERROR('OMR (2024)'!F77, "No Data")</f>
        <v>-5118.851693827577</v>
      </c>
      <c r="U75" s="31">
        <f>IFERROR('OMR (2024)'!G77, "No Data")</f>
        <v>-4339.7333061097179</v>
      </c>
    </row>
    <row r="76" spans="1:21">
      <c r="A76" s="6">
        <v>45274</v>
      </c>
      <c r="B76" s="30" t="str">
        <f>'OCOD Data 2024'!Y76</f>
        <v>b</v>
      </c>
      <c r="C76" s="30">
        <f>'OCOD Data 2024'!M76</f>
        <v>3415.2</v>
      </c>
      <c r="D76" s="30">
        <f>'OCOD Data 2024'!L76</f>
        <v>1997.5</v>
      </c>
      <c r="E76" s="30">
        <f>'OCOD Data 2024'!X76</f>
        <v>0</v>
      </c>
      <c r="F76" s="30">
        <f>'OCOD Data 2024'!T76</f>
        <v>4409</v>
      </c>
      <c r="G76" s="7">
        <f>'OCOD Data 2024'!F76</f>
        <v>1196</v>
      </c>
      <c r="H76" s="7">
        <f>'OCOD Data 2024'!V76</f>
        <v>45.5</v>
      </c>
      <c r="I76" s="7">
        <f>'OCOD Data 2024'!W76</f>
        <v>44.9</v>
      </c>
      <c r="J76" s="7">
        <f>'OCOD Data 2024'!S76</f>
        <v>7651.8</v>
      </c>
      <c r="K76" s="7"/>
      <c r="L76" s="7"/>
      <c r="M76" s="7"/>
      <c r="N76" s="7">
        <f t="shared" si="2"/>
        <v>0</v>
      </c>
      <c r="O76" s="7"/>
      <c r="P76" s="7"/>
      <c r="Q76" s="30">
        <f t="shared" si="3"/>
        <v>5412.7</v>
      </c>
      <c r="R76" s="31">
        <f>IFERROR('OMR (2024)'!C78,"No Data")</f>
        <v>-6004</v>
      </c>
      <c r="S76" s="31">
        <f>IFERROR('OMR (2024)'!D78, "No Data")</f>
        <v>-5030.7142857142853</v>
      </c>
      <c r="T76" s="31">
        <f>IFERROR('OMR (2024)'!F78, "No Data")</f>
        <v>-5041.9943220100831</v>
      </c>
      <c r="U76" s="31">
        <f>IFERROR('OMR (2024)'!G78, "No Data")</f>
        <v>-4374.44414797634</v>
      </c>
    </row>
    <row r="77" spans="1:21">
      <c r="A77" s="6">
        <v>45275</v>
      </c>
      <c r="B77" s="30" t="str">
        <f>'OCOD Data 2024'!Y77</f>
        <v>b</v>
      </c>
      <c r="C77" s="30">
        <f>'OCOD Data 2024'!M77</f>
        <v>3220.1</v>
      </c>
      <c r="D77" s="30">
        <f>'OCOD Data 2024'!L77</f>
        <v>1997.5</v>
      </c>
      <c r="E77" s="30">
        <f>'OCOD Data 2024'!X77</f>
        <v>0</v>
      </c>
      <c r="F77" s="30">
        <f>'OCOD Data 2024'!T77</f>
        <v>4602</v>
      </c>
      <c r="G77" s="7">
        <f>'OCOD Data 2024'!F77</f>
        <v>1203</v>
      </c>
      <c r="H77" s="7">
        <f>'OCOD Data 2024'!V77</f>
        <v>44.5</v>
      </c>
      <c r="I77" s="7">
        <f>'OCOD Data 2024'!W77</f>
        <v>44.1</v>
      </c>
      <c r="J77" s="7">
        <f>'OCOD Data 2024'!S77</f>
        <v>7650.9</v>
      </c>
      <c r="K77" s="7"/>
      <c r="L77" s="7"/>
      <c r="M77" s="7"/>
      <c r="N77" s="7">
        <f t="shared" si="2"/>
        <v>0</v>
      </c>
      <c r="O77" s="7"/>
      <c r="P77" s="7"/>
      <c r="Q77" s="30">
        <f t="shared" si="3"/>
        <v>5217.6000000000004</v>
      </c>
      <c r="R77" s="31">
        <f>IFERROR('OMR (2024)'!C79,"No Data")</f>
        <v>-5840</v>
      </c>
      <c r="S77" s="31">
        <f>IFERROR('OMR (2024)'!D79, "No Data")</f>
        <v>-5180</v>
      </c>
      <c r="T77" s="31">
        <f>IFERROR('OMR (2024)'!F79, "No Data")</f>
        <v>-4927.3099890526846</v>
      </c>
      <c r="U77" s="31">
        <f>IFERROR('OMR (2024)'!G79, "No Data")</f>
        <v>-4472.8511748482124</v>
      </c>
    </row>
    <row r="78" spans="1:21">
      <c r="A78" s="6">
        <v>45276</v>
      </c>
      <c r="B78" s="30" t="str">
        <f>'OCOD Data 2024'!Y78</f>
        <v>b</v>
      </c>
      <c r="C78" s="30">
        <f>'OCOD Data 2024'!M78</f>
        <v>3427.8</v>
      </c>
      <c r="D78" s="30">
        <f>'OCOD Data 2024'!L78</f>
        <v>2299.5</v>
      </c>
      <c r="E78" s="30">
        <f>'OCOD Data 2024'!X78</f>
        <v>0</v>
      </c>
      <c r="F78" s="30">
        <f>'OCOD Data 2024'!T78</f>
        <v>3855</v>
      </c>
      <c r="G78" s="7">
        <f>'OCOD Data 2024'!F78</f>
        <v>1223</v>
      </c>
      <c r="H78" s="7">
        <f>'OCOD Data 2024'!V78</f>
        <v>45.2</v>
      </c>
      <c r="I78" s="7">
        <f>'OCOD Data 2024'!W78</f>
        <v>45</v>
      </c>
      <c r="J78" s="7">
        <f>'OCOD Data 2024'!S78</f>
        <v>7433.3</v>
      </c>
      <c r="K78" s="7"/>
      <c r="L78" s="7"/>
      <c r="M78" s="7"/>
      <c r="N78" s="7">
        <f t="shared" si="2"/>
        <v>0</v>
      </c>
      <c r="O78" s="7"/>
      <c r="P78" s="7"/>
      <c r="Q78" s="30">
        <f t="shared" si="3"/>
        <v>5727.3</v>
      </c>
      <c r="R78" s="31">
        <f>IFERROR('OMR (2024)'!C80,"No Data")</f>
        <v>-5698</v>
      </c>
      <c r="S78" s="31">
        <f>IFERROR('OMR (2024)'!D80, "No Data")</f>
        <v>-5367.8571428571431</v>
      </c>
      <c r="T78" s="31">
        <f>IFERROR('OMR (2024)'!F80, "No Data")</f>
        <v>-4903.4534939455507</v>
      </c>
      <c r="U78" s="31">
        <f>IFERROR('OMR (2024)'!G80, "No Data")</f>
        <v>-4603.7413532930605</v>
      </c>
    </row>
    <row r="79" spans="1:21">
      <c r="A79" s="6">
        <v>45277</v>
      </c>
      <c r="B79" s="30" t="str">
        <f>'OCOD Data 2024'!Y79</f>
        <v>b</v>
      </c>
      <c r="C79" s="30">
        <f>'OCOD Data 2024'!M79</f>
        <v>3414.2</v>
      </c>
      <c r="D79" s="30">
        <f>'OCOD Data 2024'!L79</f>
        <v>2295.4</v>
      </c>
      <c r="E79" s="30">
        <f>'OCOD Data 2024'!X79</f>
        <v>0</v>
      </c>
      <c r="F79" s="30">
        <f>'OCOD Data 2024'!T79</f>
        <v>4059</v>
      </c>
      <c r="G79" s="7">
        <f>'OCOD Data 2024'!F79</f>
        <v>1238</v>
      </c>
      <c r="H79" s="7">
        <f>'OCOD Data 2024'!V79</f>
        <v>45.8</v>
      </c>
      <c r="I79" s="7">
        <f>'OCOD Data 2024'!W79</f>
        <v>45.9</v>
      </c>
      <c r="J79" s="7">
        <f>'OCOD Data 2024'!S79</f>
        <v>7577.2</v>
      </c>
      <c r="K79" s="7"/>
      <c r="L79" s="7"/>
      <c r="M79" s="7"/>
      <c r="N79" s="7">
        <f t="shared" si="2"/>
        <v>0</v>
      </c>
      <c r="O79" s="7"/>
      <c r="P79" s="7"/>
      <c r="Q79" s="30">
        <f t="shared" si="3"/>
        <v>5709.6</v>
      </c>
      <c r="R79" s="31">
        <f>IFERROR('OMR (2024)'!C81,"No Data")</f>
        <v>-5670</v>
      </c>
      <c r="S79" s="31">
        <f>IFERROR('OMR (2024)'!D81, "No Data")</f>
        <v>-5540</v>
      </c>
      <c r="T79" s="31">
        <f>IFERROR('OMR (2024)'!F81, "No Data")</f>
        <v>-4964.487659324931</v>
      </c>
      <c r="U79" s="31">
        <f>IFERROR('OMR (2024)'!G81, "No Data")</f>
        <v>-4732.3965591594952</v>
      </c>
    </row>
    <row r="80" spans="1:21">
      <c r="A80" s="6">
        <v>45278</v>
      </c>
      <c r="B80" s="30" t="str">
        <f>'OCOD Data 2024'!Y80</f>
        <v>b</v>
      </c>
      <c r="C80" s="30">
        <f>'OCOD Data 2024'!M80</f>
        <v>3398</v>
      </c>
      <c r="D80" s="30">
        <f>'OCOD Data 2024'!L80</f>
        <v>2287.4</v>
      </c>
      <c r="E80" s="30">
        <f>'OCOD Data 2024'!X80</f>
        <v>0</v>
      </c>
      <c r="F80" s="30">
        <f>'OCOD Data 2024'!T80</f>
        <v>5218</v>
      </c>
      <c r="G80" s="7">
        <f>'OCOD Data 2024'!F80</f>
        <v>1278</v>
      </c>
      <c r="H80" s="7">
        <f>'OCOD Data 2024'!V80</f>
        <v>46.8</v>
      </c>
      <c r="I80" s="7">
        <f>'OCOD Data 2024'!W80</f>
        <v>46.7</v>
      </c>
      <c r="J80" s="7">
        <f>'OCOD Data 2024'!S80</f>
        <v>8130.5</v>
      </c>
      <c r="K80" s="7"/>
      <c r="L80" s="7"/>
      <c r="M80" s="7"/>
      <c r="N80" s="7">
        <f t="shared" si="2"/>
        <v>0</v>
      </c>
      <c r="O80" s="7"/>
      <c r="P80" s="7"/>
      <c r="Q80" s="30">
        <f t="shared" si="3"/>
        <v>5685.4</v>
      </c>
      <c r="R80" s="31">
        <f>IFERROR('OMR (2024)'!C82,"No Data")</f>
        <v>-5816</v>
      </c>
      <c r="S80" s="31">
        <f>IFERROR('OMR (2024)'!D82, "No Data")</f>
        <v>-5722.8571428571431</v>
      </c>
      <c r="T80" s="31">
        <f>IFERROR('OMR (2024)'!F82, "No Data")</f>
        <v>-5009.5421769069817</v>
      </c>
      <c r="U80" s="31">
        <f>IFERROR('OMR (2024)'!G82, "No Data")</f>
        <v>-4854.9902126417956</v>
      </c>
    </row>
    <row r="81" spans="1:22">
      <c r="A81" s="6">
        <v>45279</v>
      </c>
      <c r="B81" s="30" t="str">
        <f>'OCOD Data 2024'!Y81</f>
        <v>b</v>
      </c>
      <c r="C81" s="30">
        <f>'OCOD Data 2024'!M81</f>
        <v>3409.1</v>
      </c>
      <c r="D81" s="30">
        <f>'OCOD Data 2024'!L81</f>
        <v>2993.2</v>
      </c>
      <c r="E81" s="30">
        <f>'OCOD Data 2024'!X81</f>
        <v>0</v>
      </c>
      <c r="F81" s="30">
        <f>'OCOD Data 2024'!T81</f>
        <v>5970</v>
      </c>
      <c r="G81" s="7">
        <f>'OCOD Data 2024'!F81</f>
        <v>1346</v>
      </c>
      <c r="H81" s="7">
        <f>'OCOD Data 2024'!V81</f>
        <v>48.1</v>
      </c>
      <c r="I81" s="7">
        <f>'OCOD Data 2024'!W81</f>
        <v>46.8</v>
      </c>
      <c r="J81" s="7">
        <f>'OCOD Data 2024'!S81</f>
        <v>8945.2999999999993</v>
      </c>
      <c r="K81" s="7"/>
      <c r="L81" s="7"/>
      <c r="M81" s="7"/>
      <c r="N81" s="7">
        <f t="shared" si="2"/>
        <v>0</v>
      </c>
      <c r="O81" s="7"/>
      <c r="P81" s="7"/>
      <c r="Q81" s="30">
        <f t="shared" si="3"/>
        <v>6402.2999999999993</v>
      </c>
      <c r="R81" s="31">
        <f>IFERROR('OMR (2024)'!C83,"No Data")</f>
        <v>-6064</v>
      </c>
      <c r="S81" s="31">
        <f>IFERROR('OMR (2024)'!D83, "No Data")</f>
        <v>-5910.7142857142853</v>
      </c>
      <c r="T81" s="31">
        <f>IFERROR('OMR (2024)'!F83, "No Data")</f>
        <v>-5172.0923714519786</v>
      </c>
      <c r="U81" s="31">
        <f>IFERROR('OMR (2024)'!G83, "No Data")</f>
        <v>-5055.118922106486</v>
      </c>
    </row>
    <row r="82" spans="1:22">
      <c r="A82" s="6">
        <v>45280</v>
      </c>
      <c r="B82" s="30" t="str">
        <f>'OCOD Data 2024'!Y82</f>
        <v>b</v>
      </c>
      <c r="C82" s="30">
        <f>'OCOD Data 2024'!M82</f>
        <v>3410.6</v>
      </c>
      <c r="D82" s="30">
        <f>'OCOD Data 2024'!L82</f>
        <v>3492.3</v>
      </c>
      <c r="E82" s="30">
        <f>'OCOD Data 2024'!X82</f>
        <v>0</v>
      </c>
      <c r="F82" s="30">
        <f>'OCOD Data 2024'!T82</f>
        <v>9290</v>
      </c>
      <c r="G82" s="7">
        <f>'OCOD Data 2024'!F82</f>
        <v>1382</v>
      </c>
      <c r="H82" s="7">
        <f>'OCOD Data 2024'!V82</f>
        <v>50.4</v>
      </c>
      <c r="I82" s="7">
        <f>'OCOD Data 2024'!W82</f>
        <v>46.1</v>
      </c>
      <c r="J82" s="7">
        <f>'OCOD Data 2024'!S82</f>
        <v>11053.5</v>
      </c>
      <c r="K82" s="7"/>
      <c r="L82" s="7"/>
      <c r="M82" s="7"/>
      <c r="N82" s="7">
        <f t="shared" si="2"/>
        <v>0</v>
      </c>
      <c r="O82" s="7"/>
      <c r="P82" s="7"/>
      <c r="Q82" s="30">
        <f t="shared" si="3"/>
        <v>6902.9</v>
      </c>
      <c r="R82" s="31">
        <f>IFERROR('OMR (2024)'!C84,"No Data")</f>
        <v>-6264</v>
      </c>
      <c r="S82" s="31">
        <f>IFERROR('OMR (2024)'!D84, "No Data")</f>
        <v>-5996.4285714285716</v>
      </c>
      <c r="T82" s="31">
        <f>IFERROR('OMR (2024)'!F84, "No Data")</f>
        <v>-5444.8881233582051</v>
      </c>
      <c r="U82" s="31">
        <f>IFERROR('OMR (2024)'!G84, "No Data")</f>
        <v>-5161.1283203062767</v>
      </c>
    </row>
    <row r="83" spans="1:22">
      <c r="A83" s="6">
        <v>45281</v>
      </c>
      <c r="B83" s="30" t="str">
        <f>'OCOD Data 2024'!Y83</f>
        <v>b</v>
      </c>
      <c r="C83" s="30">
        <f>'OCOD Data 2024'!M83</f>
        <v>3403.6</v>
      </c>
      <c r="D83" s="30">
        <f>'OCOD Data 2024'!L83</f>
        <v>3991.9</v>
      </c>
      <c r="E83" s="30">
        <f>'OCOD Data 2024'!X83</f>
        <v>0</v>
      </c>
      <c r="F83" s="30">
        <f>'OCOD Data 2024'!T83</f>
        <v>12483</v>
      </c>
      <c r="G83" s="7">
        <f>'OCOD Data 2024'!F83</f>
        <v>1460</v>
      </c>
      <c r="H83" s="7">
        <f>'OCOD Data 2024'!V83</f>
        <v>53.3</v>
      </c>
      <c r="I83" s="7">
        <f>'OCOD Data 2024'!W83</f>
        <v>45.1</v>
      </c>
      <c r="J83" s="7">
        <f>'OCOD Data 2024'!S83</f>
        <v>12926.7</v>
      </c>
      <c r="K83" s="7"/>
      <c r="L83" s="7"/>
      <c r="M83" s="7"/>
      <c r="N83" s="7">
        <f t="shared" si="2"/>
        <v>0</v>
      </c>
      <c r="O83" s="7"/>
      <c r="P83" s="7"/>
      <c r="Q83" s="30">
        <f t="shared" si="3"/>
        <v>7395.5</v>
      </c>
      <c r="R83" s="31">
        <f>IFERROR('OMR (2024)'!C85,"No Data")</f>
        <v>-6496</v>
      </c>
      <c r="S83" s="31">
        <f>IFERROR('OMR (2024)'!D85, "No Data")</f>
        <v>-6112.8571428571431</v>
      </c>
      <c r="T83" s="31">
        <f>IFERROR('OMR (2024)'!F85, "No Data")</f>
        <v>-5706.2598050426977</v>
      </c>
      <c r="U83" s="31">
        <f>IFERROR('OMR (2024)'!G85, "No Data")</f>
        <v>-5265.4931034967394</v>
      </c>
    </row>
    <row r="84" spans="1:22">
      <c r="A84" s="6">
        <v>45282</v>
      </c>
      <c r="B84" s="30" t="str">
        <f>'OCOD Data 2024'!Y84</f>
        <v>b</v>
      </c>
      <c r="C84" s="30">
        <f>'OCOD Data 2024'!M84</f>
        <v>3411.7</v>
      </c>
      <c r="D84" s="30">
        <f>'OCOD Data 2024'!L84</f>
        <v>3990.9</v>
      </c>
      <c r="E84" s="30">
        <f>'OCOD Data 2024'!X84</f>
        <v>0</v>
      </c>
      <c r="F84" s="30">
        <f>'OCOD Data 2024'!T84</f>
        <v>15096</v>
      </c>
      <c r="G84" s="7">
        <f>'OCOD Data 2024'!F84</f>
        <v>1443</v>
      </c>
      <c r="H84" s="7">
        <f>'OCOD Data 2024'!V84</f>
        <v>53.9</v>
      </c>
      <c r="I84" s="7">
        <f>'OCOD Data 2024'!W84</f>
        <v>41.5</v>
      </c>
      <c r="J84" s="7">
        <f>'OCOD Data 2024'!S84</f>
        <v>15204.6</v>
      </c>
      <c r="K84" s="7"/>
      <c r="L84" s="7"/>
      <c r="M84" s="7"/>
      <c r="N84" s="7">
        <f t="shared" si="2"/>
        <v>0</v>
      </c>
      <c r="O84" s="7"/>
      <c r="P84" s="7"/>
      <c r="Q84" s="30">
        <f t="shared" si="3"/>
        <v>7402.6</v>
      </c>
      <c r="R84" s="31">
        <f>IFERROR('OMR (2024)'!C86,"No Data")</f>
        <v>-6842</v>
      </c>
      <c r="S84" s="31">
        <f>IFERROR('OMR (2024)'!D86, "No Data")</f>
        <v>-6250.7142857142853</v>
      </c>
      <c r="T84" s="31">
        <f>IFERROR('OMR (2024)'!F86, "No Data")</f>
        <v>-5970.1900963550243</v>
      </c>
      <c r="U84" s="31">
        <f>IFERROR('OMR (2024)'!G86, "No Data")</f>
        <v>-5385.3075618511984</v>
      </c>
    </row>
    <row r="85" spans="1:22">
      <c r="A85" s="6">
        <v>45283</v>
      </c>
      <c r="B85" s="30" t="str">
        <f>'OCOD Data 2024'!Y85</f>
        <v>b</v>
      </c>
      <c r="C85" s="30">
        <f>'OCOD Data 2024'!M85</f>
        <v>3413.2</v>
      </c>
      <c r="D85" s="30">
        <f>'OCOD Data 2024'!L85</f>
        <v>3999</v>
      </c>
      <c r="E85" s="30">
        <f>'OCOD Data 2024'!X85</f>
        <v>0</v>
      </c>
      <c r="F85" s="30">
        <f>'OCOD Data 2024'!T85</f>
        <v>16581</v>
      </c>
      <c r="G85" s="7">
        <f>'OCOD Data 2024'!F85</f>
        <v>1398</v>
      </c>
      <c r="H85" s="7">
        <f>'OCOD Data 2024'!V85</f>
        <v>52.5</v>
      </c>
      <c r="I85" s="7">
        <f>'OCOD Data 2024'!W85</f>
        <v>37.6</v>
      </c>
      <c r="J85" s="7">
        <f>'OCOD Data 2024'!S85</f>
        <v>16986.099999999999</v>
      </c>
      <c r="K85" s="7"/>
      <c r="L85" s="7"/>
      <c r="M85" s="7"/>
      <c r="N85" s="7">
        <f t="shared" si="2"/>
        <v>0</v>
      </c>
      <c r="O85" s="7"/>
      <c r="P85" s="7"/>
      <c r="Q85" s="30">
        <f t="shared" si="3"/>
        <v>7412.2</v>
      </c>
      <c r="R85" s="31" t="str">
        <f>IFERROR('OMR (2024)'!C87,"No Data")</f>
        <v>No Data</v>
      </c>
      <c r="S85" s="31" t="str">
        <f>IFERROR('OMR (2024)'!D87, "No Data")</f>
        <v>No Data</v>
      </c>
      <c r="T85" s="31">
        <f>IFERROR('OMR (2024)'!F87, "No Data")</f>
        <v>-6250.4970940812664</v>
      </c>
      <c r="U85" s="31">
        <f>IFERROR('OMR (2024)'!G87, "No Data")</f>
        <v>-5472.4607584067107</v>
      </c>
    </row>
    <row r="86" spans="1:22">
      <c r="A86" s="6">
        <v>45284</v>
      </c>
      <c r="B86" s="30" t="str">
        <f>'OCOD Data 2024'!Y86</f>
        <v>b</v>
      </c>
      <c r="C86" s="30">
        <f>'OCOD Data 2024'!M86</f>
        <v>2795.6</v>
      </c>
      <c r="D86" s="30">
        <f>'OCOD Data 2024'!L86</f>
        <v>3990.4</v>
      </c>
      <c r="E86" s="30">
        <f>'OCOD Data 2024'!X86</f>
        <v>0</v>
      </c>
      <c r="F86" s="30">
        <f>'OCOD Data 2024'!T86</f>
        <v>17054</v>
      </c>
      <c r="G86" s="7">
        <f>'OCOD Data 2024'!F86</f>
        <v>1375</v>
      </c>
      <c r="H86" s="7">
        <f>'OCOD Data 2024'!V86</f>
        <v>48.6</v>
      </c>
      <c r="I86" s="7">
        <f>'OCOD Data 2024'!W86</f>
        <v>33.6</v>
      </c>
      <c r="J86" s="7">
        <f>'OCOD Data 2024'!S86</f>
        <v>17261.400000000001</v>
      </c>
      <c r="K86" s="7"/>
      <c r="L86" s="7"/>
      <c r="M86" s="7"/>
      <c r="N86" s="7">
        <f t="shared" si="2"/>
        <v>0</v>
      </c>
      <c r="O86" s="7"/>
      <c r="P86" s="7"/>
      <c r="Q86" s="30">
        <f t="shared" si="3"/>
        <v>6786</v>
      </c>
      <c r="R86" s="31" t="str">
        <f>IFERROR('OMR (2024)'!C88,"No Data")</f>
        <v>No Data</v>
      </c>
      <c r="S86" s="31" t="str">
        <f>IFERROR('OMR (2024)'!D88, "No Data")</f>
        <v>No Data</v>
      </c>
      <c r="T86" s="31">
        <f>IFERROR('OMR (2024)'!F88, "No Data")</f>
        <v>-6299.1961524840899</v>
      </c>
      <c r="U86" s="31">
        <f>IFERROR('OMR (2024)'!G88, "No Data")</f>
        <v>-5519.5230666452135</v>
      </c>
    </row>
    <row r="87" spans="1:22">
      <c r="A87" s="6">
        <v>45285</v>
      </c>
      <c r="B87" s="30" t="str">
        <f>'OCOD Data 2024'!Y87</f>
        <v>b</v>
      </c>
      <c r="C87" s="30">
        <f>'OCOD Data 2024'!M87</f>
        <v>2681.1</v>
      </c>
      <c r="D87" s="30">
        <f>'OCOD Data 2024'!L87</f>
        <v>3996</v>
      </c>
      <c r="E87" s="30">
        <f>'OCOD Data 2024'!X87</f>
        <v>0</v>
      </c>
      <c r="F87" s="30">
        <f>'OCOD Data 2024'!T87</f>
        <v>13983</v>
      </c>
      <c r="G87" s="7">
        <f>'OCOD Data 2024'!F87</f>
        <v>1348</v>
      </c>
      <c r="H87" s="7">
        <f>'OCOD Data 2024'!V87</f>
        <v>45.1</v>
      </c>
      <c r="I87" s="7">
        <f>'OCOD Data 2024'!W87</f>
        <v>31.8</v>
      </c>
      <c r="J87" s="7">
        <f>'OCOD Data 2024'!S87</f>
        <v>15646.6</v>
      </c>
      <c r="K87" s="7"/>
      <c r="L87" s="7"/>
      <c r="M87" s="7"/>
      <c r="N87" s="7">
        <f t="shared" si="2"/>
        <v>0</v>
      </c>
      <c r="O87" s="7"/>
      <c r="P87" s="7"/>
      <c r="Q87" s="30">
        <f t="shared" si="3"/>
        <v>6677.1</v>
      </c>
      <c r="R87" s="31" t="str">
        <f>IFERROR('OMR (2024)'!C89,"No Data")</f>
        <v>No Data</v>
      </c>
      <c r="S87" s="31" t="str">
        <f>IFERROR('OMR (2024)'!D89, "No Data")</f>
        <v>No Data</v>
      </c>
      <c r="T87" s="31">
        <f>IFERROR('OMR (2024)'!F89, "No Data")</f>
        <v>-6252.7521359552265</v>
      </c>
      <c r="U87" s="31">
        <f>IFERROR('OMR (2024)'!G89, "No Data")</f>
        <v>-5559.0867513234525</v>
      </c>
    </row>
    <row r="88" spans="1:22">
      <c r="A88" s="6">
        <v>45286</v>
      </c>
      <c r="B88" s="30" t="str">
        <f>'OCOD Data 2024'!Y88</f>
        <v>b</v>
      </c>
      <c r="C88" s="30">
        <f>'OCOD Data 2024'!M88</f>
        <v>2671</v>
      </c>
      <c r="D88" s="30">
        <f>'OCOD Data 2024'!L88</f>
        <v>5498.4</v>
      </c>
      <c r="E88" s="30">
        <f>'OCOD Data 2024'!X88</f>
        <v>0</v>
      </c>
      <c r="F88" s="30">
        <f>'OCOD Data 2024'!T88</f>
        <v>9304</v>
      </c>
      <c r="G88" s="7">
        <f>'OCOD Data 2024'!F88</f>
        <v>1328</v>
      </c>
      <c r="H88" s="7">
        <f>'OCOD Data 2024'!V88</f>
        <v>45.1</v>
      </c>
      <c r="I88" s="7">
        <f>'OCOD Data 2024'!W88</f>
        <v>34.200000000000003</v>
      </c>
      <c r="J88" s="7">
        <f>'OCOD Data 2024'!S88</f>
        <v>13896.7</v>
      </c>
      <c r="K88" s="7"/>
      <c r="L88" s="7"/>
      <c r="M88" s="7"/>
      <c r="N88" s="7">
        <f t="shared" si="2"/>
        <v>0</v>
      </c>
      <c r="O88" s="7"/>
      <c r="P88" s="7"/>
      <c r="Q88" s="30">
        <f t="shared" si="3"/>
        <v>8169.4</v>
      </c>
      <c r="R88" s="31" t="str">
        <f>IFERROR('OMR (2024)'!C90,"No Data")</f>
        <v>No Data</v>
      </c>
      <c r="S88" s="31" t="str">
        <f>IFERROR('OMR (2024)'!D90, "No Data")</f>
        <v>No Data</v>
      </c>
      <c r="T88" s="31">
        <f>IFERROR('OMR (2024)'!F90, "No Data")</f>
        <v>-6401.9354766140659</v>
      </c>
      <c r="U88" s="31">
        <f>IFERROR('OMR (2024)'!G90, "No Data")</f>
        <v>-5729.1399297771231</v>
      </c>
    </row>
    <row r="89" spans="1:22">
      <c r="A89" s="6">
        <v>45287</v>
      </c>
      <c r="B89" s="30" t="str">
        <f>'OCOD Data 2024'!Y89</f>
        <v>b</v>
      </c>
      <c r="C89" s="30">
        <f>'OCOD Data 2024'!M89</f>
        <v>2667.5</v>
      </c>
      <c r="D89" s="30">
        <f>'OCOD Data 2024'!L89</f>
        <v>5496.4</v>
      </c>
      <c r="E89" s="30">
        <f>'OCOD Data 2024'!X89</f>
        <v>0</v>
      </c>
      <c r="F89" s="30">
        <f>'OCOD Data 2024'!T89</f>
        <v>7937</v>
      </c>
      <c r="G89" s="7">
        <f>'OCOD Data 2024'!F89</f>
        <v>1311</v>
      </c>
      <c r="H89" s="7">
        <f>'OCOD Data 2024'!V89</f>
        <v>46.7</v>
      </c>
      <c r="I89" s="7">
        <f>'OCOD Data 2024'!W89</f>
        <v>39</v>
      </c>
      <c r="J89" s="7">
        <f>'OCOD Data 2024'!S89</f>
        <v>12731.9</v>
      </c>
      <c r="K89" s="7"/>
      <c r="L89" s="7"/>
      <c r="M89" s="7"/>
      <c r="N89" s="7">
        <f t="shared" si="2"/>
        <v>0</v>
      </c>
      <c r="O89" s="7"/>
      <c r="P89" s="7"/>
      <c r="Q89" s="30">
        <f t="shared" si="3"/>
        <v>8163.9</v>
      </c>
      <c r="R89" s="31" t="str">
        <f>IFERROR('OMR (2024)'!C91,"No Data")</f>
        <v>No Data</v>
      </c>
      <c r="S89" s="31" t="str">
        <f>IFERROR('OMR (2024)'!D91, "No Data")</f>
        <v>No Data</v>
      </c>
      <c r="T89" s="31">
        <f>IFERROR('OMR (2024)'!F91, "No Data")</f>
        <v>-6552.0840274948332</v>
      </c>
      <c r="U89" s="31">
        <f>IFERROR('OMR (2024)'!G91, "No Data")</f>
        <v>-5897.1762524466467</v>
      </c>
    </row>
    <row r="90" spans="1:22">
      <c r="A90" s="6">
        <v>45288</v>
      </c>
      <c r="B90" s="30" t="str">
        <f>'OCOD Data 2024'!Y90</f>
        <v>b</v>
      </c>
      <c r="C90" s="30">
        <f>'OCOD Data 2024'!M90</f>
        <v>2700.3</v>
      </c>
      <c r="D90" s="30">
        <f>'OCOD Data 2024'!L90</f>
        <v>5496.4</v>
      </c>
      <c r="E90" s="30">
        <f>'OCOD Data 2024'!X90</f>
        <v>0</v>
      </c>
      <c r="F90" s="30">
        <f>'OCOD Data 2024'!T90</f>
        <v>7798</v>
      </c>
      <c r="G90" s="7">
        <f>'OCOD Data 2024'!F90</f>
        <v>1327</v>
      </c>
      <c r="H90" s="7">
        <f>'OCOD Data 2024'!V90</f>
        <v>48.7</v>
      </c>
      <c r="I90" s="7">
        <f>'OCOD Data 2024'!W90</f>
        <v>44.8</v>
      </c>
      <c r="J90" s="7">
        <f>'OCOD Data 2024'!S90</f>
        <v>11955.7</v>
      </c>
      <c r="K90" s="7"/>
      <c r="L90" s="7"/>
      <c r="M90" s="7"/>
      <c r="N90" s="7">
        <f t="shared" si="2"/>
        <v>0</v>
      </c>
      <c r="O90" s="7"/>
      <c r="P90" s="7"/>
      <c r="Q90" s="30">
        <f t="shared" si="3"/>
        <v>8196.7000000000007</v>
      </c>
      <c r="R90" s="31" t="str">
        <f>IFERROR('OMR (2024)'!C92,"No Data")</f>
        <v>No Data</v>
      </c>
      <c r="S90" s="31" t="str">
        <f>IFERROR('OMR (2024)'!D92, "No Data")</f>
        <v>No Data</v>
      </c>
      <c r="T90" s="31">
        <f>IFERROR('OMR (2024)'!F92, "No Data")</f>
        <v>-6704.6867454826543</v>
      </c>
      <c r="U90" s="31">
        <f>IFERROR('OMR (2024)'!G92, "No Data")</f>
        <v>-6066.2794810754858</v>
      </c>
    </row>
    <row r="91" spans="1:22">
      <c r="A91" s="6">
        <v>45289</v>
      </c>
      <c r="B91" s="30" t="str">
        <f>'OCOD Data 2024'!Y91</f>
        <v>b</v>
      </c>
      <c r="C91" s="30">
        <f>'OCOD Data 2024'!M91</f>
        <v>2669</v>
      </c>
      <c r="D91" s="30">
        <f>'OCOD Data 2024'!L91</f>
        <v>5490.8</v>
      </c>
      <c r="E91" s="30">
        <f>'OCOD Data 2024'!X91</f>
        <v>0</v>
      </c>
      <c r="F91" s="30">
        <f>'OCOD Data 2024'!T91</f>
        <v>8079</v>
      </c>
      <c r="G91" s="7">
        <f>'OCOD Data 2024'!F91</f>
        <v>1324</v>
      </c>
      <c r="H91" s="7">
        <f>'OCOD Data 2024'!V91</f>
        <v>47.7</v>
      </c>
      <c r="I91" s="7">
        <f>'OCOD Data 2024'!W91</f>
        <v>46.8</v>
      </c>
      <c r="J91" s="7">
        <f>'OCOD Data 2024'!S91</f>
        <v>12164.2</v>
      </c>
      <c r="K91" s="7"/>
      <c r="L91" s="7"/>
      <c r="M91" s="7"/>
      <c r="N91" s="7">
        <f t="shared" si="2"/>
        <v>0</v>
      </c>
      <c r="O91" s="7"/>
      <c r="P91" s="7"/>
      <c r="Q91" s="30">
        <f t="shared" si="3"/>
        <v>8159.8</v>
      </c>
      <c r="R91" s="31" t="str">
        <f>IFERROR('OMR (2024)'!C93,"No Data")</f>
        <v>No Data</v>
      </c>
      <c r="S91" s="31" t="str">
        <f>IFERROR('OMR (2024)'!D93, "No Data")</f>
        <v>No Data</v>
      </c>
      <c r="T91" s="31">
        <f>IFERROR('OMR (2024)'!F93, "No Data")</f>
        <v>-6956.7061762575468</v>
      </c>
      <c r="U91" s="31">
        <f>IFERROR('OMR (2024)'!G93, "No Data")</f>
        <v>-6244.3074192183794</v>
      </c>
    </row>
    <row r="92" spans="1:22">
      <c r="A92" s="6">
        <v>45290</v>
      </c>
      <c r="B92" s="30" t="str">
        <f>'OCOD Data 2024'!Y92</f>
        <v>b</v>
      </c>
      <c r="C92" s="30">
        <f>'OCOD Data 2024'!M92</f>
        <v>3555.3</v>
      </c>
      <c r="D92" s="30">
        <f>'OCOD Data 2024'!L92</f>
        <v>5496.4</v>
      </c>
      <c r="E92" s="30">
        <f>'OCOD Data 2024'!X92</f>
        <v>0</v>
      </c>
      <c r="F92" s="30">
        <f>'OCOD Data 2024'!T92</f>
        <v>11044</v>
      </c>
      <c r="G92" s="7">
        <f>'OCOD Data 2024'!F92</f>
        <v>1395</v>
      </c>
      <c r="H92" s="7">
        <f>'OCOD Data 2024'!V92</f>
        <v>48.4</v>
      </c>
      <c r="I92" s="7">
        <f>'OCOD Data 2024'!W92</f>
        <v>49.8</v>
      </c>
      <c r="J92" s="7">
        <f>'OCOD Data 2024'!S92</f>
        <v>13066</v>
      </c>
      <c r="K92" s="7"/>
      <c r="L92" s="7"/>
      <c r="M92" s="7"/>
      <c r="N92" s="7">
        <f t="shared" si="2"/>
        <v>0</v>
      </c>
      <c r="O92" s="7"/>
      <c r="P92" s="7"/>
      <c r="Q92" s="30">
        <f t="shared" si="3"/>
        <v>9051.7000000000007</v>
      </c>
      <c r="R92" s="31" t="str">
        <f>IFERROR('OMR (2024)'!C94,"No Data")</f>
        <v>No Data</v>
      </c>
      <c r="S92" s="31" t="str">
        <f>IFERROR('OMR (2024)'!D94, "No Data")</f>
        <v>No Data</v>
      </c>
      <c r="T92" s="31">
        <f>IFERROR('OMR (2024)'!F94, "No Data")</f>
        <v>-7390.3764477730483</v>
      </c>
      <c r="U92" s="31">
        <f>IFERROR('OMR (2024)'!G94, "No Data")</f>
        <v>-6447.2735205475592</v>
      </c>
    </row>
    <row r="93" spans="1:22">
      <c r="A93" s="6">
        <v>45291</v>
      </c>
      <c r="B93" s="30" t="str">
        <f>'OCOD Data 2024'!Y93</f>
        <v>b</v>
      </c>
      <c r="C93" s="30">
        <f>'OCOD Data 2024'!M93</f>
        <v>3548.8</v>
      </c>
      <c r="D93" s="30">
        <f>'OCOD Data 2024'!L93</f>
        <v>5495.9</v>
      </c>
      <c r="E93" s="30">
        <f>'OCOD Data 2024'!X93</f>
        <v>0</v>
      </c>
      <c r="F93" s="30">
        <f>'OCOD Data 2024'!T93</f>
        <v>15070</v>
      </c>
      <c r="G93" s="7">
        <f>'OCOD Data 2024'!F93</f>
        <v>1429</v>
      </c>
      <c r="H93" s="7">
        <f>'OCOD Data 2024'!V93</f>
        <v>48.6</v>
      </c>
      <c r="I93" s="7">
        <f>'OCOD Data 2024'!W93</f>
        <v>49</v>
      </c>
      <c r="J93" s="7">
        <f>'OCOD Data 2024'!S93</f>
        <v>15659.2</v>
      </c>
      <c r="K93" s="7"/>
      <c r="L93" s="7"/>
      <c r="M93" s="7"/>
      <c r="N93" s="7">
        <f t="shared" si="2"/>
        <v>0</v>
      </c>
      <c r="O93" s="7"/>
      <c r="P93" s="7"/>
      <c r="Q93" s="30">
        <f t="shared" si="3"/>
        <v>9044.7000000000007</v>
      </c>
      <c r="R93" s="31">
        <f>IFERROR('OMR (2024)'!C95,"No Data")</f>
        <v>-7804</v>
      </c>
      <c r="S93" s="31" t="str">
        <f>IFERROR('OMR (2024)'!D95, "No Data")</f>
        <v>No Data</v>
      </c>
      <c r="T93" s="31">
        <f>IFERROR('OMR (2024)'!F95, "No Data")</f>
        <v>-7537.6087875723924</v>
      </c>
      <c r="U93" s="31">
        <f>IFERROR('OMR (2024)'!G95, "No Data")</f>
        <v>-6648.1117612940752</v>
      </c>
      <c r="V93" s="10"/>
    </row>
    <row r="94" spans="1:22">
      <c r="A94" s="6">
        <v>45292</v>
      </c>
      <c r="B94" s="30" t="str">
        <f>'OCOD Data 2024'!Y94</f>
        <v>o</v>
      </c>
      <c r="C94" s="30">
        <f>'OCOD Data 2024'!M94</f>
        <v>3546.8</v>
      </c>
      <c r="D94" s="30">
        <f>'OCOD Data 2024'!L94</f>
        <v>2289.9</v>
      </c>
      <c r="E94" s="30">
        <f>'OCOD Data 2024'!X94</f>
        <v>0</v>
      </c>
      <c r="F94" s="30">
        <f>'OCOD Data 2024'!T94</f>
        <v>20560</v>
      </c>
      <c r="G94" s="7">
        <f>'OCOD Data 2024'!F94</f>
        <v>1377</v>
      </c>
      <c r="H94" s="7">
        <f>'OCOD Data 2024'!V94</f>
        <v>42.7</v>
      </c>
      <c r="I94" s="7">
        <f>'OCOD Data 2024'!W94</f>
        <v>41.2</v>
      </c>
      <c r="J94" s="7">
        <f>'OCOD Data 2024'!S94</f>
        <v>17589</v>
      </c>
      <c r="K94" s="7"/>
      <c r="L94" s="7"/>
      <c r="M94" s="7"/>
      <c r="N94" s="7">
        <f t="shared" si="2"/>
        <v>0</v>
      </c>
      <c r="O94" s="7"/>
      <c r="P94" s="7"/>
      <c r="Q94" s="30">
        <f t="shared" si="3"/>
        <v>5836.7000000000007</v>
      </c>
      <c r="R94" s="31">
        <f>IFERROR('OMR (2024)'!C96,"No Data")</f>
        <v>-7338</v>
      </c>
      <c r="S94" s="31" t="str">
        <f>IFERROR('OMR (2024)'!D96, "No Data")</f>
        <v>No Data</v>
      </c>
      <c r="T94" s="31">
        <f>IFERROR('OMR (2024)'!F96, "No Data")</f>
        <v>-7093.0226528634648</v>
      </c>
      <c r="U94" s="31">
        <f>IFERROR('OMR (2024)'!G96, "No Data")</f>
        <v>-6641.2764224311049</v>
      </c>
      <c r="V94" s="10">
        <v>-5000</v>
      </c>
    </row>
    <row r="95" spans="1:22">
      <c r="A95" s="6">
        <v>45293</v>
      </c>
      <c r="B95" s="30" t="str">
        <f>'OCOD Data 2024'!Y95</f>
        <v>o</v>
      </c>
      <c r="C95" s="30">
        <f>'OCOD Data 2024'!M95</f>
        <v>3540.2</v>
      </c>
      <c r="D95" s="30">
        <f>'OCOD Data 2024'!L95</f>
        <v>2298.5</v>
      </c>
      <c r="E95" s="30">
        <f>'OCOD Data 2024'!X95</f>
        <v>0</v>
      </c>
      <c r="F95" s="30">
        <f>'OCOD Data 2024'!T95</f>
        <v>23177</v>
      </c>
      <c r="G95" s="7">
        <f>'OCOD Data 2024'!F95</f>
        <v>1365</v>
      </c>
      <c r="H95" s="7">
        <f>'OCOD Data 2024'!V95</f>
        <v>35.4</v>
      </c>
      <c r="I95" s="7">
        <f>'OCOD Data 2024'!W95</f>
        <v>31.1</v>
      </c>
      <c r="J95" s="7">
        <f>'OCOD Data 2024'!S95</f>
        <v>20605.400000000001</v>
      </c>
      <c r="K95" s="7"/>
      <c r="L95" s="7"/>
      <c r="M95" s="7"/>
      <c r="N95" s="7">
        <f t="shared" si="2"/>
        <v>0</v>
      </c>
      <c r="O95" s="7"/>
      <c r="P95" s="7"/>
      <c r="Q95" s="30">
        <f t="shared" si="3"/>
        <v>5838.7</v>
      </c>
      <c r="R95" s="31">
        <f>IFERROR('OMR (2024)'!C97,"No Data")</f>
        <v>-6920</v>
      </c>
      <c r="S95" s="31" t="str">
        <f>IFERROR('OMR (2024)'!D97, "No Data")</f>
        <v>No Data</v>
      </c>
      <c r="T95" s="31">
        <f>IFERROR('OMR (2024)'!F97, "No Data")</f>
        <v>-6644.8426545797029</v>
      </c>
      <c r="U95" s="31">
        <f>IFERROR('OMR (2024)'!G97, "No Data")</f>
        <v>-6592.2617250496723</v>
      </c>
      <c r="V95" s="10">
        <v>-5000</v>
      </c>
    </row>
    <row r="96" spans="1:22">
      <c r="A96" s="6">
        <v>45294</v>
      </c>
      <c r="B96" s="30" t="str">
        <f>'OCOD Data 2024'!Y96</f>
        <v>o</v>
      </c>
      <c r="C96" s="30">
        <f>'OCOD Data 2024'!M96</f>
        <v>3545.8</v>
      </c>
      <c r="D96" s="30">
        <f>'OCOD Data 2024'!L96</f>
        <v>2097.3000000000002</v>
      </c>
      <c r="E96" s="30">
        <f>'OCOD Data 2024'!X96</f>
        <v>0</v>
      </c>
      <c r="F96" s="30">
        <f>'OCOD Data 2024'!T96</f>
        <v>26136</v>
      </c>
      <c r="G96" s="7">
        <f>'OCOD Data 2024'!F96</f>
        <v>1409</v>
      </c>
      <c r="H96" s="7">
        <f>'OCOD Data 2024'!V96</f>
        <v>28.4</v>
      </c>
      <c r="I96" s="7">
        <f>'OCOD Data 2024'!W96</f>
        <v>23.6</v>
      </c>
      <c r="J96" s="7">
        <f>'OCOD Data 2024'!S96</f>
        <v>21763.200000000001</v>
      </c>
      <c r="K96" s="7"/>
      <c r="L96" s="7"/>
      <c r="M96" s="7"/>
      <c r="N96" s="7">
        <f t="shared" si="2"/>
        <v>0</v>
      </c>
      <c r="O96" s="7"/>
      <c r="P96" s="7"/>
      <c r="Q96" s="30">
        <f t="shared" si="3"/>
        <v>5643.1</v>
      </c>
      <c r="R96" s="31">
        <f>IFERROR('OMR (2024)'!C98,"No Data")</f>
        <v>-6330</v>
      </c>
      <c r="S96" s="31" t="str">
        <f>IFERROR('OMR (2024)'!D98, "No Data")</f>
        <v>No Data</v>
      </c>
      <c r="T96" s="31">
        <f>IFERROR('OMR (2024)'!F98, "No Data")</f>
        <v>-6171.9571598295151</v>
      </c>
      <c r="U96" s="31">
        <f>IFERROR('OMR (2024)'!G98, "No Data")</f>
        <v>-6503.9749322438456</v>
      </c>
      <c r="V96" s="10">
        <v>-5000</v>
      </c>
    </row>
    <row r="97" spans="1:22">
      <c r="A97" s="6">
        <v>45295</v>
      </c>
      <c r="B97" s="30" t="str">
        <f>'OCOD Data 2024'!Y97</f>
        <v>o</v>
      </c>
      <c r="C97" s="30">
        <f>'OCOD Data 2024'!M97</f>
        <v>3532.2</v>
      </c>
      <c r="D97" s="30">
        <f>'OCOD Data 2024'!L97</f>
        <v>2092.8000000000002</v>
      </c>
      <c r="E97" s="30">
        <f>'OCOD Data 2024'!X97</f>
        <v>0</v>
      </c>
      <c r="F97" s="30">
        <f>'OCOD Data 2024'!T97</f>
        <v>21424</v>
      </c>
      <c r="G97" s="7">
        <f>'OCOD Data 2024'!F97</f>
        <v>1421</v>
      </c>
      <c r="H97" s="7">
        <f>'OCOD Data 2024'!V97</f>
        <v>27.3</v>
      </c>
      <c r="I97" s="7">
        <f>'OCOD Data 2024'!W97</f>
        <v>22.3</v>
      </c>
      <c r="J97" s="7">
        <f>'OCOD Data 2024'!S97</f>
        <v>19647.2</v>
      </c>
      <c r="K97" s="7"/>
      <c r="L97" s="7"/>
      <c r="M97" s="7"/>
      <c r="N97" s="7">
        <f t="shared" si="2"/>
        <v>0</v>
      </c>
      <c r="O97" s="7"/>
      <c r="P97" s="7"/>
      <c r="Q97" s="30">
        <f t="shared" si="3"/>
        <v>5625</v>
      </c>
      <c r="R97" s="31">
        <f>IFERROR('OMR (2024)'!C99,"No Data")</f>
        <v>-5796</v>
      </c>
      <c r="S97" s="31" t="str">
        <f>IFERROR('OMR (2024)'!D99, "No Data")</f>
        <v>No Data</v>
      </c>
      <c r="T97" s="31">
        <f>IFERROR('OMR (2024)'!F99, "No Data")</f>
        <v>-5530.3370510079985</v>
      </c>
      <c r="U97" s="31">
        <f>IFERROR('OMR (2024)'!G99, "No Data")</f>
        <v>-6384.4439655351662</v>
      </c>
      <c r="V97" s="10">
        <v>-5000</v>
      </c>
    </row>
    <row r="98" spans="1:22">
      <c r="A98" s="6">
        <v>45296</v>
      </c>
      <c r="B98" s="30" t="str">
        <f>'OCOD Data 2024'!Y98</f>
        <v>o</v>
      </c>
      <c r="C98" s="30">
        <f>'OCOD Data 2024'!M98</f>
        <v>3506.9</v>
      </c>
      <c r="D98" s="30">
        <f>'OCOD Data 2024'!L98</f>
        <v>2190.6</v>
      </c>
      <c r="E98" s="30">
        <f>'OCOD Data 2024'!X98</f>
        <v>0</v>
      </c>
      <c r="F98" s="30">
        <f>'OCOD Data 2024'!T98</f>
        <v>18552</v>
      </c>
      <c r="G98" s="7">
        <f>'OCOD Data 2024'!F98</f>
        <v>1385</v>
      </c>
      <c r="H98" s="7">
        <f>'OCOD Data 2024'!V98</f>
        <v>26.8</v>
      </c>
      <c r="I98" s="7">
        <f>'OCOD Data 2024'!W98</f>
        <v>22.7</v>
      </c>
      <c r="J98" s="7">
        <f>'OCOD Data 2024'!S98</f>
        <v>17976.900000000001</v>
      </c>
      <c r="K98" s="7"/>
      <c r="L98" s="7"/>
      <c r="M98" s="7"/>
      <c r="N98" s="7">
        <f t="shared" si="2"/>
        <v>0</v>
      </c>
      <c r="O98" s="7"/>
      <c r="P98" s="7"/>
      <c r="Q98" s="30">
        <f t="shared" si="3"/>
        <v>5697.5</v>
      </c>
      <c r="R98" s="31">
        <f>IFERROR('OMR (2024)'!C100,"No Data")</f>
        <v>-5462</v>
      </c>
      <c r="S98" s="31" t="str">
        <f>IFERROR('OMR (2024)'!D100, "No Data")</f>
        <v>No Data</v>
      </c>
      <c r="T98" s="31">
        <f>IFERROR('OMR (2024)'!F100, "No Data")</f>
        <v>-4909.9923190679938</v>
      </c>
      <c r="U98" s="31">
        <f>IFERROR('OMR (2024)'!G100, "No Data")</f>
        <v>-6269.469697977278</v>
      </c>
      <c r="V98" s="10">
        <v>-5000</v>
      </c>
    </row>
    <row r="99" spans="1:22">
      <c r="A99" s="6">
        <v>45297</v>
      </c>
      <c r="B99" s="30" t="str">
        <f>'OCOD Data 2024'!Y99</f>
        <v>o</v>
      </c>
      <c r="C99" s="30">
        <f>'OCOD Data 2024'!M99</f>
        <v>3476.2</v>
      </c>
      <c r="D99" s="30">
        <f>'OCOD Data 2024'!L99</f>
        <v>2395.3000000000002</v>
      </c>
      <c r="E99" s="30">
        <f>'OCOD Data 2024'!X99</f>
        <v>0</v>
      </c>
      <c r="F99" s="30">
        <f>'OCOD Data 2024'!T99</f>
        <v>18434</v>
      </c>
      <c r="G99" s="7">
        <f>'OCOD Data 2024'!F99</f>
        <v>1379</v>
      </c>
      <c r="H99" s="7">
        <f>'OCOD Data 2024'!V99</f>
        <v>27</v>
      </c>
      <c r="I99" s="7">
        <f>'OCOD Data 2024'!W99</f>
        <v>23.9</v>
      </c>
      <c r="J99" s="7">
        <f>'OCOD Data 2024'!S99</f>
        <v>18085.400000000001</v>
      </c>
      <c r="K99" s="7"/>
      <c r="L99" s="7"/>
      <c r="M99" s="7"/>
      <c r="N99" s="7">
        <f t="shared" si="2"/>
        <v>0</v>
      </c>
      <c r="O99" s="7"/>
      <c r="P99" s="7"/>
      <c r="Q99" s="30">
        <f t="shared" si="3"/>
        <v>5871.5</v>
      </c>
      <c r="R99" s="31">
        <f>IFERROR('OMR (2024)'!C101,"No Data")</f>
        <v>-5556</v>
      </c>
      <c r="S99" s="31" t="str">
        <f>IFERROR('OMR (2024)'!D101, "No Data")</f>
        <v>No Data</v>
      </c>
      <c r="T99" s="31">
        <f>IFERROR('OMR (2024)'!F101, "No Data")</f>
        <v>-4915.4997360743755</v>
      </c>
      <c r="U99" s="31">
        <f>IFERROR('OMR (2024)'!G101, "No Data")</f>
        <v>-6164.4916517143593</v>
      </c>
      <c r="V99" s="10">
        <v>-5000</v>
      </c>
    </row>
    <row r="100" spans="1:22">
      <c r="A100" s="6">
        <v>45298</v>
      </c>
      <c r="B100" s="30" t="str">
        <f>'OCOD Data 2024'!Y100</f>
        <v>o</v>
      </c>
      <c r="C100" s="30">
        <f>'OCOD Data 2024'!M100</f>
        <v>3483.7</v>
      </c>
      <c r="D100" s="30">
        <f>'OCOD Data 2024'!L100</f>
        <v>2393.1999999999998</v>
      </c>
      <c r="E100" s="30">
        <f>'OCOD Data 2024'!X100</f>
        <v>0</v>
      </c>
      <c r="F100" s="30">
        <f>'OCOD Data 2024'!T100</f>
        <v>19303</v>
      </c>
      <c r="G100" s="7">
        <f>'OCOD Data 2024'!F100</f>
        <v>1615</v>
      </c>
      <c r="H100" s="7">
        <f>'OCOD Data 2024'!V100</f>
        <v>27.3</v>
      </c>
      <c r="I100" s="7">
        <f>'OCOD Data 2024'!W100</f>
        <v>24.7</v>
      </c>
      <c r="J100" s="7">
        <f>'OCOD Data 2024'!S100</f>
        <v>18420.5</v>
      </c>
      <c r="K100" s="7"/>
      <c r="L100" s="7"/>
      <c r="M100" s="7"/>
      <c r="N100" s="7">
        <f t="shared" si="2"/>
        <v>0</v>
      </c>
      <c r="O100" s="7"/>
      <c r="P100" s="7"/>
      <c r="Q100" s="30">
        <f t="shared" si="3"/>
        <v>5876.9</v>
      </c>
      <c r="R100" s="31">
        <f>IFERROR('OMR (2024)'!C102,"No Data")</f>
        <v>-5588</v>
      </c>
      <c r="S100" s="31" t="str">
        <f>IFERROR('OMR (2024)'!D102, "No Data")</f>
        <v>No Data</v>
      </c>
      <c r="T100" s="31">
        <f>IFERROR('OMR (2024)'!F102, "No Data")</f>
        <v>-4916.4540584661072</v>
      </c>
      <c r="U100" s="31">
        <f>IFERROR('OMR (2024)'!G102, "No Data")</f>
        <v>-6098.425262900395</v>
      </c>
      <c r="V100" s="10">
        <v>-5000</v>
      </c>
    </row>
    <row r="101" spans="1:22">
      <c r="A101" s="6">
        <v>45299</v>
      </c>
      <c r="B101" s="30" t="str">
        <f>'OCOD Data 2024'!Y101</f>
        <v>o</v>
      </c>
      <c r="C101" s="30">
        <f>'OCOD Data 2024'!M101</f>
        <v>3480.2</v>
      </c>
      <c r="D101" s="30">
        <f>'OCOD Data 2024'!L101</f>
        <v>2388.6999999999998</v>
      </c>
      <c r="E101" s="30">
        <f>'OCOD Data 2024'!X101</f>
        <v>0</v>
      </c>
      <c r="F101" s="30">
        <f>'OCOD Data 2024'!T101</f>
        <v>16585</v>
      </c>
      <c r="G101" s="7">
        <f>'OCOD Data 2024'!F101</f>
        <v>1812</v>
      </c>
      <c r="H101" s="7">
        <f>'OCOD Data 2024'!V101</f>
        <v>27.4</v>
      </c>
      <c r="I101" s="7">
        <f>'OCOD Data 2024'!W101</f>
        <v>25.3</v>
      </c>
      <c r="J101" s="7">
        <f>'OCOD Data 2024'!S101</f>
        <v>16876.900000000001</v>
      </c>
      <c r="K101" s="7"/>
      <c r="L101" s="7"/>
      <c r="M101" s="7"/>
      <c r="N101" s="7">
        <f t="shared" si="2"/>
        <v>0</v>
      </c>
      <c r="O101" s="7"/>
      <c r="P101" s="7"/>
      <c r="Q101" s="30">
        <f t="shared" si="3"/>
        <v>5868.9</v>
      </c>
      <c r="R101" s="31">
        <f>IFERROR('OMR (2024)'!C103,"No Data")</f>
        <v>-5638</v>
      </c>
      <c r="S101" s="31" t="str">
        <f>IFERROR('OMR (2024)'!D103, "No Data")</f>
        <v>No Data</v>
      </c>
      <c r="T101" s="31">
        <f>IFERROR('OMR (2024)'!F103, "No Data")</f>
        <v>-4928.6337116321502</v>
      </c>
      <c r="U101" s="31">
        <f>IFERROR('OMR (2024)'!G103, "No Data")</f>
        <v>-6031.0754949856055</v>
      </c>
      <c r="V101" s="10">
        <v>-5000</v>
      </c>
    </row>
    <row r="102" spans="1:22">
      <c r="A102" s="6">
        <v>45300</v>
      </c>
      <c r="B102" s="30" t="str">
        <f>'OCOD Data 2024'!Y102</f>
        <v>o</v>
      </c>
      <c r="C102" s="30">
        <f>'OCOD Data 2024'!M102</f>
        <v>3466.1</v>
      </c>
      <c r="D102" s="30">
        <f>'OCOD Data 2024'!L102</f>
        <v>2697.3</v>
      </c>
      <c r="E102" s="30">
        <f>'OCOD Data 2024'!X102</f>
        <v>0</v>
      </c>
      <c r="F102" s="30">
        <f>'OCOD Data 2024'!T102</f>
        <v>14314</v>
      </c>
      <c r="G102" s="7">
        <f>'OCOD Data 2024'!F102</f>
        <v>1852</v>
      </c>
      <c r="H102" s="7">
        <f>'OCOD Data 2024'!V102</f>
        <v>27.7</v>
      </c>
      <c r="I102" s="7">
        <f>'OCOD Data 2024'!W102</f>
        <v>26.6</v>
      </c>
      <c r="J102" s="7">
        <f>'OCOD Data 2024'!S102</f>
        <v>15268.2</v>
      </c>
      <c r="K102" s="7"/>
      <c r="L102" s="7"/>
      <c r="M102" s="7"/>
      <c r="N102" s="7">
        <f t="shared" si="2"/>
        <v>0</v>
      </c>
      <c r="O102" s="7"/>
      <c r="P102" s="7"/>
      <c r="Q102" s="30">
        <f t="shared" si="3"/>
        <v>6163.4</v>
      </c>
      <c r="R102" s="31">
        <f>IFERROR('OMR (2024)'!C104,"No Data")</f>
        <v>-5776</v>
      </c>
      <c r="S102" s="31">
        <f>IFERROR('OMR (2024)'!D104, "No Data")</f>
        <v>-6383.5714285714284</v>
      </c>
      <c r="T102" s="31">
        <f>IFERROR('OMR (2024)'!F104, "No Data")</f>
        <v>-4977.469459150414</v>
      </c>
      <c r="U102" s="31">
        <f>IFERROR('OMR (2024)'!G104, "No Data")</f>
        <v>-5875.70610215529</v>
      </c>
      <c r="V102" s="10">
        <v>-5000</v>
      </c>
    </row>
    <row r="103" spans="1:22">
      <c r="A103" s="6">
        <v>45301</v>
      </c>
      <c r="B103" s="30" t="str">
        <f>'OCOD Data 2024'!Y103</f>
        <v>o</v>
      </c>
      <c r="C103" s="30">
        <f>'OCOD Data 2024'!M103</f>
        <v>3471.1</v>
      </c>
      <c r="D103" s="30">
        <f>'OCOD Data 2024'!L103</f>
        <v>2696.2</v>
      </c>
      <c r="E103" s="30">
        <f>'OCOD Data 2024'!X103</f>
        <v>0</v>
      </c>
      <c r="F103" s="30">
        <f>'OCOD Data 2024'!T103</f>
        <v>13430</v>
      </c>
      <c r="G103" s="7">
        <f>'OCOD Data 2024'!F103</f>
        <v>1885</v>
      </c>
      <c r="H103" s="7">
        <f>'OCOD Data 2024'!V103</f>
        <v>28</v>
      </c>
      <c r="I103" s="7">
        <f>'OCOD Data 2024'!W103</f>
        <v>28.5</v>
      </c>
      <c r="J103" s="7">
        <f>'OCOD Data 2024'!S103</f>
        <v>14446.3</v>
      </c>
      <c r="K103" s="7"/>
      <c r="L103" s="7"/>
      <c r="M103" s="7"/>
      <c r="N103" s="7">
        <f t="shared" si="2"/>
        <v>0</v>
      </c>
      <c r="O103" s="7"/>
      <c r="P103" s="7"/>
      <c r="Q103" s="30">
        <f t="shared" si="3"/>
        <v>6167.2999999999993</v>
      </c>
      <c r="R103" s="31">
        <f>IFERROR('OMR (2024)'!C105,"No Data")</f>
        <v>-5784</v>
      </c>
      <c r="S103" s="31">
        <f>IFERROR('OMR (2024)'!D105, "No Data")</f>
        <v>-6210.7142857142853</v>
      </c>
      <c r="T103" s="31">
        <f>IFERROR('OMR (2024)'!F105, "No Data")</f>
        <v>-5007.8045439827811</v>
      </c>
      <c r="U103" s="31">
        <f>IFERROR('OMR (2024)'!G105, "No Data")</f>
        <v>-5717.9413110086889</v>
      </c>
      <c r="V103" s="10">
        <v>-5000</v>
      </c>
    </row>
    <row r="104" spans="1:22">
      <c r="A104" s="6">
        <v>45302</v>
      </c>
      <c r="B104" s="30" t="str">
        <f>'OCOD Data 2024'!Y104</f>
        <v>o</v>
      </c>
      <c r="C104" s="30">
        <f>'OCOD Data 2024'!M104</f>
        <v>3468.1</v>
      </c>
      <c r="D104" s="30">
        <f>'OCOD Data 2024'!L104</f>
        <v>2599.4</v>
      </c>
      <c r="E104" s="30">
        <f>'OCOD Data 2024'!X104</f>
        <v>0</v>
      </c>
      <c r="F104" s="30">
        <f>'OCOD Data 2024'!T104</f>
        <v>13119</v>
      </c>
      <c r="G104" s="7">
        <f>'OCOD Data 2024'!F104</f>
        <v>1881</v>
      </c>
      <c r="H104" s="7">
        <f>'OCOD Data 2024'!V104</f>
        <v>28.1</v>
      </c>
      <c r="I104" s="7">
        <f>'OCOD Data 2024'!W104</f>
        <v>30.3</v>
      </c>
      <c r="J104" s="7">
        <f>'OCOD Data 2024'!S104</f>
        <v>13883.6</v>
      </c>
      <c r="K104" s="7"/>
      <c r="L104" s="7"/>
      <c r="M104" s="7"/>
      <c r="N104" s="7">
        <f t="shared" si="2"/>
        <v>0</v>
      </c>
      <c r="O104" s="7"/>
      <c r="P104" s="7"/>
      <c r="Q104" s="30">
        <f t="shared" si="3"/>
        <v>6067.5</v>
      </c>
      <c r="R104" s="31">
        <f>IFERROR('OMR (2024)'!C106,"No Data")</f>
        <v>-5522</v>
      </c>
      <c r="S104" s="31">
        <f>IFERROR('OMR (2024)'!D106, "No Data")</f>
        <v>-6033.5714285714284</v>
      </c>
      <c r="T104" s="31">
        <f>IFERROR('OMR (2024)'!F106, "No Data")</f>
        <v>-4984.4142814231636</v>
      </c>
      <c r="U104" s="31">
        <f>IFERROR('OMR (2024)'!G106, "No Data")</f>
        <v>-5550.1086288359684</v>
      </c>
      <c r="V104" s="10">
        <v>-5000</v>
      </c>
    </row>
    <row r="105" spans="1:22">
      <c r="A105" s="6">
        <v>45303</v>
      </c>
      <c r="B105" s="30" t="str">
        <f>'OCOD Data 2024'!Y105</f>
        <v>o</v>
      </c>
      <c r="C105" s="30">
        <f>'OCOD Data 2024'!M105</f>
        <v>3487.8</v>
      </c>
      <c r="D105" s="30">
        <f>'OCOD Data 2024'!L105</f>
        <v>2592.9</v>
      </c>
      <c r="E105" s="30">
        <f>'OCOD Data 2024'!X105</f>
        <v>0</v>
      </c>
      <c r="F105" s="30">
        <f>'OCOD Data 2024'!T105</f>
        <v>12844</v>
      </c>
      <c r="G105" s="7">
        <f>'OCOD Data 2024'!F105</f>
        <v>1868</v>
      </c>
      <c r="H105" s="7">
        <f>'OCOD Data 2024'!V105</f>
        <v>27.7</v>
      </c>
      <c r="I105" s="7">
        <f>'OCOD Data 2024'!W105</f>
        <v>30.8</v>
      </c>
      <c r="J105" s="7">
        <f>'OCOD Data 2024'!S105</f>
        <v>13949.4</v>
      </c>
      <c r="K105" s="7"/>
      <c r="L105" s="7"/>
      <c r="M105" s="7"/>
      <c r="N105" s="7">
        <f t="shared" si="2"/>
        <v>0</v>
      </c>
      <c r="O105" s="7"/>
      <c r="P105" s="7"/>
      <c r="Q105" s="30">
        <f t="shared" si="3"/>
        <v>6080.7000000000007</v>
      </c>
      <c r="R105" s="31">
        <f>IFERROR('OMR (2024)'!C107,"No Data")</f>
        <v>-5468</v>
      </c>
      <c r="S105" s="31">
        <f>IFERROR('OMR (2024)'!D107, "No Data")</f>
        <v>-5854.2857142857147</v>
      </c>
      <c r="T105" s="31">
        <f>IFERROR('OMR (2024)'!F107, "No Data")</f>
        <v>-4965.1444710884625</v>
      </c>
      <c r="U105" s="31">
        <f>IFERROR('OMR (2024)'!G107, "No Data")</f>
        <v>-5387.1532253400073</v>
      </c>
      <c r="V105" s="10">
        <v>-5000</v>
      </c>
    </row>
    <row r="106" spans="1:22">
      <c r="A106" s="6">
        <v>45304</v>
      </c>
      <c r="B106" s="30" t="str">
        <f>'OCOD Data 2024'!Y106</f>
        <v>o</v>
      </c>
      <c r="C106" s="30">
        <f>'OCOD Data 2024'!M106</f>
        <v>3552.8</v>
      </c>
      <c r="D106" s="30">
        <f>'OCOD Data 2024'!L106</f>
        <v>2592.4</v>
      </c>
      <c r="E106" s="30">
        <f>'OCOD Data 2024'!X106</f>
        <v>0</v>
      </c>
      <c r="F106" s="30">
        <f>'OCOD Data 2024'!T106</f>
        <v>12177</v>
      </c>
      <c r="G106" s="7">
        <f>'OCOD Data 2024'!F106</f>
        <v>1857</v>
      </c>
      <c r="H106" s="7">
        <f>'OCOD Data 2024'!V106</f>
        <v>27.4</v>
      </c>
      <c r="I106" s="7">
        <f>'OCOD Data 2024'!W106</f>
        <v>31.1</v>
      </c>
      <c r="J106" s="7">
        <f>'OCOD Data 2024'!S106</f>
        <v>13570.1</v>
      </c>
      <c r="K106" s="7"/>
      <c r="L106" s="7"/>
      <c r="M106" s="7"/>
      <c r="N106" s="7">
        <f t="shared" si="2"/>
        <v>0</v>
      </c>
      <c r="O106" s="7"/>
      <c r="P106" s="7"/>
      <c r="Q106" s="30">
        <f t="shared" si="3"/>
        <v>6145.2000000000007</v>
      </c>
      <c r="R106" s="31">
        <f>IFERROR('OMR (2024)'!C108,"No Data")</f>
        <v>-5626</v>
      </c>
      <c r="S106" s="31">
        <f>IFERROR('OMR (2024)'!D108, "No Data")</f>
        <v>-5735</v>
      </c>
      <c r="T106" s="31">
        <f>IFERROR('OMR (2024)'!F108, "No Data")</f>
        <v>-4981.0602793426806</v>
      </c>
      <c r="U106" s="31">
        <f>IFERROR('OMR (2024)'!G108, "No Data")</f>
        <v>-5170.605434831903</v>
      </c>
      <c r="V106" s="10">
        <v>-5000</v>
      </c>
    </row>
    <row r="107" spans="1:22">
      <c r="A107" s="6">
        <v>45305</v>
      </c>
      <c r="B107" s="30" t="str">
        <f>'OCOD Data 2024'!Y107</f>
        <v>o</v>
      </c>
      <c r="C107" s="30">
        <f>'OCOD Data 2024'!M107</f>
        <v>3553.8</v>
      </c>
      <c r="D107" s="30">
        <f>'OCOD Data 2024'!L107</f>
        <v>1791.3</v>
      </c>
      <c r="E107" s="30">
        <f>'OCOD Data 2024'!X107</f>
        <v>0</v>
      </c>
      <c r="F107" s="30">
        <f>'OCOD Data 2024'!T107</f>
        <v>15218</v>
      </c>
      <c r="G107" s="7">
        <f>'OCOD Data 2024'!F107</f>
        <v>1870</v>
      </c>
      <c r="H107" s="7">
        <f>'OCOD Data 2024'!V107</f>
        <v>26.4</v>
      </c>
      <c r="I107" s="7">
        <f>'OCOD Data 2024'!W107</f>
        <v>30</v>
      </c>
      <c r="J107" s="7">
        <f>'OCOD Data 2024'!S107</f>
        <v>14064.3</v>
      </c>
      <c r="K107" s="7"/>
      <c r="L107" s="7"/>
      <c r="M107" s="7"/>
      <c r="N107" s="7">
        <f t="shared" si="2"/>
        <v>0</v>
      </c>
      <c r="O107" s="7"/>
      <c r="P107" s="7"/>
      <c r="Q107" s="30">
        <f t="shared" si="3"/>
        <v>5345.1</v>
      </c>
      <c r="R107" s="31">
        <f>IFERROR('OMR (2024)'!C109,"No Data")</f>
        <v>-5534</v>
      </c>
      <c r="S107" s="31">
        <f>IFERROR('OMR (2024)'!D109, "No Data")</f>
        <v>-5572.8571428571431</v>
      </c>
      <c r="T107" s="31">
        <f>IFERROR('OMR (2024)'!F109, "No Data")</f>
        <v>-4815.3745966916458</v>
      </c>
      <c r="U107" s="31">
        <f>IFERROR('OMR (2024)'!G109, "No Data")</f>
        <v>-4903.4796054121671</v>
      </c>
      <c r="V107" s="10">
        <v>-5000</v>
      </c>
    </row>
    <row r="108" spans="1:22">
      <c r="A108" s="6">
        <v>45306</v>
      </c>
      <c r="B108" s="30" t="str">
        <f>'OCOD Data 2024'!Y108</f>
        <v>o</v>
      </c>
      <c r="C108" s="30">
        <f>'OCOD Data 2024'!M108</f>
        <v>3547.8</v>
      </c>
      <c r="D108" s="30">
        <f>'OCOD Data 2024'!L108</f>
        <v>1793.3</v>
      </c>
      <c r="E108" s="30">
        <f>'OCOD Data 2024'!X108</f>
        <v>0</v>
      </c>
      <c r="F108" s="30">
        <f>'OCOD Data 2024'!T108</f>
        <v>16342</v>
      </c>
      <c r="G108" s="7">
        <f>'OCOD Data 2024'!F108</f>
        <v>1897</v>
      </c>
      <c r="H108" s="7">
        <f>'OCOD Data 2024'!V108</f>
        <v>25.4</v>
      </c>
      <c r="I108" s="7">
        <f>'OCOD Data 2024'!W108</f>
        <v>28.6</v>
      </c>
      <c r="J108" s="7">
        <f>'OCOD Data 2024'!S108</f>
        <v>14797.6</v>
      </c>
      <c r="K108" s="7"/>
      <c r="L108" s="7"/>
      <c r="M108" s="7"/>
      <c r="N108" s="7">
        <f t="shared" si="2"/>
        <v>0</v>
      </c>
      <c r="O108" s="7"/>
      <c r="P108" s="7"/>
      <c r="Q108" s="30">
        <f t="shared" si="3"/>
        <v>5341.1</v>
      </c>
      <c r="R108" s="31">
        <f>IFERROR('OMR (2024)'!C110,"No Data")</f>
        <v>-5236</v>
      </c>
      <c r="S108" s="31">
        <f>IFERROR('OMR (2024)'!D110, "No Data")</f>
        <v>-5460</v>
      </c>
      <c r="T108" s="31">
        <f>IFERROR('OMR (2024)'!F110, "No Data")</f>
        <v>-4654.2966606967166</v>
      </c>
      <c r="U108" s="31">
        <f>IFERROR('OMR (2024)'!G110, "No Data")</f>
        <v>-4846.9677423777075</v>
      </c>
      <c r="V108" s="10">
        <v>-5000</v>
      </c>
    </row>
    <row r="109" spans="1:22">
      <c r="A109" s="6">
        <v>45307</v>
      </c>
      <c r="B109" s="30" t="str">
        <f>'OCOD Data 2024'!Y109</f>
        <v>o</v>
      </c>
      <c r="C109" s="30">
        <f>'OCOD Data 2024'!M109</f>
        <v>3540.7</v>
      </c>
      <c r="D109" s="30">
        <f>'OCOD Data 2024'!L109</f>
        <v>1794.8</v>
      </c>
      <c r="E109" s="30">
        <f>'OCOD Data 2024'!X109</f>
        <v>0</v>
      </c>
      <c r="F109" s="30">
        <f>'OCOD Data 2024'!T109</f>
        <v>17289</v>
      </c>
      <c r="G109" s="7">
        <f>'OCOD Data 2024'!F109</f>
        <v>1885</v>
      </c>
      <c r="H109" s="7">
        <f>'OCOD Data 2024'!V109</f>
        <v>24.5</v>
      </c>
      <c r="I109" s="7">
        <f>'OCOD Data 2024'!W109</f>
        <v>26.3</v>
      </c>
      <c r="J109" s="7">
        <f>'OCOD Data 2024'!S109</f>
        <v>15673.5</v>
      </c>
      <c r="K109" s="7"/>
      <c r="L109" s="7"/>
      <c r="M109" s="7"/>
      <c r="N109" s="7">
        <f t="shared" si="2"/>
        <v>0</v>
      </c>
      <c r="O109" s="7"/>
      <c r="P109" s="7"/>
      <c r="Q109" s="30">
        <f t="shared" si="3"/>
        <v>5335.5</v>
      </c>
      <c r="R109" s="31">
        <f>IFERROR('OMR (2024)'!C111,"No Data")</f>
        <v>-5196</v>
      </c>
      <c r="S109" s="31">
        <f>IFERROR('OMR (2024)'!D111, "No Data")</f>
        <v>-5417.8571428571431</v>
      </c>
      <c r="T109" s="31">
        <f>IFERROR('OMR (2024)'!F111, "No Data")</f>
        <v>-4507.6373570773576</v>
      </c>
      <c r="U109" s="31">
        <f>IFERROR('OMR (2024)'!G111, "No Data")</f>
        <v>-4786.8210225851317</v>
      </c>
      <c r="V109" s="10">
        <v>-5000</v>
      </c>
    </row>
    <row r="110" spans="1:22">
      <c r="A110" s="6">
        <v>45308</v>
      </c>
      <c r="B110" s="30" t="str">
        <f>'OCOD Data 2024'!Y110</f>
        <v>o</v>
      </c>
      <c r="C110" s="30">
        <f>'OCOD Data 2024'!M110</f>
        <v>3534.2</v>
      </c>
      <c r="D110" s="30">
        <f>'OCOD Data 2024'!L110</f>
        <v>1796.3</v>
      </c>
      <c r="E110" s="30">
        <f>'OCOD Data 2024'!X110</f>
        <v>0</v>
      </c>
      <c r="F110" s="30">
        <f>'OCOD Data 2024'!T110</f>
        <v>25445</v>
      </c>
      <c r="G110" s="7">
        <f>'OCOD Data 2024'!F110</f>
        <v>1921</v>
      </c>
      <c r="H110" s="7">
        <f>'OCOD Data 2024'!V110</f>
        <v>24.4</v>
      </c>
      <c r="I110" s="7">
        <f>'OCOD Data 2024'!W110</f>
        <v>23.2</v>
      </c>
      <c r="J110" s="7">
        <f>'OCOD Data 2024'!S110</f>
        <v>21508.400000000001</v>
      </c>
      <c r="K110" s="7"/>
      <c r="L110" s="7"/>
      <c r="M110" s="7"/>
      <c r="N110" s="7">
        <f t="shared" si="2"/>
        <v>0</v>
      </c>
      <c r="O110" s="7"/>
      <c r="P110" s="7"/>
      <c r="Q110" s="30">
        <f t="shared" si="3"/>
        <v>5330.5</v>
      </c>
      <c r="R110" s="31">
        <f>IFERROR('OMR (2024)'!C112,"No Data")</f>
        <v>-5128</v>
      </c>
      <c r="S110" s="31">
        <f>IFERROR('OMR (2024)'!D112, "No Data")</f>
        <v>-5425</v>
      </c>
      <c r="T110" s="31">
        <f>IFERROR('OMR (2024)'!F112, "No Data")</f>
        <v>-4360.4576993303845</v>
      </c>
      <c r="U110" s="31">
        <f>IFERROR('OMR (2024)'!G112, "No Data")</f>
        <v>-4740.1891323046048</v>
      </c>
      <c r="V110" s="10">
        <v>-5000</v>
      </c>
    </row>
    <row r="111" spans="1:22">
      <c r="A111" s="6">
        <v>45309</v>
      </c>
      <c r="B111" s="30" t="str">
        <f>'OCOD Data 2024'!Y111</f>
        <v>o</v>
      </c>
      <c r="C111" s="30">
        <f>'OCOD Data 2024'!M111</f>
        <v>3546.8</v>
      </c>
      <c r="D111" s="30">
        <f>'OCOD Data 2024'!L111</f>
        <v>1798.8</v>
      </c>
      <c r="E111" s="30">
        <f>'OCOD Data 2024'!X111</f>
        <v>0</v>
      </c>
      <c r="F111" s="30">
        <f>'OCOD Data 2024'!T111</f>
        <v>27120</v>
      </c>
      <c r="G111" s="7">
        <f>'OCOD Data 2024'!F111</f>
        <v>1950</v>
      </c>
      <c r="H111" s="7">
        <f>'OCOD Data 2024'!V111</f>
        <v>24.1</v>
      </c>
      <c r="I111" s="7">
        <f>'OCOD Data 2024'!W111</f>
        <v>20.7</v>
      </c>
      <c r="J111" s="7">
        <f>'OCOD Data 2024'!S111</f>
        <v>22761.5</v>
      </c>
      <c r="K111" s="7"/>
      <c r="L111" s="7"/>
      <c r="M111" s="7"/>
      <c r="N111" s="7">
        <f t="shared" si="2"/>
        <v>0</v>
      </c>
      <c r="O111" s="7"/>
      <c r="P111" s="7"/>
      <c r="Q111" s="30">
        <f t="shared" si="3"/>
        <v>5345.6</v>
      </c>
      <c r="R111" s="31">
        <f>IFERROR('OMR (2024)'!C113,"No Data")</f>
        <v>-4958</v>
      </c>
      <c r="S111" s="31">
        <f>IFERROR('OMR (2024)'!D113, "No Data")</f>
        <v>-5435.7142857142853</v>
      </c>
      <c r="T111" s="31">
        <f>IFERROR('OMR (2024)'!F113, "No Data")</f>
        <v>-4201.8162170950236</v>
      </c>
      <c r="U111" s="31">
        <f>IFERROR('OMR (2024)'!G113, "No Data")</f>
        <v>-4696.1337084344113</v>
      </c>
      <c r="V111" s="10">
        <v>-5000</v>
      </c>
    </row>
    <row r="112" spans="1:22">
      <c r="A112" s="6">
        <v>45310</v>
      </c>
      <c r="B112" s="30" t="str">
        <f>'OCOD Data 2024'!Y112</f>
        <v>o</v>
      </c>
      <c r="C112" s="30">
        <f>'OCOD Data 2024'!M112</f>
        <v>3555.8</v>
      </c>
      <c r="D112" s="30">
        <f>'OCOD Data 2024'!L112</f>
        <v>1893.6</v>
      </c>
      <c r="E112" s="30">
        <f>'OCOD Data 2024'!X112</f>
        <v>0</v>
      </c>
      <c r="F112" s="30">
        <f>'OCOD Data 2024'!T112</f>
        <v>22770</v>
      </c>
      <c r="G112" s="7">
        <f>'OCOD Data 2024'!F112</f>
        <v>1879</v>
      </c>
      <c r="H112" s="7">
        <f>'OCOD Data 2024'!V112</f>
        <v>24</v>
      </c>
      <c r="I112" s="7">
        <f>'OCOD Data 2024'!W112</f>
        <v>19.5</v>
      </c>
      <c r="J112" s="7">
        <f>'OCOD Data 2024'!S112</f>
        <v>20384.3</v>
      </c>
      <c r="K112" s="7"/>
      <c r="L112" s="7"/>
      <c r="M112" s="7"/>
      <c r="N112" s="7">
        <f t="shared" si="2"/>
        <v>0</v>
      </c>
      <c r="O112" s="7"/>
      <c r="P112" s="7"/>
      <c r="Q112" s="30">
        <f t="shared" si="3"/>
        <v>5449.4</v>
      </c>
      <c r="R112" s="31">
        <f>IFERROR('OMR (2024)'!C114,"No Data")</f>
        <v>-5136</v>
      </c>
      <c r="S112" s="31">
        <f>IFERROR('OMR (2024)'!D114, "No Data")</f>
        <v>-5456.4285714285716</v>
      </c>
      <c r="T112" s="31">
        <f>IFERROR('OMR (2024)'!F114, "No Data")</f>
        <v>-4211.0144086101882</v>
      </c>
      <c r="U112" s="31">
        <f>IFERROR('OMR (2024)'!G114, "No Data")</f>
        <v>-4653.8446373915222</v>
      </c>
      <c r="V112" s="10">
        <v>-5000</v>
      </c>
    </row>
    <row r="113" spans="1:22">
      <c r="A113" s="6">
        <v>45311</v>
      </c>
      <c r="B113" s="30" t="str">
        <f>'OCOD Data 2024'!Y113</f>
        <v>o</v>
      </c>
      <c r="C113" s="30">
        <f>'OCOD Data 2024'!M113</f>
        <v>3581.6</v>
      </c>
      <c r="D113" s="30">
        <f>'OCOD Data 2024'!L113</f>
        <v>1796.3</v>
      </c>
      <c r="E113" s="30">
        <f>'OCOD Data 2024'!X113</f>
        <v>0</v>
      </c>
      <c r="F113" s="30">
        <f>'OCOD Data 2024'!T113</f>
        <v>24005</v>
      </c>
      <c r="G113" s="7">
        <f>'OCOD Data 2024'!F113</f>
        <v>1866</v>
      </c>
      <c r="H113" s="7">
        <f>'OCOD Data 2024'!V113</f>
        <v>23.7</v>
      </c>
      <c r="I113" s="7">
        <f>'OCOD Data 2024'!W113</f>
        <v>19.399999999999999</v>
      </c>
      <c r="J113" s="7">
        <f>'OCOD Data 2024'!S113</f>
        <v>21417.1</v>
      </c>
      <c r="K113" s="7"/>
      <c r="L113" s="7"/>
      <c r="M113" s="7"/>
      <c r="N113" s="7">
        <f t="shared" si="2"/>
        <v>0</v>
      </c>
      <c r="O113" s="7"/>
      <c r="P113" s="7"/>
      <c r="Q113" s="30">
        <f t="shared" si="3"/>
        <v>5377.9</v>
      </c>
      <c r="R113" s="31">
        <f>IFERROR('OMR (2024)'!C115,"No Data")</f>
        <v>-5466</v>
      </c>
      <c r="S113" s="31">
        <f>IFERROR('OMR (2024)'!D115, "No Data")</f>
        <v>-5427.8571428571431</v>
      </c>
      <c r="T113" s="31">
        <f>IFERROR('OMR (2024)'!F115, "No Data")</f>
        <v>-4217.7174054082434</v>
      </c>
      <c r="U113" s="31">
        <f>IFERROR('OMR (2024)'!G115, "No Data")</f>
        <v>-4597.7597671398016</v>
      </c>
      <c r="V113" s="10">
        <v>-5000</v>
      </c>
    </row>
    <row r="114" spans="1:22">
      <c r="A114" s="6">
        <v>45312</v>
      </c>
      <c r="B114" s="30" t="str">
        <f>'OCOD Data 2024'!Y114</f>
        <v>o</v>
      </c>
      <c r="C114" s="30">
        <f>'OCOD Data 2024'!M114</f>
        <v>3589.1</v>
      </c>
      <c r="D114" s="30">
        <f>'OCOD Data 2024'!L114</f>
        <v>1794.3</v>
      </c>
      <c r="E114" s="30">
        <f>'OCOD Data 2024'!X114</f>
        <v>0</v>
      </c>
      <c r="F114" s="30">
        <f>'OCOD Data 2024'!T114</f>
        <v>26539</v>
      </c>
      <c r="G114" s="7">
        <f>'OCOD Data 2024'!F114</f>
        <v>1973</v>
      </c>
      <c r="H114" s="7">
        <f>'OCOD Data 2024'!V114</f>
        <v>23.4</v>
      </c>
      <c r="I114" s="7">
        <f>'OCOD Data 2024'!W114</f>
        <v>19.399999999999999</v>
      </c>
      <c r="J114" s="7">
        <f>'OCOD Data 2024'!S114</f>
        <v>22679.8</v>
      </c>
      <c r="K114" s="7"/>
      <c r="L114" s="7"/>
      <c r="M114" s="7"/>
      <c r="N114" s="7">
        <f t="shared" si="2"/>
        <v>0</v>
      </c>
      <c r="O114" s="7"/>
      <c r="P114" s="7"/>
      <c r="Q114" s="30">
        <f t="shared" si="3"/>
        <v>5383.4</v>
      </c>
      <c r="R114" s="31">
        <f>IFERROR('OMR (2024)'!C116,"No Data")</f>
        <v>-5556</v>
      </c>
      <c r="S114" s="31">
        <f>IFERROR('OMR (2024)'!D116, "No Data")</f>
        <v>-5406.4285714285716</v>
      </c>
      <c r="T114" s="31">
        <f>IFERROR('OMR (2024)'!F116, "No Data")</f>
        <v>-4230.6885042123777</v>
      </c>
      <c r="U114" s="31">
        <f>IFERROR('OMR (2024)'!G116, "No Data")</f>
        <v>-4541.9047532087998</v>
      </c>
      <c r="V114" s="10">
        <v>-5000</v>
      </c>
    </row>
    <row r="115" spans="1:22">
      <c r="A115" s="6">
        <v>45313</v>
      </c>
      <c r="B115" s="30" t="str">
        <f>'OCOD Data 2024'!Y115</f>
        <v>o</v>
      </c>
      <c r="C115" s="30">
        <f>'OCOD Data 2024'!M115</f>
        <v>3597.2</v>
      </c>
      <c r="D115" s="30">
        <f>'OCOD Data 2024'!L115</f>
        <v>1892.6</v>
      </c>
      <c r="E115" s="30">
        <f>'OCOD Data 2024'!X115</f>
        <v>0</v>
      </c>
      <c r="F115" s="30">
        <f>'OCOD Data 2024'!T115</f>
        <v>27950</v>
      </c>
      <c r="G115" s="7">
        <f>'OCOD Data 2024'!F115</f>
        <v>2391</v>
      </c>
      <c r="H115" s="7">
        <f>'OCOD Data 2024'!V115</f>
        <v>23</v>
      </c>
      <c r="I115" s="7">
        <f>'OCOD Data 2024'!W115</f>
        <v>18.8</v>
      </c>
      <c r="J115" s="7">
        <f>'OCOD Data 2024'!S115</f>
        <v>23121.5</v>
      </c>
      <c r="K115" s="7"/>
      <c r="L115" s="7"/>
      <c r="M115" s="7"/>
      <c r="N115" s="7">
        <f t="shared" si="2"/>
        <v>0</v>
      </c>
      <c r="O115" s="7"/>
      <c r="P115" s="7"/>
      <c r="Q115" s="30">
        <f t="shared" si="3"/>
        <v>5489.7999999999993</v>
      </c>
      <c r="R115" s="31">
        <f>IFERROR('OMR (2024)'!C117,"No Data")</f>
        <v>-5456</v>
      </c>
      <c r="S115" s="31">
        <f>IFERROR('OMR (2024)'!D117, "No Data")</f>
        <v>-5360</v>
      </c>
      <c r="T115" s="31">
        <f>IFERROR('OMR (2024)'!F117, "No Data")</f>
        <v>-4250.7814433548774</v>
      </c>
      <c r="U115" s="31">
        <f>IFERROR('OMR (2024)'!G117, "No Data")</f>
        <v>-4498.0990364912914</v>
      </c>
      <c r="V115" s="10">
        <v>-5000</v>
      </c>
    </row>
    <row r="116" spans="1:22">
      <c r="A116" s="6">
        <v>45314</v>
      </c>
      <c r="B116" s="30" t="str">
        <f>'OCOD Data 2024'!Y116</f>
        <v>o</v>
      </c>
      <c r="C116" s="30">
        <f>'OCOD Data 2024'!M116</f>
        <v>3585.6</v>
      </c>
      <c r="D116" s="30">
        <f>'OCOD Data 2024'!L116</f>
        <v>293.39999999999998</v>
      </c>
      <c r="E116" s="30">
        <f>'OCOD Data 2024'!X116</f>
        <v>0</v>
      </c>
      <c r="F116" s="30">
        <f>'OCOD Data 2024'!T116</f>
        <v>42598</v>
      </c>
      <c r="G116" s="7">
        <f>'OCOD Data 2024'!F116</f>
        <v>3408</v>
      </c>
      <c r="H116" s="7">
        <f>'OCOD Data 2024'!V116</f>
        <v>19.899999999999999</v>
      </c>
      <c r="I116" s="7">
        <f>'OCOD Data 2024'!W116</f>
        <v>15.5</v>
      </c>
      <c r="J116" s="7">
        <f>'OCOD Data 2024'!S116</f>
        <v>30567.4</v>
      </c>
      <c r="K116" s="7"/>
      <c r="L116" s="7"/>
      <c r="M116" s="7"/>
      <c r="N116" s="7">
        <f t="shared" si="2"/>
        <v>0</v>
      </c>
      <c r="O116" s="7"/>
      <c r="P116" s="7"/>
      <c r="Q116" s="30">
        <f t="shared" si="3"/>
        <v>3879</v>
      </c>
      <c r="R116" s="31">
        <f>IFERROR('OMR (2024)'!C118,"No Data")</f>
        <v>-4942</v>
      </c>
      <c r="S116" s="31">
        <f>IFERROR('OMR (2024)'!D118, "No Data")</f>
        <v>-5137.8571428571431</v>
      </c>
      <c r="T116" s="31">
        <f>IFERROR('OMR (2024)'!F118, "No Data")</f>
        <v>-3936.8049992403076</v>
      </c>
      <c r="U116" s="31">
        <f>IFERROR('OMR (2024)'!G118, "No Data")</f>
        <v>-4324.4678298950876</v>
      </c>
      <c r="V116" s="10">
        <v>-2000</v>
      </c>
    </row>
    <row r="117" spans="1:22">
      <c r="A117" s="6">
        <v>45315</v>
      </c>
      <c r="B117" s="30" t="str">
        <f>'OCOD Data 2024'!Y117</f>
        <v>o</v>
      </c>
      <c r="C117" s="30">
        <f>'OCOD Data 2024'!M117</f>
        <v>2665</v>
      </c>
      <c r="D117" s="30">
        <f>'OCOD Data 2024'!L117</f>
        <v>470.4</v>
      </c>
      <c r="E117" s="30">
        <f>'OCOD Data 2024'!X117</f>
        <v>0</v>
      </c>
      <c r="F117" s="30">
        <f>'OCOD Data 2024'!T117</f>
        <v>51823</v>
      </c>
      <c r="G117" s="7">
        <f>'OCOD Data 2024'!F117</f>
        <v>4154</v>
      </c>
      <c r="H117" s="7">
        <f>'OCOD Data 2024'!V117</f>
        <v>15.7</v>
      </c>
      <c r="I117" s="7">
        <f>'OCOD Data 2024'!W117</f>
        <v>11.2</v>
      </c>
      <c r="J117" s="7">
        <f>'OCOD Data 2024'!S117</f>
        <v>36574.6</v>
      </c>
      <c r="K117" s="7"/>
      <c r="L117" s="7"/>
      <c r="M117" s="7"/>
      <c r="N117" s="7">
        <f t="shared" si="2"/>
        <v>0</v>
      </c>
      <c r="O117" s="7"/>
      <c r="P117" s="7"/>
      <c r="Q117" s="30">
        <f t="shared" si="3"/>
        <v>3135.4</v>
      </c>
      <c r="R117" s="31">
        <f>IFERROR('OMR (2024)'!C119,"No Data")</f>
        <v>-4136</v>
      </c>
      <c r="S117" s="31">
        <f>IFERROR('OMR (2024)'!D119, "No Data")</f>
        <v>-4867.8571428571431</v>
      </c>
      <c r="T117" s="31">
        <f>IFERROR('OMR (2024)'!F119, "No Data")</f>
        <v>-3372.7924989736071</v>
      </c>
      <c r="U117" s="31">
        <f>IFERROR('OMR (2024)'!G119, "No Data")</f>
        <v>-4069.9117641739599</v>
      </c>
      <c r="V117" s="10">
        <v>-2000</v>
      </c>
    </row>
    <row r="118" spans="1:22">
      <c r="A118" s="6">
        <v>45316</v>
      </c>
      <c r="B118" s="30" t="str">
        <f>'OCOD Data 2024'!Y118</f>
        <v>o</v>
      </c>
      <c r="C118" s="30">
        <f>'OCOD Data 2024'!M118</f>
        <v>2666</v>
      </c>
      <c r="D118" s="30">
        <f>'OCOD Data 2024'!L118</f>
        <v>1089.5</v>
      </c>
      <c r="E118" s="30">
        <f>'OCOD Data 2024'!X118</f>
        <v>0</v>
      </c>
      <c r="F118" s="30">
        <f>'OCOD Data 2024'!T118</f>
        <v>56748</v>
      </c>
      <c r="G118" s="7">
        <f>'OCOD Data 2024'!F118</f>
        <v>3817</v>
      </c>
      <c r="H118" s="7">
        <f>'OCOD Data 2024'!V118</f>
        <v>12.6</v>
      </c>
      <c r="I118" s="7">
        <f>'OCOD Data 2024'!W118</f>
        <v>8.1999999999999993</v>
      </c>
      <c r="J118" s="7">
        <f>'OCOD Data 2024'!S118</f>
        <v>40053.5</v>
      </c>
      <c r="K118" s="7"/>
      <c r="L118" s="7"/>
      <c r="M118" s="7"/>
      <c r="N118" s="7">
        <f t="shared" si="2"/>
        <v>0</v>
      </c>
      <c r="O118" s="7"/>
      <c r="P118" s="7"/>
      <c r="Q118" s="30">
        <f t="shared" si="3"/>
        <v>3755.5</v>
      </c>
      <c r="R118" s="31">
        <f>IFERROR('OMR (2024)'!C120,"No Data")</f>
        <v>-3386</v>
      </c>
      <c r="S118" s="31">
        <f>IFERROR('OMR (2024)'!D120, "No Data")</f>
        <v>-4665</v>
      </c>
      <c r="T118" s="31">
        <f>IFERROR('OMR (2024)'!F120, "No Data")</f>
        <v>-2856.7273061866699</v>
      </c>
      <c r="U118" s="31">
        <f>IFERROR('OMR (2024)'!G120, "No Data")</f>
        <v>-3837.8715616981976</v>
      </c>
      <c r="V118" s="10">
        <v>-2000</v>
      </c>
    </row>
    <row r="119" spans="1:22">
      <c r="A119" s="6">
        <v>45317</v>
      </c>
      <c r="B119" s="30" t="str">
        <f>'OCOD Data 2024'!Y119</f>
        <v>o</v>
      </c>
      <c r="C119" s="30">
        <f>'OCOD Data 2024'!M119</f>
        <v>2658.4</v>
      </c>
      <c r="D119" s="30">
        <f>'OCOD Data 2024'!L119</f>
        <v>1286.5999999999999</v>
      </c>
      <c r="E119" s="30">
        <f>'OCOD Data 2024'!X119</f>
        <v>0</v>
      </c>
      <c r="F119" s="30">
        <f>'OCOD Data 2024'!T119</f>
        <v>56164</v>
      </c>
      <c r="G119" s="7">
        <f>'OCOD Data 2024'!F119</f>
        <v>3488</v>
      </c>
      <c r="H119" s="7">
        <f>'OCOD Data 2024'!V119</f>
        <v>11.8</v>
      </c>
      <c r="I119" s="7">
        <f>'OCOD Data 2024'!W119</f>
        <v>7.5</v>
      </c>
      <c r="J119" s="7">
        <f>'OCOD Data 2024'!S119</f>
        <v>40989.5</v>
      </c>
      <c r="K119" s="7"/>
      <c r="L119" s="7"/>
      <c r="M119" s="7"/>
      <c r="N119" s="7">
        <f t="shared" si="2"/>
        <v>0</v>
      </c>
      <c r="O119" s="7"/>
      <c r="P119" s="7"/>
      <c r="Q119" s="30">
        <f t="shared" si="3"/>
        <v>3945</v>
      </c>
      <c r="R119" s="31">
        <f>IFERROR('OMR (2024)'!C121,"No Data")</f>
        <v>-2806</v>
      </c>
      <c r="S119" s="31">
        <f>IFERROR('OMR (2024)'!D121, "No Data")</f>
        <v>-4455.7142857142853</v>
      </c>
      <c r="T119" s="31">
        <f>IFERROR('OMR (2024)'!F121, "No Data")</f>
        <v>-2406.811676314223</v>
      </c>
      <c r="U119" s="31">
        <f>IFERROR('OMR (2024)'!G121, "No Data")</f>
        <v>-3628.214469360857</v>
      </c>
      <c r="V119" s="10">
        <v>-2000</v>
      </c>
    </row>
    <row r="120" spans="1:22">
      <c r="A120" s="6">
        <v>45318</v>
      </c>
      <c r="B120" s="30" t="str">
        <f>'OCOD Data 2024'!Y120</f>
        <v>o</v>
      </c>
      <c r="C120" s="30">
        <f>'OCOD Data 2024'!M120</f>
        <v>2651.4</v>
      </c>
      <c r="D120" s="30">
        <f>'OCOD Data 2024'!L120</f>
        <v>1087</v>
      </c>
      <c r="E120" s="30">
        <f>'OCOD Data 2024'!X120</f>
        <v>0</v>
      </c>
      <c r="F120" s="30">
        <f>'OCOD Data 2024'!T120</f>
        <v>53849</v>
      </c>
      <c r="G120" s="7">
        <f>'OCOD Data 2024'!F120</f>
        <v>3409</v>
      </c>
      <c r="H120" s="7">
        <f>'OCOD Data 2024'!V120</f>
        <v>11.6</v>
      </c>
      <c r="I120" s="7">
        <f>'OCOD Data 2024'!W120</f>
        <v>7.6</v>
      </c>
      <c r="J120" s="7">
        <f>'OCOD Data 2024'!S120</f>
        <v>40912.800000000003</v>
      </c>
      <c r="K120" s="7"/>
      <c r="L120" s="7"/>
      <c r="M120" s="7"/>
      <c r="N120" s="7">
        <f t="shared" si="2"/>
        <v>0</v>
      </c>
      <c r="O120" s="7"/>
      <c r="P120" s="7"/>
      <c r="Q120" s="30">
        <f t="shared" si="3"/>
        <v>3738.4</v>
      </c>
      <c r="R120" s="31">
        <f>IFERROR('OMR (2024)'!C122,"No Data")</f>
        <v>-2428</v>
      </c>
      <c r="S120" s="31">
        <f>IFERROR('OMR (2024)'!D122, "No Data")</f>
        <v>-4217.8571428571431</v>
      </c>
      <c r="T120" s="31">
        <f>IFERROR('OMR (2024)'!F122, "No Data")</f>
        <v>-1938.3757372740668</v>
      </c>
      <c r="U120" s="31">
        <f>IFERROR('OMR (2024)'!G122, "No Data")</f>
        <v>-3411.4259857525008</v>
      </c>
      <c r="V120" s="10">
        <v>-2000</v>
      </c>
    </row>
    <row r="121" spans="1:22">
      <c r="A121" s="6">
        <v>45319</v>
      </c>
      <c r="B121" s="30" t="str">
        <f>'OCOD Data 2024'!Y121</f>
        <v>o</v>
      </c>
      <c r="C121" s="30">
        <f>'OCOD Data 2024'!M121</f>
        <v>2651.4</v>
      </c>
      <c r="D121" s="30">
        <f>'OCOD Data 2024'!L121</f>
        <v>1095</v>
      </c>
      <c r="E121" s="30">
        <f>'OCOD Data 2024'!X121</f>
        <v>0</v>
      </c>
      <c r="F121" s="30">
        <f>'OCOD Data 2024'!T121</f>
        <v>46946</v>
      </c>
      <c r="G121" s="7">
        <f>'OCOD Data 2024'!F121</f>
        <v>3502</v>
      </c>
      <c r="H121" s="7">
        <f>'OCOD Data 2024'!V121</f>
        <v>10.8</v>
      </c>
      <c r="I121" s="7">
        <f>'OCOD Data 2024'!W121</f>
        <v>7.6</v>
      </c>
      <c r="J121" s="7">
        <f>'OCOD Data 2024'!S121</f>
        <v>38701.300000000003</v>
      </c>
      <c r="K121" s="7"/>
      <c r="L121" s="7"/>
      <c r="M121" s="7"/>
      <c r="N121" s="7">
        <f t="shared" si="2"/>
        <v>0</v>
      </c>
      <c r="O121" s="7"/>
      <c r="P121" s="7"/>
      <c r="Q121" s="30">
        <f t="shared" si="3"/>
        <v>3746.4</v>
      </c>
      <c r="R121" s="31">
        <f>IFERROR('OMR (2024)'!C123,"No Data")</f>
        <v>-2496</v>
      </c>
      <c r="S121" s="31">
        <f>IFERROR('OMR (2024)'!D123, "No Data")</f>
        <v>-4052.8571428571427</v>
      </c>
      <c r="T121" s="31">
        <f>IFERROR('OMR (2024)'!F123, "No Data")</f>
        <v>-1813.3619235014423</v>
      </c>
      <c r="U121" s="31">
        <f>IFERROR('OMR (2024)'!G123, "No Data")</f>
        <v>-3252.3204466128723</v>
      </c>
      <c r="V121" s="10">
        <v>-2000</v>
      </c>
    </row>
    <row r="122" spans="1:22">
      <c r="A122" s="6">
        <v>45320</v>
      </c>
      <c r="B122" s="30" t="str">
        <f>'OCOD Data 2024'!Y122</f>
        <v>o</v>
      </c>
      <c r="C122" s="30">
        <f>'OCOD Data 2024'!M122</f>
        <v>1825.6</v>
      </c>
      <c r="D122" s="30">
        <f>'OCOD Data 2024'!L122</f>
        <v>1991.9</v>
      </c>
      <c r="E122" s="30">
        <f>'OCOD Data 2024'!X122</f>
        <v>0</v>
      </c>
      <c r="F122" s="30">
        <f>'OCOD Data 2024'!T122</f>
        <v>44793</v>
      </c>
      <c r="G122" s="7">
        <f>'OCOD Data 2024'!F122</f>
        <v>3385</v>
      </c>
      <c r="H122" s="7">
        <f>'OCOD Data 2024'!V122</f>
        <v>10.199999999999999</v>
      </c>
      <c r="I122" s="7">
        <f>'OCOD Data 2024'!W122</f>
        <v>7.6</v>
      </c>
      <c r="J122" s="7">
        <f>'OCOD Data 2024'!S122</f>
        <v>36991.4</v>
      </c>
      <c r="K122" s="7"/>
      <c r="L122" s="7"/>
      <c r="M122" s="7"/>
      <c r="N122" s="7">
        <f t="shared" si="2"/>
        <v>0</v>
      </c>
      <c r="O122" s="7"/>
      <c r="P122" s="7"/>
      <c r="Q122" s="30">
        <f t="shared" si="3"/>
        <v>3817.5</v>
      </c>
      <c r="R122" s="31">
        <f>IFERROR('OMR (2024)'!C124,"No Data")</f>
        <v>-2692</v>
      </c>
      <c r="S122" s="31">
        <f>IFERROR('OMR (2024)'!D124, "No Data")</f>
        <v>-3959.2857142857142</v>
      </c>
      <c r="T122" s="31">
        <f>IFERROR('OMR (2024)'!F124, "No Data")</f>
        <v>-1925.6685315483519</v>
      </c>
      <c r="U122" s="31">
        <f>IFERROR('OMR (2024)'!G124, "No Data")</f>
        <v>-3095.4017180495439</v>
      </c>
      <c r="V122" s="10">
        <v>-2000</v>
      </c>
    </row>
    <row r="123" spans="1:22">
      <c r="A123" s="6">
        <v>45321</v>
      </c>
      <c r="B123" s="30" t="str">
        <f>'OCOD Data 2024'!Y123</f>
        <v>o</v>
      </c>
      <c r="C123" s="30">
        <f>'OCOD Data 2024'!M123</f>
        <v>1826.6</v>
      </c>
      <c r="D123" s="30">
        <f>'OCOD Data 2024'!L123</f>
        <v>1995.5</v>
      </c>
      <c r="E123" s="30">
        <f>'OCOD Data 2024'!X123</f>
        <v>0</v>
      </c>
      <c r="F123" s="30">
        <f>'OCOD Data 2024'!T123</f>
        <v>38388</v>
      </c>
      <c r="G123" s="7">
        <f>'OCOD Data 2024'!F123</f>
        <v>3286</v>
      </c>
      <c r="H123" s="7">
        <f>'OCOD Data 2024'!V123</f>
        <v>9.8000000000000007</v>
      </c>
      <c r="I123" s="7">
        <f>'OCOD Data 2024'!W123</f>
        <v>8.1</v>
      </c>
      <c r="J123" s="7">
        <f>'OCOD Data 2024'!S123</f>
        <v>32612.6</v>
      </c>
      <c r="K123" s="7"/>
      <c r="L123" s="7"/>
      <c r="M123" s="7"/>
      <c r="N123" s="7">
        <f t="shared" si="2"/>
        <v>0</v>
      </c>
      <c r="O123" s="7"/>
      <c r="P123" s="7"/>
      <c r="Q123" s="30">
        <f t="shared" si="3"/>
        <v>3822.1</v>
      </c>
      <c r="R123" s="31">
        <f>IFERROR('OMR (2024)'!C125,"No Data")</f>
        <v>-2902</v>
      </c>
      <c r="S123" s="31">
        <f>IFERROR('OMR (2024)'!D125, "No Data")</f>
        <v>-3845.7142857142858</v>
      </c>
      <c r="T123" s="31">
        <f>IFERROR('OMR (2024)'!F125, "No Data")</f>
        <v>-2001.0212339869147</v>
      </c>
      <c r="U123" s="31">
        <f>IFERROR('OMR (2024)'!G125, "No Data")</f>
        <v>-2942.6515177373253</v>
      </c>
      <c r="V123" s="10">
        <v>-2000</v>
      </c>
    </row>
    <row r="124" spans="1:22">
      <c r="A124" s="6">
        <v>45322</v>
      </c>
      <c r="B124" s="30" t="str">
        <f>'OCOD Data 2024'!Y124</f>
        <v>o</v>
      </c>
      <c r="C124" s="30">
        <f>'OCOD Data 2024'!M124</f>
        <v>2763.3</v>
      </c>
      <c r="D124" s="30">
        <f>'OCOD Data 2024'!L124</f>
        <v>1096</v>
      </c>
      <c r="E124" s="30">
        <f>'OCOD Data 2024'!X124</f>
        <v>0</v>
      </c>
      <c r="F124" s="30">
        <f>'OCOD Data 2024'!T124</f>
        <v>34101</v>
      </c>
      <c r="G124" s="7">
        <f>'OCOD Data 2024'!F124</f>
        <v>3252</v>
      </c>
      <c r="H124" s="7">
        <f>'OCOD Data 2024'!V124</f>
        <v>9.6999999999999993</v>
      </c>
      <c r="I124" s="7">
        <f>'OCOD Data 2024'!W124</f>
        <v>8.8000000000000007</v>
      </c>
      <c r="J124" s="7">
        <f>'OCOD Data 2024'!S124</f>
        <v>29066.5</v>
      </c>
      <c r="K124" s="7"/>
      <c r="L124" s="7"/>
      <c r="M124" s="7"/>
      <c r="N124" s="7">
        <f t="shared" si="2"/>
        <v>0</v>
      </c>
      <c r="O124" s="7"/>
      <c r="P124" s="7"/>
      <c r="Q124" s="30">
        <f t="shared" si="3"/>
        <v>3859.3</v>
      </c>
      <c r="R124" s="31">
        <f>IFERROR('OMR (2024)'!C126,"No Data")</f>
        <v>-3162</v>
      </c>
      <c r="S124" s="31">
        <f>IFERROR('OMR (2024)'!D126, "No Data")</f>
        <v>-3753.5714285714284</v>
      </c>
      <c r="T124" s="31">
        <f>IFERROR('OMR (2024)'!F126, "No Data")</f>
        <v>-2019.9495353844445</v>
      </c>
      <c r="U124" s="31">
        <f>IFERROR('OMR (2024)'!G126, "No Data")</f>
        <v>-2792.3186965230207</v>
      </c>
      <c r="V124" s="10">
        <v>-2000</v>
      </c>
    </row>
    <row r="125" spans="1:22">
      <c r="A125" s="6">
        <v>45323</v>
      </c>
      <c r="B125" s="30" t="str">
        <f>'OCOD Data 2024'!Y125</f>
        <v>o</v>
      </c>
      <c r="C125" s="30">
        <f>'OCOD Data 2024'!M125</f>
        <v>2722</v>
      </c>
      <c r="D125" s="30">
        <f>'OCOD Data 2024'!L125</f>
        <v>1094</v>
      </c>
      <c r="E125" s="30">
        <f>'OCOD Data 2024'!X125</f>
        <v>0</v>
      </c>
      <c r="F125" s="30">
        <f>'OCOD Data 2024'!T125</f>
        <v>33990</v>
      </c>
      <c r="G125" s="7">
        <f>'OCOD Data 2024'!F125</f>
        <v>3595</v>
      </c>
      <c r="H125" s="7">
        <f>'OCOD Data 2024'!V125</f>
        <v>9.6</v>
      </c>
      <c r="I125" s="7">
        <f>'OCOD Data 2024'!W125</f>
        <v>9.6</v>
      </c>
      <c r="J125" s="7">
        <f>'OCOD Data 2024'!S125</f>
        <v>27739.4</v>
      </c>
      <c r="K125" s="7"/>
      <c r="L125" s="7"/>
      <c r="M125" s="7"/>
      <c r="N125" s="7">
        <f t="shared" si="2"/>
        <v>0</v>
      </c>
      <c r="O125" s="7"/>
      <c r="P125" s="7"/>
      <c r="Q125" s="30">
        <f t="shared" si="3"/>
        <v>3816</v>
      </c>
      <c r="R125" s="31">
        <f>IFERROR('OMR (2024)'!C127,"No Data")</f>
        <v>-3180</v>
      </c>
      <c r="S125" s="31">
        <f>IFERROR('OMR (2024)'!D127, "No Data")</f>
        <v>-3582.8571428571427</v>
      </c>
      <c r="T125" s="31">
        <f>IFERROR('OMR (2024)'!F127, "No Data")</f>
        <v>-2042.6645623115812</v>
      </c>
      <c r="U125" s="31">
        <f>IFERROR('OMR (2024)'!G127, "No Data")</f>
        <v>-2640.3003947584143</v>
      </c>
      <c r="V125" s="10">
        <v>-2000</v>
      </c>
    </row>
    <row r="126" spans="1:22">
      <c r="A126" s="6">
        <v>45324</v>
      </c>
      <c r="B126" s="30" t="str">
        <f>'OCOD Data 2024'!Y126</f>
        <v>o</v>
      </c>
      <c r="C126" s="30">
        <f>'OCOD Data 2024'!M126</f>
        <v>2733.6</v>
      </c>
      <c r="D126" s="30">
        <f>'OCOD Data 2024'!L126</f>
        <v>1036</v>
      </c>
      <c r="E126" s="30">
        <f>'OCOD Data 2024'!X126</f>
        <v>0</v>
      </c>
      <c r="F126" s="30">
        <f>'OCOD Data 2024'!T126</f>
        <v>41473</v>
      </c>
      <c r="G126" s="7">
        <f>'OCOD Data 2024'!F126</f>
        <v>4017</v>
      </c>
      <c r="H126" s="7">
        <f>'OCOD Data 2024'!V126</f>
        <v>9.3000000000000007</v>
      </c>
      <c r="I126" s="7">
        <f>'OCOD Data 2024'!W126</f>
        <v>9.6999999999999993</v>
      </c>
      <c r="J126" s="7">
        <f>'OCOD Data 2024'!S126</f>
        <v>32530.6</v>
      </c>
      <c r="K126" s="7"/>
      <c r="L126" s="7"/>
      <c r="M126" s="7"/>
      <c r="N126" s="7">
        <f t="shared" si="2"/>
        <v>0</v>
      </c>
      <c r="O126" s="7"/>
      <c r="P126" s="7"/>
      <c r="Q126" s="30">
        <f t="shared" si="3"/>
        <v>3769.6</v>
      </c>
      <c r="R126" s="31">
        <f>IFERROR('OMR (2024)'!C128,"No Data")</f>
        <v>-2991.4</v>
      </c>
      <c r="S126" s="31">
        <f>IFERROR('OMR (2024)'!D128, "No Data")</f>
        <v>-3286.9285714285716</v>
      </c>
      <c r="T126" s="31">
        <f>IFERROR('OMR (2024)'!F128, "No Data")</f>
        <v>-2015.2411556092873</v>
      </c>
      <c r="U126" s="31">
        <f>IFERROR('OMR (2024)'!G128, "No Data")</f>
        <v>-2468.1157133982647</v>
      </c>
      <c r="V126" s="10">
        <v>-2000</v>
      </c>
    </row>
    <row r="127" spans="1:22">
      <c r="A127" s="6">
        <v>45325</v>
      </c>
      <c r="B127" s="30" t="str">
        <f>'OCOD Data 2024'!Y127</f>
        <v>o</v>
      </c>
      <c r="C127" s="30">
        <f>'OCOD Data 2024'!M127</f>
        <v>3283.6</v>
      </c>
      <c r="D127" s="30">
        <f>'OCOD Data 2024'!L127</f>
        <v>795.6</v>
      </c>
      <c r="E127" s="30">
        <f>'OCOD Data 2024'!X127</f>
        <v>0</v>
      </c>
      <c r="F127" s="30">
        <f>'OCOD Data 2024'!T127</f>
        <v>48158</v>
      </c>
      <c r="G127" s="7">
        <f>'OCOD Data 2024'!F127</f>
        <v>4242</v>
      </c>
      <c r="H127" s="7">
        <f>'OCOD Data 2024'!V127</f>
        <v>9.1</v>
      </c>
      <c r="I127" s="7">
        <f>'OCOD Data 2024'!W127</f>
        <v>9.1999999999999993</v>
      </c>
      <c r="J127" s="7">
        <f>'OCOD Data 2024'!S127</f>
        <v>36759</v>
      </c>
      <c r="K127" s="7"/>
      <c r="L127" s="7"/>
      <c r="M127" s="7"/>
      <c r="N127" s="7">
        <f t="shared" si="2"/>
        <v>0</v>
      </c>
      <c r="O127" s="7"/>
      <c r="P127" s="7"/>
      <c r="Q127" s="30">
        <f t="shared" si="3"/>
        <v>4079.2</v>
      </c>
      <c r="R127" s="31">
        <f>IFERROR('OMR (2024)'!C129,"No Data")</f>
        <v>-2839.4</v>
      </c>
      <c r="S127" s="31">
        <f>IFERROR('OMR (2024)'!D129, "No Data")</f>
        <v>-3021.2142857142858</v>
      </c>
      <c r="T127" s="31">
        <f>IFERROR('OMR (2024)'!F129, "No Data")</f>
        <v>-2001.4782458436989</v>
      </c>
      <c r="U127" s="31">
        <f>IFERROR('OMR (2024)'!G129, "No Data")</f>
        <v>-2303.887732490778</v>
      </c>
      <c r="V127" s="10">
        <v>-2000</v>
      </c>
    </row>
    <row r="128" spans="1:22">
      <c r="A128" s="6">
        <v>45326</v>
      </c>
      <c r="B128" s="30" t="str">
        <f>'OCOD Data 2024'!Y128</f>
        <v>o</v>
      </c>
      <c r="C128" s="30">
        <f>'OCOD Data 2024'!M128</f>
        <v>3498.9</v>
      </c>
      <c r="D128" s="30">
        <f>'OCOD Data 2024'!L128</f>
        <v>797.1</v>
      </c>
      <c r="E128" s="30">
        <f>'OCOD Data 2024'!X128</f>
        <v>0</v>
      </c>
      <c r="F128" s="30">
        <f>'OCOD Data 2024'!T128</f>
        <v>54376</v>
      </c>
      <c r="G128" s="7">
        <f>'OCOD Data 2024'!F128</f>
        <v>4877</v>
      </c>
      <c r="H128" s="7">
        <f>'OCOD Data 2024'!V128</f>
        <v>9.1</v>
      </c>
      <c r="I128" s="7">
        <f>'OCOD Data 2024'!W128</f>
        <v>8.4</v>
      </c>
      <c r="J128" s="7">
        <f>'OCOD Data 2024'!S128</f>
        <v>41787</v>
      </c>
      <c r="K128" s="7"/>
      <c r="L128" s="7"/>
      <c r="M128" s="7"/>
      <c r="N128" s="7">
        <f t="shared" si="2"/>
        <v>0</v>
      </c>
      <c r="O128" s="7"/>
      <c r="P128" s="7"/>
      <c r="Q128" s="30">
        <f t="shared" si="3"/>
        <v>4296</v>
      </c>
      <c r="R128" s="31">
        <f>IFERROR('OMR (2024)'!C130,"No Data")</f>
        <v>-3181.4</v>
      </c>
      <c r="S128" s="31">
        <f>IFERROR('OMR (2024)'!D130, "No Data")</f>
        <v>-2997.6428571428573</v>
      </c>
      <c r="T128" s="31">
        <f>IFERROR('OMR (2024)'!F130, "No Data")</f>
        <v>-2006.4520689836027</v>
      </c>
      <c r="U128" s="31">
        <f>IFERROR('OMR (2024)'!G130, "No Data")</f>
        <v>-2148.2813622984772</v>
      </c>
      <c r="V128" s="10">
        <v>-2000</v>
      </c>
    </row>
    <row r="129" spans="1:22">
      <c r="A129" s="6">
        <v>45327</v>
      </c>
      <c r="B129" s="30" t="str">
        <f>'OCOD Data 2024'!Y129</f>
        <v>o</v>
      </c>
      <c r="C129" s="30">
        <f>'OCOD Data 2024'!M129</f>
        <v>3482.7</v>
      </c>
      <c r="D129" s="30">
        <f>'OCOD Data 2024'!L129</f>
        <v>997.2</v>
      </c>
      <c r="E129" s="30">
        <f>'OCOD Data 2024'!X129</f>
        <v>0</v>
      </c>
      <c r="F129" s="30">
        <f>'OCOD Data 2024'!T129</f>
        <v>66031</v>
      </c>
      <c r="G129" s="7">
        <f>'OCOD Data 2024'!F129</f>
        <v>6020</v>
      </c>
      <c r="H129" s="7">
        <f>'OCOD Data 2024'!V129</f>
        <v>9.1999999999999993</v>
      </c>
      <c r="I129" s="7">
        <f>'OCOD Data 2024'!W129</f>
        <v>7.8</v>
      </c>
      <c r="J129" s="7">
        <f>'OCOD Data 2024'!S129</f>
        <v>50717.5</v>
      </c>
      <c r="K129" s="7"/>
      <c r="L129" s="7"/>
      <c r="M129" s="7"/>
      <c r="N129" s="7">
        <f t="shared" si="2"/>
        <v>0</v>
      </c>
      <c r="O129" s="7"/>
      <c r="P129" s="7"/>
      <c r="Q129" s="30">
        <f t="shared" si="3"/>
        <v>4479.8999999999996</v>
      </c>
      <c r="R129" s="31">
        <f>IFERROR('OMR (2024)'!C131,"No Data")</f>
        <v>-3385.4</v>
      </c>
      <c r="S129" s="31">
        <f>IFERROR('OMR (2024)'!D131, "No Data")</f>
        <v>-3014.0714285714284</v>
      </c>
      <c r="T129" s="31">
        <f>IFERROR('OMR (2024)'!F131, "No Data")</f>
        <v>-1974.424335623363</v>
      </c>
      <c r="U129" s="31">
        <f>IFERROR('OMR (2024)'!G131, "No Data")</f>
        <v>-1979.3340151903374</v>
      </c>
      <c r="V129" s="10">
        <v>-2000</v>
      </c>
    </row>
    <row r="130" spans="1:22">
      <c r="A130" s="6">
        <v>45328</v>
      </c>
      <c r="B130" s="30" t="str">
        <f>'OCOD Data 2024'!Y130</f>
        <v>o</v>
      </c>
      <c r="C130" s="30">
        <f>'OCOD Data 2024'!M130</f>
        <v>3604.2</v>
      </c>
      <c r="D130" s="30">
        <f>'OCOD Data 2024'!L130</f>
        <v>4690.7</v>
      </c>
      <c r="E130" s="30">
        <f>'OCOD Data 2024'!X130</f>
        <v>0</v>
      </c>
      <c r="F130" s="30">
        <f>'OCOD Data 2024'!T130</f>
        <v>74971</v>
      </c>
      <c r="G130" s="7">
        <f>'OCOD Data 2024'!F130</f>
        <v>6962</v>
      </c>
      <c r="H130" s="7">
        <f>'OCOD Data 2024'!V130</f>
        <v>11.5</v>
      </c>
      <c r="I130" s="7">
        <f>'OCOD Data 2024'!W130</f>
        <v>8.8000000000000007</v>
      </c>
      <c r="J130" s="7">
        <f>'OCOD Data 2024'!S130</f>
        <v>61857.2</v>
      </c>
      <c r="K130" s="7"/>
      <c r="L130" s="7"/>
      <c r="M130" s="7"/>
      <c r="N130" s="7">
        <f t="shared" si="2"/>
        <v>0</v>
      </c>
      <c r="O130" s="7"/>
      <c r="P130" s="7"/>
      <c r="Q130" s="30">
        <f t="shared" si="3"/>
        <v>8294.9</v>
      </c>
      <c r="R130" s="31">
        <f>IFERROR('OMR (2024)'!C132,"No Data")</f>
        <v>-3821.4</v>
      </c>
      <c r="S130" s="31">
        <f>IFERROR('OMR (2024)'!D132, "No Data")</f>
        <v>-3182.6428571428573</v>
      </c>
      <c r="T130" s="31">
        <f>IFERROR('OMR (2024)'!F132, "No Data")</f>
        <v>-2529.7427717852102</v>
      </c>
      <c r="U130" s="31">
        <f>IFERROR('OMR (2024)'!G132, "No Data")</f>
        <v>-2137.7781706673081</v>
      </c>
      <c r="V130" s="10">
        <v>-5000</v>
      </c>
    </row>
    <row r="131" spans="1:22">
      <c r="A131" s="6">
        <v>45329</v>
      </c>
      <c r="B131" s="30" t="str">
        <f>'OCOD Data 2024'!Y131</f>
        <v>o</v>
      </c>
      <c r="C131" s="30">
        <f>'OCOD Data 2024'!M131</f>
        <v>3612.3</v>
      </c>
      <c r="D131" s="30">
        <f>'OCOD Data 2024'!L131</f>
        <v>3693</v>
      </c>
      <c r="E131" s="30">
        <f>'OCOD Data 2024'!X131</f>
        <v>0</v>
      </c>
      <c r="F131" s="30">
        <f>'OCOD Data 2024'!T131</f>
        <v>96178</v>
      </c>
      <c r="G131" s="7">
        <f>'OCOD Data 2024'!F131</f>
        <v>6866</v>
      </c>
      <c r="H131" s="7">
        <f>'OCOD Data 2024'!V131</f>
        <v>12.5</v>
      </c>
      <c r="I131" s="7">
        <f>'OCOD Data 2024'!W131</f>
        <v>8.4</v>
      </c>
      <c r="J131" s="7">
        <f>'OCOD Data 2024'!S131</f>
        <v>81918.100000000006</v>
      </c>
      <c r="K131" s="7"/>
      <c r="L131" s="7"/>
      <c r="M131" s="7"/>
      <c r="N131" s="7">
        <f t="shared" ref="N131:N194" si="4">SUM(K131:M131)*12.1/24</f>
        <v>0</v>
      </c>
      <c r="O131" s="7"/>
      <c r="P131" s="7"/>
      <c r="Q131" s="30">
        <f t="shared" ref="Q131:Q194" si="5">C131+D131</f>
        <v>7305.3</v>
      </c>
      <c r="R131" s="31">
        <f>IFERROR('OMR (2024)'!C133,"No Data")</f>
        <v>-4338</v>
      </c>
      <c r="S131" s="31">
        <f>IFERROR('OMR (2024)'!D133, "No Data")</f>
        <v>-3359.0714285714284</v>
      </c>
      <c r="T131" s="31">
        <f>IFERROR('OMR (2024)'!F133, "No Data")</f>
        <v>-2856.7703130506502</v>
      </c>
      <c r="U131" s="31">
        <f>IFERROR('OMR (2024)'!G133, "No Data")</f>
        <v>-2283.822075568637</v>
      </c>
      <c r="V131" s="10">
        <v>-3500</v>
      </c>
    </row>
    <row r="132" spans="1:22">
      <c r="A132" s="6">
        <v>45330</v>
      </c>
      <c r="B132" s="30" t="str">
        <f>'OCOD Data 2024'!Y132</f>
        <v>o</v>
      </c>
      <c r="C132" s="30">
        <f>'OCOD Data 2024'!M132</f>
        <v>4098.3</v>
      </c>
      <c r="D132" s="30">
        <f>'OCOD Data 2024'!L132</f>
        <v>3296.2</v>
      </c>
      <c r="E132" s="30">
        <f>'OCOD Data 2024'!X132</f>
        <v>0</v>
      </c>
      <c r="F132" s="30">
        <f>'OCOD Data 2024'!T132</f>
        <v>107060</v>
      </c>
      <c r="G132" s="7">
        <f>'OCOD Data 2024'!F132</f>
        <v>7174</v>
      </c>
      <c r="H132" s="7">
        <f>'OCOD Data 2024'!V132</f>
        <v>13.2</v>
      </c>
      <c r="I132" s="7">
        <f>'OCOD Data 2024'!W132</f>
        <v>8.1</v>
      </c>
      <c r="J132" s="7">
        <f>'OCOD Data 2024'!S132</f>
        <v>92269.2</v>
      </c>
      <c r="K132" s="7"/>
      <c r="L132" s="7"/>
      <c r="M132" s="7"/>
      <c r="N132" s="7">
        <f t="shared" si="4"/>
        <v>0</v>
      </c>
      <c r="O132" s="7"/>
      <c r="P132" s="7"/>
      <c r="Q132" s="30">
        <f t="shared" si="5"/>
        <v>7394.5</v>
      </c>
      <c r="R132" s="31">
        <f>IFERROR('OMR (2024)'!C134,"No Data")</f>
        <v>-4704</v>
      </c>
      <c r="S132" s="31">
        <f>IFERROR('OMR (2024)'!D134, "No Data")</f>
        <v>-3491.9285714285716</v>
      </c>
      <c r="T132" s="31">
        <f>IFERROR('OMR (2024)'!F134, "No Data")</f>
        <v>-3192.453405885034</v>
      </c>
      <c r="U132" s="31">
        <f>IFERROR('OMR (2024)'!G134, "No Data")</f>
        <v>-2423.7899109544787</v>
      </c>
      <c r="V132" s="10">
        <v>-3500</v>
      </c>
    </row>
    <row r="133" spans="1:22">
      <c r="A133" s="6">
        <v>45331</v>
      </c>
      <c r="B133" s="30" t="str">
        <f>'OCOD Data 2024'!Y133</f>
        <v>o</v>
      </c>
      <c r="C133" s="30">
        <f>'OCOD Data 2024'!M133</f>
        <v>4234.3999999999996</v>
      </c>
      <c r="D133" s="30">
        <f>'OCOD Data 2024'!L133</f>
        <v>3192.8</v>
      </c>
      <c r="E133" s="30">
        <f>'OCOD Data 2024'!X133</f>
        <v>0</v>
      </c>
      <c r="F133" s="30">
        <f>'OCOD Data 2024'!T133</f>
        <v>109253</v>
      </c>
      <c r="G133" s="7">
        <f>'OCOD Data 2024'!F133</f>
        <v>7995</v>
      </c>
      <c r="H133" s="7">
        <f>'OCOD Data 2024'!V133</f>
        <v>11.8</v>
      </c>
      <c r="I133" s="7">
        <f>'OCOD Data 2024'!W133</f>
        <v>6.9</v>
      </c>
      <c r="J133" s="7">
        <f>'OCOD Data 2024'!S133</f>
        <v>94902.7</v>
      </c>
      <c r="K133" s="7"/>
      <c r="L133" s="7"/>
      <c r="M133" s="7"/>
      <c r="N133" s="7">
        <f t="shared" si="4"/>
        <v>0</v>
      </c>
      <c r="O133" s="7"/>
      <c r="P133" s="7"/>
      <c r="Q133" s="30">
        <f t="shared" si="5"/>
        <v>7427.2</v>
      </c>
      <c r="R133" s="31">
        <f>IFERROR('OMR (2024)'!C135,"No Data")</f>
        <v>-4556</v>
      </c>
      <c r="S133" s="31">
        <f>IFERROR('OMR (2024)'!D135, "No Data")</f>
        <v>-3622.6428571428573</v>
      </c>
      <c r="T133" s="31">
        <f>IFERROR('OMR (2024)'!F135, "No Data")</f>
        <v>-3480.9921561466922</v>
      </c>
      <c r="U133" s="31">
        <f>IFERROR('OMR (2024)'!G135, "No Data")</f>
        <v>-2531.9172479529307</v>
      </c>
      <c r="V133" s="10">
        <v>-3500</v>
      </c>
    </row>
    <row r="134" spans="1:22">
      <c r="A134" s="6">
        <v>45332</v>
      </c>
      <c r="B134" s="30" t="str">
        <f>'OCOD Data 2024'!Y134</f>
        <v>o</v>
      </c>
      <c r="C134" s="30">
        <f>'OCOD Data 2024'!M134</f>
        <v>4216</v>
      </c>
      <c r="D134" s="30">
        <f>'OCOD Data 2024'!L134</f>
        <v>3695</v>
      </c>
      <c r="E134" s="30">
        <f>'OCOD Data 2024'!X134</f>
        <v>0</v>
      </c>
      <c r="F134" s="30">
        <f>'OCOD Data 2024'!T134</f>
        <v>95436</v>
      </c>
      <c r="G134" s="7">
        <f>'OCOD Data 2024'!F134</f>
        <v>7719</v>
      </c>
      <c r="H134" s="7">
        <f>'OCOD Data 2024'!V134</f>
        <v>11.5</v>
      </c>
      <c r="I134" s="7">
        <f>'OCOD Data 2024'!W134</f>
        <v>7</v>
      </c>
      <c r="J134" s="7">
        <f>'OCOD Data 2024'!S134</f>
        <v>82911.8</v>
      </c>
      <c r="K134" s="7"/>
      <c r="L134" s="7"/>
      <c r="M134" s="7"/>
      <c r="N134" s="7">
        <f t="shared" si="4"/>
        <v>0</v>
      </c>
      <c r="O134" s="7"/>
      <c r="P134" s="7"/>
      <c r="Q134" s="30">
        <f t="shared" si="5"/>
        <v>7911</v>
      </c>
      <c r="R134" s="31">
        <f>IFERROR('OMR (2024)'!C136,"No Data")</f>
        <v>-4488</v>
      </c>
      <c r="S134" s="31">
        <f>IFERROR('OMR (2024)'!D136, "No Data")</f>
        <v>-3749.7857142857142</v>
      </c>
      <c r="T134" s="31">
        <f>IFERROR('OMR (2024)'!F136, "No Data")</f>
        <v>-3805.3641378810185</v>
      </c>
      <c r="U134" s="31">
        <f>IFERROR('OMR (2024)'!G136, "No Data")</f>
        <v>-2646.1155868356777</v>
      </c>
      <c r="V134" s="10">
        <v>-3500</v>
      </c>
    </row>
    <row r="135" spans="1:22">
      <c r="A135" s="6">
        <v>45333</v>
      </c>
      <c r="B135" s="30" t="str">
        <f>'OCOD Data 2024'!Y135</f>
        <v>o</v>
      </c>
      <c r="C135" s="30">
        <f>'OCOD Data 2024'!M135</f>
        <v>4287.3999999999996</v>
      </c>
      <c r="D135" s="30">
        <f>'OCOD Data 2024'!L135</f>
        <v>3693</v>
      </c>
      <c r="E135" s="30">
        <f>'OCOD Data 2024'!X135</f>
        <v>0</v>
      </c>
      <c r="F135" s="30">
        <f>'OCOD Data 2024'!T135</f>
        <v>80110</v>
      </c>
      <c r="G135" s="7">
        <f>'OCOD Data 2024'!F135</f>
        <v>7415</v>
      </c>
      <c r="H135" s="7">
        <f>'OCOD Data 2024'!V135</f>
        <v>11.3</v>
      </c>
      <c r="I135" s="7">
        <f>'OCOD Data 2024'!W135</f>
        <v>7.8</v>
      </c>
      <c r="J135" s="7">
        <f>'OCOD Data 2024'!S135</f>
        <v>69115.3</v>
      </c>
      <c r="K135" s="7"/>
      <c r="L135" s="7"/>
      <c r="M135" s="7"/>
      <c r="N135" s="7">
        <f t="shared" si="4"/>
        <v>0</v>
      </c>
      <c r="O135" s="7"/>
      <c r="P135" s="7"/>
      <c r="Q135" s="30">
        <f t="shared" si="5"/>
        <v>7980.4</v>
      </c>
      <c r="R135" s="31">
        <f>IFERROR('OMR (2024)'!C137,"No Data")</f>
        <v>-4402</v>
      </c>
      <c r="S135" s="31">
        <f>IFERROR('OMR (2024)'!D137, "No Data")</f>
        <v>-3863.3571428571427</v>
      </c>
      <c r="T135" s="31">
        <f>IFERROR('OMR (2024)'!F137, "No Data")</f>
        <v>-3585.7215537872448</v>
      </c>
      <c r="U135" s="31">
        <f>IFERROR('OMR (2024)'!G137, "No Data")</f>
        <v>-2770.763752912238</v>
      </c>
      <c r="V135" s="10">
        <v>-3500</v>
      </c>
    </row>
    <row r="136" spans="1:22">
      <c r="A136" s="6">
        <v>45334</v>
      </c>
      <c r="B136" s="30" t="str">
        <f>'OCOD Data 2024'!Y136</f>
        <v>o</v>
      </c>
      <c r="C136" s="30">
        <f>'OCOD Data 2024'!M136</f>
        <v>4221.8</v>
      </c>
      <c r="D136" s="30">
        <f>'OCOD Data 2024'!L136</f>
        <v>3097.1</v>
      </c>
      <c r="E136" s="30">
        <f>'OCOD Data 2024'!X136</f>
        <v>0</v>
      </c>
      <c r="F136" s="30">
        <f>'OCOD Data 2024'!T136</f>
        <v>67795</v>
      </c>
      <c r="G136" s="7">
        <f>'OCOD Data 2024'!F136</f>
        <v>7372</v>
      </c>
      <c r="H136" s="7">
        <f>'OCOD Data 2024'!V136</f>
        <v>11</v>
      </c>
      <c r="I136" s="7">
        <f>'OCOD Data 2024'!W136</f>
        <v>8.8000000000000007</v>
      </c>
      <c r="J136" s="7">
        <f>'OCOD Data 2024'!S136</f>
        <v>56760.5</v>
      </c>
      <c r="K136" s="7"/>
      <c r="L136" s="7"/>
      <c r="M136" s="7"/>
      <c r="N136" s="7">
        <f t="shared" si="4"/>
        <v>0</v>
      </c>
      <c r="O136" s="7"/>
      <c r="P136" s="7"/>
      <c r="Q136" s="30">
        <f t="shared" si="5"/>
        <v>7318.9</v>
      </c>
      <c r="R136" s="31">
        <f>IFERROR('OMR (2024)'!C138,"No Data")</f>
        <v>-4400</v>
      </c>
      <c r="S136" s="31">
        <f>IFERROR('OMR (2024)'!D138, "No Data")</f>
        <v>-3969.0714285714284</v>
      </c>
      <c r="T136" s="31">
        <f>IFERROR('OMR (2024)'!F138, "No Data")</f>
        <v>-3543.5176913801661</v>
      </c>
      <c r="U136" s="31">
        <f>IFERROR('OMR (2024)'!G138, "No Data")</f>
        <v>-2861.6253469371427</v>
      </c>
      <c r="V136" s="10">
        <v>-3500</v>
      </c>
    </row>
    <row r="137" spans="1:22">
      <c r="A137" s="6">
        <v>45335</v>
      </c>
      <c r="B137" s="30" t="str">
        <f>'OCOD Data 2024'!Y137</f>
        <v>o</v>
      </c>
      <c r="C137" s="30">
        <f>'OCOD Data 2024'!M137</f>
        <v>4244.5</v>
      </c>
      <c r="D137" s="30">
        <f>'OCOD Data 2024'!L137</f>
        <v>3091.5</v>
      </c>
      <c r="E137" s="30">
        <f>'OCOD Data 2024'!X137</f>
        <v>0</v>
      </c>
      <c r="F137" s="30">
        <f>'OCOD Data 2024'!T137</f>
        <v>59951</v>
      </c>
      <c r="G137" s="7">
        <f>'OCOD Data 2024'!F137</f>
        <v>7054</v>
      </c>
      <c r="H137" s="7">
        <f>'OCOD Data 2024'!V137</f>
        <v>10.4</v>
      </c>
      <c r="I137" s="7">
        <f>'OCOD Data 2024'!W137</f>
        <v>9.9</v>
      </c>
      <c r="J137" s="7">
        <f>'OCOD Data 2024'!S137</f>
        <v>50861.4</v>
      </c>
      <c r="K137" s="7"/>
      <c r="L137" s="7"/>
      <c r="M137" s="7"/>
      <c r="N137" s="7">
        <f t="shared" si="4"/>
        <v>0</v>
      </c>
      <c r="O137" s="7"/>
      <c r="P137" s="7"/>
      <c r="Q137" s="30">
        <f t="shared" si="5"/>
        <v>7336</v>
      </c>
      <c r="R137" s="31">
        <f>IFERROR('OMR (2024)'!C139,"No Data")</f>
        <v>-4452</v>
      </c>
      <c r="S137" s="31">
        <f>IFERROR('OMR (2024)'!D139, "No Data")</f>
        <v>-4045.5</v>
      </c>
      <c r="T137" s="31">
        <f>IFERROR('OMR (2024)'!F139, "No Data")</f>
        <v>-3482.9176614396565</v>
      </c>
      <c r="U137" s="31">
        <f>IFERROR('OMR (2024)'!G139, "No Data")</f>
        <v>-2953.0386350447438</v>
      </c>
      <c r="V137" s="10">
        <v>-3500</v>
      </c>
    </row>
    <row r="138" spans="1:22">
      <c r="A138" s="6">
        <v>45336</v>
      </c>
      <c r="B138" s="30" t="str">
        <f>'OCOD Data 2024'!Y138</f>
        <v>o</v>
      </c>
      <c r="C138" s="30">
        <f>'OCOD Data 2024'!M138</f>
        <v>4236.5</v>
      </c>
      <c r="D138" s="30">
        <f>'OCOD Data 2024'!L138</f>
        <v>2890.3</v>
      </c>
      <c r="E138" s="30">
        <f>'OCOD Data 2024'!X138</f>
        <v>0</v>
      </c>
      <c r="F138" s="30">
        <f>'OCOD Data 2024'!T138</f>
        <v>56320</v>
      </c>
      <c r="G138" s="7">
        <f>'OCOD Data 2024'!F138</f>
        <v>6668</v>
      </c>
      <c r="H138" s="7">
        <f>'OCOD Data 2024'!V138</f>
        <v>9.8000000000000007</v>
      </c>
      <c r="I138" s="7">
        <f>'OCOD Data 2024'!W138</f>
        <v>10.5</v>
      </c>
      <c r="J138" s="7">
        <f>'OCOD Data 2024'!S138</f>
        <v>47916.6</v>
      </c>
      <c r="K138" s="7"/>
      <c r="L138" s="7"/>
      <c r="M138" s="7"/>
      <c r="N138" s="7">
        <f t="shared" si="4"/>
        <v>0</v>
      </c>
      <c r="O138" s="7"/>
      <c r="P138" s="7"/>
      <c r="Q138" s="30">
        <f t="shared" si="5"/>
        <v>7126.8</v>
      </c>
      <c r="R138" s="31">
        <f>IFERROR('OMR (2024)'!C140,"No Data")</f>
        <v>-4462</v>
      </c>
      <c r="S138" s="31">
        <f>IFERROR('OMR (2024)'!D140, "No Data")</f>
        <v>-4086.9285714285716</v>
      </c>
      <c r="T138" s="31">
        <f>IFERROR('OMR (2024)'!F140, "No Data")</f>
        <v>-3437.1968965039368</v>
      </c>
      <c r="U138" s="31">
        <f>IFERROR('OMR (2024)'!G140, "No Data")</f>
        <v>-3038.0770197813208</v>
      </c>
      <c r="V138" s="10">
        <v>-3500</v>
      </c>
    </row>
    <row r="139" spans="1:22">
      <c r="A139" s="6">
        <v>45337</v>
      </c>
      <c r="B139" s="30" t="str">
        <f>'OCOD Data 2024'!Y139</f>
        <v>o</v>
      </c>
      <c r="C139" s="30">
        <f>'OCOD Data 2024'!M139</f>
        <v>4213.3</v>
      </c>
      <c r="D139" s="30">
        <f>'OCOD Data 2024'!L139</f>
        <v>2791</v>
      </c>
      <c r="E139" s="30">
        <f>'OCOD Data 2024'!X139</f>
        <v>0</v>
      </c>
      <c r="F139" s="30">
        <f>'OCOD Data 2024'!T139</f>
        <v>53544</v>
      </c>
      <c r="G139" s="7">
        <f>'OCOD Data 2024'!F139</f>
        <v>6274</v>
      </c>
      <c r="H139" s="7">
        <f>'OCOD Data 2024'!V139</f>
        <v>9.4</v>
      </c>
      <c r="I139" s="7">
        <f>'OCOD Data 2024'!W139</f>
        <v>11.1</v>
      </c>
      <c r="J139" s="7">
        <f>'OCOD Data 2024'!S139</f>
        <v>45267.4</v>
      </c>
      <c r="K139" s="7"/>
      <c r="L139" s="7"/>
      <c r="M139" s="7"/>
      <c r="N139" s="7">
        <f t="shared" si="4"/>
        <v>0</v>
      </c>
      <c r="O139" s="7"/>
      <c r="P139" s="7"/>
      <c r="Q139" s="30">
        <f t="shared" si="5"/>
        <v>7004.3</v>
      </c>
      <c r="R139" s="31">
        <f>IFERROR('OMR (2024)'!C141,"No Data")</f>
        <v>-4390</v>
      </c>
      <c r="S139" s="31">
        <f>IFERROR('OMR (2024)'!D141, "No Data")</f>
        <v>-4181.9285714285716</v>
      </c>
      <c r="T139" s="31">
        <f>IFERROR('OMR (2024)'!F141, "No Data")</f>
        <v>-3397.0003169975598</v>
      </c>
      <c r="U139" s="31">
        <f>IFERROR('OMR (2024)'!G141, "No Data")</f>
        <v>-3129.8069277949553</v>
      </c>
      <c r="V139" s="10">
        <v>-3500</v>
      </c>
    </row>
    <row r="140" spans="1:22">
      <c r="A140" s="6">
        <v>45338</v>
      </c>
      <c r="B140" s="30" t="str">
        <f>'OCOD Data 2024'!Y140</f>
        <v>o</v>
      </c>
      <c r="C140" s="30">
        <f>'OCOD Data 2024'!M140</f>
        <v>4228.3999999999996</v>
      </c>
      <c r="D140" s="30">
        <f>'OCOD Data 2024'!L140</f>
        <v>2597.9</v>
      </c>
      <c r="E140" s="30">
        <f>'OCOD Data 2024'!X140</f>
        <v>0</v>
      </c>
      <c r="F140" s="30">
        <f>'OCOD Data 2024'!T140</f>
        <v>53168</v>
      </c>
      <c r="G140" s="7">
        <f>'OCOD Data 2024'!F140</f>
        <v>6122</v>
      </c>
      <c r="H140" s="7">
        <f>'OCOD Data 2024'!V140</f>
        <v>9.1</v>
      </c>
      <c r="I140" s="7">
        <f>'OCOD Data 2024'!W140</f>
        <v>11.3</v>
      </c>
      <c r="J140" s="7">
        <f>'OCOD Data 2024'!S140</f>
        <v>44804.800000000003</v>
      </c>
      <c r="K140" s="7"/>
      <c r="L140" s="7"/>
      <c r="M140" s="7"/>
      <c r="N140" s="7">
        <f t="shared" si="4"/>
        <v>0</v>
      </c>
      <c r="O140" s="7"/>
      <c r="P140" s="7"/>
      <c r="Q140" s="30">
        <f t="shared" si="5"/>
        <v>6826.2999999999993</v>
      </c>
      <c r="R140" s="31">
        <f>IFERROR('OMR (2024)'!C142,"No Data")</f>
        <v>-4316</v>
      </c>
      <c r="S140" s="31">
        <f>IFERROR('OMR (2024)'!D142, "No Data")</f>
        <v>-4336.4285714285716</v>
      </c>
      <c r="T140" s="31">
        <f>IFERROR('OMR (2024)'!F142, "No Data")</f>
        <v>-3322.8567508266506</v>
      </c>
      <c r="U140" s="31">
        <f>IFERROR('OMR (2024)'!G142, "No Data")</f>
        <v>-3237.7693226327237</v>
      </c>
      <c r="V140" s="10">
        <v>-3500</v>
      </c>
    </row>
    <row r="141" spans="1:22">
      <c r="A141" s="6">
        <v>45339</v>
      </c>
      <c r="B141" s="30" t="str">
        <f>'OCOD Data 2024'!Y141</f>
        <v>o</v>
      </c>
      <c r="C141" s="30">
        <f>'OCOD Data 2024'!M141</f>
        <v>4236.5</v>
      </c>
      <c r="D141" s="30">
        <f>'OCOD Data 2024'!L141</f>
        <v>1489.8</v>
      </c>
      <c r="E141" s="30">
        <f>'OCOD Data 2024'!X141</f>
        <v>0</v>
      </c>
      <c r="F141" s="30">
        <f>'OCOD Data 2024'!T141</f>
        <v>53520</v>
      </c>
      <c r="G141" s="7">
        <f>'OCOD Data 2024'!F141</f>
        <v>6331</v>
      </c>
      <c r="H141" s="7">
        <f>'OCOD Data 2024'!V141</f>
        <v>8.4</v>
      </c>
      <c r="I141" s="7">
        <f>'OCOD Data 2024'!W141</f>
        <v>10.8</v>
      </c>
      <c r="J141" s="7">
        <f>'OCOD Data 2024'!S141</f>
        <v>44282.7</v>
      </c>
      <c r="K141" s="7"/>
      <c r="L141" s="7"/>
      <c r="M141" s="7"/>
      <c r="N141" s="7">
        <f t="shared" si="4"/>
        <v>0</v>
      </c>
      <c r="O141" s="7"/>
      <c r="P141" s="7"/>
      <c r="Q141" s="30">
        <f t="shared" si="5"/>
        <v>5726.3</v>
      </c>
      <c r="R141" s="31">
        <f>IFERROR('OMR (2024)'!C143,"No Data")</f>
        <v>-4150</v>
      </c>
      <c r="S141" s="31">
        <f>IFERROR('OMR (2024)'!D143, "No Data")</f>
        <v>-4437.1428571428569</v>
      </c>
      <c r="T141" s="31">
        <f>IFERROR('OMR (2024)'!F143, "No Data")</f>
        <v>-3154.2123988399808</v>
      </c>
      <c r="U141" s="31">
        <f>IFERROR('OMR (2024)'!G143, "No Data")</f>
        <v>-3273.3161158643852</v>
      </c>
      <c r="V141" s="10">
        <v>-2500</v>
      </c>
    </row>
    <row r="142" spans="1:22">
      <c r="A142" s="6">
        <v>45340</v>
      </c>
      <c r="B142" s="30" t="str">
        <f>'OCOD Data 2024'!Y142</f>
        <v>o</v>
      </c>
      <c r="C142" s="30">
        <f>'OCOD Data 2024'!M142</f>
        <v>4220.3</v>
      </c>
      <c r="D142" s="30">
        <f>'OCOD Data 2024'!L142</f>
        <v>1498.9</v>
      </c>
      <c r="E142" s="30">
        <f>'OCOD Data 2024'!X142</f>
        <v>0</v>
      </c>
      <c r="F142" s="30">
        <f>'OCOD Data 2024'!T142</f>
        <v>56283</v>
      </c>
      <c r="G142" s="7">
        <f>'OCOD Data 2024'!F142</f>
        <v>6786</v>
      </c>
      <c r="H142" s="7">
        <f>'OCOD Data 2024'!V142</f>
        <v>7.8</v>
      </c>
      <c r="I142" s="7">
        <f>'OCOD Data 2024'!W142</f>
        <v>10.1</v>
      </c>
      <c r="J142" s="7">
        <f>'OCOD Data 2024'!S142</f>
        <v>45634.8</v>
      </c>
      <c r="K142" s="7"/>
      <c r="L142" s="7"/>
      <c r="M142" s="7"/>
      <c r="N142" s="7">
        <f t="shared" si="4"/>
        <v>0</v>
      </c>
      <c r="O142" s="7"/>
      <c r="P142" s="7"/>
      <c r="Q142" s="30">
        <f t="shared" si="5"/>
        <v>5719.2000000000007</v>
      </c>
      <c r="R142" s="31">
        <f>IFERROR('OMR (2024)'!C144,"No Data")</f>
        <v>-4090</v>
      </c>
      <c r="S142" s="31">
        <f>IFERROR('OMR (2024)'!D144, "No Data")</f>
        <v>-4370</v>
      </c>
      <c r="T142" s="31">
        <f>IFERROR('OMR (2024)'!F144, "No Data")</f>
        <v>-2957.6865474157307</v>
      </c>
      <c r="U142" s="31">
        <f>IFERROR('OMR (2024)'!G144, "No Data")</f>
        <v>-3292.7652344847888</v>
      </c>
      <c r="V142" s="10">
        <v>-2500</v>
      </c>
    </row>
    <row r="143" spans="1:22">
      <c r="A143" s="6">
        <v>45341</v>
      </c>
      <c r="B143" s="30" t="str">
        <f>'OCOD Data 2024'!Y143</f>
        <v>o</v>
      </c>
      <c r="C143" s="30">
        <f>'OCOD Data 2024'!M143</f>
        <v>4234.3999999999996</v>
      </c>
      <c r="D143" s="30">
        <f>'OCOD Data 2024'!L143</f>
        <v>1597.2</v>
      </c>
      <c r="E143" s="30">
        <f>'OCOD Data 2024'!X143</f>
        <v>0</v>
      </c>
      <c r="F143" s="30">
        <f>'OCOD Data 2024'!T143</f>
        <v>62649</v>
      </c>
      <c r="G143" s="7">
        <f>'OCOD Data 2024'!F143</f>
        <v>7301</v>
      </c>
      <c r="H143" s="7">
        <f>'OCOD Data 2024'!V143</f>
        <v>7.3</v>
      </c>
      <c r="I143" s="7">
        <f>'OCOD Data 2024'!W143</f>
        <v>9.3000000000000007</v>
      </c>
      <c r="J143" s="7">
        <f>'OCOD Data 2024'!S143</f>
        <v>49447.6</v>
      </c>
      <c r="K143" s="7"/>
      <c r="L143" s="7"/>
      <c r="M143" s="7"/>
      <c r="N143" s="7">
        <f t="shared" si="4"/>
        <v>0</v>
      </c>
      <c r="O143" s="7"/>
      <c r="P143" s="7"/>
      <c r="Q143" s="30">
        <f t="shared" si="5"/>
        <v>5831.5999999999995</v>
      </c>
      <c r="R143" s="31">
        <f>IFERROR('OMR (2024)'!C145,"No Data")</f>
        <v>-4040</v>
      </c>
      <c r="S143" s="31">
        <f>IFERROR('OMR (2024)'!D145, "No Data")</f>
        <v>-4320.7142857142853</v>
      </c>
      <c r="T143" s="31">
        <f>IFERROR('OMR (2024)'!F145, "No Data")</f>
        <v>-2746.9493896642816</v>
      </c>
      <c r="U143" s="31">
        <f>IFERROR('OMR (2024)'!G145, "No Data")</f>
        <v>-3313.9788247959336</v>
      </c>
      <c r="V143" s="10">
        <v>-2500</v>
      </c>
    </row>
    <row r="144" spans="1:22">
      <c r="A144" s="6">
        <v>45342</v>
      </c>
      <c r="B144" s="30" t="str">
        <f>'OCOD Data 2024'!Y144</f>
        <v>o</v>
      </c>
      <c r="C144" s="30">
        <f>'OCOD Data 2024'!M144</f>
        <v>4223.8999999999996</v>
      </c>
      <c r="D144" s="30">
        <f>'OCOD Data 2024'!L144</f>
        <v>2185</v>
      </c>
      <c r="E144" s="30">
        <f>'OCOD Data 2024'!X144</f>
        <v>0</v>
      </c>
      <c r="F144" s="30">
        <f>'OCOD Data 2024'!T144</f>
        <v>72514</v>
      </c>
      <c r="G144" s="7">
        <f>'OCOD Data 2024'!F144</f>
        <v>8526</v>
      </c>
      <c r="H144" s="7">
        <f>'OCOD Data 2024'!V144</f>
        <v>7.6</v>
      </c>
      <c r="I144" s="7">
        <f>'OCOD Data 2024'!W144</f>
        <v>8.9</v>
      </c>
      <c r="J144" s="7">
        <f>'OCOD Data 2024'!S144</f>
        <v>56543.1</v>
      </c>
      <c r="K144" s="7"/>
      <c r="L144" s="7"/>
      <c r="M144" s="7"/>
      <c r="N144" s="7">
        <f t="shared" si="4"/>
        <v>0</v>
      </c>
      <c r="O144" s="7"/>
      <c r="P144" s="7"/>
      <c r="Q144" s="30">
        <f t="shared" si="5"/>
        <v>6408.9</v>
      </c>
      <c r="R144" s="31">
        <f>IFERROR('OMR (2024)'!C146,"No Data")</f>
        <v>-3742</v>
      </c>
      <c r="S144" s="31">
        <f>IFERROR('OMR (2024)'!D146, "No Data")</f>
        <v>-4153.5714285714284</v>
      </c>
      <c r="T144" s="31">
        <f>IFERROR('OMR (2024)'!F146, "No Data")</f>
        <v>-2579.131416306529</v>
      </c>
      <c r="U144" s="31">
        <f>IFERROR('OMR (2024)'!G146, "No Data")</f>
        <v>-3147.4457294097119</v>
      </c>
      <c r="V144" s="10">
        <v>-2500</v>
      </c>
    </row>
    <row r="145" spans="1:22">
      <c r="A145" s="6">
        <v>45343</v>
      </c>
      <c r="B145" s="30" t="str">
        <f>'OCOD Data 2024'!Y145</f>
        <v>o</v>
      </c>
      <c r="C145" s="30">
        <f>'OCOD Data 2024'!M145</f>
        <v>4227.8999999999996</v>
      </c>
      <c r="D145" s="30">
        <f>'OCOD Data 2024'!L145</f>
        <v>2791.5</v>
      </c>
      <c r="E145" s="30">
        <f>'OCOD Data 2024'!X145</f>
        <v>0</v>
      </c>
      <c r="F145" s="30">
        <f>'OCOD Data 2024'!T145</f>
        <v>97093</v>
      </c>
      <c r="G145" s="7">
        <f>'OCOD Data 2024'!F145</f>
        <v>9873</v>
      </c>
      <c r="H145" s="7">
        <f>'OCOD Data 2024'!V145</f>
        <v>8.1999999999999993</v>
      </c>
      <c r="I145" s="7">
        <f>'OCOD Data 2024'!W145</f>
        <v>8</v>
      </c>
      <c r="J145" s="7">
        <f>'OCOD Data 2024'!S145</f>
        <v>78989.2</v>
      </c>
      <c r="K145" s="7"/>
      <c r="L145" s="7"/>
      <c r="M145" s="7"/>
      <c r="N145" s="7">
        <f t="shared" si="4"/>
        <v>0</v>
      </c>
      <c r="O145" s="7"/>
      <c r="P145" s="7"/>
      <c r="Q145" s="30">
        <f t="shared" si="5"/>
        <v>7019.4</v>
      </c>
      <c r="R145" s="31">
        <f>IFERROR('OMR (2024)'!C147,"No Data")</f>
        <v>-3440</v>
      </c>
      <c r="S145" s="31">
        <f>IFERROR('OMR (2024)'!D147, "No Data")</f>
        <v>-4015.7142857142858</v>
      </c>
      <c r="T145" s="31">
        <f>IFERROR('OMR (2024)'!F147, "No Data")</f>
        <v>-2404.4520640756245</v>
      </c>
      <c r="U145" s="31">
        <f>IFERROR('OMR (2024)'!G147, "No Data")</f>
        <v>-3076.2270908559294</v>
      </c>
      <c r="V145" s="10">
        <v>-2500</v>
      </c>
    </row>
    <row r="146" spans="1:22">
      <c r="A146" s="6">
        <v>45344</v>
      </c>
      <c r="B146" s="30" t="str">
        <f>'OCOD Data 2024'!Y146</f>
        <v>o</v>
      </c>
      <c r="C146" s="30">
        <f>'OCOD Data 2024'!M146</f>
        <v>4228.8999999999996</v>
      </c>
      <c r="D146" s="30">
        <f>'OCOD Data 2024'!L146</f>
        <v>3397</v>
      </c>
      <c r="E146" s="30">
        <f>'OCOD Data 2024'!X146</f>
        <v>0</v>
      </c>
      <c r="F146" s="30">
        <f>'OCOD Data 2024'!T146</f>
        <v>125578</v>
      </c>
      <c r="G146" s="7">
        <f>'OCOD Data 2024'!F146</f>
        <v>9971</v>
      </c>
      <c r="H146" s="7">
        <f>'OCOD Data 2024'!V146</f>
        <v>8.8000000000000007</v>
      </c>
      <c r="I146" s="7">
        <f>'OCOD Data 2024'!W146</f>
        <v>7</v>
      </c>
      <c r="J146" s="7">
        <f>'OCOD Data 2024'!S146</f>
        <v>106313</v>
      </c>
      <c r="K146" s="7"/>
      <c r="L146" s="7"/>
      <c r="M146" s="7"/>
      <c r="N146" s="7">
        <f t="shared" si="4"/>
        <v>0</v>
      </c>
      <c r="O146" s="7"/>
      <c r="P146" s="7"/>
      <c r="Q146" s="30">
        <f t="shared" si="5"/>
        <v>7625.9</v>
      </c>
      <c r="R146" s="31">
        <f>IFERROR('OMR (2024)'!C148,"No Data")</f>
        <v>-3262</v>
      </c>
      <c r="S146" s="31">
        <f>IFERROR('OMR (2024)'!D148, "No Data")</f>
        <v>-3922.1428571428573</v>
      </c>
      <c r="T146" s="31">
        <f>IFERROR('OMR (2024)'!F148, "No Data")</f>
        <v>-2399.5054195369266</v>
      </c>
      <c r="U146" s="31">
        <f>IFERROR('OMR (2024)'!G148, "No Data")</f>
        <v>-2990.1204064543476</v>
      </c>
      <c r="V146" s="10">
        <v>-2500</v>
      </c>
    </row>
    <row r="147" spans="1:22">
      <c r="A147" s="6">
        <v>45345</v>
      </c>
      <c r="B147" s="30" t="str">
        <f>'OCOD Data 2024'!Y147</f>
        <v>o</v>
      </c>
      <c r="C147" s="30">
        <f>'OCOD Data 2024'!M147</f>
        <v>4238.5</v>
      </c>
      <c r="D147" s="30">
        <f>'OCOD Data 2024'!L147</f>
        <v>3391.5</v>
      </c>
      <c r="E147" s="30">
        <f>'OCOD Data 2024'!X147</f>
        <v>0</v>
      </c>
      <c r="F147" s="30">
        <f>'OCOD Data 2024'!T147</f>
        <v>135690</v>
      </c>
      <c r="G147" s="7">
        <f>'OCOD Data 2024'!F147</f>
        <v>9728</v>
      </c>
      <c r="H147" s="7">
        <f>'OCOD Data 2024'!V147</f>
        <v>9.1</v>
      </c>
      <c r="I147" s="7">
        <f>'OCOD Data 2024'!W147</f>
        <v>6.1</v>
      </c>
      <c r="J147" s="7">
        <f>'OCOD Data 2024'!S147</f>
        <v>117905.5</v>
      </c>
      <c r="K147" s="7"/>
      <c r="L147" s="7"/>
      <c r="M147" s="7"/>
      <c r="N147" s="7">
        <f t="shared" si="4"/>
        <v>0</v>
      </c>
      <c r="O147" s="7"/>
      <c r="P147" s="7"/>
      <c r="Q147" s="30">
        <f t="shared" si="5"/>
        <v>7630</v>
      </c>
      <c r="R147" s="31">
        <f>IFERROR('OMR (2024)'!C149,"No Data")</f>
        <v>-3114</v>
      </c>
      <c r="S147" s="31">
        <f>IFERROR('OMR (2024)'!D149, "No Data")</f>
        <v>-3855</v>
      </c>
      <c r="T147" s="31">
        <f>IFERROR('OMR (2024)'!F149, "No Data")</f>
        <v>-2407.0360841449428</v>
      </c>
      <c r="U147" s="31">
        <f>IFERROR('OMR (2024)'!G149, "No Data")</f>
        <v>-2909.2094944841651</v>
      </c>
      <c r="V147" s="10">
        <v>-2500</v>
      </c>
    </row>
    <row r="148" spans="1:22">
      <c r="A148" s="6">
        <v>45346</v>
      </c>
      <c r="B148" s="30" t="str">
        <f>'OCOD Data 2024'!Y148</f>
        <v>o</v>
      </c>
      <c r="C148" s="30">
        <f>'OCOD Data 2024'!M148</f>
        <v>4230.8999999999996</v>
      </c>
      <c r="D148" s="30">
        <f>'OCOD Data 2024'!L148</f>
        <v>3489.8</v>
      </c>
      <c r="E148" s="30">
        <f>'OCOD Data 2024'!X148</f>
        <v>0</v>
      </c>
      <c r="F148" s="30">
        <f>'OCOD Data 2024'!T148</f>
        <v>135770</v>
      </c>
      <c r="G148" s="7">
        <f>'OCOD Data 2024'!F148</f>
        <v>9302</v>
      </c>
      <c r="H148" s="7">
        <f>'OCOD Data 2024'!V148</f>
        <v>9</v>
      </c>
      <c r="I148" s="7">
        <f>'OCOD Data 2024'!W148</f>
        <v>5.6</v>
      </c>
      <c r="J148" s="7">
        <f>'OCOD Data 2024'!S148</f>
        <v>120193.3</v>
      </c>
      <c r="K148" s="7"/>
      <c r="L148" s="7"/>
      <c r="M148" s="7"/>
      <c r="N148" s="7">
        <f t="shared" si="4"/>
        <v>0</v>
      </c>
      <c r="O148" s="7"/>
      <c r="P148" s="7"/>
      <c r="Q148" s="30">
        <f t="shared" si="5"/>
        <v>7720.7</v>
      </c>
      <c r="R148" s="31">
        <f>IFERROR('OMR (2024)'!C150,"No Data")</f>
        <v>-3080</v>
      </c>
      <c r="S148" s="31">
        <f>IFERROR('OMR (2024)'!D150, "No Data")</f>
        <v>-3817.8571428571427</v>
      </c>
      <c r="T148" s="31">
        <f>IFERROR('OMR (2024)'!F150, "No Data")</f>
        <v>-2476.3684621888046</v>
      </c>
      <c r="U148" s="31">
        <f>IFERROR('OMR (2024)'!G150, "No Data")</f>
        <v>-2839.3375120487149</v>
      </c>
      <c r="V148" s="10">
        <v>-2500</v>
      </c>
    </row>
    <row r="149" spans="1:22">
      <c r="A149" s="6">
        <v>45347</v>
      </c>
      <c r="B149" s="30" t="str">
        <f>'OCOD Data 2024'!Y149</f>
        <v>o</v>
      </c>
      <c r="C149" s="30">
        <f>'OCOD Data 2024'!M149</f>
        <v>4223.8999999999996</v>
      </c>
      <c r="D149" s="30">
        <f>'OCOD Data 2024'!L149</f>
        <v>3399.1</v>
      </c>
      <c r="E149" s="30">
        <f>'OCOD Data 2024'!X149</f>
        <v>0</v>
      </c>
      <c r="F149" s="30">
        <f>'OCOD Data 2024'!T149</f>
        <v>131429</v>
      </c>
      <c r="G149" s="7">
        <f>'OCOD Data 2024'!F149</f>
        <v>8896</v>
      </c>
      <c r="H149" s="7">
        <f>'OCOD Data 2024'!V149</f>
        <v>8.6999999999999993</v>
      </c>
      <c r="I149" s="7">
        <f>'OCOD Data 2024'!W149</f>
        <v>5.5</v>
      </c>
      <c r="J149" s="7">
        <f>'OCOD Data 2024'!S149</f>
        <v>116761.60000000001</v>
      </c>
      <c r="K149" s="7"/>
      <c r="L149" s="7"/>
      <c r="M149" s="7"/>
      <c r="N149" s="7">
        <f t="shared" si="4"/>
        <v>0</v>
      </c>
      <c r="O149" s="7"/>
      <c r="P149" s="7"/>
      <c r="Q149" s="30">
        <f t="shared" si="5"/>
        <v>7623</v>
      </c>
      <c r="R149" s="31">
        <f>IFERROR('OMR (2024)'!C151,"No Data")</f>
        <v>-3290</v>
      </c>
      <c r="S149" s="31">
        <f>IFERROR('OMR (2024)'!D151, "No Data")</f>
        <v>-3756.4285714285716</v>
      </c>
      <c r="T149" s="31">
        <f>IFERROR('OMR (2024)'!F151, "No Data")</f>
        <v>-2511.0504633464639</v>
      </c>
      <c r="U149" s="31">
        <f>IFERROR('OMR (2024)'!G151, "No Data")</f>
        <v>-2763.634625680862</v>
      </c>
      <c r="V149" s="10">
        <v>-2500</v>
      </c>
    </row>
    <row r="150" spans="1:22">
      <c r="A150" s="6">
        <v>45348</v>
      </c>
      <c r="B150" s="30" t="str">
        <f>'OCOD Data 2024'!Y150</f>
        <v>o</v>
      </c>
      <c r="C150" s="30">
        <f>'OCOD Data 2024'!M150</f>
        <v>4238</v>
      </c>
      <c r="D150" s="30">
        <f>'OCOD Data 2024'!L150</f>
        <v>3094</v>
      </c>
      <c r="E150" s="30">
        <f>'OCOD Data 2024'!X150</f>
        <v>0</v>
      </c>
      <c r="F150" s="30">
        <f>'OCOD Data 2024'!T150</f>
        <v>124018</v>
      </c>
      <c r="G150" s="7">
        <f>'OCOD Data 2024'!F150</f>
        <v>8380</v>
      </c>
      <c r="H150" s="7">
        <f>'OCOD Data 2024'!V150</f>
        <v>8.1999999999999993</v>
      </c>
      <c r="I150" s="7">
        <f>'OCOD Data 2024'!W150</f>
        <v>5.5</v>
      </c>
      <c r="J150" s="7">
        <f>'OCOD Data 2024'!S150</f>
        <v>111146.7</v>
      </c>
      <c r="K150" s="7"/>
      <c r="L150" s="7"/>
      <c r="M150" s="7"/>
      <c r="N150" s="7">
        <f t="shared" si="4"/>
        <v>0</v>
      </c>
      <c r="O150" s="7"/>
      <c r="P150" s="7"/>
      <c r="Q150" s="30">
        <f t="shared" si="5"/>
        <v>7332</v>
      </c>
      <c r="R150" s="31">
        <f>IFERROR('OMR (2024)'!C152,"No Data")</f>
        <v>-3404</v>
      </c>
      <c r="S150" s="31">
        <f>IFERROR('OMR (2024)'!D152, "No Data")</f>
        <v>-3660</v>
      </c>
      <c r="T150" s="31">
        <f>IFERROR('OMR (2024)'!F152, "No Data")</f>
        <v>-2533.1483161319443</v>
      </c>
      <c r="U150" s="31">
        <f>IFERROR('OMR (2024)'!G152, "No Data")</f>
        <v>-2715.3808854101358</v>
      </c>
      <c r="V150" s="10">
        <v>-2500</v>
      </c>
    </row>
    <row r="151" spans="1:22">
      <c r="A151" s="6">
        <v>45349</v>
      </c>
      <c r="B151" s="30" t="str">
        <f>'OCOD Data 2024'!Y151</f>
        <v>o</v>
      </c>
      <c r="C151" s="30">
        <f>'OCOD Data 2024'!M151</f>
        <v>4208.7</v>
      </c>
      <c r="D151" s="30">
        <f>'OCOD Data 2024'!L151</f>
        <v>2395.3000000000002</v>
      </c>
      <c r="E151" s="30">
        <f>'OCOD Data 2024'!X151</f>
        <v>0</v>
      </c>
      <c r="F151" s="30">
        <f>'OCOD Data 2024'!T151</f>
        <v>117428</v>
      </c>
      <c r="G151" s="7">
        <f>'OCOD Data 2024'!F151</f>
        <v>7890</v>
      </c>
      <c r="H151" s="7">
        <f>'OCOD Data 2024'!V151</f>
        <v>7.4</v>
      </c>
      <c r="I151" s="7">
        <f>'OCOD Data 2024'!W151</f>
        <v>5.5</v>
      </c>
      <c r="J151" s="7">
        <f>'OCOD Data 2024'!S151</f>
        <v>104565.4</v>
      </c>
      <c r="K151" s="7"/>
      <c r="L151" s="7"/>
      <c r="M151" s="7"/>
      <c r="N151" s="7">
        <f t="shared" si="4"/>
        <v>0</v>
      </c>
      <c r="O151" s="7"/>
      <c r="P151" s="7"/>
      <c r="Q151" s="30">
        <f t="shared" si="5"/>
        <v>6604</v>
      </c>
      <c r="R151" s="31">
        <f>IFERROR('OMR (2024)'!C153,"No Data")</f>
        <v>-3416</v>
      </c>
      <c r="S151" s="31">
        <f>IFERROR('OMR (2024)'!D153, "No Data")</f>
        <v>-3552.1428571428573</v>
      </c>
      <c r="T151" s="31">
        <f>IFERROR('OMR (2024)'!F153, "No Data")</f>
        <v>-2487.5933376053536</v>
      </c>
      <c r="U151" s="31">
        <f>IFERROR('OMR (2024)'!G153, "No Data")</f>
        <v>-2634.6474336563815</v>
      </c>
      <c r="V151" s="10">
        <v>-2500</v>
      </c>
    </row>
    <row r="152" spans="1:22">
      <c r="A152" s="6">
        <v>45350</v>
      </c>
      <c r="B152" s="30" t="str">
        <f>'OCOD Data 2024'!Y152</f>
        <v>o</v>
      </c>
      <c r="C152" s="30">
        <f>'OCOD Data 2024'!M152</f>
        <v>4238.5</v>
      </c>
      <c r="D152" s="30">
        <f>'OCOD Data 2024'!L152</f>
        <v>2395.3000000000002</v>
      </c>
      <c r="E152" s="30">
        <f>'OCOD Data 2024'!X152</f>
        <v>0</v>
      </c>
      <c r="F152" s="30">
        <f>'OCOD Data 2024'!T152</f>
        <v>115245</v>
      </c>
      <c r="G152" s="7">
        <f>'OCOD Data 2024'!F152</f>
        <v>8311</v>
      </c>
      <c r="H152" s="7">
        <f>'OCOD Data 2024'!V152</f>
        <v>6.8</v>
      </c>
      <c r="I152" s="7">
        <f>'OCOD Data 2024'!W152</f>
        <v>5.4</v>
      </c>
      <c r="J152" s="7">
        <f>'OCOD Data 2024'!S152</f>
        <v>102995.1</v>
      </c>
      <c r="K152" s="7"/>
      <c r="L152" s="7"/>
      <c r="M152" s="7"/>
      <c r="N152" s="7">
        <f t="shared" si="4"/>
        <v>0</v>
      </c>
      <c r="O152" s="7"/>
      <c r="P152" s="7"/>
      <c r="Q152" s="30">
        <f t="shared" si="5"/>
        <v>6633.8</v>
      </c>
      <c r="R152" s="31">
        <f>IFERROR('OMR (2024)'!C154,"No Data")</f>
        <v>-3458</v>
      </c>
      <c r="S152" s="31">
        <f>IFERROR('OMR (2024)'!D154, "No Data")</f>
        <v>-3496.4285714285716</v>
      </c>
      <c r="T152" s="31">
        <f>IFERROR('OMR (2024)'!F154, "No Data")</f>
        <v>-2502.1124713084037</v>
      </c>
      <c r="U152" s="31">
        <f>IFERROR('OMR (2024)'!G154, "No Data")</f>
        <v>-2575.2507712000452</v>
      </c>
      <c r="V152" s="10">
        <v>-2500</v>
      </c>
    </row>
    <row r="153" spans="1:22">
      <c r="A153" s="6">
        <v>45351</v>
      </c>
      <c r="B153" s="30" t="str">
        <f>'OCOD Data 2024'!Y153</f>
        <v>o</v>
      </c>
      <c r="C153" s="30">
        <f>'OCOD Data 2024'!M153</f>
        <v>4232.3999999999996</v>
      </c>
      <c r="D153" s="30">
        <f>'OCOD Data 2024'!L153</f>
        <v>2494.1</v>
      </c>
      <c r="E153" s="30">
        <f>'OCOD Data 2024'!X153</f>
        <v>0</v>
      </c>
      <c r="F153" s="30">
        <f>'OCOD Data 2024'!T153</f>
        <v>111596</v>
      </c>
      <c r="G153" s="7">
        <f>'OCOD Data 2024'!F153</f>
        <v>7959</v>
      </c>
      <c r="H153" s="7">
        <f>'OCOD Data 2024'!V153</f>
        <v>6.3</v>
      </c>
      <c r="I153" s="7">
        <f>'OCOD Data 2024'!W153</f>
        <v>5.4</v>
      </c>
      <c r="J153" s="7">
        <f>'OCOD Data 2024'!S153</f>
        <v>99125.7</v>
      </c>
      <c r="K153" s="7"/>
      <c r="L153" s="7"/>
      <c r="M153" s="7"/>
      <c r="N153" s="7">
        <f t="shared" si="4"/>
        <v>0</v>
      </c>
      <c r="O153" s="7"/>
      <c r="P153" s="7"/>
      <c r="Q153" s="30">
        <f t="shared" si="5"/>
        <v>6726.5</v>
      </c>
      <c r="R153" s="31">
        <f>IFERROR('OMR (2024)'!C155,"No Data")</f>
        <v>-3464</v>
      </c>
      <c r="S153" s="31">
        <f>IFERROR('OMR (2024)'!D155, "No Data")</f>
        <v>-3487.1428571428573</v>
      </c>
      <c r="T153" s="31">
        <f>IFERROR('OMR (2024)'!F155, "No Data")</f>
        <v>-2456.7277256792668</v>
      </c>
      <c r="U153" s="31">
        <f>IFERROR('OMR (2024)'!G155, "No Data")</f>
        <v>-2503.5258722921817</v>
      </c>
      <c r="V153" s="10">
        <v>-2500</v>
      </c>
    </row>
    <row r="154" spans="1:22">
      <c r="A154" s="6">
        <v>45352</v>
      </c>
      <c r="B154" s="30" t="str">
        <f>'OCOD Data 2024'!Y154</f>
        <v>o</v>
      </c>
      <c r="C154" s="30">
        <f>'OCOD Data 2024'!M154</f>
        <v>4233.8999999999996</v>
      </c>
      <c r="D154" s="30">
        <f>'OCOD Data 2024'!L154</f>
        <v>2395.8000000000002</v>
      </c>
      <c r="E154" s="30">
        <f>'OCOD Data 2024'!X154</f>
        <v>0</v>
      </c>
      <c r="F154" s="30">
        <f>'OCOD Data 2024'!T154</f>
        <v>110126</v>
      </c>
      <c r="G154" s="7">
        <f>'OCOD Data 2024'!F154</f>
        <v>7656</v>
      </c>
      <c r="H154" s="7">
        <f>'OCOD Data 2024'!V154</f>
        <v>6.1</v>
      </c>
      <c r="I154" s="7">
        <f>'OCOD Data 2024'!W154</f>
        <v>5.6</v>
      </c>
      <c r="J154" s="7">
        <f>'OCOD Data 2024'!S154</f>
        <v>96634.5</v>
      </c>
      <c r="K154" s="7"/>
      <c r="L154" s="7"/>
      <c r="M154" s="7"/>
      <c r="N154" s="7">
        <f t="shared" si="4"/>
        <v>0</v>
      </c>
      <c r="O154" s="7"/>
      <c r="P154" s="7"/>
      <c r="Q154" s="30">
        <f t="shared" si="5"/>
        <v>6629.7</v>
      </c>
      <c r="R154" s="31">
        <f>IFERROR('OMR (2024)'!C156,"No Data")</f>
        <v>-3620</v>
      </c>
      <c r="S154" s="31">
        <f>IFERROR('OMR (2024)'!D156, "No Data")</f>
        <v>-3507.8571428571427</v>
      </c>
      <c r="T154" s="31">
        <f>IFERROR('OMR (2024)'!F156, "No Data")</f>
        <v>-2404.5556887797375</v>
      </c>
      <c r="U154" s="31">
        <f>IFERROR('OMR (2024)'!G156, "No Data")</f>
        <v>-2435.6699606641073</v>
      </c>
      <c r="V154" s="10">
        <v>-2500</v>
      </c>
    </row>
    <row r="155" spans="1:22">
      <c r="A155" s="6">
        <v>45353</v>
      </c>
      <c r="B155" s="30" t="str">
        <f>'OCOD Data 2024'!Y155</f>
        <v>o</v>
      </c>
      <c r="C155" s="30">
        <f>'OCOD Data 2024'!M155</f>
        <v>4220.3</v>
      </c>
      <c r="D155" s="30">
        <f>'OCOD Data 2024'!L155</f>
        <v>2294.9</v>
      </c>
      <c r="E155" s="30">
        <f>'OCOD Data 2024'!X155</f>
        <v>0</v>
      </c>
      <c r="F155" s="30">
        <f>'OCOD Data 2024'!T155</f>
        <v>106595</v>
      </c>
      <c r="G155" s="7">
        <f>'OCOD Data 2024'!F155</f>
        <v>7869</v>
      </c>
      <c r="H155" s="7">
        <f>'OCOD Data 2024'!V155</f>
        <v>5.9</v>
      </c>
      <c r="I155" s="7">
        <f>'OCOD Data 2024'!W155</f>
        <v>5.7</v>
      </c>
      <c r="J155" s="7">
        <f>'OCOD Data 2024'!S155</f>
        <v>90858.2</v>
      </c>
      <c r="K155" s="7"/>
      <c r="L155" s="7"/>
      <c r="M155" s="7"/>
      <c r="N155" s="7">
        <f t="shared" si="4"/>
        <v>0</v>
      </c>
      <c r="O155" s="7"/>
      <c r="P155" s="7"/>
      <c r="Q155" s="30">
        <f t="shared" si="5"/>
        <v>6515.2000000000007</v>
      </c>
      <c r="R155" s="31">
        <f>IFERROR('OMR (2024)'!C157,"No Data")</f>
        <v>-3652</v>
      </c>
      <c r="S155" s="31">
        <f>IFERROR('OMR (2024)'!D157, "No Data")</f>
        <v>-3482.1428571428573</v>
      </c>
      <c r="T155" s="31">
        <f>IFERROR('OMR (2024)'!F157, "No Data")</f>
        <v>-2377.1090089209015</v>
      </c>
      <c r="U155" s="31">
        <f>IFERROR('OMR (2024)'!G157, "No Data")</f>
        <v>-2437.8439604390364</v>
      </c>
      <c r="V155" s="10">
        <v>-2500</v>
      </c>
    </row>
    <row r="156" spans="1:22">
      <c r="A156" s="6">
        <v>45354</v>
      </c>
      <c r="B156" s="30" t="str">
        <f>'OCOD Data 2024'!Y156</f>
        <v>o</v>
      </c>
      <c r="C156" s="30">
        <f>'OCOD Data 2024'!M156</f>
        <v>4221.8</v>
      </c>
      <c r="D156" s="30">
        <f>'OCOD Data 2024'!L156</f>
        <v>2288.9</v>
      </c>
      <c r="E156" s="30">
        <f>'OCOD Data 2024'!X156</f>
        <v>0</v>
      </c>
      <c r="F156" s="30">
        <f>'OCOD Data 2024'!T156</f>
        <v>111161</v>
      </c>
      <c r="G156" s="7">
        <f>'OCOD Data 2024'!F156</f>
        <v>8663</v>
      </c>
      <c r="H156" s="7">
        <f>'OCOD Data 2024'!V156</f>
        <v>5.6</v>
      </c>
      <c r="I156" s="7">
        <f>'OCOD Data 2024'!W156</f>
        <v>5.8</v>
      </c>
      <c r="J156" s="7">
        <f>'OCOD Data 2024'!S156</f>
        <v>89062.8</v>
      </c>
      <c r="K156" s="7"/>
      <c r="L156" s="7"/>
      <c r="M156" s="7"/>
      <c r="N156" s="7">
        <f t="shared" si="4"/>
        <v>0</v>
      </c>
      <c r="O156" s="7"/>
      <c r="P156" s="7"/>
      <c r="Q156" s="30">
        <f t="shared" si="5"/>
        <v>6510.7000000000007</v>
      </c>
      <c r="R156" s="31">
        <f>IFERROR('OMR (2024)'!C158,"No Data")</f>
        <v>-3584</v>
      </c>
      <c r="S156" s="31">
        <f>IFERROR('OMR (2024)'!D158, "No Data")</f>
        <v>-3371.4285714285716</v>
      </c>
      <c r="T156" s="31">
        <f>IFERROR('OMR (2024)'!F158, "No Data")</f>
        <v>-2412.8065109123313</v>
      </c>
      <c r="U156" s="31">
        <f>IFERROR('OMR (2024)'!G158, "No Data")</f>
        <v>-2440.0474206194535</v>
      </c>
      <c r="V156" s="10">
        <v>-2500</v>
      </c>
    </row>
    <row r="157" spans="1:22">
      <c r="A157" s="6">
        <v>45355</v>
      </c>
      <c r="B157" s="30" t="str">
        <f>'OCOD Data 2024'!Y157</f>
        <v>o</v>
      </c>
      <c r="C157" s="30">
        <f>'OCOD Data 2024'!M157</f>
        <v>4212.8</v>
      </c>
      <c r="D157" s="30">
        <f>'OCOD Data 2024'!L157</f>
        <v>2685.2</v>
      </c>
      <c r="E157" s="30">
        <f>'OCOD Data 2024'!X157</f>
        <v>0</v>
      </c>
      <c r="F157" s="30">
        <f>'OCOD Data 2024'!T157</f>
        <v>106360</v>
      </c>
      <c r="G157" s="7">
        <f>'OCOD Data 2024'!F157</f>
        <v>9745</v>
      </c>
      <c r="H157" s="7">
        <f>'OCOD Data 2024'!V157</f>
        <v>5.6</v>
      </c>
      <c r="I157" s="7">
        <f>'OCOD Data 2024'!W157</f>
        <v>6</v>
      </c>
      <c r="J157" s="7">
        <f>'OCOD Data 2024'!S157</f>
        <v>86735.4</v>
      </c>
      <c r="K157" s="7"/>
      <c r="L157" s="7"/>
      <c r="M157" s="7"/>
      <c r="N157" s="7">
        <f t="shared" si="4"/>
        <v>0</v>
      </c>
      <c r="O157" s="7"/>
      <c r="P157" s="7"/>
      <c r="Q157" s="30">
        <f t="shared" si="5"/>
        <v>6898</v>
      </c>
      <c r="R157" s="31">
        <f>IFERROR('OMR (2024)'!C159,"No Data")</f>
        <v>-3410</v>
      </c>
      <c r="S157" s="31">
        <f>IFERROR('OMR (2024)'!D159, "No Data")</f>
        <v>-3271.4285714285716</v>
      </c>
      <c r="T157" s="31">
        <f>IFERROR('OMR (2024)'!F159, "No Data")</f>
        <v>-2392.6775657793487</v>
      </c>
      <c r="U157" s="31">
        <f>IFERROR('OMR (2024)'!G159, "No Data")</f>
        <v>-2448.72511981257</v>
      </c>
      <c r="V157" s="10">
        <v>-2500</v>
      </c>
    </row>
    <row r="158" spans="1:22">
      <c r="A158" s="6">
        <v>45356</v>
      </c>
      <c r="B158" s="30" t="str">
        <f>'OCOD Data 2024'!Y158</f>
        <v>o</v>
      </c>
      <c r="C158" s="30">
        <f>'OCOD Data 2024'!M158</f>
        <v>4221.3</v>
      </c>
      <c r="D158" s="30">
        <f>'OCOD Data 2024'!L158</f>
        <v>3490.3</v>
      </c>
      <c r="E158" s="30">
        <f>'OCOD Data 2024'!X158</f>
        <v>0</v>
      </c>
      <c r="F158" s="30">
        <f>'OCOD Data 2024'!T158</f>
        <v>99928</v>
      </c>
      <c r="G158" s="7">
        <f>'OCOD Data 2024'!F158</f>
        <v>10236</v>
      </c>
      <c r="H158" s="7">
        <f>'OCOD Data 2024'!V158</f>
        <v>5.8</v>
      </c>
      <c r="I158" s="7">
        <f>'OCOD Data 2024'!W158</f>
        <v>6.5</v>
      </c>
      <c r="J158" s="7">
        <f>'OCOD Data 2024'!S158</f>
        <v>80815.8</v>
      </c>
      <c r="K158" s="7"/>
      <c r="L158" s="7"/>
      <c r="M158" s="7"/>
      <c r="N158" s="7">
        <f t="shared" si="4"/>
        <v>0</v>
      </c>
      <c r="O158" s="7"/>
      <c r="P158" s="7"/>
      <c r="Q158" s="30">
        <f t="shared" si="5"/>
        <v>7711.6</v>
      </c>
      <c r="R158" s="31">
        <f>IFERROR('OMR (2024)'!C160,"No Data")</f>
        <v>-3286</v>
      </c>
      <c r="S158" s="31">
        <f>IFERROR('OMR (2024)'!D160, "No Data")</f>
        <v>-3324.2857142857142</v>
      </c>
      <c r="T158" s="31">
        <f>IFERROR('OMR (2024)'!F160, "No Data")</f>
        <v>-2441.6399705211652</v>
      </c>
      <c r="U158" s="31">
        <f>IFERROR('OMR (2024)'!G160, "No Data")</f>
        <v>-2454.421784511695</v>
      </c>
      <c r="V158" s="10">
        <v>-2500</v>
      </c>
    </row>
    <row r="159" spans="1:22">
      <c r="A159" s="6">
        <v>45357</v>
      </c>
      <c r="B159" s="30" t="str">
        <f>'OCOD Data 2024'!Y159</f>
        <v>o</v>
      </c>
      <c r="C159" s="30">
        <f>'OCOD Data 2024'!M159</f>
        <v>4219.3</v>
      </c>
      <c r="D159" s="30">
        <f>'OCOD Data 2024'!L159</f>
        <v>3691.5</v>
      </c>
      <c r="E159" s="30">
        <f>'OCOD Data 2024'!X159</f>
        <v>0</v>
      </c>
      <c r="F159" s="30">
        <f>'OCOD Data 2024'!T159</f>
        <v>88718</v>
      </c>
      <c r="G159" s="7">
        <f>'OCOD Data 2024'!F159</f>
        <v>10347</v>
      </c>
      <c r="H159" s="7">
        <f>'OCOD Data 2024'!V159</f>
        <v>6.2</v>
      </c>
      <c r="I159" s="7">
        <f>'OCOD Data 2024'!W159</f>
        <v>7.3</v>
      </c>
      <c r="J159" s="7">
        <f>'OCOD Data 2024'!S159</f>
        <v>71881.100000000006</v>
      </c>
      <c r="K159" s="7"/>
      <c r="L159" s="7"/>
      <c r="M159" s="7"/>
      <c r="N159" s="7">
        <f t="shared" si="4"/>
        <v>0</v>
      </c>
      <c r="O159" s="7"/>
      <c r="P159" s="7"/>
      <c r="Q159" s="30">
        <f t="shared" si="5"/>
        <v>7910.8</v>
      </c>
      <c r="R159" s="31">
        <f>IFERROR('OMR (2024)'!C161,"No Data")</f>
        <v>-3072</v>
      </c>
      <c r="S159" s="31">
        <f>IFERROR('OMR (2024)'!D161, "No Data")</f>
        <v>-3376.4285714285716</v>
      </c>
      <c r="T159" s="31">
        <f>IFERROR('OMR (2024)'!F161, "No Data")</f>
        <v>-2465.112309114561</v>
      </c>
      <c r="U159" s="31">
        <f>IFERROR('OMR (2024)'!G161, "No Data")</f>
        <v>-2457.3343338922996</v>
      </c>
      <c r="V159" s="10">
        <v>-2500</v>
      </c>
    </row>
    <row r="160" spans="1:22">
      <c r="A160" s="6">
        <v>45358</v>
      </c>
      <c r="B160" s="30" t="str">
        <f>'OCOD Data 2024'!Y160</f>
        <v>o</v>
      </c>
      <c r="C160" s="30">
        <f>'OCOD Data 2024'!M160</f>
        <v>4224.8999999999996</v>
      </c>
      <c r="D160" s="30">
        <f>'OCOD Data 2024'!L160</f>
        <v>3694.5</v>
      </c>
      <c r="E160" s="30">
        <f>'OCOD Data 2024'!X160</f>
        <v>0</v>
      </c>
      <c r="F160" s="30">
        <f>'OCOD Data 2024'!T160</f>
        <v>79303</v>
      </c>
      <c r="G160" s="7">
        <f>'OCOD Data 2024'!F160</f>
        <v>10286</v>
      </c>
      <c r="H160" s="7">
        <f>'OCOD Data 2024'!V160</f>
        <v>6.6</v>
      </c>
      <c r="I160" s="7">
        <f>'OCOD Data 2024'!W160</f>
        <v>8.3000000000000007</v>
      </c>
      <c r="J160" s="7">
        <f>'OCOD Data 2024'!S160</f>
        <v>63393.9</v>
      </c>
      <c r="K160" s="7"/>
      <c r="L160" s="7"/>
      <c r="M160" s="7"/>
      <c r="N160" s="7">
        <f t="shared" si="4"/>
        <v>0</v>
      </c>
      <c r="O160" s="7"/>
      <c r="P160" s="7"/>
      <c r="Q160" s="30">
        <f t="shared" si="5"/>
        <v>7919.4</v>
      </c>
      <c r="R160" s="31">
        <f>IFERROR('OMR (2024)'!C162,"No Data")</f>
        <v>-2952</v>
      </c>
      <c r="S160" s="31">
        <f>IFERROR('OMR (2024)'!D162, "No Data")</f>
        <v>-3371.4285714285716</v>
      </c>
      <c r="T160" s="31">
        <f>IFERROR('OMR (2024)'!F162, "No Data")</f>
        <v>-2469.9749155138552</v>
      </c>
      <c r="U160" s="31">
        <f>IFERROR('OMR (2024)'!G162, "No Data")</f>
        <v>-2463.0116375736543</v>
      </c>
      <c r="V160" s="10">
        <v>-2500</v>
      </c>
    </row>
    <row r="161" spans="1:22">
      <c r="A161" s="6">
        <v>45359</v>
      </c>
      <c r="B161" s="30" t="str">
        <f>'OCOD Data 2024'!Y161</f>
        <v>o</v>
      </c>
      <c r="C161" s="30">
        <f>'OCOD Data 2024'!M161</f>
        <v>4213.3</v>
      </c>
      <c r="D161" s="30">
        <f>'OCOD Data 2024'!L161</f>
        <v>3689.4</v>
      </c>
      <c r="E161" s="30">
        <f>'OCOD Data 2024'!X161</f>
        <v>0</v>
      </c>
      <c r="F161" s="30">
        <f>'OCOD Data 2024'!T161</f>
        <v>71080</v>
      </c>
      <c r="G161" s="7">
        <f>'OCOD Data 2024'!F161</f>
        <v>9897</v>
      </c>
      <c r="H161" s="7">
        <f>'OCOD Data 2024'!V161</f>
        <v>7</v>
      </c>
      <c r="I161" s="7">
        <f>'OCOD Data 2024'!W161</f>
        <v>9.1</v>
      </c>
      <c r="J161" s="7">
        <f>'OCOD Data 2024'!S161</f>
        <v>57054.400000000001</v>
      </c>
      <c r="K161" s="7"/>
      <c r="L161" s="7"/>
      <c r="M161" s="7"/>
      <c r="N161" s="7">
        <f t="shared" si="4"/>
        <v>0</v>
      </c>
      <c r="O161" s="7"/>
      <c r="P161" s="7"/>
      <c r="Q161" s="30">
        <f t="shared" si="5"/>
        <v>7902.7000000000007</v>
      </c>
      <c r="R161" s="31">
        <f>IFERROR('OMR (2024)'!C163,"No Data")</f>
        <v>-3080</v>
      </c>
      <c r="S161" s="31">
        <f>IFERROR('OMR (2024)'!D163, "No Data")</f>
        <v>-3359.2857142857142</v>
      </c>
      <c r="T161" s="31">
        <f>IFERROR('OMR (2024)'!F163, "No Data")</f>
        <v>-2500.467976063389</v>
      </c>
      <c r="U161" s="31">
        <f>IFERROR('OMR (2024)'!G163, "No Data")</f>
        <v>-2473.4159534474702</v>
      </c>
      <c r="V161" s="10">
        <v>-2500</v>
      </c>
    </row>
    <row r="162" spans="1:22">
      <c r="A162" s="6">
        <v>45360</v>
      </c>
      <c r="B162" s="30" t="str">
        <f>'OCOD Data 2024'!Y162</f>
        <v>o</v>
      </c>
      <c r="C162" s="30">
        <f>'OCOD Data 2024'!M162</f>
        <v>4201.2</v>
      </c>
      <c r="D162" s="30">
        <f>'OCOD Data 2024'!L162</f>
        <v>3391.5</v>
      </c>
      <c r="E162" s="30">
        <f>'OCOD Data 2024'!X162</f>
        <v>0</v>
      </c>
      <c r="F162" s="30">
        <f>'OCOD Data 2024'!T162</f>
        <v>68514</v>
      </c>
      <c r="G162" s="7">
        <f>'OCOD Data 2024'!F162</f>
        <v>8943</v>
      </c>
      <c r="H162" s="7">
        <f>'OCOD Data 2024'!V162</f>
        <v>7.1</v>
      </c>
      <c r="I162" s="7">
        <f>'OCOD Data 2024'!W162</f>
        <v>9.6</v>
      </c>
      <c r="J162" s="7">
        <f>'OCOD Data 2024'!S162</f>
        <v>55266.8</v>
      </c>
      <c r="K162" s="7"/>
      <c r="L162" s="7"/>
      <c r="M162" s="7"/>
      <c r="N162" s="7">
        <f t="shared" si="4"/>
        <v>0</v>
      </c>
      <c r="O162" s="7"/>
      <c r="P162" s="7"/>
      <c r="Q162" s="30">
        <f t="shared" si="5"/>
        <v>7592.7</v>
      </c>
      <c r="R162" s="31">
        <f>IFERROR('OMR (2024)'!C164,"No Data")</f>
        <v>-3314</v>
      </c>
      <c r="S162" s="31">
        <f>IFERROR('OMR (2024)'!D164, "No Data")</f>
        <v>-3355</v>
      </c>
      <c r="T162" s="31">
        <f>IFERROR('OMR (2024)'!F164, "No Data")</f>
        <v>-2515.3611082898924</v>
      </c>
      <c r="U162" s="31">
        <f>IFERROR('OMR (2024)'!G164, "No Data")</f>
        <v>-2462.6510648486728</v>
      </c>
      <c r="V162" s="10">
        <v>-2500</v>
      </c>
    </row>
    <row r="163" spans="1:22">
      <c r="A163" s="6">
        <v>45361</v>
      </c>
      <c r="B163" s="30" t="str">
        <f>'OCOD Data 2024'!Y163</f>
        <v>o</v>
      </c>
      <c r="C163" s="30">
        <f>'OCOD Data 2024'!M163</f>
        <v>4202.3</v>
      </c>
      <c r="D163" s="30">
        <f>'OCOD Data 2024'!L163</f>
        <v>2996.6</v>
      </c>
      <c r="E163" s="30">
        <f>'OCOD Data 2024'!X163</f>
        <v>0</v>
      </c>
      <c r="F163" s="30">
        <f>'OCOD Data 2024'!T163</f>
        <v>67686</v>
      </c>
      <c r="G163" s="7">
        <f>'OCOD Data 2024'!F163</f>
        <v>7639</v>
      </c>
      <c r="H163" s="7">
        <f>'OCOD Data 2024'!V163</f>
        <v>7.2</v>
      </c>
      <c r="I163" s="7">
        <f>'OCOD Data 2024'!W163</f>
        <v>9.6999999999999993</v>
      </c>
      <c r="J163" s="7">
        <f>'OCOD Data 2024'!S163</f>
        <v>55045.2</v>
      </c>
      <c r="K163" s="7"/>
      <c r="L163" s="7"/>
      <c r="M163" s="7"/>
      <c r="N163" s="7">
        <f t="shared" si="4"/>
        <v>0</v>
      </c>
      <c r="O163" s="7"/>
      <c r="P163" s="7"/>
      <c r="Q163" s="30">
        <f t="shared" si="5"/>
        <v>7198.9</v>
      </c>
      <c r="R163" s="31">
        <f>IFERROR('OMR (2024)'!C165,"No Data")</f>
        <v>-3336</v>
      </c>
      <c r="S163" s="31">
        <f>IFERROR('OMR (2024)'!D165, "No Data")</f>
        <v>-3340.7142857142858</v>
      </c>
      <c r="T163" s="31">
        <f>IFERROR('OMR (2024)'!F165, "No Data")</f>
        <v>-2499.7713060158517</v>
      </c>
      <c r="U163" s="31">
        <f>IFERROR('OMR (2024)'!G165, "No Data")</f>
        <v>-2450.3935140364765</v>
      </c>
      <c r="V163" s="10">
        <v>-2500</v>
      </c>
    </row>
    <row r="164" spans="1:22">
      <c r="A164" s="6">
        <v>45362</v>
      </c>
      <c r="B164" s="30" t="str">
        <f>'OCOD Data 2024'!Y164</f>
        <v>o</v>
      </c>
      <c r="C164" s="30">
        <f>'OCOD Data 2024'!M164</f>
        <v>3464.1</v>
      </c>
      <c r="D164" s="30">
        <f>'OCOD Data 2024'!L164</f>
        <v>595.9</v>
      </c>
      <c r="E164" s="30">
        <f>'OCOD Data 2024'!X164</f>
        <v>0</v>
      </c>
      <c r="F164" s="30">
        <f>'OCOD Data 2024'!T164</f>
        <v>68608</v>
      </c>
      <c r="G164" s="7">
        <f>'OCOD Data 2024'!F164</f>
        <v>6474</v>
      </c>
      <c r="H164" s="7">
        <f>'OCOD Data 2024'!V164</f>
        <v>6.2</v>
      </c>
      <c r="I164" s="7">
        <f>'OCOD Data 2024'!W164</f>
        <v>8.3000000000000007</v>
      </c>
      <c r="J164" s="7">
        <f>'OCOD Data 2024'!S164</f>
        <v>54244.1</v>
      </c>
      <c r="K164" s="7"/>
      <c r="L164" s="7"/>
      <c r="M164" s="7"/>
      <c r="N164" s="7">
        <f t="shared" si="4"/>
        <v>0</v>
      </c>
      <c r="O164" s="7"/>
      <c r="P164" s="7"/>
      <c r="Q164" s="30">
        <f t="shared" si="5"/>
        <v>4060</v>
      </c>
      <c r="R164" s="31">
        <f>IFERROR('OMR (2024)'!C166,"No Data")</f>
        <v>-3053</v>
      </c>
      <c r="S164" s="31">
        <f>IFERROR('OMR (2024)'!D166, "No Data")</f>
        <v>-3251.0714285714284</v>
      </c>
      <c r="T164" s="31">
        <f>IFERROR('OMR (2024)'!F166, "No Data")</f>
        <v>-2047.3539152970047</v>
      </c>
      <c r="U164" s="31">
        <f>IFERROR('OMR (2024)'!G166, "No Data")</f>
        <v>-2283.8363335941062</v>
      </c>
      <c r="V164" s="10">
        <v>-500</v>
      </c>
    </row>
    <row r="165" spans="1:22">
      <c r="A165" s="6">
        <v>45363</v>
      </c>
      <c r="B165" s="30" t="str">
        <f>'OCOD Data 2024'!Y165</f>
        <v>o</v>
      </c>
      <c r="C165" s="30">
        <f>'OCOD Data 2024'!M165</f>
        <v>2723</v>
      </c>
      <c r="D165" s="30">
        <f>'OCOD Data 2024'!L165</f>
        <v>895.9</v>
      </c>
      <c r="E165" s="30">
        <f>'OCOD Data 2024'!X165</f>
        <v>0</v>
      </c>
      <c r="F165" s="30">
        <f>'OCOD Data 2024'!T165</f>
        <v>66228</v>
      </c>
      <c r="G165" s="7">
        <f>'OCOD Data 2024'!F165</f>
        <v>5871</v>
      </c>
      <c r="H165" s="7">
        <f>'OCOD Data 2024'!V165</f>
        <v>5.0999999999999996</v>
      </c>
      <c r="I165" s="7">
        <f>'OCOD Data 2024'!W165</f>
        <v>6.7</v>
      </c>
      <c r="J165" s="7">
        <f>'OCOD Data 2024'!S165</f>
        <v>52835</v>
      </c>
      <c r="K165" s="7"/>
      <c r="L165" s="7"/>
      <c r="M165" s="7"/>
      <c r="N165" s="7">
        <f t="shared" si="4"/>
        <v>0</v>
      </c>
      <c r="O165" s="7"/>
      <c r="P165" s="7"/>
      <c r="Q165" s="30">
        <f t="shared" si="5"/>
        <v>3618.9</v>
      </c>
      <c r="R165" s="31">
        <f>IFERROR('OMR (2024)'!C167,"No Data")</f>
        <v>-2808.4</v>
      </c>
      <c r="S165" s="31">
        <f>IFERROR('OMR (2024)'!D167, "No Data")</f>
        <v>-3154.4285714285716</v>
      </c>
      <c r="T165" s="31">
        <f>IFERROR('OMR (2024)'!F167, "No Data")</f>
        <v>-1632.9449923612847</v>
      </c>
      <c r="U165" s="31">
        <f>IFERROR('OMR (2024)'!G167, "No Data")</f>
        <v>-2157.7800857007719</v>
      </c>
      <c r="V165" s="10">
        <v>-500</v>
      </c>
    </row>
    <row r="166" spans="1:22">
      <c r="A166" s="6">
        <v>45364</v>
      </c>
      <c r="B166" s="30" t="str">
        <f>'OCOD Data 2024'!Y166</f>
        <v>o</v>
      </c>
      <c r="C166" s="30">
        <f>'OCOD Data 2024'!M166</f>
        <v>1833.6</v>
      </c>
      <c r="D166" s="30">
        <f>'OCOD Data 2024'!L166</f>
        <v>1495.8</v>
      </c>
      <c r="E166" s="30">
        <f>'OCOD Data 2024'!X166</f>
        <v>0</v>
      </c>
      <c r="F166" s="30">
        <f>'OCOD Data 2024'!T166</f>
        <v>64479</v>
      </c>
      <c r="G166" s="7">
        <f>'OCOD Data 2024'!F166</f>
        <v>5391</v>
      </c>
      <c r="H166" s="7">
        <f>'OCOD Data 2024'!V166</f>
        <v>3.9</v>
      </c>
      <c r="I166" s="7">
        <f>'OCOD Data 2024'!W166</f>
        <v>5.0999999999999996</v>
      </c>
      <c r="J166" s="7">
        <f>'OCOD Data 2024'!S166</f>
        <v>51255.5</v>
      </c>
      <c r="K166" s="7"/>
      <c r="L166" s="7"/>
      <c r="M166" s="7"/>
      <c r="N166" s="7">
        <f t="shared" si="4"/>
        <v>0</v>
      </c>
      <c r="O166" s="7"/>
      <c r="P166" s="7"/>
      <c r="Q166" s="30">
        <f t="shared" si="5"/>
        <v>3329.3999999999996</v>
      </c>
      <c r="R166" s="31">
        <f>IFERROR('OMR (2024)'!C168,"No Data")</f>
        <v>-2400.1999999999998</v>
      </c>
      <c r="S166" s="31">
        <f>IFERROR('OMR (2024)'!D168, "No Data")</f>
        <v>-2981.5</v>
      </c>
      <c r="T166" s="31">
        <f>IFERROR('OMR (2024)'!F168, "No Data")</f>
        <v>-1220.1506429788799</v>
      </c>
      <c r="U166" s="31">
        <f>IFERROR('OMR (2024)'!G168, "No Data")</f>
        <v>-2015.572443329783</v>
      </c>
      <c r="V166" s="10">
        <v>-500</v>
      </c>
    </row>
    <row r="167" spans="1:22">
      <c r="A167" s="6">
        <v>45365</v>
      </c>
      <c r="B167" s="30" t="str">
        <f>'OCOD Data 2024'!Y167</f>
        <v>o</v>
      </c>
      <c r="C167" s="30">
        <f>'OCOD Data 2024'!M167</f>
        <v>1810.4</v>
      </c>
      <c r="D167" s="30">
        <f>'OCOD Data 2024'!L167</f>
        <v>1189.8</v>
      </c>
      <c r="E167" s="30">
        <f>'OCOD Data 2024'!X167</f>
        <v>0</v>
      </c>
      <c r="F167" s="30">
        <f>'OCOD Data 2024'!T167</f>
        <v>62833</v>
      </c>
      <c r="G167" s="7">
        <f>'OCOD Data 2024'!F167</f>
        <v>5163</v>
      </c>
      <c r="H167" s="7">
        <f>'OCOD Data 2024'!V167</f>
        <v>3.7</v>
      </c>
      <c r="I167" s="7">
        <f>'OCOD Data 2024'!W167</f>
        <v>4.8</v>
      </c>
      <c r="J167" s="7">
        <f>'OCOD Data 2024'!S167</f>
        <v>49933.8</v>
      </c>
      <c r="K167" s="7"/>
      <c r="L167" s="7"/>
      <c r="M167" s="7"/>
      <c r="N167" s="7">
        <f t="shared" si="4"/>
        <v>0</v>
      </c>
      <c r="O167" s="7"/>
      <c r="P167" s="7"/>
      <c r="Q167" s="30">
        <f t="shared" si="5"/>
        <v>3000.2</v>
      </c>
      <c r="R167" s="31">
        <f>IFERROR('OMR (2024)'!C169,"No Data")</f>
        <v>-1818.8</v>
      </c>
      <c r="S167" s="31">
        <f>IFERROR('OMR (2024)'!D169, "No Data")</f>
        <v>-2767.4285714285716</v>
      </c>
      <c r="T167" s="31">
        <f>IFERROR('OMR (2024)'!F169, "No Data")</f>
        <v>-814.9731207824675</v>
      </c>
      <c r="U167" s="31">
        <f>IFERROR('OMR (2024)'!G169, "No Data")</f>
        <v>-1876.3101345283867</v>
      </c>
      <c r="V167" s="10">
        <v>-500</v>
      </c>
    </row>
    <row r="168" spans="1:22">
      <c r="A168" s="6">
        <v>45366</v>
      </c>
      <c r="B168" s="30" t="str">
        <f>'OCOD Data 2024'!Y168</f>
        <v>o</v>
      </c>
      <c r="C168" s="30">
        <f>'OCOD Data 2024'!M168</f>
        <v>1845.7</v>
      </c>
      <c r="D168" s="30">
        <f>'OCOD Data 2024'!L168</f>
        <v>1095</v>
      </c>
      <c r="E168" s="30">
        <f>'OCOD Data 2024'!X168</f>
        <v>0</v>
      </c>
      <c r="F168" s="30">
        <f>'OCOD Data 2024'!T168</f>
        <v>61070</v>
      </c>
      <c r="G168" s="7">
        <f>'OCOD Data 2024'!F168</f>
        <v>4953</v>
      </c>
      <c r="H168" s="7">
        <f>'OCOD Data 2024'!V168</f>
        <v>3.6</v>
      </c>
      <c r="I168" s="7">
        <f>'OCOD Data 2024'!W168</f>
        <v>4.5999999999999996</v>
      </c>
      <c r="J168" s="7">
        <f>'OCOD Data 2024'!S168</f>
        <v>48675.9</v>
      </c>
      <c r="K168" s="7"/>
      <c r="L168" s="7"/>
      <c r="M168" s="7"/>
      <c r="N168" s="7">
        <f t="shared" si="4"/>
        <v>0</v>
      </c>
      <c r="O168" s="7"/>
      <c r="P168" s="7"/>
      <c r="Q168" s="30">
        <f t="shared" si="5"/>
        <v>2940.7</v>
      </c>
      <c r="R168" s="31">
        <f>IFERROR('OMR (2024)'!C170,"No Data")</f>
        <v>-1451.4</v>
      </c>
      <c r="S168" s="31">
        <f>IFERROR('OMR (2024)'!D170, "No Data")</f>
        <v>-2566.2142857142858</v>
      </c>
      <c r="T168" s="31">
        <f>IFERROR('OMR (2024)'!F170, "No Data")</f>
        <v>-402.04670546134804</v>
      </c>
      <c r="U168" s="31">
        <f>IFERROR('OMR (2024)'!G170, "No Data")</f>
        <v>-1735.2117342799083</v>
      </c>
      <c r="V168" s="10">
        <v>-500</v>
      </c>
    </row>
    <row r="169" spans="1:22">
      <c r="A169" s="6">
        <v>45367</v>
      </c>
      <c r="B169" s="30" t="str">
        <f>'OCOD Data 2024'!Y169</f>
        <v>o</v>
      </c>
      <c r="C169" s="30">
        <f>'OCOD Data 2024'!M169</f>
        <v>1831.1</v>
      </c>
      <c r="D169" s="30">
        <f>'OCOD Data 2024'!L169</f>
        <v>1098.0999999999999</v>
      </c>
      <c r="E169" s="30">
        <f>'OCOD Data 2024'!X169</f>
        <v>0</v>
      </c>
      <c r="F169" s="30">
        <f>'OCOD Data 2024'!T169</f>
        <v>60164</v>
      </c>
      <c r="G169" s="7">
        <f>'OCOD Data 2024'!F169</f>
        <v>4975</v>
      </c>
      <c r="H169" s="7">
        <f>'OCOD Data 2024'!V169</f>
        <v>3.6</v>
      </c>
      <c r="I169" s="7">
        <f>'OCOD Data 2024'!W169</f>
        <v>4.5</v>
      </c>
      <c r="J169" s="7">
        <f>'OCOD Data 2024'!S169</f>
        <v>48154.8</v>
      </c>
      <c r="K169" s="7"/>
      <c r="L169" s="7"/>
      <c r="M169" s="7"/>
      <c r="N169" s="7">
        <f t="shared" si="4"/>
        <v>0</v>
      </c>
      <c r="O169" s="7"/>
      <c r="P169" s="7"/>
      <c r="Q169" s="30">
        <f t="shared" si="5"/>
        <v>2929.2</v>
      </c>
      <c r="R169" s="31">
        <f>IFERROR('OMR (2024)'!C171,"No Data")</f>
        <v>-1372.2</v>
      </c>
      <c r="S169" s="31">
        <f>IFERROR('OMR (2024)'!D171, "No Data")</f>
        <v>-2436.8571428571427</v>
      </c>
      <c r="T169" s="31">
        <f>IFERROR('OMR (2024)'!F171, "No Data")</f>
        <v>-455.86300686837228</v>
      </c>
      <c r="U169" s="31">
        <f>IFERROR('OMR (2024)'!G171, "No Data")</f>
        <v>-1597.6770471467748</v>
      </c>
      <c r="V169" s="10">
        <v>-500</v>
      </c>
    </row>
    <row r="170" spans="1:22">
      <c r="A170" s="6">
        <v>45368</v>
      </c>
      <c r="B170" s="30" t="str">
        <f>'OCOD Data 2024'!Y170</f>
        <v>o</v>
      </c>
      <c r="C170" s="30">
        <f>'OCOD Data 2024'!M170</f>
        <v>1829.6</v>
      </c>
      <c r="D170" s="30">
        <f>'OCOD Data 2024'!L170</f>
        <v>990.7</v>
      </c>
      <c r="E170" s="30">
        <f>'OCOD Data 2024'!X170</f>
        <v>0</v>
      </c>
      <c r="F170" s="30">
        <f>'OCOD Data 2024'!T170</f>
        <v>58872</v>
      </c>
      <c r="G170" s="7">
        <f>'OCOD Data 2024'!F170</f>
        <v>5218</v>
      </c>
      <c r="H170" s="7">
        <f>'OCOD Data 2024'!V170</f>
        <v>3.7</v>
      </c>
      <c r="I170" s="7">
        <f>'OCOD Data 2024'!W170</f>
        <v>4.5</v>
      </c>
      <c r="J170" s="7">
        <f>'OCOD Data 2024'!S170</f>
        <v>47121.3</v>
      </c>
      <c r="K170" s="7"/>
      <c r="L170" s="7"/>
      <c r="M170" s="7"/>
      <c r="N170" s="7">
        <f t="shared" si="4"/>
        <v>0</v>
      </c>
      <c r="O170" s="7"/>
      <c r="P170" s="7"/>
      <c r="Q170" s="30">
        <f t="shared" si="5"/>
        <v>2820.3</v>
      </c>
      <c r="R170" s="31">
        <f>IFERROR('OMR (2024)'!C172,"No Data")</f>
        <v>-1228.6799999999998</v>
      </c>
      <c r="S170" s="31">
        <f>IFERROR('OMR (2024)'!D172, "No Data")</f>
        <v>-2313.2428571428572</v>
      </c>
      <c r="T170" s="31">
        <f>IFERROR('OMR (2024)'!F172, "No Data")</f>
        <v>-460.67909658503487</v>
      </c>
      <c r="U170" s="31">
        <f>IFERROR('OMR (2024)'!G172, "No Data")</f>
        <v>-1460.5917234410238</v>
      </c>
      <c r="V170" s="10">
        <v>-500</v>
      </c>
    </row>
    <row r="171" spans="1:22">
      <c r="A171" s="6">
        <v>45369</v>
      </c>
      <c r="B171" s="30" t="str">
        <f>'OCOD Data 2024'!Y171</f>
        <v>o</v>
      </c>
      <c r="C171" s="30">
        <f>'OCOD Data 2024'!M171</f>
        <v>1829.6</v>
      </c>
      <c r="D171" s="30">
        <f>'OCOD Data 2024'!L171</f>
        <v>988.7</v>
      </c>
      <c r="E171" s="30">
        <f>'OCOD Data 2024'!X171</f>
        <v>0</v>
      </c>
      <c r="F171" s="30">
        <f>'OCOD Data 2024'!T171</f>
        <v>56962</v>
      </c>
      <c r="G171" s="7">
        <f>'OCOD Data 2024'!F171</f>
        <v>5345</v>
      </c>
      <c r="H171" s="7">
        <f>'OCOD Data 2024'!V171</f>
        <v>3.8</v>
      </c>
      <c r="I171" s="7">
        <f>'OCOD Data 2024'!W171</f>
        <v>4.5</v>
      </c>
      <c r="J171" s="7">
        <f>'OCOD Data 2024'!S171</f>
        <v>45584.4</v>
      </c>
      <c r="K171" s="7"/>
      <c r="L171" s="7"/>
      <c r="M171" s="7"/>
      <c r="N171" s="7">
        <f t="shared" si="4"/>
        <v>0</v>
      </c>
      <c r="O171" s="7"/>
      <c r="P171" s="7"/>
      <c r="Q171" s="30">
        <f t="shared" si="5"/>
        <v>2818.3</v>
      </c>
      <c r="R171" s="31">
        <f>IFERROR('OMR (2024)'!C173,"No Data")</f>
        <v>-1178.1599999999999</v>
      </c>
      <c r="S171" s="31">
        <f>IFERROR('OMR (2024)'!D173, "No Data")</f>
        <v>-2184.4142857142861</v>
      </c>
      <c r="T171" s="31">
        <f>IFERROR('OMR (2024)'!F173, "No Data")</f>
        <v>-435.88103099347262</v>
      </c>
      <c r="U171" s="31">
        <f>IFERROR('OMR (2024)'!G173, "No Data")</f>
        <v>-1316.7165380491128</v>
      </c>
      <c r="V171" s="10">
        <v>-500</v>
      </c>
    </row>
    <row r="172" spans="1:22">
      <c r="A172" s="6">
        <v>45370</v>
      </c>
      <c r="B172" s="30" t="str">
        <f>'OCOD Data 2024'!Y172</f>
        <v>o</v>
      </c>
      <c r="C172" s="30">
        <f>'OCOD Data 2024'!M172</f>
        <v>1829.6</v>
      </c>
      <c r="D172" s="30">
        <f>'OCOD Data 2024'!L172</f>
        <v>1289.5999999999999</v>
      </c>
      <c r="E172" s="30">
        <f>'OCOD Data 2024'!X172</f>
        <v>0</v>
      </c>
      <c r="F172" s="30">
        <f>'OCOD Data 2024'!T172</f>
        <v>54174</v>
      </c>
      <c r="G172" s="7">
        <f>'OCOD Data 2024'!F172</f>
        <v>5261</v>
      </c>
      <c r="H172" s="7">
        <f>'OCOD Data 2024'!V172</f>
        <v>4</v>
      </c>
      <c r="I172" s="7">
        <f>'OCOD Data 2024'!W172</f>
        <v>4.8</v>
      </c>
      <c r="J172" s="7">
        <f>'OCOD Data 2024'!S172</f>
        <v>43270.7</v>
      </c>
      <c r="K172" s="7"/>
      <c r="L172" s="7"/>
      <c r="M172" s="7"/>
      <c r="N172" s="7">
        <f t="shared" si="4"/>
        <v>0</v>
      </c>
      <c r="O172" s="7"/>
      <c r="P172" s="7"/>
      <c r="Q172" s="30">
        <f t="shared" si="5"/>
        <v>3119.2</v>
      </c>
      <c r="R172" s="31">
        <f>IFERROR('OMR (2024)'!C174,"No Data")</f>
        <v>-1229.3600000000001</v>
      </c>
      <c r="S172" s="31">
        <f>IFERROR('OMR (2024)'!D174, "No Data")</f>
        <v>-2032.9142857142858</v>
      </c>
      <c r="T172" s="31">
        <f>IFERROR('OMR (2024)'!F174, "No Data")</f>
        <v>-468.46745356800449</v>
      </c>
      <c r="U172" s="31">
        <f>IFERROR('OMR (2024)'!G174, "No Data")</f>
        <v>-1171.6056641879727</v>
      </c>
      <c r="V172" s="10">
        <v>-500</v>
      </c>
    </row>
    <row r="173" spans="1:22">
      <c r="A173" s="6">
        <v>45371</v>
      </c>
      <c r="B173" s="30" t="str">
        <f>'OCOD Data 2024'!Y173</f>
        <v>o</v>
      </c>
      <c r="C173" s="30">
        <f>'OCOD Data 2024'!M173</f>
        <v>1829.1</v>
      </c>
      <c r="D173" s="30">
        <f>'OCOD Data 2024'!L173</f>
        <v>1291.2</v>
      </c>
      <c r="E173" s="30">
        <f>'OCOD Data 2024'!X173</f>
        <v>0</v>
      </c>
      <c r="F173" s="30">
        <f>'OCOD Data 2024'!T173</f>
        <v>50151</v>
      </c>
      <c r="G173" s="7">
        <f>'OCOD Data 2024'!F173</f>
        <v>5180</v>
      </c>
      <c r="H173" s="7">
        <f>'OCOD Data 2024'!V173</f>
        <v>4.3</v>
      </c>
      <c r="I173" s="7">
        <f>'OCOD Data 2024'!W173</f>
        <v>5.0999999999999996</v>
      </c>
      <c r="J173" s="7">
        <f>'OCOD Data 2024'!S173</f>
        <v>39767.699999999997</v>
      </c>
      <c r="K173" s="7"/>
      <c r="L173" s="7"/>
      <c r="M173" s="7"/>
      <c r="N173" s="7">
        <f t="shared" si="4"/>
        <v>0</v>
      </c>
      <c r="O173" s="7"/>
      <c r="P173" s="7"/>
      <c r="Q173" s="30">
        <f t="shared" si="5"/>
        <v>3120.3</v>
      </c>
      <c r="R173" s="31">
        <f>IFERROR('OMR (2024)'!C175,"No Data")</f>
        <v>-1141.56</v>
      </c>
      <c r="S173" s="31">
        <f>IFERROR('OMR (2024)'!D175, "No Data")</f>
        <v>-1876.7714285714287</v>
      </c>
      <c r="T173" s="31">
        <f>IFERROR('OMR (2024)'!F175, "No Data")</f>
        <v>-498.76974000611881</v>
      </c>
      <c r="U173" s="31">
        <f>IFERROR('OMR (2024)'!G175, "No Data")</f>
        <v>-1032.9465310268936</v>
      </c>
      <c r="V173" s="10">
        <v>-500</v>
      </c>
    </row>
    <row r="174" spans="1:22">
      <c r="A174" s="6">
        <v>45372</v>
      </c>
      <c r="B174" s="30" t="str">
        <f>'OCOD Data 2024'!Y174</f>
        <v>o</v>
      </c>
      <c r="C174" s="30">
        <f>'OCOD Data 2024'!M174</f>
        <v>1826.1</v>
      </c>
      <c r="D174" s="30">
        <f>'OCOD Data 2024'!L174</f>
        <v>1196.9000000000001</v>
      </c>
      <c r="E174" s="30">
        <f>'OCOD Data 2024'!X174</f>
        <v>0</v>
      </c>
      <c r="F174" s="30">
        <f>'OCOD Data 2024'!T174</f>
        <v>47863</v>
      </c>
      <c r="G174" s="7">
        <f>'OCOD Data 2024'!F174</f>
        <v>5170</v>
      </c>
      <c r="H174" s="7">
        <f>'OCOD Data 2024'!V174</f>
        <v>4.5999999999999996</v>
      </c>
      <c r="I174" s="7">
        <f>'OCOD Data 2024'!W174</f>
        <v>5.5</v>
      </c>
      <c r="J174" s="7">
        <f>'OCOD Data 2024'!S174</f>
        <v>37866.199999999997</v>
      </c>
      <c r="K174" s="7"/>
      <c r="L174" s="7"/>
      <c r="M174" s="7"/>
      <c r="N174" s="7">
        <f t="shared" si="4"/>
        <v>0</v>
      </c>
      <c r="O174" s="7"/>
      <c r="P174" s="7"/>
      <c r="Q174" s="30">
        <f t="shared" si="5"/>
        <v>3023</v>
      </c>
      <c r="R174" s="31">
        <f>IFERROR('OMR (2024)'!C176,"No Data")</f>
        <v>-1199.76</v>
      </c>
      <c r="S174" s="31">
        <f>IFERROR('OMR (2024)'!D176, "No Data")</f>
        <v>-1811.0571428571432</v>
      </c>
      <c r="T174" s="31">
        <f>IFERROR('OMR (2024)'!F176, "No Data")</f>
        <v>-501.5899848309229</v>
      </c>
      <c r="U174" s="31">
        <f>IFERROR('OMR (2024)'!G176, "No Data")</f>
        <v>-894.68242904572719</v>
      </c>
      <c r="V174" s="10">
        <v>-500</v>
      </c>
    </row>
    <row r="175" spans="1:22">
      <c r="A175" s="6">
        <v>45373</v>
      </c>
      <c r="B175" s="30" t="str">
        <f>'OCOD Data 2024'!Y175</f>
        <v>o</v>
      </c>
      <c r="C175" s="30">
        <f>'OCOD Data 2024'!M175</f>
        <v>1825.1</v>
      </c>
      <c r="D175" s="30">
        <f>'OCOD Data 2024'!L175</f>
        <v>1089.5</v>
      </c>
      <c r="E175" s="30">
        <f>'OCOD Data 2024'!X175</f>
        <v>0</v>
      </c>
      <c r="F175" s="30">
        <f>'OCOD Data 2024'!T175</f>
        <v>45953</v>
      </c>
      <c r="G175" s="7">
        <f>'OCOD Data 2024'!F175</f>
        <v>5110</v>
      </c>
      <c r="H175" s="7">
        <f>'OCOD Data 2024'!V175</f>
        <v>4.5999999999999996</v>
      </c>
      <c r="I175" s="7">
        <f>'OCOD Data 2024'!W175</f>
        <v>5.7</v>
      </c>
      <c r="J175" s="7">
        <f>'OCOD Data 2024'!S175</f>
        <v>36301.9</v>
      </c>
      <c r="K175" s="7"/>
      <c r="L175" s="7"/>
      <c r="M175" s="7"/>
      <c r="N175" s="7">
        <f t="shared" si="4"/>
        <v>0</v>
      </c>
      <c r="O175" s="7"/>
      <c r="P175" s="7"/>
      <c r="Q175" s="30">
        <f t="shared" si="5"/>
        <v>2914.6</v>
      </c>
      <c r="R175" s="31">
        <f>IFERROR('OMR (2024)'!C177,"No Data")</f>
        <v>-1682.8799999999999</v>
      </c>
      <c r="S175" s="31">
        <f>IFERROR('OMR (2024)'!D177, "No Data")</f>
        <v>-1814.2714285714287</v>
      </c>
      <c r="T175" s="31">
        <f>IFERROR('OMR (2024)'!F177, "No Data")</f>
        <v>-507.22781069278324</v>
      </c>
      <c r="U175" s="31">
        <f>IFERROR('OMR (2024)'!G177, "No Data")</f>
        <v>-748.72023580866437</v>
      </c>
      <c r="V175" s="10">
        <v>-500</v>
      </c>
    </row>
    <row r="176" spans="1:22">
      <c r="A176" s="6">
        <v>45374</v>
      </c>
      <c r="B176" s="30" t="str">
        <f>'OCOD Data 2024'!Y176</f>
        <v>o</v>
      </c>
      <c r="C176" s="30">
        <f>'OCOD Data 2024'!M176</f>
        <v>1827.1</v>
      </c>
      <c r="D176" s="30">
        <f>'OCOD Data 2024'!L176</f>
        <v>1089.5</v>
      </c>
      <c r="E176" s="30">
        <f>'OCOD Data 2024'!X176</f>
        <v>0</v>
      </c>
      <c r="F176" s="30">
        <f>'OCOD Data 2024'!T176</f>
        <v>44476</v>
      </c>
      <c r="G176" s="7">
        <f>'OCOD Data 2024'!F176</f>
        <v>5181</v>
      </c>
      <c r="H176" s="7">
        <f>'OCOD Data 2024'!V176</f>
        <v>4.7</v>
      </c>
      <c r="I176" s="7">
        <f>'OCOD Data 2024'!W176</f>
        <v>5.8</v>
      </c>
      <c r="J176" s="7">
        <f>'OCOD Data 2024'!S176</f>
        <v>34760.800000000003</v>
      </c>
      <c r="K176" s="7"/>
      <c r="L176" s="7"/>
      <c r="M176" s="7"/>
      <c r="N176" s="7">
        <f t="shared" si="4"/>
        <v>0</v>
      </c>
      <c r="O176" s="7"/>
      <c r="P176" s="7"/>
      <c r="Q176" s="30">
        <f t="shared" si="5"/>
        <v>2916.6</v>
      </c>
      <c r="R176" s="31">
        <f>IFERROR('OMR (2024)'!C178,"No Data")</f>
        <v>-2171.1999999999998</v>
      </c>
      <c r="S176" s="31">
        <f>IFERROR('OMR (2024)'!D178, "No Data")</f>
        <v>-1776.2714285714285</v>
      </c>
      <c r="T176" s="31">
        <f>IFERROR('OMR (2024)'!F178, "No Data")</f>
        <v>-542.14551591126747</v>
      </c>
      <c r="U176" s="31">
        <f>IFERROR('OMR (2024)'!G178, "No Data")</f>
        <v>-611.99668362817545</v>
      </c>
      <c r="V176" s="10">
        <v>-500</v>
      </c>
    </row>
    <row r="177" spans="1:22">
      <c r="A177" s="6">
        <v>45375</v>
      </c>
      <c r="B177" s="30" t="str">
        <f>'OCOD Data 2024'!Y177</f>
        <v>o</v>
      </c>
      <c r="C177" s="30">
        <f>'OCOD Data 2024'!M177</f>
        <v>1827.6</v>
      </c>
      <c r="D177" s="30">
        <f>'OCOD Data 2024'!L177</f>
        <v>990.2</v>
      </c>
      <c r="E177" s="30">
        <f>'OCOD Data 2024'!X177</f>
        <v>0</v>
      </c>
      <c r="F177" s="30">
        <f>'OCOD Data 2024'!T177</f>
        <v>45451</v>
      </c>
      <c r="G177" s="7">
        <f>'OCOD Data 2024'!F177</f>
        <v>5501</v>
      </c>
      <c r="H177" s="7">
        <f>'OCOD Data 2024'!V177</f>
        <v>4.7</v>
      </c>
      <c r="I177" s="7">
        <f>'OCOD Data 2024'!W177</f>
        <v>5.8</v>
      </c>
      <c r="J177" s="7">
        <f>'OCOD Data 2024'!S177</f>
        <v>34349.300000000003</v>
      </c>
      <c r="K177" s="7"/>
      <c r="L177" s="7"/>
      <c r="M177" s="7"/>
      <c r="N177" s="7">
        <f t="shared" si="4"/>
        <v>0</v>
      </c>
      <c r="O177" s="7"/>
      <c r="P177" s="7"/>
      <c r="Q177" s="30">
        <f t="shared" si="5"/>
        <v>2817.8</v>
      </c>
      <c r="R177" s="31">
        <f>IFERROR('OMR (2024)'!C179,"No Data")</f>
        <v>-2445.4</v>
      </c>
      <c r="S177" s="31">
        <f>IFERROR('OMR (2024)'!D179, "No Data")</f>
        <v>-1714.8428571428572</v>
      </c>
      <c r="T177" s="31">
        <f>IFERROR('OMR (2024)'!F179, "No Data")</f>
        <v>-509.49583026922062</v>
      </c>
      <c r="U177" s="31">
        <f>IFERROR('OMR (2024)'!G179, "No Data")</f>
        <v>-460.79299427846155</v>
      </c>
      <c r="V177" s="10">
        <v>-500</v>
      </c>
    </row>
    <row r="178" spans="1:22">
      <c r="A178" s="6">
        <v>45376</v>
      </c>
      <c r="B178" s="30" t="str">
        <f>'OCOD Data 2024'!Y178</f>
        <v>o</v>
      </c>
      <c r="C178" s="30">
        <f>'OCOD Data 2024'!M178</f>
        <v>1822.5</v>
      </c>
      <c r="D178" s="30">
        <f>'OCOD Data 2024'!L178</f>
        <v>1092</v>
      </c>
      <c r="E178" s="30">
        <f>'OCOD Data 2024'!X178</f>
        <v>0</v>
      </c>
      <c r="F178" s="30">
        <f>'OCOD Data 2024'!T178</f>
        <v>46106</v>
      </c>
      <c r="G178" s="7">
        <f>'OCOD Data 2024'!F178</f>
        <v>5447</v>
      </c>
      <c r="H178" s="7">
        <f>'OCOD Data 2024'!V178</f>
        <v>4.9000000000000004</v>
      </c>
      <c r="I178" s="7">
        <f>'OCOD Data 2024'!W178</f>
        <v>5.9</v>
      </c>
      <c r="J178" s="7">
        <f>'OCOD Data 2024'!S178</f>
        <v>34374.199999999997</v>
      </c>
      <c r="K178" s="7"/>
      <c r="L178" s="7"/>
      <c r="M178" s="7"/>
      <c r="N178" s="7">
        <f t="shared" si="4"/>
        <v>0</v>
      </c>
      <c r="O178" s="7"/>
      <c r="P178" s="7"/>
      <c r="Q178" s="30">
        <f t="shared" si="5"/>
        <v>2914.5</v>
      </c>
      <c r="R178" s="31">
        <f>IFERROR('OMR (2024)'!C180,"No Data")</f>
        <v>-2713</v>
      </c>
      <c r="S178" s="31">
        <f>IFERROR('OMR (2024)'!D180, "No Data")</f>
        <v>-1755.3428571428572</v>
      </c>
      <c r="T178" s="31">
        <f>IFERROR('OMR (2024)'!F180, "No Data")</f>
        <v>-456.24233682329168</v>
      </c>
      <c r="U178" s="31">
        <f>IFERROR('OMR (2024)'!G180, "No Data")</f>
        <v>-464.69239585771044</v>
      </c>
      <c r="V178" s="10">
        <v>-500</v>
      </c>
    </row>
    <row r="179" spans="1:22">
      <c r="A179" s="6">
        <v>45377</v>
      </c>
      <c r="B179" s="30" t="str">
        <f>'OCOD Data 2024'!Y179</f>
        <v>o</v>
      </c>
      <c r="C179" s="30">
        <f>'OCOD Data 2024'!M179</f>
        <v>1819.5</v>
      </c>
      <c r="D179" s="30">
        <f>'OCOD Data 2024'!L179</f>
        <v>2199.1999999999998</v>
      </c>
      <c r="E179" s="30">
        <f>'OCOD Data 2024'!X179</f>
        <v>0</v>
      </c>
      <c r="F179" s="30">
        <f>'OCOD Data 2024'!T179</f>
        <v>44943</v>
      </c>
      <c r="G179" s="7">
        <f>'OCOD Data 2024'!F179</f>
        <v>5356</v>
      </c>
      <c r="H179" s="7">
        <f>'OCOD Data 2024'!V179</f>
        <v>5.7</v>
      </c>
      <c r="I179" s="7">
        <f>'OCOD Data 2024'!W179</f>
        <v>6.6</v>
      </c>
      <c r="J179" s="7">
        <f>'OCOD Data 2024'!S179</f>
        <v>34514.400000000001</v>
      </c>
      <c r="K179" s="7"/>
      <c r="L179" s="7"/>
      <c r="M179" s="7"/>
      <c r="N179" s="7">
        <f t="shared" si="4"/>
        <v>0</v>
      </c>
      <c r="O179" s="7"/>
      <c r="P179" s="7"/>
      <c r="Q179" s="30">
        <f t="shared" si="5"/>
        <v>4018.7</v>
      </c>
      <c r="R179" s="31">
        <f>IFERROR('OMR (2024)'!C181,"No Data")</f>
        <v>-3065.6</v>
      </c>
      <c r="S179" s="31">
        <f>IFERROR('OMR (2024)'!D181, "No Data")</f>
        <v>-1902.9142857142856</v>
      </c>
      <c r="T179" s="31">
        <f>IFERROR('OMR (2024)'!F181, "No Data")</f>
        <v>-619.05705630400803</v>
      </c>
      <c r="U179" s="31">
        <f>IFERROR('OMR (2024)'!G181, "No Data")</f>
        <v>-532.57959473955714</v>
      </c>
      <c r="V179" s="10">
        <v>-1500</v>
      </c>
    </row>
    <row r="180" spans="1:22">
      <c r="A180" s="6">
        <v>45378</v>
      </c>
      <c r="B180" s="30" t="str">
        <f>'OCOD Data 2024'!Y180</f>
        <v>o</v>
      </c>
      <c r="C180" s="30">
        <f>'OCOD Data 2024'!M180</f>
        <v>1815.5</v>
      </c>
      <c r="D180" s="30">
        <f>'OCOD Data 2024'!L180</f>
        <v>2191.1</v>
      </c>
      <c r="E180" s="30">
        <f>'OCOD Data 2024'!X180</f>
        <v>0</v>
      </c>
      <c r="F180" s="30">
        <f>'OCOD Data 2024'!T180</f>
        <v>45397</v>
      </c>
      <c r="G180" s="7">
        <f>'OCOD Data 2024'!F180</f>
        <v>5303</v>
      </c>
      <c r="H180" s="7">
        <f>'OCOD Data 2024'!V180</f>
        <v>6.5</v>
      </c>
      <c r="I180" s="7">
        <f>'OCOD Data 2024'!W180</f>
        <v>7.4</v>
      </c>
      <c r="J180" s="7">
        <f>'OCOD Data 2024'!S180</f>
        <v>35375.699999999997</v>
      </c>
      <c r="K180" s="7"/>
      <c r="L180" s="7"/>
      <c r="M180" s="7"/>
      <c r="N180" s="7">
        <f t="shared" si="4"/>
        <v>0</v>
      </c>
      <c r="O180" s="7"/>
      <c r="P180" s="7"/>
      <c r="Q180" s="30">
        <f t="shared" si="5"/>
        <v>4006.6</v>
      </c>
      <c r="R180" s="31">
        <f>IFERROR('OMR (2024)'!C182,"No Data")</f>
        <v>-3312.6</v>
      </c>
      <c r="S180" s="31">
        <f>IFERROR('OMR (2024)'!D182, "No Data")</f>
        <v>-2140.1285714285714</v>
      </c>
      <c r="T180" s="31">
        <f>IFERROR('OMR (2024)'!F182, "No Data")</f>
        <v>-805.05508956718541</v>
      </c>
      <c r="U180" s="31">
        <f>IFERROR('OMR (2024)'!G182, "No Data")</f>
        <v>-600.47182387591636</v>
      </c>
      <c r="V180" s="10">
        <v>-1500</v>
      </c>
    </row>
    <row r="181" spans="1:22">
      <c r="A181" s="6">
        <v>45379</v>
      </c>
      <c r="B181" s="30" t="str">
        <f>'OCOD Data 2024'!Y181</f>
        <v>o</v>
      </c>
      <c r="C181" s="30">
        <f>'OCOD Data 2024'!M181</f>
        <v>1818.5</v>
      </c>
      <c r="D181" s="30">
        <f>'OCOD Data 2024'!L181</f>
        <v>2096.8000000000002</v>
      </c>
      <c r="E181" s="30">
        <f>'OCOD Data 2024'!X181</f>
        <v>0</v>
      </c>
      <c r="F181" s="30">
        <f>'OCOD Data 2024'!T181</f>
        <v>44711</v>
      </c>
      <c r="G181" s="7">
        <f>'OCOD Data 2024'!F181</f>
        <v>5170</v>
      </c>
      <c r="H181" s="7">
        <f>'OCOD Data 2024'!V181</f>
        <v>7.3</v>
      </c>
      <c r="I181" s="7">
        <f>'OCOD Data 2024'!W181</f>
        <v>8.1</v>
      </c>
      <c r="J181" s="7">
        <f>'OCOD Data 2024'!S181</f>
        <v>35170.800000000003</v>
      </c>
      <c r="K181" s="7"/>
      <c r="L181" s="7"/>
      <c r="M181" s="7"/>
      <c r="N181" s="7">
        <f t="shared" si="4"/>
        <v>0</v>
      </c>
      <c r="O181" s="7"/>
      <c r="P181" s="7"/>
      <c r="Q181" s="30">
        <f t="shared" si="5"/>
        <v>3915.3</v>
      </c>
      <c r="R181" s="31">
        <f>IFERROR('OMR (2024)'!C183,"No Data")</f>
        <v>-3327</v>
      </c>
      <c r="S181" s="31">
        <f>IFERROR('OMR (2024)'!D183, "No Data")</f>
        <v>-2314.9142857142856</v>
      </c>
      <c r="T181" s="31">
        <f>IFERROR('OMR (2024)'!F183, "No Data")</f>
        <v>-975.82484131084198</v>
      </c>
      <c r="U181" s="31">
        <f>IFERROR('OMR (2024)'!G183, "No Data")</f>
        <v>-669.44372667402342</v>
      </c>
      <c r="V181" s="10">
        <v>-1500</v>
      </c>
    </row>
    <row r="182" spans="1:22">
      <c r="A182" s="6">
        <v>45380</v>
      </c>
      <c r="B182" s="30" t="str">
        <f>'OCOD Data 2024'!Y182</f>
        <v>o</v>
      </c>
      <c r="C182" s="30">
        <f>'OCOD Data 2024'!M182</f>
        <v>1817.5</v>
      </c>
      <c r="D182" s="30">
        <f>'OCOD Data 2024'!L182</f>
        <v>2094.8000000000002</v>
      </c>
      <c r="E182" s="30">
        <f>'OCOD Data 2024'!X182</f>
        <v>0</v>
      </c>
      <c r="F182" s="30">
        <f>'OCOD Data 2024'!T182</f>
        <v>43785</v>
      </c>
      <c r="G182" s="7">
        <f>'OCOD Data 2024'!F182</f>
        <v>5143</v>
      </c>
      <c r="H182" s="7">
        <f>'OCOD Data 2024'!V182</f>
        <v>7.3</v>
      </c>
      <c r="I182" s="7">
        <f>'OCOD Data 2024'!W182</f>
        <v>8</v>
      </c>
      <c r="J182" s="7">
        <f>'OCOD Data 2024'!S182</f>
        <v>34618</v>
      </c>
      <c r="K182" s="7"/>
      <c r="L182" s="7"/>
      <c r="M182" s="7"/>
      <c r="N182" s="7">
        <f t="shared" si="4"/>
        <v>0</v>
      </c>
      <c r="O182" s="7"/>
      <c r="P182" s="7"/>
      <c r="Q182" s="30">
        <f t="shared" si="5"/>
        <v>3912.3</v>
      </c>
      <c r="R182" s="31">
        <f>IFERROR('OMR (2024)'!C184,"No Data")</f>
        <v>-3589</v>
      </c>
      <c r="S182" s="31">
        <f>IFERROR('OMR (2024)'!D184, "No Data")</f>
        <v>-2478.2714285714287</v>
      </c>
      <c r="T182" s="31">
        <f>IFERROR('OMR (2024)'!F184, "No Data")</f>
        <v>-1180.8394559706569</v>
      </c>
      <c r="U182" s="31">
        <f>IFERROR('OMR (2024)'!G184, "No Data")</f>
        <v>-738.93326231750041</v>
      </c>
      <c r="V182" s="10">
        <v>-1500</v>
      </c>
    </row>
    <row r="183" spans="1:22">
      <c r="A183" s="6">
        <v>45381</v>
      </c>
      <c r="B183" s="30" t="str">
        <f>'OCOD Data 2024'!Y183</f>
        <v>o</v>
      </c>
      <c r="C183" s="30">
        <f>'OCOD Data 2024'!M183</f>
        <v>1824.6</v>
      </c>
      <c r="D183" s="30">
        <f>'OCOD Data 2024'!L183</f>
        <v>1996.5</v>
      </c>
      <c r="E183" s="30">
        <f>'OCOD Data 2024'!X183</f>
        <v>0</v>
      </c>
      <c r="F183" s="30">
        <f>'OCOD Data 2024'!T183</f>
        <v>44094</v>
      </c>
      <c r="G183" s="7">
        <f>'OCOD Data 2024'!F183</f>
        <v>5025</v>
      </c>
      <c r="H183" s="7">
        <f>'OCOD Data 2024'!V183</f>
        <v>7.4</v>
      </c>
      <c r="I183" s="7">
        <f>'OCOD Data 2024'!W183</f>
        <v>7.9</v>
      </c>
      <c r="J183" s="7">
        <f>'OCOD Data 2024'!S183</f>
        <v>34845.800000000003</v>
      </c>
      <c r="K183" s="7"/>
      <c r="L183" s="7"/>
      <c r="M183" s="7"/>
      <c r="N183" s="7">
        <f t="shared" si="4"/>
        <v>0</v>
      </c>
      <c r="O183" s="7"/>
      <c r="P183" s="7"/>
      <c r="Q183" s="30">
        <f t="shared" si="5"/>
        <v>3821.1</v>
      </c>
      <c r="R183" s="31">
        <f>IFERROR('OMR (2024)'!C185,"No Data")</f>
        <v>-3864.6</v>
      </c>
      <c r="S183" s="31">
        <f>IFERROR('OMR (2024)'!D185, "No Data")</f>
        <v>-2645.4857142857145</v>
      </c>
      <c r="T183" s="31">
        <f>IFERROR('OMR (2024)'!F185, "No Data")</f>
        <v>-1384.2781888907296</v>
      </c>
      <c r="U183" s="31">
        <f>IFERROR('OMR (2024)'!G185, "No Data")</f>
        <v>-796.26924657998086</v>
      </c>
      <c r="V183" s="10">
        <v>-1500</v>
      </c>
    </row>
    <row r="184" spans="1:22">
      <c r="A184" s="6">
        <v>45382</v>
      </c>
      <c r="B184" s="30" t="str">
        <f>'OCOD Data 2024'!Y184</f>
        <v>o</v>
      </c>
      <c r="C184" s="30">
        <f>'OCOD Data 2024'!M184</f>
        <v>1813</v>
      </c>
      <c r="D184" s="30">
        <f>'OCOD Data 2024'!L184</f>
        <v>1891.6</v>
      </c>
      <c r="E184" s="30">
        <f>'OCOD Data 2024'!X184</f>
        <v>0</v>
      </c>
      <c r="F184" s="30">
        <f>'OCOD Data 2024'!T184</f>
        <v>46854</v>
      </c>
      <c r="G184" s="7">
        <f>'OCOD Data 2024'!F184</f>
        <v>4654</v>
      </c>
      <c r="H184" s="7">
        <f>'OCOD Data 2024'!V184</f>
        <v>7.4</v>
      </c>
      <c r="I184" s="7">
        <f>'OCOD Data 2024'!W184</f>
        <v>7.7</v>
      </c>
      <c r="J184" s="7">
        <f>'OCOD Data 2024'!S184</f>
        <v>37104</v>
      </c>
      <c r="K184" s="7"/>
      <c r="L184" s="7"/>
      <c r="M184" s="7"/>
      <c r="N184" s="7">
        <f t="shared" si="4"/>
        <v>0</v>
      </c>
      <c r="O184" s="7"/>
      <c r="P184" s="7"/>
      <c r="Q184" s="30">
        <f t="shared" si="5"/>
        <v>3704.6</v>
      </c>
      <c r="R184" s="31">
        <f>IFERROR('OMR (2024)'!C186,"No Data")</f>
        <v>-3746</v>
      </c>
      <c r="S184" s="31">
        <f>IFERROR('OMR (2024)'!D186, "No Data")</f>
        <v>-2801.957142857143</v>
      </c>
      <c r="T184" s="31">
        <f>IFERROR('OMR (2024)'!F186, "No Data")</f>
        <v>-1371.3583782941691</v>
      </c>
      <c r="U184" s="31">
        <f>IFERROR('OMR (2024)'!G186, "No Data")</f>
        <v>-857.82219534996227</v>
      </c>
      <c r="V184" s="10">
        <v>-1500</v>
      </c>
    </row>
    <row r="185" spans="1:22">
      <c r="A185" s="6">
        <v>45383</v>
      </c>
      <c r="B185" s="30" t="str">
        <f>'OCOD Data 2024'!Y185</f>
        <v>o</v>
      </c>
      <c r="C185" s="30">
        <f>'OCOD Data 2024'!M185</f>
        <v>916.1</v>
      </c>
      <c r="D185" s="30">
        <f>'OCOD Data 2024'!L185</f>
        <v>3795.3</v>
      </c>
      <c r="E185" s="30">
        <f>'OCOD Data 2024'!X185</f>
        <v>0</v>
      </c>
      <c r="F185" s="30">
        <f>'OCOD Data 2024'!T185</f>
        <v>47207</v>
      </c>
      <c r="G185" s="7">
        <f>'OCOD Data 2024'!F185</f>
        <v>4491</v>
      </c>
      <c r="H185" s="7">
        <f>'OCOD Data 2024'!V185</f>
        <v>8</v>
      </c>
      <c r="I185" s="7">
        <f>'OCOD Data 2024'!W185</f>
        <v>8</v>
      </c>
      <c r="J185" s="7">
        <f>'OCOD Data 2024'!S185</f>
        <v>38791.300000000003</v>
      </c>
      <c r="K185" s="7"/>
      <c r="L185" s="7"/>
      <c r="M185" s="7"/>
      <c r="N185" s="7">
        <f t="shared" si="4"/>
        <v>0</v>
      </c>
      <c r="O185" s="7"/>
      <c r="P185" s="7"/>
      <c r="Q185" s="30">
        <f t="shared" si="5"/>
        <v>4711.4000000000005</v>
      </c>
      <c r="R185" s="31">
        <f>IFERROR('OMR (2024)'!C187,"No Data")</f>
        <v>-3361.8</v>
      </c>
      <c r="S185" s="31">
        <f>IFERROR('OMR (2024)'!D187, "No Data")</f>
        <v>-2920</v>
      </c>
      <c r="T185" s="31">
        <f>IFERROR('OMR (2024)'!F187, "No Data")</f>
        <v>-1572.7363407204298</v>
      </c>
      <c r="U185" s="31">
        <f>IFERROR('OMR (2024)'!G187, "No Data")</f>
        <v>-1006.4915773498296</v>
      </c>
      <c r="V185" s="10">
        <v>-2500</v>
      </c>
    </row>
    <row r="186" spans="1:22">
      <c r="A186" s="6">
        <v>45384</v>
      </c>
      <c r="B186" s="30" t="str">
        <f>'OCOD Data 2024'!Y186</f>
        <v>o</v>
      </c>
      <c r="C186" s="30">
        <f>'OCOD Data 2024'!M186</f>
        <v>913</v>
      </c>
      <c r="D186" s="30">
        <f>'OCOD Data 2024'!L186</f>
        <v>3788.8</v>
      </c>
      <c r="E186" s="30">
        <f>'OCOD Data 2024'!X186</f>
        <v>0</v>
      </c>
      <c r="F186" s="30">
        <f>'OCOD Data 2024'!T186</f>
        <v>45847</v>
      </c>
      <c r="G186" s="7">
        <f>'OCOD Data 2024'!F186</f>
        <v>4454</v>
      </c>
      <c r="H186" s="7">
        <f>'OCOD Data 2024'!V186</f>
        <v>8.6999999999999993</v>
      </c>
      <c r="I186" s="7">
        <f>'OCOD Data 2024'!W186</f>
        <v>8.5</v>
      </c>
      <c r="J186" s="7">
        <f>'OCOD Data 2024'!S186</f>
        <v>38046.6</v>
      </c>
      <c r="K186" s="7"/>
      <c r="L186" s="7"/>
      <c r="M186" s="7"/>
      <c r="N186" s="7">
        <f t="shared" si="4"/>
        <v>0</v>
      </c>
      <c r="O186" s="7"/>
      <c r="P186" s="7"/>
      <c r="Q186" s="30">
        <f t="shared" si="5"/>
        <v>4701.8</v>
      </c>
      <c r="R186" s="31">
        <f>IFERROR('OMR (2024)'!C188,"No Data")</f>
        <v>-3250.4</v>
      </c>
      <c r="S186" s="31">
        <f>IFERROR('OMR (2024)'!D188, "No Data")</f>
        <v>-3036.7142857142858</v>
      </c>
      <c r="T186" s="31">
        <f>IFERROR('OMR (2024)'!F188, "No Data")</f>
        <v>-1796.9324546435237</v>
      </c>
      <c r="U186" s="31">
        <f>IFERROR('OMR (2024)'!G188, "No Data")</f>
        <v>-1143.8955127724232</v>
      </c>
      <c r="V186" s="10">
        <v>-2500</v>
      </c>
    </row>
    <row r="187" spans="1:22">
      <c r="A187" s="6">
        <v>45385</v>
      </c>
      <c r="B187" s="30" t="str">
        <f>'OCOD Data 2024'!Y187</f>
        <v>o</v>
      </c>
      <c r="C187" s="30">
        <f>'OCOD Data 2024'!M187</f>
        <v>912</v>
      </c>
      <c r="D187" s="30">
        <f>'OCOD Data 2024'!L187</f>
        <v>3797.8</v>
      </c>
      <c r="E187" s="30">
        <f>'OCOD Data 2024'!X187</f>
        <v>0</v>
      </c>
      <c r="F187" s="30">
        <f>'OCOD Data 2024'!T187</f>
        <v>44290</v>
      </c>
      <c r="G187" s="7">
        <f>'OCOD Data 2024'!F187</f>
        <v>4553</v>
      </c>
      <c r="H187" s="7">
        <f>'OCOD Data 2024'!V187</f>
        <v>9.4</v>
      </c>
      <c r="I187" s="7">
        <f>'OCOD Data 2024'!W187</f>
        <v>9.1999999999999993</v>
      </c>
      <c r="J187" s="7">
        <f>'OCOD Data 2024'!S187</f>
        <v>37120.300000000003</v>
      </c>
      <c r="K187" s="7"/>
      <c r="L187" s="7"/>
      <c r="M187" s="7"/>
      <c r="N187" s="7">
        <f t="shared" si="4"/>
        <v>0</v>
      </c>
      <c r="O187" s="7"/>
      <c r="P187" s="7"/>
      <c r="Q187" s="30">
        <f t="shared" si="5"/>
        <v>4709.8</v>
      </c>
      <c r="R187" s="31">
        <f>IFERROR('OMR (2024)'!C189,"No Data")</f>
        <v>-3112.4</v>
      </c>
      <c r="S187" s="31">
        <f>IFERROR('OMR (2024)'!D189, "No Data")</f>
        <v>-3182.1428571428573</v>
      </c>
      <c r="T187" s="31">
        <f>IFERROR('OMR (2024)'!F189, "No Data")</f>
        <v>-2014.2536700421915</v>
      </c>
      <c r="U187" s="31">
        <f>IFERROR('OMR (2024)'!G189, "No Data")</f>
        <v>-1280.1775230446692</v>
      </c>
      <c r="V187" s="10">
        <v>-2500</v>
      </c>
    </row>
    <row r="188" spans="1:22">
      <c r="A188" s="6">
        <v>45386</v>
      </c>
      <c r="B188" s="30" t="str">
        <f>'OCOD Data 2024'!Y188</f>
        <v>o</v>
      </c>
      <c r="C188" s="30">
        <f>'OCOD Data 2024'!M188</f>
        <v>916.1</v>
      </c>
      <c r="D188" s="30">
        <f>'OCOD Data 2024'!L188</f>
        <v>1496.8</v>
      </c>
      <c r="E188" s="30">
        <f>'OCOD Data 2024'!X188</f>
        <v>0</v>
      </c>
      <c r="F188" s="30">
        <f>'OCOD Data 2024'!T188</f>
        <v>43643</v>
      </c>
      <c r="G188" s="7">
        <f>'OCOD Data 2024'!F188</f>
        <v>4368</v>
      </c>
      <c r="H188" s="7">
        <f>'OCOD Data 2024'!V188</f>
        <v>7.9</v>
      </c>
      <c r="I188" s="7">
        <f>'OCOD Data 2024'!W188</f>
        <v>7.9</v>
      </c>
      <c r="J188" s="7">
        <f>'OCOD Data 2024'!S188</f>
        <v>34975.699999999997</v>
      </c>
      <c r="K188" s="7"/>
      <c r="L188" s="7"/>
      <c r="M188" s="7"/>
      <c r="N188" s="7">
        <f t="shared" si="4"/>
        <v>0</v>
      </c>
      <c r="O188" s="7"/>
      <c r="P188" s="7"/>
      <c r="Q188" s="30">
        <f t="shared" si="5"/>
        <v>2412.9</v>
      </c>
      <c r="R188" s="31">
        <f>IFERROR('OMR (2024)'!C190,"No Data")</f>
        <v>-2676.2</v>
      </c>
      <c r="S188" s="31">
        <f>IFERROR('OMR (2024)'!D190, "No Data")</f>
        <v>-3172.7857142857142</v>
      </c>
      <c r="T188" s="31">
        <f>IFERROR('OMR (2024)'!F190, "No Data")</f>
        <v>-1820.1047663301804</v>
      </c>
      <c r="U188" s="31">
        <f>IFERROR('OMR (2024)'!G190, "No Data")</f>
        <v>-1267.1673828297155</v>
      </c>
      <c r="V188" s="10">
        <v>-2500</v>
      </c>
    </row>
    <row r="189" spans="1:22">
      <c r="A189" s="6">
        <v>45387</v>
      </c>
      <c r="B189" s="30" t="str">
        <f>'OCOD Data 2024'!Y189</f>
        <v>o</v>
      </c>
      <c r="C189" s="30">
        <f>'OCOD Data 2024'!M189</f>
        <v>914.5</v>
      </c>
      <c r="D189" s="30">
        <f>'OCOD Data 2024'!L189</f>
        <v>2193.1</v>
      </c>
      <c r="E189" s="30">
        <f>'OCOD Data 2024'!X189</f>
        <v>0</v>
      </c>
      <c r="F189" s="30">
        <f>'OCOD Data 2024'!T189</f>
        <v>46515</v>
      </c>
      <c r="G189" s="7">
        <f>'OCOD Data 2024'!F189</f>
        <v>4533</v>
      </c>
      <c r="H189" s="7">
        <f>'OCOD Data 2024'!V189</f>
        <v>6.9</v>
      </c>
      <c r="I189" s="7">
        <f>'OCOD Data 2024'!W189</f>
        <v>7</v>
      </c>
      <c r="J189" s="7">
        <f>'OCOD Data 2024'!S189</f>
        <v>35152.199999999997</v>
      </c>
      <c r="K189" s="7"/>
      <c r="L189" s="7"/>
      <c r="M189" s="7"/>
      <c r="N189" s="7">
        <f t="shared" si="4"/>
        <v>0</v>
      </c>
      <c r="O189" s="7"/>
      <c r="P189" s="7"/>
      <c r="Q189" s="30">
        <f t="shared" si="5"/>
        <v>3107.6</v>
      </c>
      <c r="R189" s="31">
        <f>IFERROR('OMR (2024)'!C191,"No Data")</f>
        <v>-2320.8000000000002</v>
      </c>
      <c r="S189" s="31">
        <f>IFERROR('OMR (2024)'!D191, "No Data")</f>
        <v>-3029.7857142857142</v>
      </c>
      <c r="T189" s="31">
        <f>IFERROR('OMR (2024)'!F191, "No Data")</f>
        <v>-1780.1032234051879</v>
      </c>
      <c r="U189" s="31">
        <f>IFERROR('OMR (2024)'!G191, "No Data")</f>
        <v>-1312.4205570329636</v>
      </c>
      <c r="V189" s="10">
        <v>-2500</v>
      </c>
    </row>
    <row r="190" spans="1:22">
      <c r="A190" s="6">
        <v>45388</v>
      </c>
      <c r="B190" s="30" t="str">
        <f>'OCOD Data 2024'!Y190</f>
        <v>o</v>
      </c>
      <c r="C190" s="30">
        <f>'OCOD Data 2024'!M190</f>
        <v>954.4</v>
      </c>
      <c r="D190" s="30">
        <f>'OCOD Data 2024'!L190</f>
        <v>3596.7</v>
      </c>
      <c r="E190" s="30">
        <f>'OCOD Data 2024'!X190</f>
        <v>0</v>
      </c>
      <c r="F190" s="30">
        <f>'OCOD Data 2024'!T190</f>
        <v>45969</v>
      </c>
      <c r="G190" s="7">
        <f>'OCOD Data 2024'!F190</f>
        <v>4767</v>
      </c>
      <c r="H190" s="7">
        <f>'OCOD Data 2024'!V190</f>
        <v>6.8</v>
      </c>
      <c r="I190" s="7">
        <f>'OCOD Data 2024'!W190</f>
        <v>7.1</v>
      </c>
      <c r="J190" s="7">
        <f>'OCOD Data 2024'!S190</f>
        <v>34981</v>
      </c>
      <c r="K190" s="7"/>
      <c r="L190" s="7"/>
      <c r="M190" s="7"/>
      <c r="N190" s="7">
        <f t="shared" si="4"/>
        <v>0</v>
      </c>
      <c r="O190" s="7"/>
      <c r="P190" s="7"/>
      <c r="Q190" s="30">
        <f t="shared" si="5"/>
        <v>4551.0999999999995</v>
      </c>
      <c r="R190" s="31">
        <f>IFERROR('OMR (2024)'!C192,"No Data")</f>
        <v>-2333</v>
      </c>
      <c r="S190" s="31">
        <f>IFERROR('OMR (2024)'!D192, "No Data")</f>
        <v>-2977.7857142857142</v>
      </c>
      <c r="T190" s="31">
        <f>IFERROR('OMR (2024)'!F192, "No Data")</f>
        <v>-1764.5681343958611</v>
      </c>
      <c r="U190" s="31">
        <f>IFERROR('OMR (2024)'!G192, "No Data")</f>
        <v>-1443.0710839514702</v>
      </c>
      <c r="V190" s="10">
        <v>-2500</v>
      </c>
    </row>
    <row r="191" spans="1:22">
      <c r="A191" s="6">
        <v>45389</v>
      </c>
      <c r="B191" s="30" t="str">
        <f>'OCOD Data 2024'!Y191</f>
        <v>o</v>
      </c>
      <c r="C191" s="30">
        <f>'OCOD Data 2024'!M191</f>
        <v>967.5</v>
      </c>
      <c r="D191" s="30">
        <f>'OCOD Data 2024'!L191</f>
        <v>3789.3</v>
      </c>
      <c r="E191" s="30">
        <f>'OCOD Data 2024'!X191</f>
        <v>0</v>
      </c>
      <c r="F191" s="30">
        <f>'OCOD Data 2024'!T191</f>
        <v>45389</v>
      </c>
      <c r="G191" s="7">
        <f>'OCOD Data 2024'!F191</f>
        <v>4999</v>
      </c>
      <c r="H191" s="7">
        <f>'OCOD Data 2024'!V191</f>
        <v>8.5</v>
      </c>
      <c r="I191" s="7">
        <f>'OCOD Data 2024'!W191</f>
        <v>8.9</v>
      </c>
      <c r="J191" s="7">
        <f>'OCOD Data 2024'!S191</f>
        <v>34617.300000000003</v>
      </c>
      <c r="K191" s="7"/>
      <c r="L191" s="7"/>
      <c r="M191" s="7"/>
      <c r="N191" s="7">
        <f t="shared" si="4"/>
        <v>0</v>
      </c>
      <c r="O191" s="7"/>
      <c r="P191" s="7"/>
      <c r="Q191" s="30">
        <f t="shared" si="5"/>
        <v>4756.8</v>
      </c>
      <c r="R191" s="31">
        <f>IFERROR('OMR (2024)'!C193,"No Data")</f>
        <v>-2310.4</v>
      </c>
      <c r="S191" s="31">
        <f>IFERROR('OMR (2024)'!D193, "No Data")</f>
        <v>-2988.5</v>
      </c>
      <c r="T191" s="31">
        <f>IFERROR('OMR (2024)'!F193, "No Data")</f>
        <v>-1750.8595640172375</v>
      </c>
      <c r="U191" s="31">
        <f>IFERROR('OMR (2024)'!G193, "No Data")</f>
        <v>-1587.239703396715</v>
      </c>
      <c r="V191" s="10">
        <v>-2500</v>
      </c>
    </row>
    <row r="192" spans="1:22">
      <c r="A192" s="6">
        <v>45390</v>
      </c>
      <c r="B192" s="30" t="str">
        <f>'OCOD Data 2024'!Y192</f>
        <v>o</v>
      </c>
      <c r="C192" s="30">
        <f>'OCOD Data 2024'!M192</f>
        <v>968</v>
      </c>
      <c r="D192" s="30">
        <f>'OCOD Data 2024'!L192</f>
        <v>2994.7</v>
      </c>
      <c r="E192" s="30">
        <f>'OCOD Data 2024'!X192</f>
        <v>0</v>
      </c>
      <c r="F192" s="30">
        <f>'OCOD Data 2024'!T192</f>
        <v>45977</v>
      </c>
      <c r="G192" s="7">
        <f>'OCOD Data 2024'!F192</f>
        <v>4842</v>
      </c>
      <c r="H192" s="7">
        <f>'OCOD Data 2024'!V192</f>
        <v>9.1</v>
      </c>
      <c r="I192" s="7">
        <f>'OCOD Data 2024'!W192</f>
        <v>9.6</v>
      </c>
      <c r="J192" s="7">
        <f>'OCOD Data 2024'!S192</f>
        <v>34383.5</v>
      </c>
      <c r="K192" s="7"/>
      <c r="L192" s="7"/>
      <c r="M192" s="7"/>
      <c r="N192" s="7">
        <f t="shared" si="4"/>
        <v>0</v>
      </c>
      <c r="O192" s="7"/>
      <c r="P192" s="7"/>
      <c r="Q192" s="30">
        <f t="shared" si="5"/>
        <v>3962.7</v>
      </c>
      <c r="R192" s="31">
        <f>IFERROR('OMR (2024)'!C194,"No Data")</f>
        <v>-2218.4</v>
      </c>
      <c r="S192" s="31">
        <f>IFERROR('OMR (2024)'!D194, "No Data")</f>
        <v>-3005.5</v>
      </c>
      <c r="T192" s="31">
        <f>IFERROR('OMR (2024)'!F194, "No Data")</f>
        <v>-1567.942023407905</v>
      </c>
      <c r="U192" s="31">
        <f>IFERROR('OMR (2024)'!G194, "No Data")</f>
        <v>-1677.2131253963166</v>
      </c>
      <c r="V192" s="10">
        <v>-2500</v>
      </c>
    </row>
    <row r="193" spans="1:22">
      <c r="A193" s="6">
        <v>45391</v>
      </c>
      <c r="B193" s="30" t="str">
        <f>'OCOD Data 2024'!Y193</f>
        <v>o</v>
      </c>
      <c r="C193" s="30">
        <f>'OCOD Data 2024'!M193</f>
        <v>968.5</v>
      </c>
      <c r="D193" s="30">
        <f>'OCOD Data 2024'!L193</f>
        <v>2192.1</v>
      </c>
      <c r="E193" s="30">
        <f>'OCOD Data 2024'!X193</f>
        <v>0</v>
      </c>
      <c r="F193" s="30">
        <f>'OCOD Data 2024'!T193</f>
        <v>45184</v>
      </c>
      <c r="G193" s="7">
        <f>'OCOD Data 2024'!F193</f>
        <v>4683</v>
      </c>
      <c r="H193" s="7">
        <f>'OCOD Data 2024'!V193</f>
        <v>8.1999999999999993</v>
      </c>
      <c r="I193" s="7">
        <f>'OCOD Data 2024'!W193</f>
        <v>8.6999999999999993</v>
      </c>
      <c r="J193" s="7">
        <f>'OCOD Data 2024'!S193</f>
        <v>33250.400000000001</v>
      </c>
      <c r="K193" s="7"/>
      <c r="L193" s="7"/>
      <c r="M193" s="7"/>
      <c r="N193" s="7">
        <f t="shared" si="4"/>
        <v>0</v>
      </c>
      <c r="O193" s="7"/>
      <c r="P193" s="7"/>
      <c r="Q193" s="30">
        <f t="shared" si="5"/>
        <v>3160.6</v>
      </c>
      <c r="R193" s="31">
        <f>IFERROR('OMR (2024)'!C195,"No Data")</f>
        <v>-2400.6</v>
      </c>
      <c r="S193" s="31">
        <f>IFERROR('OMR (2024)'!D195, "No Data")</f>
        <v>-2935.2857142857142</v>
      </c>
      <c r="T193" s="31">
        <f>IFERROR('OMR (2024)'!F195, "No Data")</f>
        <v>-1679.2216138116407</v>
      </c>
      <c r="U193" s="31">
        <f>IFERROR('OMR (2024)'!G195, "No Data")</f>
        <v>-1645.7975819395845</v>
      </c>
      <c r="V193" s="10">
        <v>-2500</v>
      </c>
    </row>
    <row r="194" spans="1:22">
      <c r="A194" s="6">
        <v>45392</v>
      </c>
      <c r="B194" s="30" t="str">
        <f>'OCOD Data 2024'!Y194</f>
        <v>r</v>
      </c>
      <c r="C194" s="30">
        <f>'OCOD Data 2024'!M194</f>
        <v>970.5</v>
      </c>
      <c r="D194" s="30">
        <f>'OCOD Data 2024'!L194</f>
        <v>594.4</v>
      </c>
      <c r="E194" s="30">
        <f>'OCOD Data 2024'!X194</f>
        <v>0</v>
      </c>
      <c r="F194" s="30">
        <f>'OCOD Data 2024'!T194</f>
        <v>38634</v>
      </c>
      <c r="G194" s="7">
        <f>'OCOD Data 2024'!F194</f>
        <v>4763</v>
      </c>
      <c r="H194" s="7">
        <f>'OCOD Data 2024'!V194</f>
        <v>6</v>
      </c>
      <c r="I194" s="7">
        <f>'OCOD Data 2024'!W194</f>
        <v>6.6</v>
      </c>
      <c r="J194" s="7">
        <f>'OCOD Data 2024'!S194</f>
        <v>29619</v>
      </c>
      <c r="K194" s="7"/>
      <c r="L194" s="7"/>
      <c r="M194" s="7"/>
      <c r="N194" s="7">
        <f t="shared" si="4"/>
        <v>0</v>
      </c>
      <c r="O194" s="7"/>
      <c r="P194" s="7"/>
      <c r="Q194" s="30">
        <f t="shared" si="5"/>
        <v>1564.9</v>
      </c>
      <c r="R194" s="31">
        <f>IFERROR('OMR (2024)'!C196,"No Data")</f>
        <v>-2377.4</v>
      </c>
      <c r="S194" s="31">
        <f>IFERROR('OMR (2024)'!D196, "No Data")</f>
        <v>-2695.7857142857142</v>
      </c>
      <c r="T194" s="31">
        <f>IFERROR('OMR (2024)'!F196, "No Data")</f>
        <v>-1398.5284849671739</v>
      </c>
      <c r="U194" s="31">
        <f>IFERROR('OMR (2024)'!G196, "No Data")</f>
        <v>-1524.3753411043886</v>
      </c>
      <c r="V194" s="10">
        <v>-2500</v>
      </c>
    </row>
    <row r="195" spans="1:22">
      <c r="A195" s="6">
        <v>45393</v>
      </c>
      <c r="B195" s="30" t="str">
        <f>'OCOD Data 2024'!Y195</f>
        <v>r</v>
      </c>
      <c r="C195" s="30">
        <f>'OCOD Data 2024'!M195</f>
        <v>972.5</v>
      </c>
      <c r="D195" s="30">
        <f>'OCOD Data 2024'!L195</f>
        <v>598.4</v>
      </c>
      <c r="E195" s="30">
        <f>'OCOD Data 2024'!X195</f>
        <v>0</v>
      </c>
      <c r="F195" s="30">
        <f>'OCOD Data 2024'!T195</f>
        <v>35440</v>
      </c>
      <c r="G195" s="7">
        <f>'OCOD Data 2024'!F195</f>
        <v>4835</v>
      </c>
      <c r="H195" s="7">
        <f>'OCOD Data 2024'!V195</f>
        <v>4.4000000000000004</v>
      </c>
      <c r="I195" s="7">
        <f>'OCOD Data 2024'!W195</f>
        <v>5</v>
      </c>
      <c r="J195" s="7">
        <f>'OCOD Data 2024'!S195</f>
        <v>27355.3</v>
      </c>
      <c r="K195" s="7"/>
      <c r="L195" s="7"/>
      <c r="M195" s="7"/>
      <c r="N195" s="7">
        <f t="shared" ref="N195:N258" si="6">SUM(K195:M195)*12.1/24</f>
        <v>0</v>
      </c>
      <c r="O195" s="7"/>
      <c r="P195" s="7"/>
      <c r="Q195" s="30">
        <f t="shared" ref="Q195:Q258" si="7">C195+D195</f>
        <v>1570.9</v>
      </c>
      <c r="R195" s="31">
        <f>IFERROR('OMR (2024)'!C197,"No Data")</f>
        <v>-2091.1999999999998</v>
      </c>
      <c r="S195" s="31">
        <f>IFERROR('OMR (2024)'!D197, "No Data")</f>
        <v>-2536.4285714285716</v>
      </c>
      <c r="T195" s="31">
        <f>IFERROR('OMR (2024)'!F197, "No Data")</f>
        <v>-867.45536127903142</v>
      </c>
      <c r="U195" s="31">
        <f>IFERROR('OMR (2024)'!G197, "No Data")</f>
        <v>-1404.3676982258237</v>
      </c>
      <c r="V195" s="10">
        <v>-2500</v>
      </c>
    </row>
    <row r="196" spans="1:22">
      <c r="A196" s="6">
        <v>45394</v>
      </c>
      <c r="B196" s="30" t="str">
        <f>'OCOD Data 2024'!Y196</f>
        <v>r</v>
      </c>
      <c r="C196" s="30">
        <f>'OCOD Data 2024'!M196</f>
        <v>977.6</v>
      </c>
      <c r="D196" s="30">
        <f>'OCOD Data 2024'!L196</f>
        <v>597.9</v>
      </c>
      <c r="E196" s="30">
        <f>'OCOD Data 2024'!X196</f>
        <v>0</v>
      </c>
      <c r="F196" s="30">
        <f>'OCOD Data 2024'!T196</f>
        <v>34478</v>
      </c>
      <c r="G196" s="7">
        <f>'OCOD Data 2024'!F196</f>
        <v>5010</v>
      </c>
      <c r="H196" s="7">
        <f>'OCOD Data 2024'!V196</f>
        <v>3.3</v>
      </c>
      <c r="I196" s="7">
        <f>'OCOD Data 2024'!W196</f>
        <v>3.9</v>
      </c>
      <c r="J196" s="7">
        <f>'OCOD Data 2024'!S196</f>
        <v>26440.2</v>
      </c>
      <c r="K196" s="7"/>
      <c r="L196" s="7"/>
      <c r="M196" s="7"/>
      <c r="N196" s="7">
        <f t="shared" si="6"/>
        <v>0</v>
      </c>
      <c r="O196" s="7"/>
      <c r="P196" s="7"/>
      <c r="Q196" s="30">
        <f t="shared" si="7"/>
        <v>1575.5</v>
      </c>
      <c r="R196" s="31">
        <f>IFERROR('OMR (2024)'!C198,"No Data")</f>
        <v>-1765.2</v>
      </c>
      <c r="S196" s="31">
        <f>IFERROR('OMR (2024)'!D198, "No Data")</f>
        <v>-2337.1428571428573</v>
      </c>
      <c r="T196" s="31">
        <f>IFERROR('OMR (2024)'!F198, "No Data")</f>
        <v>-315.12777997577962</v>
      </c>
      <c r="U196" s="31">
        <f>IFERROR('OMR (2024)'!G198, "No Data")</f>
        <v>-1278.0569619699731</v>
      </c>
      <c r="V196" s="10">
        <v>-2500</v>
      </c>
    </row>
    <row r="197" spans="1:22">
      <c r="A197" s="6">
        <v>45395</v>
      </c>
      <c r="B197" s="30" t="str">
        <f>'OCOD Data 2024'!Y197</f>
        <v>r</v>
      </c>
      <c r="C197" s="30">
        <f>'OCOD Data 2024'!M197</f>
        <v>977.1</v>
      </c>
      <c r="D197" s="30">
        <f>'OCOD Data 2024'!L197</f>
        <v>597.9</v>
      </c>
      <c r="E197" s="30">
        <f>'OCOD Data 2024'!X197</f>
        <v>0</v>
      </c>
      <c r="F197" s="30">
        <f>'OCOD Data 2024'!T197</f>
        <v>34370</v>
      </c>
      <c r="G197" s="7">
        <f>'OCOD Data 2024'!F197</f>
        <v>5404</v>
      </c>
      <c r="H197" s="7">
        <f>'OCOD Data 2024'!V197</f>
        <v>3.4</v>
      </c>
      <c r="I197" s="7">
        <f>'OCOD Data 2024'!W197</f>
        <v>4</v>
      </c>
      <c r="J197" s="7">
        <f>'OCOD Data 2024'!S197</f>
        <v>26161.4</v>
      </c>
      <c r="K197" s="7"/>
      <c r="L197" s="7"/>
      <c r="M197" s="7"/>
      <c r="N197" s="7">
        <f t="shared" si="6"/>
        <v>0</v>
      </c>
      <c r="O197" s="7"/>
      <c r="P197" s="7"/>
      <c r="Q197" s="30">
        <f t="shared" si="7"/>
        <v>1575</v>
      </c>
      <c r="R197" s="31">
        <f>IFERROR('OMR (2024)'!C199,"No Data")</f>
        <v>-1095</v>
      </c>
      <c r="S197" s="31">
        <f>IFERROR('OMR (2024)'!D199, "No Data")</f>
        <v>-2016.3571428571429</v>
      </c>
      <c r="T197" s="31">
        <f>IFERROR('OMR (2024)'!F199, "No Data")</f>
        <v>87.234382157010572</v>
      </c>
      <c r="U197" s="31">
        <f>IFERROR('OMR (2024)'!G199, "No Data")</f>
        <v>-1151.6729214506954</v>
      </c>
      <c r="V197" s="10">
        <v>-2500</v>
      </c>
    </row>
    <row r="198" spans="1:22">
      <c r="A198" s="6">
        <v>45396</v>
      </c>
      <c r="B198" s="30" t="str">
        <f>'OCOD Data 2024'!Y198</f>
        <v>r</v>
      </c>
      <c r="C198" s="30">
        <f>'OCOD Data 2024'!M198</f>
        <v>972</v>
      </c>
      <c r="D198" s="30">
        <f>'OCOD Data 2024'!L198</f>
        <v>591.4</v>
      </c>
      <c r="E198" s="30">
        <f>'OCOD Data 2024'!X198</f>
        <v>0</v>
      </c>
      <c r="F198" s="30">
        <f>'OCOD Data 2024'!T198</f>
        <v>41693</v>
      </c>
      <c r="G198" s="7">
        <f>'OCOD Data 2024'!F198</f>
        <v>5835</v>
      </c>
      <c r="H198" s="7">
        <f>'OCOD Data 2024'!V198</f>
        <v>3.5</v>
      </c>
      <c r="I198" s="7">
        <f>'OCOD Data 2024'!W198</f>
        <v>4</v>
      </c>
      <c r="J198" s="7">
        <f>'OCOD Data 2024'!S198</f>
        <v>28559.200000000001</v>
      </c>
      <c r="K198" s="7"/>
      <c r="L198" s="7"/>
      <c r="M198" s="7"/>
      <c r="N198" s="7">
        <f t="shared" si="6"/>
        <v>0</v>
      </c>
      <c r="O198" s="7"/>
      <c r="P198" s="7"/>
      <c r="Q198" s="30">
        <f t="shared" si="7"/>
        <v>1563.4</v>
      </c>
      <c r="R198" s="31">
        <f>IFERROR('OMR (2024)'!C200,"No Data")</f>
        <v>-382.2</v>
      </c>
      <c r="S198" s="31">
        <f>IFERROR('OMR (2024)'!D200, "No Data")</f>
        <v>-1733.9285714285713</v>
      </c>
      <c r="T198" s="31">
        <f>IFERROR('OMR (2024)'!F200, "No Data")</f>
        <v>397.4792342618756</v>
      </c>
      <c r="U198" s="31">
        <f>IFERROR('OMR (2024)'!G200, "No Data")</f>
        <v>-1014.0698631695685</v>
      </c>
      <c r="V198" s="10">
        <v>-2500</v>
      </c>
    </row>
    <row r="199" spans="1:22">
      <c r="A199" s="6">
        <v>45397</v>
      </c>
      <c r="B199" s="30" t="str">
        <f>'OCOD Data 2024'!Y199</f>
        <v>r</v>
      </c>
      <c r="C199" s="30">
        <f>'OCOD Data 2024'!M199</f>
        <v>971</v>
      </c>
      <c r="D199" s="30">
        <f>'OCOD Data 2024'!L199</f>
        <v>591.4</v>
      </c>
      <c r="E199" s="30">
        <f>'OCOD Data 2024'!X199</f>
        <v>0</v>
      </c>
      <c r="F199" s="30">
        <f>'OCOD Data 2024'!T199</f>
        <v>42875</v>
      </c>
      <c r="G199" s="7">
        <f>'OCOD Data 2024'!F199</f>
        <v>5710</v>
      </c>
      <c r="H199" s="7">
        <f>'OCOD Data 2024'!V199</f>
        <v>3.5</v>
      </c>
      <c r="I199" s="7">
        <f>'OCOD Data 2024'!W199</f>
        <v>3.9</v>
      </c>
      <c r="J199" s="7">
        <f>'OCOD Data 2024'!S199</f>
        <v>29075.200000000001</v>
      </c>
      <c r="K199" s="7"/>
      <c r="L199" s="7"/>
      <c r="M199" s="7"/>
      <c r="N199" s="7">
        <f t="shared" si="6"/>
        <v>0</v>
      </c>
      <c r="O199" s="7"/>
      <c r="P199" s="7"/>
      <c r="Q199" s="30">
        <f t="shared" si="7"/>
        <v>1562.4</v>
      </c>
      <c r="R199" s="31">
        <f>IFERROR('OMR (2024)'!C201,"No Data")</f>
        <v>-17.879999999999995</v>
      </c>
      <c r="S199" s="31">
        <f>IFERROR('OMR (2024)'!D201, "No Data")</f>
        <v>-1501.5285714285715</v>
      </c>
      <c r="T199" s="31">
        <f>IFERROR('OMR (2024)'!F201, "No Data")</f>
        <v>502.85658844714243</v>
      </c>
      <c r="U199" s="31">
        <f>IFERROR('OMR (2024)'!G201, "No Data")</f>
        <v>-783.09215211596972</v>
      </c>
      <c r="V199" s="10">
        <v>-2500</v>
      </c>
    </row>
    <row r="200" spans="1:22">
      <c r="A200" s="6">
        <v>45398</v>
      </c>
      <c r="B200" s="30" t="str">
        <f>'OCOD Data 2024'!Y200</f>
        <v>r</v>
      </c>
      <c r="C200" s="30">
        <f>'OCOD Data 2024'!M200</f>
        <v>922.1</v>
      </c>
      <c r="D200" s="30">
        <f>'OCOD Data 2024'!L200</f>
        <v>595.9</v>
      </c>
      <c r="E200" s="30">
        <f>'OCOD Data 2024'!X200</f>
        <v>0</v>
      </c>
      <c r="F200" s="30">
        <f>'OCOD Data 2024'!T200</f>
        <v>42849</v>
      </c>
      <c r="G200" s="7">
        <f>'OCOD Data 2024'!F200</f>
        <v>5488</v>
      </c>
      <c r="H200" s="7">
        <f>'OCOD Data 2024'!V200</f>
        <v>3.6</v>
      </c>
      <c r="I200" s="7">
        <f>'OCOD Data 2024'!W200</f>
        <v>3.8</v>
      </c>
      <c r="J200" s="7">
        <f>'OCOD Data 2024'!S200</f>
        <v>29271.3</v>
      </c>
      <c r="K200" s="7"/>
      <c r="L200" s="7"/>
      <c r="M200" s="7"/>
      <c r="N200" s="7">
        <f t="shared" si="6"/>
        <v>0</v>
      </c>
      <c r="O200" s="7"/>
      <c r="P200" s="7"/>
      <c r="Q200" s="30">
        <f t="shared" si="7"/>
        <v>1518</v>
      </c>
      <c r="R200" s="31">
        <f>IFERROR('OMR (2024)'!C202,"No Data")</f>
        <v>323.93999999999994</v>
      </c>
      <c r="S200" s="31">
        <f>IFERROR('OMR (2024)'!D202, "No Data")</f>
        <v>-1259.8785714285716</v>
      </c>
      <c r="T200" s="31">
        <f>IFERROR('OMR (2024)'!F202, "No Data")</f>
        <v>599.29816243230459</v>
      </c>
      <c r="U200" s="31">
        <f>IFERROR('OMR (2024)'!G202, "No Data")</f>
        <v>-548.57104927017042</v>
      </c>
      <c r="V200" s="10">
        <v>-2500</v>
      </c>
    </row>
    <row r="201" spans="1:22">
      <c r="A201" s="6">
        <v>45399</v>
      </c>
      <c r="B201" s="30" t="str">
        <f>'OCOD Data 2024'!Y201</f>
        <v>r</v>
      </c>
      <c r="C201" s="30">
        <f>'OCOD Data 2024'!M201</f>
        <v>909</v>
      </c>
      <c r="D201" s="30">
        <f>'OCOD Data 2024'!L201</f>
        <v>594.9</v>
      </c>
      <c r="E201" s="30">
        <f>'OCOD Data 2024'!X201</f>
        <v>0</v>
      </c>
      <c r="F201" s="30">
        <f>'OCOD Data 2024'!T201</f>
        <v>43624</v>
      </c>
      <c r="G201" s="7">
        <f>'OCOD Data 2024'!F201</f>
        <v>5309</v>
      </c>
      <c r="H201" s="7">
        <f>'OCOD Data 2024'!V201</f>
        <v>3.6</v>
      </c>
      <c r="I201" s="7">
        <f>'OCOD Data 2024'!W201</f>
        <v>3.7</v>
      </c>
      <c r="J201" s="7">
        <f>'OCOD Data 2024'!S201</f>
        <v>30226.7</v>
      </c>
      <c r="K201" s="7"/>
      <c r="L201" s="7"/>
      <c r="M201" s="7"/>
      <c r="N201" s="7">
        <f t="shared" si="6"/>
        <v>0</v>
      </c>
      <c r="O201" s="7"/>
      <c r="P201" s="7"/>
      <c r="Q201" s="30">
        <f t="shared" si="7"/>
        <v>1503.9</v>
      </c>
      <c r="R201" s="31">
        <f>IFERROR('OMR (2024)'!C203,"No Data")</f>
        <v>581.54</v>
      </c>
      <c r="S201" s="31">
        <f>IFERROR('OMR (2024)'!D203, "No Data")</f>
        <v>-1017.8785714285714</v>
      </c>
      <c r="T201" s="31">
        <f>IFERROR('OMR (2024)'!F203, "No Data")</f>
        <v>669.15016987672095</v>
      </c>
      <c r="U201" s="31">
        <f>IFERROR('OMR (2024)'!G203, "No Data")</f>
        <v>-319.69844771321851</v>
      </c>
      <c r="V201" s="10">
        <v>-2500</v>
      </c>
    </row>
    <row r="202" spans="1:22">
      <c r="A202" s="6">
        <v>45400</v>
      </c>
      <c r="B202" s="30" t="str">
        <f>'OCOD Data 2024'!Y202</f>
        <v>r</v>
      </c>
      <c r="C202" s="30">
        <f>'OCOD Data 2024'!M202</f>
        <v>907.5</v>
      </c>
      <c r="D202" s="30">
        <f>'OCOD Data 2024'!L202</f>
        <v>593.9</v>
      </c>
      <c r="E202" s="30">
        <f>'OCOD Data 2024'!X202</f>
        <v>0</v>
      </c>
      <c r="F202" s="30">
        <f>'OCOD Data 2024'!T202</f>
        <v>43623</v>
      </c>
      <c r="G202" s="7">
        <f>'OCOD Data 2024'!F202</f>
        <v>5060</v>
      </c>
      <c r="H202" s="7">
        <f>'OCOD Data 2024'!V202</f>
        <v>3.6</v>
      </c>
      <c r="I202" s="7">
        <f>'OCOD Data 2024'!W202</f>
        <v>3.6</v>
      </c>
      <c r="J202" s="7">
        <f>'OCOD Data 2024'!S202</f>
        <v>30335.5</v>
      </c>
      <c r="K202" s="7"/>
      <c r="L202" s="7"/>
      <c r="M202" s="7"/>
      <c r="N202" s="7">
        <f t="shared" si="6"/>
        <v>0</v>
      </c>
      <c r="O202" s="7"/>
      <c r="P202" s="7"/>
      <c r="Q202" s="30">
        <f t="shared" si="7"/>
        <v>1501.4</v>
      </c>
      <c r="R202" s="31">
        <f>IFERROR('OMR (2024)'!C204,"No Data")</f>
        <v>369.55199999999996</v>
      </c>
      <c r="S202" s="31">
        <f>IFERROR('OMR (2024)'!D204, "No Data")</f>
        <v>-928.58857142857141</v>
      </c>
      <c r="T202" s="31">
        <f>IFERROR('OMR (2024)'!F204, "No Data")</f>
        <v>711.48191467337097</v>
      </c>
      <c r="U202" s="31">
        <f>IFERROR('OMR (2024)'!G204, "No Data")</f>
        <v>-247.53482109228429</v>
      </c>
      <c r="V202" s="10">
        <v>-2500</v>
      </c>
    </row>
    <row r="203" spans="1:22">
      <c r="A203" s="6">
        <v>45401</v>
      </c>
      <c r="B203" s="30" t="str">
        <f>'OCOD Data 2024'!Y203</f>
        <v>r</v>
      </c>
      <c r="C203" s="30">
        <f>'OCOD Data 2024'!M203</f>
        <v>915.5</v>
      </c>
      <c r="D203" s="30">
        <f>'OCOD Data 2024'!L203</f>
        <v>593.4</v>
      </c>
      <c r="E203" s="30">
        <f>'OCOD Data 2024'!X203</f>
        <v>0</v>
      </c>
      <c r="F203" s="30">
        <f>'OCOD Data 2024'!T203</f>
        <v>36504</v>
      </c>
      <c r="G203" s="7">
        <f>'OCOD Data 2024'!F203</f>
        <v>5040</v>
      </c>
      <c r="H203" s="7">
        <f>'OCOD Data 2024'!V203</f>
        <v>3.6</v>
      </c>
      <c r="I203" s="7">
        <f>'OCOD Data 2024'!W203</f>
        <v>3.6</v>
      </c>
      <c r="J203" s="7">
        <f>'OCOD Data 2024'!S203</f>
        <v>27712.1</v>
      </c>
      <c r="K203" s="7"/>
      <c r="L203" s="7"/>
      <c r="M203" s="7"/>
      <c r="N203" s="7">
        <f t="shared" si="6"/>
        <v>0</v>
      </c>
      <c r="O203" s="7"/>
      <c r="P203" s="7"/>
      <c r="Q203" s="30">
        <f t="shared" si="7"/>
        <v>1508.9</v>
      </c>
      <c r="R203" s="31">
        <f>IFERROR('OMR (2024)'!C205,"No Data")</f>
        <v>113.77200000000001</v>
      </c>
      <c r="S203" s="31">
        <f>IFERROR('OMR (2024)'!D205, "No Data")</f>
        <v>-864.43857142857144</v>
      </c>
      <c r="T203" s="31">
        <f>IFERROR('OMR (2024)'!F205, "No Data")</f>
        <v>690.9050040608173</v>
      </c>
      <c r="U203" s="31">
        <f>IFERROR('OMR (2024)'!G205, "No Data")</f>
        <v>-131.56692478885233</v>
      </c>
      <c r="V203" s="10">
        <v>-2500</v>
      </c>
    </row>
    <row r="204" spans="1:22">
      <c r="A204" s="6">
        <v>45402</v>
      </c>
      <c r="B204" s="30" t="str">
        <f>'OCOD Data 2024'!Y204</f>
        <v>r</v>
      </c>
      <c r="C204" s="30">
        <f>'OCOD Data 2024'!M204</f>
        <v>915</v>
      </c>
      <c r="D204" s="30">
        <f>'OCOD Data 2024'!L204</f>
        <v>596.9</v>
      </c>
      <c r="E204" s="30">
        <f>'OCOD Data 2024'!X204</f>
        <v>0</v>
      </c>
      <c r="F204" s="30">
        <f>'OCOD Data 2024'!T204</f>
        <v>35467</v>
      </c>
      <c r="G204" s="7">
        <f>'OCOD Data 2024'!F204</f>
        <v>5305</v>
      </c>
      <c r="H204" s="7">
        <f>'OCOD Data 2024'!V204</f>
        <v>3.6</v>
      </c>
      <c r="I204" s="7">
        <f>'OCOD Data 2024'!W204</f>
        <v>3.7</v>
      </c>
      <c r="J204" s="7">
        <f>'OCOD Data 2024'!S204</f>
        <v>26939</v>
      </c>
      <c r="K204" s="7"/>
      <c r="L204" s="7"/>
      <c r="M204" s="7"/>
      <c r="N204" s="7">
        <f t="shared" si="6"/>
        <v>0</v>
      </c>
      <c r="O204" s="7"/>
      <c r="P204" s="7"/>
      <c r="Q204" s="30">
        <f t="shared" si="7"/>
        <v>1511.9</v>
      </c>
      <c r="R204" s="31">
        <f>IFERROR('OMR (2024)'!C206,"No Data")</f>
        <v>61.452000000000012</v>
      </c>
      <c r="S204" s="31">
        <f>IFERROR('OMR (2024)'!D206, "No Data")</f>
        <v>-646.36714285714277</v>
      </c>
      <c r="T204" s="31">
        <f>IFERROR('OMR (2024)'!F206, "No Data")</f>
        <v>625.28748371825282</v>
      </c>
      <c r="U204" s="31">
        <f>IFERROR('OMR (2024)'!G206, "No Data")</f>
        <v>70.427711496213746</v>
      </c>
      <c r="V204" s="10">
        <v>-2500</v>
      </c>
    </row>
    <row r="205" spans="1:22">
      <c r="A205" s="6">
        <v>45403</v>
      </c>
      <c r="B205" s="30" t="str">
        <f>'OCOD Data 2024'!Y205</f>
        <v>r</v>
      </c>
      <c r="C205" s="30">
        <f>'OCOD Data 2024'!M205</f>
        <v>914</v>
      </c>
      <c r="D205" s="30">
        <f>'OCOD Data 2024'!L205</f>
        <v>589.9</v>
      </c>
      <c r="E205" s="30">
        <f>'OCOD Data 2024'!X205</f>
        <v>0</v>
      </c>
      <c r="F205" s="30">
        <f>'OCOD Data 2024'!T205</f>
        <v>34814</v>
      </c>
      <c r="G205" s="7">
        <f>'OCOD Data 2024'!F205</f>
        <v>5698</v>
      </c>
      <c r="H205" s="7">
        <f>'OCOD Data 2024'!V205</f>
        <v>3.6</v>
      </c>
      <c r="I205" s="7">
        <f>'OCOD Data 2024'!W205</f>
        <v>3.8</v>
      </c>
      <c r="J205" s="7">
        <f>'OCOD Data 2024'!S205</f>
        <v>26165.5</v>
      </c>
      <c r="K205" s="7"/>
      <c r="L205" s="7"/>
      <c r="M205" s="7"/>
      <c r="N205" s="7">
        <f t="shared" si="6"/>
        <v>0</v>
      </c>
      <c r="O205" s="7"/>
      <c r="P205" s="7"/>
      <c r="Q205" s="30">
        <f t="shared" si="7"/>
        <v>1503.9</v>
      </c>
      <c r="R205" s="31">
        <f>IFERROR('OMR (2024)'!C207,"No Data")</f>
        <v>-27.167999999999985</v>
      </c>
      <c r="S205" s="31">
        <f>IFERROR('OMR (2024)'!D207, "No Data")</f>
        <v>-444.43857142857132</v>
      </c>
      <c r="T205" s="31">
        <f>IFERROR('OMR (2024)'!F207, "No Data")</f>
        <v>589.80831237618065</v>
      </c>
      <c r="U205" s="31">
        <f>IFERROR('OMR (2024)'!G207, "No Data")</f>
        <v>287.38176372747881</v>
      </c>
      <c r="V205" s="10">
        <v>-2500</v>
      </c>
    </row>
    <row r="206" spans="1:22">
      <c r="A206" s="6">
        <v>45404</v>
      </c>
      <c r="B206" s="30" t="str">
        <f>'OCOD Data 2024'!Y206</f>
        <v>r</v>
      </c>
      <c r="C206" s="30">
        <f>'OCOD Data 2024'!M206</f>
        <v>915</v>
      </c>
      <c r="D206" s="30">
        <f>'OCOD Data 2024'!L206</f>
        <v>600</v>
      </c>
      <c r="E206" s="30">
        <f>'OCOD Data 2024'!X206</f>
        <v>0</v>
      </c>
      <c r="F206" s="30">
        <f>'OCOD Data 2024'!T206</f>
        <v>33983</v>
      </c>
      <c r="G206" s="7">
        <f>'OCOD Data 2024'!F206</f>
        <v>5942</v>
      </c>
      <c r="H206" s="7">
        <f>'OCOD Data 2024'!V206</f>
        <v>3.7</v>
      </c>
      <c r="I206" s="7">
        <f>'OCOD Data 2024'!W206</f>
        <v>3.8</v>
      </c>
      <c r="J206" s="7">
        <f>'OCOD Data 2024'!S206</f>
        <v>24793.5</v>
      </c>
      <c r="K206" s="7"/>
      <c r="L206" s="7"/>
      <c r="M206" s="7"/>
      <c r="N206" s="7">
        <f t="shared" si="6"/>
        <v>0</v>
      </c>
      <c r="O206" s="7"/>
      <c r="P206" s="7"/>
      <c r="Q206" s="30">
        <f t="shared" si="7"/>
        <v>1515</v>
      </c>
      <c r="R206" s="31">
        <f>IFERROR('OMR (2024)'!C208,"No Data")</f>
        <v>-285.96799999999996</v>
      </c>
      <c r="S206" s="31">
        <f>IFERROR('OMR (2024)'!D208, "No Data")</f>
        <v>-327.72428571428571</v>
      </c>
      <c r="T206" s="31">
        <f>IFERROR('OMR (2024)'!F208, "No Data")</f>
        <v>609.31530818386682</v>
      </c>
      <c r="U206" s="31">
        <f>IFERROR('OMR (2024)'!G208, "No Data")</f>
        <v>457.89345642670008</v>
      </c>
      <c r="V206" s="10">
        <v>-2500</v>
      </c>
    </row>
    <row r="207" spans="1:22">
      <c r="A207" s="6">
        <v>45405</v>
      </c>
      <c r="B207" s="30" t="str">
        <f>'OCOD Data 2024'!Y207</f>
        <v>r</v>
      </c>
      <c r="C207" s="30">
        <f>'OCOD Data 2024'!M207</f>
        <v>919.1</v>
      </c>
      <c r="D207" s="30">
        <f>'OCOD Data 2024'!L207</f>
        <v>589.9</v>
      </c>
      <c r="E207" s="30">
        <f>'OCOD Data 2024'!X207</f>
        <v>0</v>
      </c>
      <c r="F207" s="30">
        <f>'OCOD Data 2024'!T207</f>
        <v>33733</v>
      </c>
      <c r="G207" s="7">
        <f>'OCOD Data 2024'!F207</f>
        <v>5469</v>
      </c>
      <c r="H207" s="7">
        <f>'OCOD Data 2024'!V207</f>
        <v>3.7</v>
      </c>
      <c r="I207" s="7">
        <f>'OCOD Data 2024'!W207</f>
        <v>3.8</v>
      </c>
      <c r="J207" s="7">
        <f>'OCOD Data 2024'!S207</f>
        <v>24067</v>
      </c>
      <c r="K207" s="7"/>
      <c r="L207" s="7"/>
      <c r="M207" s="7"/>
      <c r="N207" s="7">
        <f t="shared" si="6"/>
        <v>0</v>
      </c>
      <c r="O207" s="7"/>
      <c r="P207" s="7"/>
      <c r="Q207" s="30">
        <f t="shared" si="7"/>
        <v>1509</v>
      </c>
      <c r="R207" s="31">
        <f>IFERROR('OMR (2024)'!C209,"No Data")</f>
        <v>-253.58</v>
      </c>
      <c r="S207" s="31">
        <f>IFERROR('OMR (2024)'!D209, "No Data")</f>
        <v>-161.79571428571427</v>
      </c>
      <c r="T207" s="31">
        <f>IFERROR('OMR (2024)'!F209, "No Data")</f>
        <v>666.72023873382659</v>
      </c>
      <c r="U207" s="31">
        <f>IFERROR('OMR (2024)'!G209, "No Data")</f>
        <v>590.30155481681129</v>
      </c>
      <c r="V207" s="10">
        <v>-2500</v>
      </c>
    </row>
    <row r="208" spans="1:22">
      <c r="A208" s="6">
        <v>45406</v>
      </c>
      <c r="B208" s="30" t="str">
        <f>'OCOD Data 2024'!Y208</f>
        <v>r</v>
      </c>
      <c r="C208" s="30">
        <f>'OCOD Data 2024'!M208</f>
        <v>954.9</v>
      </c>
      <c r="D208" s="30">
        <f>'OCOD Data 2024'!L208</f>
        <v>588.9</v>
      </c>
      <c r="E208" s="30">
        <f>'OCOD Data 2024'!X208</f>
        <v>0</v>
      </c>
      <c r="F208" s="30">
        <f>'OCOD Data 2024'!T208</f>
        <v>33294</v>
      </c>
      <c r="G208" s="7">
        <f>'OCOD Data 2024'!F208</f>
        <v>4920</v>
      </c>
      <c r="H208" s="7">
        <f>'OCOD Data 2024'!V208</f>
        <v>3.7</v>
      </c>
      <c r="I208" s="7">
        <f>'OCOD Data 2024'!W208</f>
        <v>3.9</v>
      </c>
      <c r="J208" s="7">
        <f>'OCOD Data 2024'!S208</f>
        <v>24092.1</v>
      </c>
      <c r="K208" s="7"/>
      <c r="L208" s="7"/>
      <c r="M208" s="7"/>
      <c r="N208" s="7">
        <f t="shared" si="6"/>
        <v>0</v>
      </c>
      <c r="O208" s="7"/>
      <c r="P208" s="7"/>
      <c r="Q208" s="30">
        <f t="shared" si="7"/>
        <v>1543.8</v>
      </c>
      <c r="R208" s="31">
        <f>IFERROR('OMR (2024)'!C210,"No Data")</f>
        <v>-233.6</v>
      </c>
      <c r="S208" s="31">
        <f>IFERROR('OMR (2024)'!D210, "No Data")</f>
        <v>-98.795714285714283</v>
      </c>
      <c r="T208" s="31">
        <f>IFERROR('OMR (2024)'!F210, "No Data")</f>
        <v>695.85899528154516</v>
      </c>
      <c r="U208" s="31">
        <f>IFERROR('OMR (2024)'!G210, "No Data")</f>
        <v>616.42860387140445</v>
      </c>
      <c r="V208" s="10">
        <v>-2500</v>
      </c>
    </row>
    <row r="209" spans="1:22">
      <c r="A209" s="6">
        <v>45407</v>
      </c>
      <c r="B209" s="30" t="str">
        <f>'OCOD Data 2024'!Y209</f>
        <v>r</v>
      </c>
      <c r="C209" s="30">
        <f>'OCOD Data 2024'!M209</f>
        <v>976.6</v>
      </c>
      <c r="D209" s="30">
        <f>'OCOD Data 2024'!L209</f>
        <v>589.9</v>
      </c>
      <c r="E209" s="30">
        <f>'OCOD Data 2024'!X209</f>
        <v>0</v>
      </c>
      <c r="F209" s="30">
        <f>'OCOD Data 2024'!T209</f>
        <v>34008</v>
      </c>
      <c r="G209" s="7">
        <f>'OCOD Data 2024'!F209</f>
        <v>4593</v>
      </c>
      <c r="H209" s="7">
        <f>'OCOD Data 2024'!V209</f>
        <v>3.8</v>
      </c>
      <c r="I209" s="7">
        <f>'OCOD Data 2024'!W209</f>
        <v>3.9</v>
      </c>
      <c r="J209" s="7">
        <f>'OCOD Data 2024'!S209</f>
        <v>25189.8</v>
      </c>
      <c r="K209" s="7"/>
      <c r="L209" s="7"/>
      <c r="M209" s="7"/>
      <c r="N209" s="7">
        <f t="shared" si="6"/>
        <v>0</v>
      </c>
      <c r="O209" s="7"/>
      <c r="P209" s="7"/>
      <c r="Q209" s="30">
        <f t="shared" si="7"/>
        <v>1566.5</v>
      </c>
      <c r="R209" s="31">
        <f>IFERROR('OMR (2024)'!C211,"No Data")</f>
        <v>-545</v>
      </c>
      <c r="S209" s="31">
        <f>IFERROR('OMR (2024)'!D211, "No Data")</f>
        <v>-94.152857142857172</v>
      </c>
      <c r="T209" s="31">
        <f>IFERROR('OMR (2024)'!F211, "No Data")</f>
        <v>672.41797257340272</v>
      </c>
      <c r="U209" s="31">
        <f>IFERROR('OMR (2024)'!G211, "No Data")</f>
        <v>620.38247358636886</v>
      </c>
      <c r="V209" s="10">
        <v>-2500</v>
      </c>
    </row>
    <row r="210" spans="1:22">
      <c r="A210" s="6">
        <v>45408</v>
      </c>
      <c r="B210" s="30" t="str">
        <f>'OCOD Data 2024'!Y210</f>
        <v>r</v>
      </c>
      <c r="C210" s="30">
        <f>'OCOD Data 2024'!M210</f>
        <v>1823.5</v>
      </c>
      <c r="D210" s="30">
        <f>'OCOD Data 2024'!L210</f>
        <v>589.4</v>
      </c>
      <c r="E210" s="30">
        <f>'OCOD Data 2024'!X210</f>
        <v>0</v>
      </c>
      <c r="F210" s="30">
        <f>'OCOD Data 2024'!T210</f>
        <v>35369</v>
      </c>
      <c r="G210" s="7">
        <f>'OCOD Data 2024'!F210</f>
        <v>4649</v>
      </c>
      <c r="H210" s="7">
        <f>'OCOD Data 2024'!V210</f>
        <v>4.5</v>
      </c>
      <c r="I210" s="7">
        <f>'OCOD Data 2024'!W210</f>
        <v>4.5999999999999996</v>
      </c>
      <c r="J210" s="7">
        <f>'OCOD Data 2024'!S210</f>
        <v>27378.6</v>
      </c>
      <c r="K210" s="7"/>
      <c r="L210" s="7"/>
      <c r="M210" s="7"/>
      <c r="N210" s="7">
        <f t="shared" si="6"/>
        <v>0</v>
      </c>
      <c r="O210" s="7"/>
      <c r="P210" s="7"/>
      <c r="Q210" s="30">
        <f t="shared" si="7"/>
        <v>2412.9</v>
      </c>
      <c r="R210" s="31">
        <f>IFERROR('OMR (2024)'!C212,"No Data")</f>
        <v>-848.8</v>
      </c>
      <c r="S210" s="31">
        <f>IFERROR('OMR (2024)'!D212, "No Data")</f>
        <v>-117.15285714285717</v>
      </c>
      <c r="T210" s="31">
        <f>IFERROR('OMR (2024)'!F212, "No Data")</f>
        <v>436.28108686026934</v>
      </c>
      <c r="U210" s="31">
        <f>IFERROR('OMR (2024)'!G212, "No Data")</f>
        <v>555.74207331178206</v>
      </c>
      <c r="V210" s="10">
        <v>-2500</v>
      </c>
    </row>
    <row r="211" spans="1:22">
      <c r="A211" s="6">
        <v>45409</v>
      </c>
      <c r="B211" s="30" t="str">
        <f>'OCOD Data 2024'!Y211</f>
        <v>r</v>
      </c>
      <c r="C211" s="30">
        <f>'OCOD Data 2024'!M211</f>
        <v>1824</v>
      </c>
      <c r="D211" s="30">
        <f>'OCOD Data 2024'!L211</f>
        <v>595.9</v>
      </c>
      <c r="E211" s="30">
        <f>'OCOD Data 2024'!X211</f>
        <v>0</v>
      </c>
      <c r="F211" s="30">
        <f>'OCOD Data 2024'!T211</f>
        <v>36700</v>
      </c>
      <c r="G211" s="7">
        <f>'OCOD Data 2024'!F211</f>
        <v>4961</v>
      </c>
      <c r="H211" s="7">
        <f>'OCOD Data 2024'!V211</f>
        <v>5.3</v>
      </c>
      <c r="I211" s="7">
        <f>'OCOD Data 2024'!W211</f>
        <v>5.2</v>
      </c>
      <c r="J211" s="7">
        <f>'OCOD Data 2024'!S211</f>
        <v>28352.1</v>
      </c>
      <c r="K211" s="7"/>
      <c r="L211" s="7"/>
      <c r="M211" s="7"/>
      <c r="N211" s="7">
        <f t="shared" si="6"/>
        <v>0</v>
      </c>
      <c r="O211" s="7"/>
      <c r="P211" s="7"/>
      <c r="Q211" s="30">
        <f t="shared" si="7"/>
        <v>2419.9</v>
      </c>
      <c r="R211" s="31">
        <f>IFERROR('OMR (2024)'!C213,"No Data")</f>
        <v>-809.38</v>
      </c>
      <c r="S211" s="31">
        <f>IFERROR('OMR (2024)'!D213, "No Data")</f>
        <v>-225.71714285714287</v>
      </c>
      <c r="T211" s="31">
        <f>IFERROR('OMR (2024)'!F213, "No Data")</f>
        <v>171.35024526029693</v>
      </c>
      <c r="U211" s="31">
        <f>IFERROR('OMR (2024)'!G213, "No Data")</f>
        <v>487.93483610644529</v>
      </c>
      <c r="V211" s="10">
        <v>-2500</v>
      </c>
    </row>
    <row r="212" spans="1:22">
      <c r="A212" s="6">
        <v>45410</v>
      </c>
      <c r="B212" s="30" t="str">
        <f>'OCOD Data 2024'!Y212</f>
        <v>r</v>
      </c>
      <c r="C212" s="30">
        <f>'OCOD Data 2024'!M212</f>
        <v>1821</v>
      </c>
      <c r="D212" s="30">
        <f>'OCOD Data 2024'!L212</f>
        <v>609</v>
      </c>
      <c r="E212" s="30">
        <f>'OCOD Data 2024'!X212</f>
        <v>0</v>
      </c>
      <c r="F212" s="30">
        <f>'OCOD Data 2024'!T212</f>
        <v>36592</v>
      </c>
      <c r="G212" s="7">
        <f>'OCOD Data 2024'!F212</f>
        <v>4993</v>
      </c>
      <c r="H212" s="7">
        <f>'OCOD Data 2024'!V212</f>
        <v>6</v>
      </c>
      <c r="I212" s="7">
        <f>'OCOD Data 2024'!W212</f>
        <v>5.8</v>
      </c>
      <c r="J212" s="7">
        <f>'OCOD Data 2024'!S212</f>
        <v>27929</v>
      </c>
      <c r="K212" s="7"/>
      <c r="L212" s="7"/>
      <c r="M212" s="7"/>
      <c r="N212" s="7">
        <f t="shared" si="6"/>
        <v>0</v>
      </c>
      <c r="O212" s="7"/>
      <c r="P212" s="7"/>
      <c r="Q212" s="30">
        <f t="shared" si="7"/>
        <v>2430</v>
      </c>
      <c r="R212" s="31">
        <f>IFERROR('OMR (2024)'!C214,"No Data")</f>
        <v>-946.66000000000008</v>
      </c>
      <c r="S212" s="31">
        <f>IFERROR('OMR (2024)'!D214, "No Data")</f>
        <v>-363.38857142857142</v>
      </c>
      <c r="T212" s="31">
        <f>IFERROR('OMR (2024)'!F214, "No Data")</f>
        <v>-93.163194996824274</v>
      </c>
      <c r="U212" s="31">
        <f>IFERROR('OMR (2024)'!G214, "No Data")</f>
        <v>415.07211579584703</v>
      </c>
      <c r="V212" s="10">
        <v>-2500</v>
      </c>
    </row>
    <row r="213" spans="1:22">
      <c r="A213" s="6">
        <v>45411</v>
      </c>
      <c r="B213" s="30" t="str">
        <f>'OCOD Data 2024'!Y213</f>
        <v>r</v>
      </c>
      <c r="C213" s="30">
        <f>'OCOD Data 2024'!M213</f>
        <v>1824.6</v>
      </c>
      <c r="D213" s="30">
        <f>'OCOD Data 2024'!L213</f>
        <v>606</v>
      </c>
      <c r="E213" s="30">
        <f>'OCOD Data 2024'!X213</f>
        <v>0</v>
      </c>
      <c r="F213" s="30">
        <f>'OCOD Data 2024'!T213</f>
        <v>34855</v>
      </c>
      <c r="G213" s="7">
        <f>'OCOD Data 2024'!F213</f>
        <v>4849</v>
      </c>
      <c r="H213" s="7">
        <f>'OCOD Data 2024'!V213</f>
        <v>6.1</v>
      </c>
      <c r="I213" s="7">
        <f>'OCOD Data 2024'!W213</f>
        <v>5.9</v>
      </c>
      <c r="J213" s="7">
        <f>'OCOD Data 2024'!S213</f>
        <v>26642.400000000001</v>
      </c>
      <c r="K213" s="7"/>
      <c r="L213" s="7"/>
      <c r="M213" s="7"/>
      <c r="N213" s="7">
        <f t="shared" si="6"/>
        <v>0</v>
      </c>
      <c r="O213" s="7"/>
      <c r="P213" s="7"/>
      <c r="Q213" s="30">
        <f t="shared" si="7"/>
        <v>2430.6</v>
      </c>
      <c r="R213" s="31">
        <f>IFERROR('OMR (2024)'!C215,"No Data")</f>
        <v>-1045.06</v>
      </c>
      <c r="S213" s="31">
        <f>IFERROR('OMR (2024)'!D215, "No Data")</f>
        <v>-465.64571428571423</v>
      </c>
      <c r="T213" s="31">
        <f>IFERROR('OMR (2024)'!F215, "No Data")</f>
        <v>-302.72675074633605</v>
      </c>
      <c r="U213" s="31">
        <f>IFERROR('OMR (2024)'!G215, "No Data")</f>
        <v>328.72026844516211</v>
      </c>
      <c r="V213" s="10">
        <v>-2500</v>
      </c>
    </row>
    <row r="214" spans="1:22">
      <c r="A214" s="6">
        <v>45412</v>
      </c>
      <c r="B214" s="30" t="str">
        <f>'OCOD Data 2024'!Y214</f>
        <v>r</v>
      </c>
      <c r="C214" s="30">
        <f>'OCOD Data 2024'!M214</f>
        <v>1839.7</v>
      </c>
      <c r="D214" s="30">
        <f>'OCOD Data 2024'!L214</f>
        <v>591.9</v>
      </c>
      <c r="E214" s="30">
        <f>'OCOD Data 2024'!X214</f>
        <v>0</v>
      </c>
      <c r="F214" s="30">
        <f>'OCOD Data 2024'!T214</f>
        <v>32565</v>
      </c>
      <c r="G214" s="7">
        <f>'OCOD Data 2024'!F214</f>
        <v>4754</v>
      </c>
      <c r="H214" s="7">
        <f>'OCOD Data 2024'!V214</f>
        <v>6.1</v>
      </c>
      <c r="I214" s="7">
        <f>'OCOD Data 2024'!W214</f>
        <v>6.1</v>
      </c>
      <c r="J214" s="7">
        <f>'OCOD Data 2024'!S214</f>
        <v>25017.599999999999</v>
      </c>
      <c r="K214" s="7"/>
      <c r="L214" s="7"/>
      <c r="M214" s="7"/>
      <c r="N214" s="7">
        <f t="shared" si="6"/>
        <v>0</v>
      </c>
      <c r="O214" s="7"/>
      <c r="P214" s="7"/>
      <c r="Q214" s="30">
        <f t="shared" si="7"/>
        <v>2431.6</v>
      </c>
      <c r="R214" s="31">
        <f>IFERROR('OMR (2024)'!C216,"No Data")</f>
        <v>-912.46</v>
      </c>
      <c r="S214" s="31">
        <f>IFERROR('OMR (2024)'!D216, "No Data")</f>
        <v>-535.72428571428566</v>
      </c>
      <c r="T214" s="31">
        <f>IFERROR('OMR (2024)'!F216, "No Data")</f>
        <v>-469.29232661999339</v>
      </c>
      <c r="U214" s="31">
        <f>IFERROR('OMR (2024)'!G216, "No Data")</f>
        <v>238.74301321054801</v>
      </c>
      <c r="V214" s="10">
        <v>-2500</v>
      </c>
    </row>
    <row r="215" spans="1:22">
      <c r="A215" s="6">
        <v>45413</v>
      </c>
      <c r="B215" s="30" t="str">
        <f>'OCOD Data 2024'!Y215</f>
        <v>r</v>
      </c>
      <c r="C215" s="30">
        <f>'OCOD Data 2024'!M215</f>
        <v>1838.7</v>
      </c>
      <c r="D215" s="30">
        <f>'OCOD Data 2024'!L215</f>
        <v>594.9</v>
      </c>
      <c r="E215" s="30">
        <f>'OCOD Data 2024'!X215</f>
        <v>0</v>
      </c>
      <c r="F215" s="30">
        <f>'OCOD Data 2024'!T215</f>
        <v>30115</v>
      </c>
      <c r="G215" s="7">
        <f>'OCOD Data 2024'!F215</f>
        <v>4767</v>
      </c>
      <c r="H215" s="7">
        <f>'OCOD Data 2024'!V215</f>
        <v>6.1</v>
      </c>
      <c r="I215" s="7">
        <f>'OCOD Data 2024'!W215</f>
        <v>6.4</v>
      </c>
      <c r="J215" s="7">
        <f>'OCOD Data 2024'!S215</f>
        <v>23180.6</v>
      </c>
      <c r="K215" s="7"/>
      <c r="L215" s="7"/>
      <c r="M215" s="7"/>
      <c r="N215" s="7">
        <f t="shared" si="6"/>
        <v>0</v>
      </c>
      <c r="O215" s="7"/>
      <c r="P215" s="7"/>
      <c r="Q215" s="30">
        <f t="shared" si="7"/>
        <v>2433.6</v>
      </c>
      <c r="R215" s="31">
        <f>IFERROR('OMR (2024)'!C217,"No Data")</f>
        <v>-720.86</v>
      </c>
      <c r="S215" s="31">
        <f>IFERROR('OMR (2024)'!D217, "No Data")</f>
        <v>-582.29571428571421</v>
      </c>
      <c r="T215" s="31">
        <f>IFERROR('OMR (2024)'!F217, "No Data")</f>
        <v>-450.34192953000104</v>
      </c>
      <c r="U215" s="31">
        <f>IFERROR('OMR (2024)'!G217, "No Data")</f>
        <v>155.9234663808098</v>
      </c>
      <c r="V215" s="10">
        <v>-2500</v>
      </c>
    </row>
    <row r="216" spans="1:22">
      <c r="A216" s="6">
        <v>45414</v>
      </c>
      <c r="B216" s="30" t="str">
        <f>'OCOD Data 2024'!Y216</f>
        <v>r</v>
      </c>
      <c r="C216" s="30">
        <f>'OCOD Data 2024'!M216</f>
        <v>1836.2</v>
      </c>
      <c r="D216" s="30">
        <f>'OCOD Data 2024'!L216</f>
        <v>590.4</v>
      </c>
      <c r="E216" s="30">
        <f>'OCOD Data 2024'!X216</f>
        <v>0</v>
      </c>
      <c r="F216" s="30">
        <f>'OCOD Data 2024'!T216</f>
        <v>27809</v>
      </c>
      <c r="G216" s="7">
        <f>'OCOD Data 2024'!F216</f>
        <v>4611</v>
      </c>
      <c r="H216" s="7">
        <f>'OCOD Data 2024'!V216</f>
        <v>6.2</v>
      </c>
      <c r="I216" s="7">
        <f>'OCOD Data 2024'!W216</f>
        <v>6.8</v>
      </c>
      <c r="J216" s="7">
        <f>'OCOD Data 2024'!S216</f>
        <v>21403</v>
      </c>
      <c r="K216" s="7"/>
      <c r="L216" s="7"/>
      <c r="M216" s="7"/>
      <c r="N216" s="7">
        <f t="shared" si="6"/>
        <v>0</v>
      </c>
      <c r="O216" s="7"/>
      <c r="P216" s="7"/>
      <c r="Q216" s="30">
        <f t="shared" si="7"/>
        <v>2426.6</v>
      </c>
      <c r="R216" s="31">
        <f>IFERROR('OMR (2024)'!C218,"No Data")</f>
        <v>-731.04</v>
      </c>
      <c r="S216" s="31">
        <f>IFERROR('OMR (2024)'!D218, "No Data")</f>
        <v>-618.78571428571433</v>
      </c>
      <c r="T216" s="31">
        <f>IFERROR('OMR (2024)'!F218, "No Data")</f>
        <v>-433.95365885013462</v>
      </c>
      <c r="U216" s="31">
        <f>IFERROR('OMR (2024)'!G218, "No Data")</f>
        <v>78.850702705193271</v>
      </c>
      <c r="V216" s="10">
        <v>-2500</v>
      </c>
    </row>
    <row r="217" spans="1:22">
      <c r="A217" s="6">
        <v>45415</v>
      </c>
      <c r="B217" s="30" t="str">
        <f>'OCOD Data 2024'!Y217</f>
        <v>r</v>
      </c>
      <c r="C217" s="30">
        <f>'OCOD Data 2024'!M217</f>
        <v>913</v>
      </c>
      <c r="D217" s="30">
        <f>'OCOD Data 2024'!L217</f>
        <v>595.9</v>
      </c>
      <c r="E217" s="30">
        <f>'OCOD Data 2024'!X217</f>
        <v>0</v>
      </c>
      <c r="F217" s="30">
        <f>'OCOD Data 2024'!T217</f>
        <v>26693</v>
      </c>
      <c r="G217" s="7">
        <f>'OCOD Data 2024'!F217</f>
        <v>4407</v>
      </c>
      <c r="H217" s="7">
        <f>'OCOD Data 2024'!V217</f>
        <v>5.5</v>
      </c>
      <c r="I217" s="7">
        <f>'OCOD Data 2024'!W217</f>
        <v>6.3</v>
      </c>
      <c r="J217" s="7">
        <f>'OCOD Data 2024'!S217</f>
        <v>19861.2</v>
      </c>
      <c r="K217" s="7"/>
      <c r="L217" s="7"/>
      <c r="M217" s="7"/>
      <c r="N217" s="7">
        <f t="shared" si="6"/>
        <v>0</v>
      </c>
      <c r="O217" s="7"/>
      <c r="P217" s="7"/>
      <c r="Q217" s="30">
        <f t="shared" si="7"/>
        <v>1508.9</v>
      </c>
      <c r="R217" s="31">
        <f>IFERROR('OMR (2024)'!C219,"No Data")</f>
        <v>-778.76</v>
      </c>
      <c r="S217" s="31">
        <f>IFERROR('OMR (2024)'!D219, "No Data")</f>
        <v>-682.14999999999986</v>
      </c>
      <c r="T217" s="31">
        <f>IFERROR('OMR (2024)'!F219, "No Data")</f>
        <v>-291.62463059301342</v>
      </c>
      <c r="U217" s="31">
        <f>IFERROR('OMR (2024)'!G219, "No Data")</f>
        <v>64.168674848050372</v>
      </c>
      <c r="V217" s="10">
        <v>-2500</v>
      </c>
    </row>
    <row r="218" spans="1:22">
      <c r="A218" s="6">
        <v>45416</v>
      </c>
      <c r="B218" s="30" t="str">
        <f>'OCOD Data 2024'!Y218</f>
        <v>r</v>
      </c>
      <c r="C218" s="30">
        <f>'OCOD Data 2024'!M218</f>
        <v>914</v>
      </c>
      <c r="D218" s="30">
        <f>'OCOD Data 2024'!L218</f>
        <v>589.9</v>
      </c>
      <c r="E218" s="30">
        <f>'OCOD Data 2024'!X218</f>
        <v>0</v>
      </c>
      <c r="F218" s="30">
        <f>'OCOD Data 2024'!T218</f>
        <v>24830</v>
      </c>
      <c r="G218" s="7">
        <f>'OCOD Data 2024'!F218</f>
        <v>4219</v>
      </c>
      <c r="H218" s="7">
        <f>'OCOD Data 2024'!V218</f>
        <v>4.7</v>
      </c>
      <c r="I218" s="7">
        <f>'OCOD Data 2024'!W218</f>
        <v>5.7</v>
      </c>
      <c r="J218" s="7">
        <f>'OCOD Data 2024'!S218</f>
        <v>18465</v>
      </c>
      <c r="K218" s="7"/>
      <c r="L218" s="7"/>
      <c r="M218" s="7"/>
      <c r="N218" s="7">
        <f t="shared" si="6"/>
        <v>0</v>
      </c>
      <c r="O218" s="7"/>
      <c r="P218" s="7"/>
      <c r="Q218" s="30">
        <f t="shared" si="7"/>
        <v>1503.9</v>
      </c>
      <c r="R218" s="31">
        <f>IFERROR('OMR (2024)'!C220,"No Data")</f>
        <v>-893.56000000000006</v>
      </c>
      <c r="S218" s="31">
        <f>IFERROR('OMR (2024)'!D220, "No Data")</f>
        <v>-806.72142857142842</v>
      </c>
      <c r="T218" s="31">
        <f>IFERROR('OMR (2024)'!F220, "No Data")</f>
        <v>-173.56119312048659</v>
      </c>
      <c r="U218" s="31">
        <f>IFERROR('OMR (2024)'!G220, "No Data")</f>
        <v>43.417169574183809</v>
      </c>
      <c r="V218" s="10">
        <v>-2500</v>
      </c>
    </row>
    <row r="219" spans="1:22">
      <c r="A219" s="6">
        <v>45417</v>
      </c>
      <c r="B219" s="30" t="str">
        <f>'OCOD Data 2024'!Y219</f>
        <v>r</v>
      </c>
      <c r="C219" s="30">
        <f>'OCOD Data 2024'!M219</f>
        <v>914</v>
      </c>
      <c r="D219" s="30">
        <f>'OCOD Data 2024'!L219</f>
        <v>580.29999999999995</v>
      </c>
      <c r="E219" s="30">
        <f>'OCOD Data 2024'!X219</f>
        <v>0</v>
      </c>
      <c r="F219" s="30">
        <f>'OCOD Data 2024'!T219</f>
        <v>26771</v>
      </c>
      <c r="G219" s="7">
        <f>'OCOD Data 2024'!F219</f>
        <v>4385</v>
      </c>
      <c r="H219" s="7">
        <f>'OCOD Data 2024'!V219</f>
        <v>4</v>
      </c>
      <c r="I219" s="7">
        <f>'OCOD Data 2024'!W219</f>
        <v>5</v>
      </c>
      <c r="J219" s="7">
        <f>'OCOD Data 2024'!S219</f>
        <v>18416.400000000001</v>
      </c>
      <c r="K219" s="7"/>
      <c r="L219" s="7"/>
      <c r="M219" s="7"/>
      <c r="N219" s="7">
        <f t="shared" si="6"/>
        <v>0</v>
      </c>
      <c r="O219" s="7"/>
      <c r="P219" s="7"/>
      <c r="Q219" s="30">
        <f t="shared" si="7"/>
        <v>1494.3</v>
      </c>
      <c r="R219" s="31">
        <f>IFERROR('OMR (2024)'!C221,"No Data")</f>
        <v>-948.56000000000006</v>
      </c>
      <c r="S219" s="31">
        <f>IFERROR('OMR (2024)'!D221, "No Data")</f>
        <v>-864.79285714285709</v>
      </c>
      <c r="T219" s="31">
        <f>IFERROR('OMR (2024)'!F221, "No Data")</f>
        <v>-57.615822591119425</v>
      </c>
      <c r="U219" s="31">
        <f>IFERROR('OMR (2024)'!G221, "No Data")</f>
        <v>7.5201078650837223</v>
      </c>
      <c r="V219" s="10">
        <v>-2500</v>
      </c>
    </row>
    <row r="220" spans="1:22">
      <c r="A220" s="6">
        <v>45418</v>
      </c>
      <c r="B220" s="30" t="str">
        <f>'OCOD Data 2024'!Y220</f>
        <v>r</v>
      </c>
      <c r="C220" s="30">
        <f>'OCOD Data 2024'!M220</f>
        <v>913.5</v>
      </c>
      <c r="D220" s="30">
        <f>'OCOD Data 2024'!L220</f>
        <v>585.29999999999995</v>
      </c>
      <c r="E220" s="30">
        <f>'OCOD Data 2024'!X220</f>
        <v>0</v>
      </c>
      <c r="F220" s="30">
        <f>'OCOD Data 2024'!T220</f>
        <v>29898</v>
      </c>
      <c r="G220" s="7">
        <f>'OCOD Data 2024'!F220</f>
        <v>4255</v>
      </c>
      <c r="H220" s="7">
        <f>'OCOD Data 2024'!V220</f>
        <v>4.0999999999999996</v>
      </c>
      <c r="I220" s="7">
        <f>'OCOD Data 2024'!W220</f>
        <v>5.0999999999999996</v>
      </c>
      <c r="J220" s="7">
        <f>'OCOD Data 2024'!S220</f>
        <v>20736</v>
      </c>
      <c r="K220" s="7"/>
      <c r="L220" s="7"/>
      <c r="M220" s="7"/>
      <c r="N220" s="7">
        <f t="shared" si="6"/>
        <v>0</v>
      </c>
      <c r="O220" s="7"/>
      <c r="P220" s="7"/>
      <c r="Q220" s="30">
        <f t="shared" si="7"/>
        <v>1498.8</v>
      </c>
      <c r="R220" s="31">
        <f>IFERROR('OMR (2024)'!C222,"No Data")</f>
        <v>-1024.56</v>
      </c>
      <c r="S220" s="31">
        <f>IFERROR('OMR (2024)'!D222, "No Data")</f>
        <v>-846.07857142857142</v>
      </c>
      <c r="T220" s="31">
        <f>IFERROR('OMR (2024)'!F222, "No Data")</f>
        <v>73.273744204041122</v>
      </c>
      <c r="U220" s="31">
        <f>IFERROR('OMR (2024)'!G222, "No Data")</f>
        <v>-35.519949326270762</v>
      </c>
      <c r="V220" s="10">
        <v>-2500</v>
      </c>
    </row>
    <row r="221" spans="1:22">
      <c r="A221" s="6">
        <v>45419</v>
      </c>
      <c r="B221" s="30" t="str">
        <f>'OCOD Data 2024'!Y221</f>
        <v>r</v>
      </c>
      <c r="C221" s="30">
        <f>'OCOD Data 2024'!M221</f>
        <v>915</v>
      </c>
      <c r="D221" s="30">
        <f>'OCOD Data 2024'!L221</f>
        <v>583.29999999999995</v>
      </c>
      <c r="E221" s="30">
        <f>'OCOD Data 2024'!X221</f>
        <v>0</v>
      </c>
      <c r="F221" s="30">
        <f>'OCOD Data 2024'!T221</f>
        <v>32013</v>
      </c>
      <c r="G221" s="7">
        <f>'OCOD Data 2024'!F221</f>
        <v>4237</v>
      </c>
      <c r="H221" s="7">
        <f>'OCOD Data 2024'!V221</f>
        <v>4.2</v>
      </c>
      <c r="I221" s="7">
        <f>'OCOD Data 2024'!W221</f>
        <v>4.8</v>
      </c>
      <c r="J221" s="7">
        <f>'OCOD Data 2024'!S221</f>
        <v>22911.1</v>
      </c>
      <c r="K221" s="7"/>
      <c r="L221" s="7"/>
      <c r="M221" s="7"/>
      <c r="N221" s="7">
        <f t="shared" si="6"/>
        <v>0</v>
      </c>
      <c r="O221" s="7"/>
      <c r="P221" s="7"/>
      <c r="Q221" s="30">
        <f t="shared" si="7"/>
        <v>1498.3</v>
      </c>
      <c r="R221" s="31">
        <f>IFERROR('OMR (2024)'!C223,"No Data")</f>
        <v>-1036</v>
      </c>
      <c r="S221" s="31">
        <f>IFERROR('OMR (2024)'!D223, "No Data")</f>
        <v>-898.22142857142865</v>
      </c>
      <c r="T221" s="31">
        <f>IFERROR('OMR (2024)'!F223, "No Data")</f>
        <v>186.93793941426793</v>
      </c>
      <c r="U221" s="31">
        <f>IFERROR('OMR (2024)'!G223, "No Data")</f>
        <v>-92.500118480363454</v>
      </c>
      <c r="V221" s="10">
        <v>-2500</v>
      </c>
    </row>
    <row r="222" spans="1:22">
      <c r="A222" s="6">
        <v>45420</v>
      </c>
      <c r="B222" s="30" t="str">
        <f>'OCOD Data 2024'!Y222</f>
        <v>r</v>
      </c>
      <c r="C222" s="30">
        <f>'OCOD Data 2024'!M222</f>
        <v>916.1</v>
      </c>
      <c r="D222" s="30">
        <f>'OCOD Data 2024'!L222</f>
        <v>591.9</v>
      </c>
      <c r="E222" s="30">
        <f>'OCOD Data 2024'!X222</f>
        <v>0</v>
      </c>
      <c r="F222" s="30">
        <f>'OCOD Data 2024'!T222</f>
        <v>34102</v>
      </c>
      <c r="G222" s="7">
        <f>'OCOD Data 2024'!F222</f>
        <v>4359</v>
      </c>
      <c r="H222" s="7">
        <f>'OCOD Data 2024'!V222</f>
        <v>4.2</v>
      </c>
      <c r="I222" s="7">
        <f>'OCOD Data 2024'!W222</f>
        <v>4.4000000000000004</v>
      </c>
      <c r="J222" s="7">
        <f>'OCOD Data 2024'!S222</f>
        <v>24804.2</v>
      </c>
      <c r="K222" s="7"/>
      <c r="L222" s="7"/>
      <c r="M222" s="7"/>
      <c r="N222" s="7">
        <f t="shared" si="6"/>
        <v>0</v>
      </c>
      <c r="O222" s="7"/>
      <c r="P222" s="7"/>
      <c r="Q222" s="30">
        <f t="shared" si="7"/>
        <v>1508</v>
      </c>
      <c r="R222" s="31">
        <f>IFERROR('OMR (2024)'!C224,"No Data")</f>
        <v>-1037.4000000000001</v>
      </c>
      <c r="S222" s="31">
        <f>IFERROR('OMR (2024)'!D224, "No Data")</f>
        <v>-969.22142857142865</v>
      </c>
      <c r="T222" s="31">
        <f>IFERROR('OMR (2024)'!F224, "No Data")</f>
        <v>147.7148310684147</v>
      </c>
      <c r="U222" s="31">
        <f>IFERROR('OMR (2024)'!G224, "No Data")</f>
        <v>-131.59709808521055</v>
      </c>
      <c r="V222" s="10">
        <v>-2500</v>
      </c>
    </row>
    <row r="223" spans="1:22">
      <c r="A223" s="6">
        <v>45421</v>
      </c>
      <c r="B223" s="30" t="str">
        <f>'OCOD Data 2024'!Y223</f>
        <v>r</v>
      </c>
      <c r="C223" s="30">
        <f>'OCOD Data 2024'!M223</f>
        <v>916.1</v>
      </c>
      <c r="D223" s="30">
        <f>'OCOD Data 2024'!L223</f>
        <v>594.9</v>
      </c>
      <c r="E223" s="30">
        <f>'OCOD Data 2024'!X223</f>
        <v>0</v>
      </c>
      <c r="F223" s="30">
        <f>'OCOD Data 2024'!T223</f>
        <v>35344</v>
      </c>
      <c r="G223" s="7">
        <f>'OCOD Data 2024'!F223</f>
        <v>4510</v>
      </c>
      <c r="H223" s="7">
        <f>'OCOD Data 2024'!V223</f>
        <v>4.0999999999999996</v>
      </c>
      <c r="I223" s="7">
        <f>'OCOD Data 2024'!W223</f>
        <v>4.2</v>
      </c>
      <c r="J223" s="7">
        <f>'OCOD Data 2024'!S223</f>
        <v>25814.5</v>
      </c>
      <c r="K223" s="7"/>
      <c r="L223" s="7"/>
      <c r="M223" s="7"/>
      <c r="N223" s="7">
        <f t="shared" si="6"/>
        <v>0</v>
      </c>
      <c r="O223" s="7"/>
      <c r="P223" s="7"/>
      <c r="Q223" s="30">
        <f t="shared" si="7"/>
        <v>1511</v>
      </c>
      <c r="R223" s="31">
        <f>IFERROR('OMR (2024)'!C225,"No Data")</f>
        <v>-1023.4</v>
      </c>
      <c r="S223" s="31">
        <f>IFERROR('OMR (2024)'!D225, "No Data")</f>
        <v>-977.57857142857142</v>
      </c>
      <c r="T223" s="31">
        <f>IFERROR('OMR (2024)'!F225, "No Data")</f>
        <v>137.25513685708773</v>
      </c>
      <c r="U223" s="31">
        <f>IFERROR('OMR (2024)'!G225, "No Data")</f>
        <v>-147.71241461021438</v>
      </c>
      <c r="V223" s="10">
        <v>-2500</v>
      </c>
    </row>
    <row r="224" spans="1:22">
      <c r="A224" s="6">
        <v>45422</v>
      </c>
      <c r="B224" s="30" t="str">
        <f>'OCOD Data 2024'!Y224</f>
        <v>r</v>
      </c>
      <c r="C224" s="30">
        <f>'OCOD Data 2024'!M224</f>
        <v>917.6</v>
      </c>
      <c r="D224" s="30">
        <f>'OCOD Data 2024'!L224</f>
        <v>592.9</v>
      </c>
      <c r="E224" s="30">
        <f>'OCOD Data 2024'!X224</f>
        <v>0</v>
      </c>
      <c r="F224" s="30">
        <f>'OCOD Data 2024'!T224</f>
        <v>32366</v>
      </c>
      <c r="G224" s="7">
        <f>'OCOD Data 2024'!F224</f>
        <v>4678</v>
      </c>
      <c r="H224" s="7">
        <f>'OCOD Data 2024'!V224</f>
        <v>4.2</v>
      </c>
      <c r="I224" s="7">
        <f>'OCOD Data 2024'!W224</f>
        <v>4</v>
      </c>
      <c r="J224" s="7">
        <f>'OCOD Data 2024'!S224</f>
        <v>24852.9</v>
      </c>
      <c r="K224" s="7"/>
      <c r="L224" s="7"/>
      <c r="M224" s="7"/>
      <c r="N224" s="7">
        <f t="shared" si="6"/>
        <v>0</v>
      </c>
      <c r="O224" s="7"/>
      <c r="P224" s="7"/>
      <c r="Q224" s="30">
        <f t="shared" si="7"/>
        <v>1510.5</v>
      </c>
      <c r="R224" s="31">
        <f>IFERROR('OMR (2024)'!C226,"No Data")</f>
        <v>-1077.4000000000001</v>
      </c>
      <c r="S224" s="31">
        <f>IFERROR('OMR (2024)'!D226, "No Data")</f>
        <v>-946.43571428571431</v>
      </c>
      <c r="T224" s="31">
        <f>IFERROR('OMR (2024)'!F226, "No Data")</f>
        <v>156.37485039074045</v>
      </c>
      <c r="U224" s="31">
        <f>IFERROR('OMR (2024)'!G226, "No Data")</f>
        <v>-92.446405159748039</v>
      </c>
      <c r="V224" s="10">
        <v>-2500</v>
      </c>
    </row>
    <row r="225" spans="1:22">
      <c r="A225" s="6">
        <v>45423</v>
      </c>
      <c r="B225" s="30" t="str">
        <f>'OCOD Data 2024'!Y225</f>
        <v>r</v>
      </c>
      <c r="C225" s="30">
        <f>'OCOD Data 2024'!M225</f>
        <v>919.6</v>
      </c>
      <c r="D225" s="30">
        <f>'OCOD Data 2024'!L225</f>
        <v>591.4</v>
      </c>
      <c r="E225" s="30">
        <f>'OCOD Data 2024'!X225</f>
        <v>0</v>
      </c>
      <c r="F225" s="30">
        <f>'OCOD Data 2024'!T225</f>
        <v>33894</v>
      </c>
      <c r="G225" s="7">
        <f>'OCOD Data 2024'!F225</f>
        <v>4664</v>
      </c>
      <c r="H225" s="7">
        <f>'OCOD Data 2024'!V225</f>
        <v>4.2</v>
      </c>
      <c r="I225" s="7">
        <f>'OCOD Data 2024'!W225</f>
        <v>3.9</v>
      </c>
      <c r="J225" s="7">
        <f>'OCOD Data 2024'!S225</f>
        <v>25846.3</v>
      </c>
      <c r="K225" s="7"/>
      <c r="L225" s="7"/>
      <c r="M225" s="7"/>
      <c r="N225" s="7">
        <f t="shared" si="6"/>
        <v>0</v>
      </c>
      <c r="O225" s="7"/>
      <c r="P225" s="7"/>
      <c r="Q225" s="30">
        <f t="shared" si="7"/>
        <v>1511</v>
      </c>
      <c r="R225" s="31">
        <f>IFERROR('OMR (2024)'!C227,"No Data")</f>
        <v>-1067.02</v>
      </c>
      <c r="S225" s="31">
        <f>IFERROR('OMR (2024)'!D227, "No Data")</f>
        <v>-938.09285714285727</v>
      </c>
      <c r="T225" s="31">
        <f>IFERROR('OMR (2024)'!F227, "No Data")</f>
        <v>174.89264713981987</v>
      </c>
      <c r="U225" s="31">
        <f>IFERROR('OMR (2024)'!G227, "No Data")</f>
        <v>-34.254805797869707</v>
      </c>
      <c r="V225" s="10">
        <v>-2500</v>
      </c>
    </row>
    <row r="226" spans="1:22">
      <c r="A226" s="6">
        <v>45424</v>
      </c>
      <c r="B226" s="30" t="str">
        <f>'OCOD Data 2024'!Y226</f>
        <v>r</v>
      </c>
      <c r="C226" s="30">
        <f>'OCOD Data 2024'!M226</f>
        <v>920.1</v>
      </c>
      <c r="D226" s="30">
        <f>'OCOD Data 2024'!L226</f>
        <v>596.9</v>
      </c>
      <c r="E226" s="30">
        <f>'OCOD Data 2024'!X226</f>
        <v>0</v>
      </c>
      <c r="F226" s="30">
        <f>'OCOD Data 2024'!T226</f>
        <v>33711</v>
      </c>
      <c r="G226" s="7">
        <f>'OCOD Data 2024'!F226</f>
        <v>4927</v>
      </c>
      <c r="H226" s="7">
        <f>'OCOD Data 2024'!V226</f>
        <v>4.2</v>
      </c>
      <c r="I226" s="7">
        <f>'OCOD Data 2024'!W226</f>
        <v>3.9</v>
      </c>
      <c r="J226" s="7">
        <f>'OCOD Data 2024'!S226</f>
        <v>25547.4</v>
      </c>
      <c r="K226" s="7"/>
      <c r="L226" s="7"/>
      <c r="M226" s="7"/>
      <c r="N226" s="7">
        <f t="shared" si="6"/>
        <v>0</v>
      </c>
      <c r="O226" s="7"/>
      <c r="P226" s="7"/>
      <c r="Q226" s="30">
        <f t="shared" si="7"/>
        <v>1517</v>
      </c>
      <c r="R226" s="31">
        <f>IFERROR('OMR (2024)'!C228,"No Data")</f>
        <v>-935.42000000000007</v>
      </c>
      <c r="S226" s="31">
        <f>IFERROR('OMR (2024)'!D228, "No Data")</f>
        <v>-894.2071428571428</v>
      </c>
      <c r="T226" s="31">
        <f>IFERROR('OMR (2024)'!F228, "No Data")</f>
        <v>204.31764374128187</v>
      </c>
      <c r="U226" s="31">
        <f>IFERROR('OMR (2024)'!G228, "No Data")</f>
        <v>13.743038211817325</v>
      </c>
      <c r="V226" s="10">
        <v>-2500</v>
      </c>
    </row>
    <row r="227" spans="1:22">
      <c r="A227" s="6">
        <v>45425</v>
      </c>
      <c r="B227" s="30" t="str">
        <f>'OCOD Data 2024'!Y227</f>
        <v>r</v>
      </c>
      <c r="C227" s="30">
        <f>'OCOD Data 2024'!M227</f>
        <v>918.6</v>
      </c>
      <c r="D227" s="30">
        <f>'OCOD Data 2024'!L227</f>
        <v>595.9</v>
      </c>
      <c r="E227" s="30">
        <f>'OCOD Data 2024'!X227</f>
        <v>0</v>
      </c>
      <c r="F227" s="30">
        <f>'OCOD Data 2024'!T227</f>
        <v>33285</v>
      </c>
      <c r="G227" s="7">
        <f>'OCOD Data 2024'!F227</f>
        <v>5491</v>
      </c>
      <c r="H227" s="7">
        <f>'OCOD Data 2024'!V227</f>
        <v>4.3</v>
      </c>
      <c r="I227" s="7">
        <f>'OCOD Data 2024'!W227</f>
        <v>3.9</v>
      </c>
      <c r="J227" s="7">
        <f>'OCOD Data 2024'!S227</f>
        <v>24775.200000000001</v>
      </c>
      <c r="K227" s="7"/>
      <c r="L227" s="7"/>
      <c r="M227" s="7"/>
      <c r="N227" s="7">
        <f t="shared" si="6"/>
        <v>0</v>
      </c>
      <c r="O227" s="7"/>
      <c r="P227" s="7"/>
      <c r="Q227" s="30">
        <f t="shared" si="7"/>
        <v>1514.5</v>
      </c>
      <c r="R227" s="31">
        <f>IFERROR('OMR (2024)'!C229,"No Data")</f>
        <v>-747.81999999999994</v>
      </c>
      <c r="S227" s="31">
        <f>IFERROR('OMR (2024)'!D229, "No Data")</f>
        <v>-863.06428571428569</v>
      </c>
      <c r="T227" s="31">
        <f>IFERROR('OMR (2024)'!F229, "No Data")</f>
        <v>257.00206454378821</v>
      </c>
      <c r="U227" s="31">
        <f>IFERROR('OMR (2024)'!G229, "No Data")</f>
        <v>68.306050232691035</v>
      </c>
      <c r="V227" s="10">
        <v>-2500</v>
      </c>
    </row>
    <row r="228" spans="1:22">
      <c r="A228" s="6">
        <v>45426</v>
      </c>
      <c r="B228" s="30" t="str">
        <f>'OCOD Data 2024'!Y228</f>
        <v>r</v>
      </c>
      <c r="C228" s="30">
        <f>'OCOD Data 2024'!M228</f>
        <v>918.6</v>
      </c>
      <c r="D228" s="30">
        <f>'OCOD Data 2024'!L228</f>
        <v>597.9</v>
      </c>
      <c r="E228" s="30">
        <f>'OCOD Data 2024'!X228</f>
        <v>0</v>
      </c>
      <c r="F228" s="30">
        <f>'OCOD Data 2024'!T228</f>
        <v>32987</v>
      </c>
      <c r="G228" s="7">
        <f>'OCOD Data 2024'!F228</f>
        <v>6282</v>
      </c>
      <c r="H228" s="7">
        <f>'OCOD Data 2024'!V228</f>
        <v>4.3</v>
      </c>
      <c r="I228" s="7">
        <f>'OCOD Data 2024'!W228</f>
        <v>3.9</v>
      </c>
      <c r="J228" s="7">
        <f>'OCOD Data 2024'!S228</f>
        <v>23961.7</v>
      </c>
      <c r="K228" s="7"/>
      <c r="L228" s="7"/>
      <c r="M228" s="7"/>
      <c r="N228" s="7">
        <f t="shared" si="6"/>
        <v>0</v>
      </c>
      <c r="O228" s="7"/>
      <c r="P228" s="7"/>
      <c r="Q228" s="30">
        <f t="shared" si="7"/>
        <v>1516.5</v>
      </c>
      <c r="R228" s="31">
        <f>IFERROR('OMR (2024)'!C230,"No Data")</f>
        <v>-617.62</v>
      </c>
      <c r="S228" s="31">
        <f>IFERROR('OMR (2024)'!D230, "No Data")</f>
        <v>-872.27857142857135</v>
      </c>
      <c r="T228" s="31">
        <f>IFERROR('OMR (2024)'!F230, "No Data")</f>
        <v>346.82434107828135</v>
      </c>
      <c r="U228" s="31">
        <f>IFERROR('OMR (2024)'!G230, "No Data")</f>
        <v>143.75782385345516</v>
      </c>
      <c r="V228" s="10">
        <v>-2500</v>
      </c>
    </row>
    <row r="229" spans="1:22">
      <c r="A229" s="6">
        <v>45427</v>
      </c>
      <c r="B229" s="30" t="str">
        <f>'OCOD Data 2024'!Y229</f>
        <v>r</v>
      </c>
      <c r="C229" s="30">
        <f>'OCOD Data 2024'!M229</f>
        <v>2721.5</v>
      </c>
      <c r="D229" s="30">
        <f>'OCOD Data 2024'!L229</f>
        <v>586.79999999999995</v>
      </c>
      <c r="E229" s="30">
        <f>'OCOD Data 2024'!X229</f>
        <v>0</v>
      </c>
      <c r="F229" s="30">
        <f>'OCOD Data 2024'!T229</f>
        <v>30542</v>
      </c>
      <c r="G229" s="7">
        <f>'OCOD Data 2024'!F229</f>
        <v>7392</v>
      </c>
      <c r="H229" s="7">
        <f>'OCOD Data 2024'!V229</f>
        <v>6</v>
      </c>
      <c r="I229" s="7">
        <f>'OCOD Data 2024'!W229</f>
        <v>5.5</v>
      </c>
      <c r="J229" s="7">
        <f>'OCOD Data 2024'!S229</f>
        <v>22546</v>
      </c>
      <c r="K229" s="7"/>
      <c r="L229" s="7"/>
      <c r="M229" s="7"/>
      <c r="N229" s="7">
        <f t="shared" si="6"/>
        <v>0</v>
      </c>
      <c r="O229" s="7"/>
      <c r="P229" s="7"/>
      <c r="Q229" s="30">
        <f t="shared" si="7"/>
        <v>3308.3</v>
      </c>
      <c r="R229" s="31">
        <f>IFERROR('OMR (2024)'!C231,"No Data")</f>
        <v>-671.22</v>
      </c>
      <c r="S229" s="31">
        <f>IFERROR('OMR (2024)'!D231, "No Data")</f>
        <v>-928.7071428571428</v>
      </c>
      <c r="T229" s="31">
        <f>IFERROR('OMR (2024)'!F231, "No Data")</f>
        <v>170.22647573469666</v>
      </c>
      <c r="U229" s="31">
        <f>IFERROR('OMR (2024)'!G231, "No Data")</f>
        <v>129.18516814907255</v>
      </c>
      <c r="V229" s="10">
        <v>-2500</v>
      </c>
    </row>
    <row r="230" spans="1:22">
      <c r="A230" s="6">
        <v>45428</v>
      </c>
      <c r="B230" s="30" t="str">
        <f>'OCOD Data 2024'!Y230</f>
        <v>r</v>
      </c>
      <c r="C230" s="30">
        <f>'OCOD Data 2024'!M230</f>
        <v>3481.2</v>
      </c>
      <c r="D230" s="30">
        <f>'OCOD Data 2024'!L230</f>
        <v>682.1</v>
      </c>
      <c r="E230" s="30">
        <f>'OCOD Data 2024'!X230</f>
        <v>0</v>
      </c>
      <c r="F230" s="30">
        <f>'OCOD Data 2024'!T230</f>
        <v>28800</v>
      </c>
      <c r="G230" s="7">
        <f>'OCOD Data 2024'!F230</f>
        <v>7920</v>
      </c>
      <c r="H230" s="7">
        <f>'OCOD Data 2024'!V230</f>
        <v>8.5</v>
      </c>
      <c r="I230" s="7">
        <f>'OCOD Data 2024'!W230</f>
        <v>8</v>
      </c>
      <c r="J230" s="7">
        <f>'OCOD Data 2024'!S230</f>
        <v>20770.2</v>
      </c>
      <c r="K230" s="7"/>
      <c r="L230" s="7"/>
      <c r="M230" s="7"/>
      <c r="N230" s="7">
        <f t="shared" si="6"/>
        <v>0</v>
      </c>
      <c r="O230" s="7"/>
      <c r="P230" s="7"/>
      <c r="Q230" s="30">
        <f t="shared" si="7"/>
        <v>4163.3</v>
      </c>
      <c r="R230" s="31">
        <f>IFERROR('OMR (2024)'!C232,"No Data")</f>
        <v>-859.6</v>
      </c>
      <c r="S230" s="31">
        <f>IFERROR('OMR (2024)'!D232, "No Data")</f>
        <v>-984.00714285714287</v>
      </c>
      <c r="T230" s="31">
        <f>IFERROR('OMR (2024)'!F232, "No Data")</f>
        <v>-72.819888749824983</v>
      </c>
      <c r="U230" s="31">
        <f>IFERROR('OMR (2024)'!G232, "No Data")</f>
        <v>94.721540666526579</v>
      </c>
      <c r="V230" s="10">
        <v>-2500</v>
      </c>
    </row>
    <row r="231" spans="1:22">
      <c r="A231" s="6">
        <v>45429</v>
      </c>
      <c r="B231" s="30" t="str">
        <f>'OCOD Data 2024'!Y231</f>
        <v>r</v>
      </c>
      <c r="C231" s="30">
        <f>'OCOD Data 2024'!M231</f>
        <v>3507.4</v>
      </c>
      <c r="D231" s="30">
        <f>'OCOD Data 2024'!L231</f>
        <v>791</v>
      </c>
      <c r="E231" s="30">
        <f>'OCOD Data 2024'!X231</f>
        <v>0</v>
      </c>
      <c r="F231" s="30">
        <f>'OCOD Data 2024'!T231</f>
        <v>27369</v>
      </c>
      <c r="G231" s="7">
        <f>'OCOD Data 2024'!F231</f>
        <v>8160</v>
      </c>
      <c r="H231" s="7">
        <f>'OCOD Data 2024'!V231</f>
        <v>11.1</v>
      </c>
      <c r="I231" s="7">
        <f>'OCOD Data 2024'!W231</f>
        <v>10.8</v>
      </c>
      <c r="J231" s="7">
        <f>'OCOD Data 2024'!S231</f>
        <v>19153.7</v>
      </c>
      <c r="K231" s="7"/>
      <c r="L231" s="7"/>
      <c r="M231" s="7"/>
      <c r="N231" s="7">
        <f t="shared" si="6"/>
        <v>0</v>
      </c>
      <c r="O231" s="7"/>
      <c r="P231" s="7"/>
      <c r="Q231" s="30">
        <f t="shared" si="7"/>
        <v>4298.3999999999996</v>
      </c>
      <c r="R231" s="31">
        <f>IFERROR('OMR (2024)'!C233,"No Data")</f>
        <v>-1152.2</v>
      </c>
      <c r="S231" s="31">
        <f>IFERROR('OMR (2024)'!D233, "No Data")</f>
        <v>-1027.5785714285714</v>
      </c>
      <c r="T231" s="31">
        <f>IFERROR('OMR (2024)'!F233, "No Data")</f>
        <v>-288.53591891670169</v>
      </c>
      <c r="U231" s="31">
        <f>IFERROR('OMR (2024)'!G233, "No Data")</f>
        <v>14.846149524785785</v>
      </c>
      <c r="V231" s="10">
        <v>-2500</v>
      </c>
    </row>
    <row r="232" spans="1:22">
      <c r="A232" s="6">
        <v>45430</v>
      </c>
      <c r="B232" s="30" t="str">
        <f>'OCOD Data 2024'!Y232</f>
        <v>r</v>
      </c>
      <c r="C232" s="30">
        <f>'OCOD Data 2024'!M232</f>
        <v>3520</v>
      </c>
      <c r="D232" s="30">
        <f>'OCOD Data 2024'!L232</f>
        <v>895.4</v>
      </c>
      <c r="E232" s="30">
        <f>'OCOD Data 2024'!X232</f>
        <v>0</v>
      </c>
      <c r="F232" s="30">
        <f>'OCOD Data 2024'!T232</f>
        <v>26724</v>
      </c>
      <c r="G232" s="7">
        <f>'OCOD Data 2024'!F232</f>
        <v>8494</v>
      </c>
      <c r="H232" s="7">
        <f>'OCOD Data 2024'!V232</f>
        <v>12.1</v>
      </c>
      <c r="I232" s="7">
        <f>'OCOD Data 2024'!W232</f>
        <v>12.2</v>
      </c>
      <c r="J232" s="7">
        <f>'OCOD Data 2024'!S232</f>
        <v>18538.2</v>
      </c>
      <c r="K232" s="7"/>
      <c r="L232" s="7"/>
      <c r="M232" s="7"/>
      <c r="N232" s="7">
        <f t="shared" si="6"/>
        <v>0</v>
      </c>
      <c r="O232" s="7"/>
      <c r="P232" s="7"/>
      <c r="Q232" s="30">
        <f t="shared" si="7"/>
        <v>4415.3999999999996</v>
      </c>
      <c r="R232" s="31">
        <f>IFERROR('OMR (2024)'!C234,"No Data")</f>
        <v>-1479.8</v>
      </c>
      <c r="S232" s="31">
        <f>IFERROR('OMR (2024)'!D234, "No Data")</f>
        <v>-1072.4357142857143</v>
      </c>
      <c r="T232" s="31">
        <f>IFERROR('OMR (2024)'!F234, "No Data")</f>
        <v>-525.30060445124764</v>
      </c>
      <c r="U232" s="31">
        <f>IFERROR('OMR (2024)'!G234, "No Data")</f>
        <v>-57.315168099723614</v>
      </c>
      <c r="V232" s="10">
        <v>-2500</v>
      </c>
    </row>
    <row r="233" spans="1:22">
      <c r="A233" s="6">
        <v>45431</v>
      </c>
      <c r="B233" s="30" t="str">
        <f>'OCOD Data 2024'!Y233</f>
        <v>r</v>
      </c>
      <c r="C233" s="30">
        <f>'OCOD Data 2024'!M233</f>
        <v>3475.7</v>
      </c>
      <c r="D233" s="30">
        <f>'OCOD Data 2024'!L233</f>
        <v>300</v>
      </c>
      <c r="E233" s="30">
        <f>'OCOD Data 2024'!X233</f>
        <v>0</v>
      </c>
      <c r="F233" s="30">
        <f>'OCOD Data 2024'!T233</f>
        <v>27048</v>
      </c>
      <c r="G233" s="7">
        <f>'OCOD Data 2024'!F233</f>
        <v>8659</v>
      </c>
      <c r="H233" s="7">
        <f>'OCOD Data 2024'!V233</f>
        <v>11.6</v>
      </c>
      <c r="I233" s="7">
        <f>'OCOD Data 2024'!W233</f>
        <v>12.1</v>
      </c>
      <c r="J233" s="7">
        <f>'OCOD Data 2024'!S233</f>
        <v>18004.5</v>
      </c>
      <c r="K233" s="7"/>
      <c r="L233" s="7"/>
      <c r="M233" s="7"/>
      <c r="N233" s="7">
        <f t="shared" si="6"/>
        <v>0</v>
      </c>
      <c r="O233" s="7"/>
      <c r="P233" s="7"/>
      <c r="Q233" s="30">
        <f t="shared" si="7"/>
        <v>3775.7</v>
      </c>
      <c r="R233" s="31">
        <f>IFERROR('OMR (2024)'!C235,"No Data")</f>
        <v>-1485.1959999999999</v>
      </c>
      <c r="S233" s="31">
        <f>IFERROR('OMR (2024)'!D235, "No Data")</f>
        <v>-1063.9342857142858</v>
      </c>
      <c r="T233" s="31">
        <f>IFERROR('OMR (2024)'!F235, "No Data")</f>
        <v>-660.9535274903202</v>
      </c>
      <c r="U233" s="31">
        <f>IFERROR('OMR (2024)'!G235, "No Data")</f>
        <v>-71.719927896259378</v>
      </c>
      <c r="V233" s="10">
        <v>-2500</v>
      </c>
    </row>
    <row r="234" spans="1:22">
      <c r="A234" s="6">
        <v>45432</v>
      </c>
      <c r="B234" s="30" t="str">
        <f>'OCOD Data 2024'!Y234</f>
        <v>r</v>
      </c>
      <c r="C234" s="30">
        <f>'OCOD Data 2024'!M234</f>
        <v>1606.8</v>
      </c>
      <c r="D234" s="30">
        <f>'OCOD Data 2024'!L234</f>
        <v>898.9</v>
      </c>
      <c r="E234" s="30">
        <f>'OCOD Data 2024'!X234</f>
        <v>0</v>
      </c>
      <c r="F234" s="30">
        <f>'OCOD Data 2024'!T234</f>
        <v>28577</v>
      </c>
      <c r="G234" s="7">
        <f>'OCOD Data 2024'!F234</f>
        <v>8603</v>
      </c>
      <c r="H234" s="7">
        <f>'OCOD Data 2024'!V234</f>
        <v>9.8000000000000007</v>
      </c>
      <c r="I234" s="7">
        <f>'OCOD Data 2024'!W234</f>
        <v>10.4</v>
      </c>
      <c r="J234" s="7">
        <f>'OCOD Data 2024'!S234</f>
        <v>18154.2</v>
      </c>
      <c r="K234" s="7"/>
      <c r="L234" s="7"/>
      <c r="M234" s="7"/>
      <c r="N234" s="7">
        <f t="shared" si="6"/>
        <v>0</v>
      </c>
      <c r="O234" s="7"/>
      <c r="P234" s="7"/>
      <c r="Q234" s="30">
        <f t="shared" si="7"/>
        <v>2505.6999999999998</v>
      </c>
      <c r="R234" s="31">
        <f>IFERROR('OMR (2024)'!C236,"No Data")</f>
        <v>-1356.1399999999999</v>
      </c>
      <c r="S234" s="31">
        <f>IFERROR('OMR (2024)'!D236, "No Data")</f>
        <v>-1047.1285714285714</v>
      </c>
      <c r="T234" s="31">
        <f>IFERROR('OMR (2024)'!F236, "No Data")</f>
        <v>-299.86493259509859</v>
      </c>
      <c r="U234" s="31">
        <f>IFERROR('OMR (2024)'!G236, "No Data")</f>
        <v>-4.0786449934773179</v>
      </c>
      <c r="V234" s="10">
        <v>-2500</v>
      </c>
    </row>
    <row r="235" spans="1:22">
      <c r="A235" s="6">
        <v>45433</v>
      </c>
      <c r="B235" s="30" t="str">
        <f>'OCOD Data 2024'!Y235</f>
        <v>r</v>
      </c>
      <c r="C235" s="30">
        <f>'OCOD Data 2024'!M235</f>
        <v>1605.8</v>
      </c>
      <c r="D235" s="30">
        <f>'OCOD Data 2024'!L235</f>
        <v>795.6</v>
      </c>
      <c r="E235" s="30">
        <f>'OCOD Data 2024'!X235</f>
        <v>0</v>
      </c>
      <c r="F235" s="30">
        <f>'OCOD Data 2024'!T235</f>
        <v>28663</v>
      </c>
      <c r="G235" s="7">
        <f>'OCOD Data 2024'!F235</f>
        <v>8455</v>
      </c>
      <c r="H235" s="7">
        <f>'OCOD Data 2024'!V235</f>
        <v>7.9</v>
      </c>
      <c r="I235" s="7">
        <f>'OCOD Data 2024'!W235</f>
        <v>8.4</v>
      </c>
      <c r="J235" s="7">
        <f>'OCOD Data 2024'!S235</f>
        <v>18231.3</v>
      </c>
      <c r="K235" s="7"/>
      <c r="L235" s="7"/>
      <c r="M235" s="7"/>
      <c r="N235" s="7">
        <f t="shared" si="6"/>
        <v>0</v>
      </c>
      <c r="O235" s="7"/>
      <c r="P235" s="7"/>
      <c r="Q235" s="30">
        <f t="shared" si="7"/>
        <v>2401.4</v>
      </c>
      <c r="R235" s="31">
        <f>IFERROR('OMR (2024)'!C237,"No Data")</f>
        <v>-1192.54</v>
      </c>
      <c r="S235" s="31">
        <f>IFERROR('OMR (2024)'!D237, "No Data")</f>
        <v>-1039.9142857142856</v>
      </c>
      <c r="T235" s="31">
        <f>IFERROR('OMR (2024)'!F237, "No Data")</f>
        <v>128.44160127787782</v>
      </c>
      <c r="U235" s="31">
        <f>IFERROR('OMR (2024)'!G237, "No Data")</f>
        <v>73.829991332101557</v>
      </c>
      <c r="V235" s="10">
        <v>-2500</v>
      </c>
    </row>
    <row r="236" spans="1:22">
      <c r="A236" s="6">
        <v>45434</v>
      </c>
      <c r="B236" s="30" t="str">
        <f>'OCOD Data 2024'!Y236</f>
        <v>r</v>
      </c>
      <c r="C236" s="30">
        <f>'OCOD Data 2024'!M236</f>
        <v>2077.1</v>
      </c>
      <c r="D236" s="30">
        <f>'OCOD Data 2024'!L236</f>
        <v>794</v>
      </c>
      <c r="E236" s="30">
        <f>'OCOD Data 2024'!X236</f>
        <v>0</v>
      </c>
      <c r="F236" s="30">
        <f>'OCOD Data 2024'!T236</f>
        <v>28197</v>
      </c>
      <c r="G236" s="7">
        <f>'OCOD Data 2024'!F236</f>
        <v>8651</v>
      </c>
      <c r="H236" s="7">
        <f>'OCOD Data 2024'!V236</f>
        <v>7.1</v>
      </c>
      <c r="I236" s="7">
        <f>'OCOD Data 2024'!W236</f>
        <v>7.5</v>
      </c>
      <c r="J236" s="7">
        <f>'OCOD Data 2024'!S236</f>
        <v>18525.8</v>
      </c>
      <c r="K236" s="7"/>
      <c r="L236" s="7"/>
      <c r="M236" s="7"/>
      <c r="N236" s="7">
        <f t="shared" si="6"/>
        <v>0</v>
      </c>
      <c r="O236" s="7"/>
      <c r="P236" s="7"/>
      <c r="Q236" s="30">
        <f t="shared" si="7"/>
        <v>2871.1</v>
      </c>
      <c r="R236" s="31">
        <f>IFERROR('OMR (2024)'!C238,"No Data")</f>
        <v>-1082.54</v>
      </c>
      <c r="S236" s="31">
        <f>IFERROR('OMR (2024)'!D238, "No Data")</f>
        <v>-1043.7</v>
      </c>
      <c r="T236" s="31">
        <f>IFERROR('OMR (2024)'!F238, "No Data")</f>
        <v>432.25238572254648</v>
      </c>
      <c r="U236" s="31">
        <f>IFERROR('OMR (2024)'!G238, "No Data")</f>
        <v>116.46670475840428</v>
      </c>
      <c r="V236" s="10">
        <v>-2500</v>
      </c>
    </row>
    <row r="237" spans="1:22">
      <c r="A237" s="6">
        <v>45435</v>
      </c>
      <c r="B237" s="30" t="str">
        <f>'OCOD Data 2024'!Y237</f>
        <v>r</v>
      </c>
      <c r="C237" s="30">
        <f>'OCOD Data 2024'!M237</f>
        <v>3506.4</v>
      </c>
      <c r="D237" s="30">
        <f>'OCOD Data 2024'!L237</f>
        <v>799.6</v>
      </c>
      <c r="E237" s="30">
        <f>'OCOD Data 2024'!X237</f>
        <v>0</v>
      </c>
      <c r="F237" s="30">
        <f>'OCOD Data 2024'!T237</f>
        <v>26942</v>
      </c>
      <c r="G237" s="7">
        <f>'OCOD Data 2024'!F237</f>
        <v>9022</v>
      </c>
      <c r="H237" s="7">
        <f>'OCOD Data 2024'!V237</f>
        <v>8.8000000000000007</v>
      </c>
      <c r="I237" s="7">
        <f>'OCOD Data 2024'!W237</f>
        <v>9.1999999999999993</v>
      </c>
      <c r="J237" s="7">
        <f>'OCOD Data 2024'!S237</f>
        <v>18793</v>
      </c>
      <c r="K237" s="7"/>
      <c r="L237" s="7"/>
      <c r="M237" s="7"/>
      <c r="N237" s="7">
        <f t="shared" si="6"/>
        <v>0</v>
      </c>
      <c r="O237" s="7"/>
      <c r="P237" s="7"/>
      <c r="Q237" s="30">
        <f t="shared" si="7"/>
        <v>4306</v>
      </c>
      <c r="R237" s="31">
        <f>IFERROR('OMR (2024)'!C239,"No Data")</f>
        <v>-1151.1399999999999</v>
      </c>
      <c r="S237" s="31">
        <f>IFERROR('OMR (2024)'!D239, "No Data")</f>
        <v>-1118.0571428571427</v>
      </c>
      <c r="T237" s="31">
        <f>IFERROR('OMR (2024)'!F239, "No Data")</f>
        <v>489.24346032709747</v>
      </c>
      <c r="U237" s="31">
        <f>IFERROR('OMR (2024)'!G239, "No Data")</f>
        <v>68.394947425279838</v>
      </c>
      <c r="V237" s="10">
        <v>-2500</v>
      </c>
    </row>
    <row r="238" spans="1:22">
      <c r="A238" s="6">
        <v>45436</v>
      </c>
      <c r="B238" s="30" t="str">
        <f>'OCOD Data 2024'!Y238</f>
        <v>r</v>
      </c>
      <c r="C238" s="30">
        <f>'OCOD Data 2024'!M238</f>
        <v>3474.2</v>
      </c>
      <c r="D238" s="30">
        <f>'OCOD Data 2024'!L238</f>
        <v>889.3</v>
      </c>
      <c r="E238" s="30">
        <f>'OCOD Data 2024'!X238</f>
        <v>0</v>
      </c>
      <c r="F238" s="30">
        <f>'OCOD Data 2024'!T238</f>
        <v>26333</v>
      </c>
      <c r="G238" s="7">
        <f>'OCOD Data 2024'!F238</f>
        <v>8496</v>
      </c>
      <c r="H238" s="7">
        <f>'OCOD Data 2024'!V238</f>
        <v>10.7</v>
      </c>
      <c r="I238" s="7">
        <f>'OCOD Data 2024'!W238</f>
        <v>11.1</v>
      </c>
      <c r="J238" s="7">
        <f>'OCOD Data 2024'!S238</f>
        <v>18132.900000000001</v>
      </c>
      <c r="K238" s="7"/>
      <c r="L238" s="7"/>
      <c r="M238" s="7"/>
      <c r="N238" s="7">
        <f t="shared" si="6"/>
        <v>0</v>
      </c>
      <c r="O238" s="7"/>
      <c r="P238" s="7"/>
      <c r="Q238" s="30">
        <f t="shared" si="7"/>
        <v>4363.5</v>
      </c>
      <c r="R238" s="31">
        <f>IFERROR('OMR (2024)'!C240,"No Data")</f>
        <v>-1506.7440000000001</v>
      </c>
      <c r="S238" s="31">
        <f>IFERROR('OMR (2024)'!D240, "No Data")</f>
        <v>-1217.2714285714285</v>
      </c>
      <c r="T238" s="31">
        <f>IFERROR('OMR (2024)'!F240, "No Data")</f>
        <v>421.94850771389173</v>
      </c>
      <c r="U238" s="31">
        <f>IFERROR('OMR (2024)'!G240, "No Data")</f>
        <v>23.127806862008942</v>
      </c>
      <c r="V238" s="10">
        <v>-2500</v>
      </c>
    </row>
    <row r="239" spans="1:22">
      <c r="A239" s="6">
        <v>45437</v>
      </c>
      <c r="B239" s="30" t="str">
        <f>'OCOD Data 2024'!Y239</f>
        <v>r</v>
      </c>
      <c r="C239" s="30">
        <f>'OCOD Data 2024'!M239</f>
        <v>3485.8</v>
      </c>
      <c r="D239" s="30">
        <f>'OCOD Data 2024'!L239</f>
        <v>891.9</v>
      </c>
      <c r="E239" s="30">
        <f>'OCOD Data 2024'!X239</f>
        <v>0</v>
      </c>
      <c r="F239" s="30">
        <f>'OCOD Data 2024'!T239</f>
        <v>25614</v>
      </c>
      <c r="G239" s="7">
        <f>'OCOD Data 2024'!F239</f>
        <v>7016</v>
      </c>
      <c r="H239" s="7">
        <f>'OCOD Data 2024'!V239</f>
        <v>12.3</v>
      </c>
      <c r="I239" s="7">
        <f>'OCOD Data 2024'!W239</f>
        <v>12.7</v>
      </c>
      <c r="J239" s="7">
        <f>'OCOD Data 2024'!S239</f>
        <v>18022.400000000001</v>
      </c>
      <c r="K239" s="7"/>
      <c r="L239" s="7"/>
      <c r="M239" s="7"/>
      <c r="N239" s="7">
        <f t="shared" si="6"/>
        <v>0</v>
      </c>
      <c r="O239" s="7"/>
      <c r="P239" s="7"/>
      <c r="Q239" s="30">
        <f t="shared" si="7"/>
        <v>4377.7</v>
      </c>
      <c r="R239" s="31">
        <f>IFERROR('OMR (2024)'!C241,"No Data")</f>
        <v>-1825.2</v>
      </c>
      <c r="S239" s="31">
        <f>IFERROR('OMR (2024)'!D241, "No Data")</f>
        <v>-1317.9071428571426</v>
      </c>
      <c r="T239" s="31">
        <f>IFERROR('OMR (2024)'!F241, "No Data")</f>
        <v>57.15906482090395</v>
      </c>
      <c r="U239" s="31">
        <f>IFERROR('OMR (2024)'!G241, "No Data")</f>
        <v>-46.126352964518738</v>
      </c>
      <c r="V239" s="10">
        <v>-2500</v>
      </c>
    </row>
    <row r="240" spans="1:22">
      <c r="A240" s="6">
        <v>45438</v>
      </c>
      <c r="B240" s="30" t="str">
        <f>'OCOD Data 2024'!Y240</f>
        <v>r</v>
      </c>
      <c r="C240" s="30">
        <f>'OCOD Data 2024'!M240</f>
        <v>3491.3</v>
      </c>
      <c r="D240" s="30">
        <f>'OCOD Data 2024'!L240</f>
        <v>691.2</v>
      </c>
      <c r="E240" s="30">
        <f>'OCOD Data 2024'!X240</f>
        <v>0</v>
      </c>
      <c r="F240" s="30">
        <f>'OCOD Data 2024'!T240</f>
        <v>23602</v>
      </c>
      <c r="G240" s="7">
        <f>'OCOD Data 2024'!F240</f>
        <v>5884</v>
      </c>
      <c r="H240" s="7">
        <f>'OCOD Data 2024'!V240</f>
        <v>12.3</v>
      </c>
      <c r="I240" s="7">
        <f>'OCOD Data 2024'!W240</f>
        <v>13.1</v>
      </c>
      <c r="J240" s="7">
        <f>'OCOD Data 2024'!S240</f>
        <v>17464</v>
      </c>
      <c r="K240" s="7"/>
      <c r="L240" s="7"/>
      <c r="M240" s="7"/>
      <c r="N240" s="7">
        <f t="shared" si="6"/>
        <v>0</v>
      </c>
      <c r="O240" s="7"/>
      <c r="P240" s="7"/>
      <c r="Q240" s="30">
        <f t="shared" si="7"/>
        <v>4182.5</v>
      </c>
      <c r="R240" s="31">
        <f>IFERROR('OMR (2024)'!C242,"No Data")</f>
        <v>-2116</v>
      </c>
      <c r="S240" s="31">
        <f>IFERROR('OMR (2024)'!D242, "No Data")</f>
        <v>-1461.5499999999997</v>
      </c>
      <c r="T240" s="31">
        <f>IFERROR('OMR (2024)'!F242, "No Data")</f>
        <v>-425.97163223183986</v>
      </c>
      <c r="U240" s="31">
        <f>IFERROR('OMR (2024)'!G242, "No Data")</f>
        <v>-151.27332151544192</v>
      </c>
      <c r="V240" s="10">
        <v>-2500</v>
      </c>
    </row>
    <row r="241" spans="1:22">
      <c r="A241" s="6">
        <v>45439</v>
      </c>
      <c r="B241" s="30" t="str">
        <f>'OCOD Data 2024'!Y241</f>
        <v>r</v>
      </c>
      <c r="C241" s="30">
        <f>'OCOD Data 2024'!M241</f>
        <v>3504.4</v>
      </c>
      <c r="D241" s="30">
        <f>'OCOD Data 2024'!L241</f>
        <v>589.4</v>
      </c>
      <c r="E241" s="30">
        <f>'OCOD Data 2024'!X241</f>
        <v>0</v>
      </c>
      <c r="F241" s="30">
        <f>'OCOD Data 2024'!T241</f>
        <v>21176</v>
      </c>
      <c r="G241" s="7">
        <f>'OCOD Data 2024'!F241</f>
        <v>5001</v>
      </c>
      <c r="H241" s="7">
        <f>'OCOD Data 2024'!V241</f>
        <v>12.3</v>
      </c>
      <c r="I241" s="7">
        <f>'OCOD Data 2024'!W241</f>
        <v>13.5</v>
      </c>
      <c r="J241" s="7">
        <f>'OCOD Data 2024'!S241</f>
        <v>16207.4</v>
      </c>
      <c r="K241" s="7"/>
      <c r="L241" s="7"/>
      <c r="M241" s="7"/>
      <c r="N241" s="7">
        <f t="shared" si="6"/>
        <v>0</v>
      </c>
      <c r="O241" s="7"/>
      <c r="P241" s="7"/>
      <c r="Q241" s="30">
        <f t="shared" si="7"/>
        <v>4093.8</v>
      </c>
      <c r="R241" s="31">
        <f>IFERROR('OMR (2024)'!C243,"No Data")</f>
        <v>-2457.6</v>
      </c>
      <c r="S241" s="31">
        <f>IFERROR('OMR (2024)'!D243, "No Data")</f>
        <v>-1654.3357142857142</v>
      </c>
      <c r="T241" s="31">
        <f>IFERROR('OMR (2024)'!F243, "No Data")</f>
        <v>-899.68417882835638</v>
      </c>
      <c r="U241" s="31">
        <f>IFERROR('OMR (2024)'!G243, "No Data")</f>
        <v>-296.6355250173616</v>
      </c>
      <c r="V241" s="10">
        <v>-2500</v>
      </c>
    </row>
    <row r="242" spans="1:22">
      <c r="A242" s="6">
        <v>45440</v>
      </c>
      <c r="B242" s="30" t="str">
        <f>'OCOD Data 2024'!Y242</f>
        <v>r</v>
      </c>
      <c r="C242" s="30">
        <f>'OCOD Data 2024'!M242</f>
        <v>3517</v>
      </c>
      <c r="D242" s="30">
        <f>'OCOD Data 2024'!L242</f>
        <v>585.29999999999995</v>
      </c>
      <c r="E242" s="30">
        <f>'OCOD Data 2024'!X242</f>
        <v>0</v>
      </c>
      <c r="F242" s="30">
        <f>'OCOD Data 2024'!T242</f>
        <v>19490</v>
      </c>
      <c r="G242" s="7">
        <f>'OCOD Data 2024'!F242</f>
        <v>4444</v>
      </c>
      <c r="H242" s="7">
        <f>'OCOD Data 2024'!V242</f>
        <v>12.3</v>
      </c>
      <c r="I242" s="7">
        <f>'OCOD Data 2024'!W242</f>
        <v>14.2</v>
      </c>
      <c r="J242" s="7">
        <f>'OCOD Data 2024'!S242</f>
        <v>15584</v>
      </c>
      <c r="K242" s="7"/>
      <c r="L242" s="7"/>
      <c r="M242" s="7"/>
      <c r="N242" s="7">
        <f t="shared" si="6"/>
        <v>0</v>
      </c>
      <c r="O242" s="7"/>
      <c r="P242" s="7"/>
      <c r="Q242" s="30">
        <f t="shared" si="7"/>
        <v>4102.3</v>
      </c>
      <c r="R242" s="31">
        <f>IFERROR('OMR (2024)'!C244,"No Data")</f>
        <v>-2641.2</v>
      </c>
      <c r="S242" s="31">
        <f>IFERROR('OMR (2024)'!D244, "No Data")</f>
        <v>-1840.7642857142857</v>
      </c>
      <c r="T242" s="31">
        <f>IFERROR('OMR (2024)'!F244, "No Data")</f>
        <v>-1215.1578648203533</v>
      </c>
      <c r="U242" s="31">
        <f>IFERROR('OMR (2024)'!G244, "No Data")</f>
        <v>-489.45584039566114</v>
      </c>
      <c r="V242" s="10">
        <v>-2500</v>
      </c>
    </row>
    <row r="243" spans="1:22">
      <c r="A243" s="6">
        <v>45441</v>
      </c>
      <c r="B243" s="30" t="str">
        <f>'OCOD Data 2024'!Y243</f>
        <v>r</v>
      </c>
      <c r="C243" s="30">
        <f>'OCOD Data 2024'!M243</f>
        <v>2999.8</v>
      </c>
      <c r="D243" s="30">
        <f>'OCOD Data 2024'!L243</f>
        <v>595.9</v>
      </c>
      <c r="E243" s="30">
        <f>'OCOD Data 2024'!X243</f>
        <v>0</v>
      </c>
      <c r="F243" s="30">
        <f>'OCOD Data 2024'!T243</f>
        <v>18649</v>
      </c>
      <c r="G243" s="7">
        <f>'OCOD Data 2024'!F243</f>
        <v>4152</v>
      </c>
      <c r="H243" s="7">
        <f>'OCOD Data 2024'!V243</f>
        <v>12</v>
      </c>
      <c r="I243" s="7">
        <f>'OCOD Data 2024'!W243</f>
        <v>14.4</v>
      </c>
      <c r="J243" s="7">
        <f>'OCOD Data 2024'!S243</f>
        <v>14970.7</v>
      </c>
      <c r="K243" s="7"/>
      <c r="L243" s="7"/>
      <c r="M243" s="7"/>
      <c r="N243" s="7">
        <f t="shared" si="6"/>
        <v>0</v>
      </c>
      <c r="O243" s="7"/>
      <c r="P243" s="7"/>
      <c r="Q243" s="30">
        <f t="shared" si="7"/>
        <v>3595.7000000000003</v>
      </c>
      <c r="R243" s="31">
        <f>IFERROR('OMR (2024)'!C245,"No Data")</f>
        <v>-2738.2</v>
      </c>
      <c r="S243" s="31">
        <f>IFERROR('OMR (2024)'!D245, "No Data")</f>
        <v>-1955.4785714285715</v>
      </c>
      <c r="T243" s="31">
        <f>IFERROR('OMR (2024)'!F245, "No Data")</f>
        <v>-1515.556976018592</v>
      </c>
      <c r="U243" s="31">
        <f>IFERROR('OMR (2024)'!G245, "No Data")</f>
        <v>-578.93771162130849</v>
      </c>
      <c r="V243" s="10">
        <v>-2500</v>
      </c>
    </row>
    <row r="244" spans="1:22">
      <c r="A244" s="6">
        <v>45442</v>
      </c>
      <c r="B244" s="30" t="str">
        <f>'OCOD Data 2024'!Y244</f>
        <v>r</v>
      </c>
      <c r="C244" s="30">
        <f>'OCOD Data 2024'!M244</f>
        <v>3502.4</v>
      </c>
      <c r="D244" s="30">
        <f>'OCOD Data 2024'!L244</f>
        <v>591.9</v>
      </c>
      <c r="E244" s="30">
        <f>'OCOD Data 2024'!X244</f>
        <v>0</v>
      </c>
      <c r="F244" s="30">
        <f>'OCOD Data 2024'!T244</f>
        <v>17848</v>
      </c>
      <c r="G244" s="7">
        <f>'OCOD Data 2024'!F244</f>
        <v>4054</v>
      </c>
      <c r="H244" s="7">
        <f>'OCOD Data 2024'!V244</f>
        <v>12.2</v>
      </c>
      <c r="I244" s="7">
        <f>'OCOD Data 2024'!W244</f>
        <v>15</v>
      </c>
      <c r="J244" s="7">
        <f>'OCOD Data 2024'!S244</f>
        <v>14945.4</v>
      </c>
      <c r="K244" s="7"/>
      <c r="L244" s="7"/>
      <c r="M244" s="7"/>
      <c r="N244" s="7">
        <f t="shared" si="6"/>
        <v>0</v>
      </c>
      <c r="O244" s="7"/>
      <c r="P244" s="7"/>
      <c r="Q244" s="30">
        <f t="shared" si="7"/>
        <v>4094.3</v>
      </c>
      <c r="R244" s="31">
        <f>IFERROR('OMR (2024)'!C246,"No Data")</f>
        <v>-3024</v>
      </c>
      <c r="S244" s="31">
        <f>IFERROR('OMR (2024)'!D246, "No Data")</f>
        <v>-2090.9071428571428</v>
      </c>
      <c r="T244" s="31">
        <f>IFERROR('OMR (2024)'!F246, "No Data")</f>
        <v>-1883.3220221270465</v>
      </c>
      <c r="U244" s="31">
        <f>IFERROR('OMR (2024)'!G246, "No Data")</f>
        <v>-692.73425774209784</v>
      </c>
      <c r="V244" s="10">
        <v>-2500</v>
      </c>
    </row>
    <row r="245" spans="1:22">
      <c r="A245" s="6">
        <v>45443</v>
      </c>
      <c r="B245" s="30" t="str">
        <f>'OCOD Data 2024'!Y245</f>
        <v>r</v>
      </c>
      <c r="C245" s="30">
        <f>'OCOD Data 2024'!M245</f>
        <v>3412.7</v>
      </c>
      <c r="D245" s="30">
        <f>'OCOD Data 2024'!L245</f>
        <v>590.9</v>
      </c>
      <c r="E245" s="30">
        <f>'OCOD Data 2024'!X245</f>
        <v>60</v>
      </c>
      <c r="F245" s="30">
        <f>'OCOD Data 2024'!T245</f>
        <v>17091</v>
      </c>
      <c r="G245" s="7">
        <f>'OCOD Data 2024'!F245</f>
        <v>4514</v>
      </c>
      <c r="H245" s="7">
        <f>'OCOD Data 2024'!V245</f>
        <v>12.4</v>
      </c>
      <c r="I245" s="7">
        <f>'OCOD Data 2024'!W245</f>
        <v>15.3</v>
      </c>
      <c r="J245" s="7">
        <f>'OCOD Data 2024'!S245</f>
        <v>14335.1</v>
      </c>
      <c r="K245" s="7"/>
      <c r="L245" s="7"/>
      <c r="M245" s="7"/>
      <c r="N245" s="7">
        <f t="shared" si="6"/>
        <v>0</v>
      </c>
      <c r="O245" s="7"/>
      <c r="P245" s="7"/>
      <c r="Q245" s="30">
        <f t="shared" si="7"/>
        <v>4003.6</v>
      </c>
      <c r="R245" s="31">
        <f>IFERROR('OMR (2024)'!C247,"No Data")</f>
        <v>-3350</v>
      </c>
      <c r="S245" s="31">
        <f>IFERROR('OMR (2024)'!D247, "No Data")</f>
        <v>-2246.4785714285713</v>
      </c>
      <c r="T245" s="31">
        <f>IFERROR('OMR (2024)'!F247, "No Data")</f>
        <v>-2139.4962875134252</v>
      </c>
      <c r="U245" s="31">
        <f>IFERROR('OMR (2024)'!G247, "No Data")</f>
        <v>-812.3305960142718</v>
      </c>
      <c r="V245" s="10">
        <v>-2500</v>
      </c>
    </row>
    <row r="246" spans="1:22">
      <c r="A246" s="6">
        <v>45444</v>
      </c>
      <c r="B246" s="30" t="str">
        <f>'OCOD Data 2024'!Y246</f>
        <v>o</v>
      </c>
      <c r="C246" s="30">
        <f>'OCOD Data 2024'!M246</f>
        <v>3116.7</v>
      </c>
      <c r="D246" s="30">
        <f>'OCOD Data 2024'!L246</f>
        <v>1695</v>
      </c>
      <c r="E246" s="30">
        <f>'OCOD Data 2024'!X246</f>
        <v>100</v>
      </c>
      <c r="F246" s="30">
        <f>'OCOD Data 2024'!T246</f>
        <v>15985</v>
      </c>
      <c r="G246" s="7">
        <f>'OCOD Data 2024'!F246</f>
        <v>4587</v>
      </c>
      <c r="H246" s="7">
        <f>'OCOD Data 2024'!V246</f>
        <v>14.1</v>
      </c>
      <c r="I246" s="7">
        <f>'OCOD Data 2024'!W246</f>
        <v>17.3</v>
      </c>
      <c r="J246" s="7">
        <f>'OCOD Data 2024'!S246</f>
        <v>11208.5</v>
      </c>
      <c r="K246" s="7"/>
      <c r="L246" s="7"/>
      <c r="M246" s="7"/>
      <c r="N246" s="7">
        <f t="shared" si="6"/>
        <v>0</v>
      </c>
      <c r="O246" s="7"/>
      <c r="P246" s="7"/>
      <c r="Q246" s="30">
        <f t="shared" si="7"/>
        <v>4811.7</v>
      </c>
      <c r="R246" s="31">
        <f>IFERROR('OMR (2024)'!C248,"No Data")</f>
        <v>-3604</v>
      </c>
      <c r="S246" s="31">
        <f>IFERROR('OMR (2024)'!D248, "No Data")</f>
        <v>-2412.9785714285713</v>
      </c>
      <c r="T246" s="31">
        <f>IFERROR('OMR (2024)'!F248, "No Data")</f>
        <v>-2392.1445273222535</v>
      </c>
      <c r="U246" s="31">
        <f>IFERROR('OMR (2024)'!G248, "No Data")</f>
        <v>-963.36549747129231</v>
      </c>
      <c r="V246" s="10">
        <v>-3500</v>
      </c>
    </row>
    <row r="247" spans="1:22">
      <c r="A247" s="6">
        <v>45445</v>
      </c>
      <c r="B247" s="30" t="str">
        <f>'OCOD Data 2024'!Y247</f>
        <v>o</v>
      </c>
      <c r="C247" s="30">
        <f>'OCOD Data 2024'!M247</f>
        <v>3466.6</v>
      </c>
      <c r="D247" s="30">
        <f>'OCOD Data 2024'!L247</f>
        <v>1692.5</v>
      </c>
      <c r="E247" s="30">
        <f>'OCOD Data 2024'!X247</f>
        <v>100</v>
      </c>
      <c r="F247" s="30">
        <f>'OCOD Data 2024'!T247</f>
        <v>15011</v>
      </c>
      <c r="G247" s="7">
        <f>'OCOD Data 2024'!F247</f>
        <v>4323</v>
      </c>
      <c r="H247" s="7">
        <f>'OCOD Data 2024'!V247</f>
        <v>15.7</v>
      </c>
      <c r="I247" s="7">
        <f>'OCOD Data 2024'!W247</f>
        <v>19.2</v>
      </c>
      <c r="J247" s="7">
        <f>'OCOD Data 2024'!S247</f>
        <v>9208.4</v>
      </c>
      <c r="K247" s="7"/>
      <c r="L247" s="7"/>
      <c r="M247" s="7"/>
      <c r="N247" s="7">
        <f t="shared" si="6"/>
        <v>0</v>
      </c>
      <c r="O247" s="7"/>
      <c r="P247" s="7"/>
      <c r="Q247" s="30">
        <f t="shared" si="7"/>
        <v>5159.1000000000004</v>
      </c>
      <c r="R247" s="31">
        <f>IFERROR('OMR (2024)'!C249,"No Data")</f>
        <v>-3892</v>
      </c>
      <c r="S247" s="31">
        <f>IFERROR('OMR (2024)'!D249, "No Data")</f>
        <v>-2700.3371428571431</v>
      </c>
      <c r="T247" s="31">
        <f>IFERROR('OMR (2024)'!F249, "No Data")</f>
        <v>-2615.1035070046332</v>
      </c>
      <c r="U247" s="31">
        <f>IFERROR('OMR (2024)'!G249, "No Data")</f>
        <v>-1187.3665473650585</v>
      </c>
      <c r="V247" s="10">
        <v>-3500</v>
      </c>
    </row>
    <row r="248" spans="1:22">
      <c r="A248" s="6">
        <v>45446</v>
      </c>
      <c r="B248" s="30" t="str">
        <f>'OCOD Data 2024'!Y248</f>
        <v>o</v>
      </c>
      <c r="C248" s="30">
        <f>'OCOD Data 2024'!M248</f>
        <v>3467.1</v>
      </c>
      <c r="D248" s="30">
        <f>'OCOD Data 2024'!L248</f>
        <v>1691.5</v>
      </c>
      <c r="E248" s="30">
        <f>'OCOD Data 2024'!X248</f>
        <v>40</v>
      </c>
      <c r="F248" s="30">
        <f>'OCOD Data 2024'!T248</f>
        <v>14811</v>
      </c>
      <c r="G248" s="7">
        <f>'OCOD Data 2024'!F248</f>
        <v>4219</v>
      </c>
      <c r="H248" s="7">
        <f>'OCOD Data 2024'!V248</f>
        <v>17.5</v>
      </c>
      <c r="I248" s="7">
        <f>'OCOD Data 2024'!W248</f>
        <v>21.2</v>
      </c>
      <c r="J248" s="7">
        <f>'OCOD Data 2024'!S248</f>
        <v>9324.2000000000007</v>
      </c>
      <c r="K248" s="7"/>
      <c r="L248" s="7"/>
      <c r="M248" s="7"/>
      <c r="N248" s="7">
        <f t="shared" si="6"/>
        <v>0</v>
      </c>
      <c r="O248" s="7"/>
      <c r="P248" s="7"/>
      <c r="Q248" s="30">
        <f t="shared" si="7"/>
        <v>5158.6000000000004</v>
      </c>
      <c r="R248" s="31">
        <f>IFERROR('OMR (2024)'!C250,"No Data")</f>
        <v>-4314</v>
      </c>
      <c r="S248" s="31">
        <f>IFERROR('OMR (2024)'!D250, "No Data")</f>
        <v>-3011.8571428571427</v>
      </c>
      <c r="T248" s="31">
        <f>IFERROR('OMR (2024)'!F250, "No Data")</f>
        <v>-2905.5817969320342</v>
      </c>
      <c r="U248" s="31">
        <f>IFERROR('OMR (2024)'!G250, "No Data")</f>
        <v>-1509.5508774559282</v>
      </c>
      <c r="V248" s="10">
        <v>-3500</v>
      </c>
    </row>
    <row r="249" spans="1:22">
      <c r="A249" s="6">
        <v>45447</v>
      </c>
      <c r="B249" s="30" t="str">
        <f>'OCOD Data 2024'!Y249</f>
        <v>o</v>
      </c>
      <c r="C249" s="30">
        <f>'OCOD Data 2024'!M249</f>
        <v>3438.4</v>
      </c>
      <c r="D249" s="30">
        <f>'OCOD Data 2024'!L249</f>
        <v>1590.6</v>
      </c>
      <c r="E249" s="30">
        <f>'OCOD Data 2024'!X249</f>
        <v>0</v>
      </c>
      <c r="F249" s="30">
        <f>'OCOD Data 2024'!T249</f>
        <v>14451</v>
      </c>
      <c r="G249" s="7">
        <f>'OCOD Data 2024'!F249</f>
        <v>3708</v>
      </c>
      <c r="H249" s="7">
        <f>'OCOD Data 2024'!V249</f>
        <v>18.2</v>
      </c>
      <c r="I249" s="7">
        <f>'OCOD Data 2024'!W249</f>
        <v>21.8</v>
      </c>
      <c r="J249" s="7">
        <f>'OCOD Data 2024'!S249</f>
        <v>11425.1</v>
      </c>
      <c r="K249" s="7"/>
      <c r="L249" s="7"/>
      <c r="M249" s="7"/>
      <c r="N249" s="7">
        <f t="shared" si="6"/>
        <v>0</v>
      </c>
      <c r="O249" s="7"/>
      <c r="P249" s="7"/>
      <c r="Q249" s="30">
        <f t="shared" si="7"/>
        <v>5029</v>
      </c>
      <c r="R249" s="31">
        <f>IFERROR('OMR (2024)'!C251,"No Data")</f>
        <v>-4578</v>
      </c>
      <c r="S249" s="31">
        <f>IFERROR('OMR (2024)'!D251, "No Data")</f>
        <v>-3300</v>
      </c>
      <c r="T249" s="31">
        <f>IFERROR('OMR (2024)'!F251, "No Data")</f>
        <v>-3080.2269106271742</v>
      </c>
      <c r="U249" s="31">
        <f>IFERROR('OMR (2024)'!G251, "No Data")</f>
        <v>-1838.687297708188</v>
      </c>
      <c r="V249" s="10">
        <v>-3500</v>
      </c>
    </row>
    <row r="250" spans="1:22">
      <c r="A250" s="6">
        <v>45448</v>
      </c>
      <c r="B250" s="30" t="str">
        <f>'OCOD Data 2024'!Y250</f>
        <v>o</v>
      </c>
      <c r="C250" s="30">
        <f>'OCOD Data 2024'!M250</f>
        <v>3498.9</v>
      </c>
      <c r="D250" s="30">
        <f>'OCOD Data 2024'!L250</f>
        <v>1496.3</v>
      </c>
      <c r="E250" s="30">
        <f>'OCOD Data 2024'!X250</f>
        <v>0</v>
      </c>
      <c r="F250" s="30">
        <f>'OCOD Data 2024'!T250</f>
        <v>14486</v>
      </c>
      <c r="G250" s="7">
        <f>'OCOD Data 2024'!F250</f>
        <v>3342</v>
      </c>
      <c r="H250" s="7">
        <f>'OCOD Data 2024'!V250</f>
        <v>18.5</v>
      </c>
      <c r="I250" s="7">
        <f>'OCOD Data 2024'!W250</f>
        <v>21.7</v>
      </c>
      <c r="J250" s="7">
        <f>'OCOD Data 2024'!S250</f>
        <v>13413.2</v>
      </c>
      <c r="K250" s="7"/>
      <c r="L250" s="7"/>
      <c r="M250" s="7"/>
      <c r="N250" s="7">
        <f t="shared" si="6"/>
        <v>0</v>
      </c>
      <c r="O250" s="7"/>
      <c r="P250" s="7"/>
      <c r="Q250" s="30">
        <f t="shared" si="7"/>
        <v>4995.2</v>
      </c>
      <c r="R250" s="31">
        <f>IFERROR('OMR (2024)'!C252,"No Data")</f>
        <v>-4842</v>
      </c>
      <c r="S250" s="31">
        <f>IFERROR('OMR (2024)'!D252, "No Data")</f>
        <v>-3589.1428571428573</v>
      </c>
      <c r="T250" s="31">
        <f>IFERROR('OMR (2024)'!F252, "No Data")</f>
        <v>-3304.0902764804641</v>
      </c>
      <c r="U250" s="31">
        <f>IFERROR('OMR (2024)'!G252, "No Data")</f>
        <v>-2146.7386896582043</v>
      </c>
      <c r="V250" s="10">
        <v>-3500</v>
      </c>
    </row>
    <row r="251" spans="1:22">
      <c r="A251" s="6">
        <v>45449</v>
      </c>
      <c r="B251" s="30" t="str">
        <f>'OCOD Data 2024'!Y251</f>
        <v>o</v>
      </c>
      <c r="C251" s="30">
        <f>'OCOD Data 2024'!M251</f>
        <v>3511</v>
      </c>
      <c r="D251" s="30">
        <f>'OCOD Data 2024'!L251</f>
        <v>2698.8</v>
      </c>
      <c r="E251" s="30">
        <f>'OCOD Data 2024'!X251</f>
        <v>0</v>
      </c>
      <c r="F251" s="30">
        <f>'OCOD Data 2024'!T251</f>
        <v>12877</v>
      </c>
      <c r="G251" s="7">
        <f>'OCOD Data 2024'!F251</f>
        <v>2980</v>
      </c>
      <c r="H251" s="7">
        <f>'OCOD Data 2024'!V251</f>
        <v>20.399999999999999</v>
      </c>
      <c r="I251" s="7">
        <f>'OCOD Data 2024'!W251</f>
        <v>23.4</v>
      </c>
      <c r="J251" s="7">
        <f>'OCOD Data 2024'!S251</f>
        <v>13450.5</v>
      </c>
      <c r="K251" s="7"/>
      <c r="L251" s="7"/>
      <c r="M251" s="7"/>
      <c r="N251" s="7">
        <f t="shared" si="6"/>
        <v>0</v>
      </c>
      <c r="O251" s="7"/>
      <c r="P251" s="7"/>
      <c r="Q251" s="30">
        <f t="shared" si="7"/>
        <v>6209.8</v>
      </c>
      <c r="R251" s="31">
        <f>IFERROR('OMR (2024)'!C253,"No Data")</f>
        <v>-5240</v>
      </c>
      <c r="S251" s="31">
        <f>IFERROR('OMR (2024)'!D253, "No Data")</f>
        <v>-3873.2857142857142</v>
      </c>
      <c r="T251" s="31">
        <f>IFERROR('OMR (2024)'!F253, "No Data")</f>
        <v>-3697.3460286186978</v>
      </c>
      <c r="U251" s="31">
        <f>IFERROR('OMR (2024)'!G253, "No Data")</f>
        <v>-2458.5760292376476</v>
      </c>
      <c r="V251" s="10">
        <v>-5000</v>
      </c>
    </row>
    <row r="252" spans="1:22">
      <c r="A252" s="6">
        <v>45450</v>
      </c>
      <c r="B252" s="30" t="str">
        <f>'OCOD Data 2024'!Y252</f>
        <v>o</v>
      </c>
      <c r="C252" s="30">
        <f>'OCOD Data 2024'!M252</f>
        <v>3535.7</v>
      </c>
      <c r="D252" s="30">
        <f>'OCOD Data 2024'!L252</f>
        <v>2496.6</v>
      </c>
      <c r="E252" s="30">
        <f>'OCOD Data 2024'!X252</f>
        <v>60</v>
      </c>
      <c r="F252" s="30">
        <f>'OCOD Data 2024'!T252</f>
        <v>12374</v>
      </c>
      <c r="G252" s="7">
        <f>'OCOD Data 2024'!F252</f>
        <v>2692</v>
      </c>
      <c r="H252" s="7">
        <f>'OCOD Data 2024'!V252</f>
        <v>22.4</v>
      </c>
      <c r="I252" s="7">
        <f>'OCOD Data 2024'!W252</f>
        <v>25.3</v>
      </c>
      <c r="J252" s="7">
        <f>'OCOD Data 2024'!S252</f>
        <v>13352.1</v>
      </c>
      <c r="K252" s="7"/>
      <c r="L252" s="7"/>
      <c r="M252" s="7"/>
      <c r="N252" s="7">
        <f t="shared" si="6"/>
        <v>0</v>
      </c>
      <c r="O252" s="7"/>
      <c r="P252" s="7"/>
      <c r="Q252" s="30">
        <f t="shared" si="7"/>
        <v>6032.2999999999993</v>
      </c>
      <c r="R252" s="31">
        <f>IFERROR('OMR (2024)'!C254,"No Data")</f>
        <v>-5650</v>
      </c>
      <c r="S252" s="31">
        <f>IFERROR('OMR (2024)'!D254, "No Data")</f>
        <v>-4180.0714285714284</v>
      </c>
      <c r="T252" s="31">
        <f>IFERROR('OMR (2024)'!F254, "No Data")</f>
        <v>-4033.3908049731217</v>
      </c>
      <c r="U252" s="31">
        <f>IFERROR('OMR (2024)'!G254, "No Data")</f>
        <v>-2778.5591590389922</v>
      </c>
      <c r="V252" s="10">
        <v>-5000</v>
      </c>
    </row>
    <row r="253" spans="1:22">
      <c r="A253" s="6">
        <v>45451</v>
      </c>
      <c r="B253" s="30" t="str">
        <f>'OCOD Data 2024'!Y253</f>
        <v>o</v>
      </c>
      <c r="C253" s="30">
        <f>'OCOD Data 2024'!M253</f>
        <v>3511.5</v>
      </c>
      <c r="D253" s="30">
        <f>'OCOD Data 2024'!L253</f>
        <v>2735.6</v>
      </c>
      <c r="E253" s="30">
        <f>'OCOD Data 2024'!X253</f>
        <v>100</v>
      </c>
      <c r="F253" s="30">
        <f>'OCOD Data 2024'!T253</f>
        <v>11014</v>
      </c>
      <c r="G253" s="7">
        <f>'OCOD Data 2024'!F253</f>
        <v>2651</v>
      </c>
      <c r="H253" s="7">
        <f>'OCOD Data 2024'!V253</f>
        <v>24.9</v>
      </c>
      <c r="I253" s="7">
        <f>'OCOD Data 2024'!W253</f>
        <v>28</v>
      </c>
      <c r="J253" s="7">
        <f>'OCOD Data 2024'!S253</f>
        <v>10383.6</v>
      </c>
      <c r="K253" s="7"/>
      <c r="L253" s="7"/>
      <c r="M253" s="7"/>
      <c r="N253" s="7">
        <f t="shared" si="6"/>
        <v>0</v>
      </c>
      <c r="O253" s="7"/>
      <c r="P253" s="7"/>
      <c r="Q253" s="30">
        <f t="shared" si="7"/>
        <v>6247.1</v>
      </c>
      <c r="R253" s="31">
        <f>IFERROR('OMR (2024)'!C255,"No Data")</f>
        <v>-5872</v>
      </c>
      <c r="S253" s="31">
        <f>IFERROR('OMR (2024)'!D255, "No Data")</f>
        <v>-4457.1428571428569</v>
      </c>
      <c r="T253" s="31">
        <f>IFERROR('OMR (2024)'!F255, "No Data")</f>
        <v>-4406.6749196244955</v>
      </c>
      <c r="U253" s="31">
        <f>IFERROR('OMR (2024)'!G255, "No Data")</f>
        <v>-3103.7773004721425</v>
      </c>
      <c r="V253" s="10">
        <v>-5000</v>
      </c>
    </row>
    <row r="254" spans="1:22">
      <c r="A254" s="6">
        <v>45452</v>
      </c>
      <c r="B254" s="30" t="str">
        <f>'OCOD Data 2024'!Y254</f>
        <v>o</v>
      </c>
      <c r="C254" s="30">
        <f>'OCOD Data 2024'!M254</f>
        <v>4194.1000000000004</v>
      </c>
      <c r="D254" s="30">
        <f>'OCOD Data 2024'!L254</f>
        <v>1790.3</v>
      </c>
      <c r="E254" s="30">
        <f>'OCOD Data 2024'!X254</f>
        <v>100</v>
      </c>
      <c r="F254" s="30">
        <f>'OCOD Data 2024'!T254</f>
        <v>10987</v>
      </c>
      <c r="G254" s="7">
        <f>'OCOD Data 2024'!F254</f>
        <v>2622</v>
      </c>
      <c r="H254" s="7">
        <f>'OCOD Data 2024'!V254</f>
        <v>25.4</v>
      </c>
      <c r="I254" s="7">
        <f>'OCOD Data 2024'!W254</f>
        <v>28.5</v>
      </c>
      <c r="J254" s="7">
        <f>'OCOD Data 2024'!S254</f>
        <v>8779.7999999999993</v>
      </c>
      <c r="K254" s="7"/>
      <c r="L254" s="7"/>
      <c r="M254" s="7"/>
      <c r="N254" s="7">
        <f t="shared" si="6"/>
        <v>0</v>
      </c>
      <c r="O254" s="7"/>
      <c r="P254" s="7"/>
      <c r="Q254" s="30">
        <f t="shared" si="7"/>
        <v>5984.4000000000005</v>
      </c>
      <c r="R254" s="31">
        <f>IFERROR('OMR (2024)'!C256,"No Data")</f>
        <v>-6012</v>
      </c>
      <c r="S254" s="31">
        <f>IFERROR('OMR (2024)'!D256, "No Data")</f>
        <v>-4691.4285714285716</v>
      </c>
      <c r="T254" s="31">
        <f>IFERROR('OMR (2024)'!F256, "No Data")</f>
        <v>-4733.6358925103032</v>
      </c>
      <c r="U254" s="31">
        <f>IFERROR('OMR (2024)'!G256, "No Data")</f>
        <v>-3377.138819236211</v>
      </c>
      <c r="V254" s="10">
        <v>-5000</v>
      </c>
    </row>
    <row r="255" spans="1:22">
      <c r="A255" s="6">
        <v>45453</v>
      </c>
      <c r="B255" s="30" t="str">
        <f>'OCOD Data 2024'!Y255</f>
        <v>o</v>
      </c>
      <c r="C255" s="30">
        <f>'OCOD Data 2024'!M255</f>
        <v>4184</v>
      </c>
      <c r="D255" s="30">
        <f>'OCOD Data 2024'!L255</f>
        <v>1691.5</v>
      </c>
      <c r="E255" s="30">
        <f>'OCOD Data 2024'!X255</f>
        <v>40</v>
      </c>
      <c r="F255" s="30">
        <f>'OCOD Data 2024'!T255</f>
        <v>10706</v>
      </c>
      <c r="G255" s="7">
        <f>'OCOD Data 2024'!F255</f>
        <v>2586</v>
      </c>
      <c r="H255" s="7">
        <f>'OCOD Data 2024'!V255</f>
        <v>25.8</v>
      </c>
      <c r="I255" s="7">
        <f>'OCOD Data 2024'!W255</f>
        <v>29</v>
      </c>
      <c r="J255" s="7">
        <f>'OCOD Data 2024'!S255</f>
        <v>8599.2999999999993</v>
      </c>
      <c r="K255" s="7"/>
      <c r="L255" s="7"/>
      <c r="M255" s="7"/>
      <c r="N255" s="7">
        <f t="shared" si="6"/>
        <v>0</v>
      </c>
      <c r="O255" s="7"/>
      <c r="P255" s="7"/>
      <c r="Q255" s="30">
        <f t="shared" si="7"/>
        <v>5875.5</v>
      </c>
      <c r="R255" s="31">
        <f>IFERROR('OMR (2024)'!C257,"No Data")</f>
        <v>-6162</v>
      </c>
      <c r="S255" s="31">
        <f>IFERROR('OMR (2024)'!D257, "No Data")</f>
        <v>-4912.1428571428569</v>
      </c>
      <c r="T255" s="31">
        <f>IFERROR('OMR (2024)'!F257, "No Data")</f>
        <v>-5004.1384928105635</v>
      </c>
      <c r="U255" s="31">
        <f>IFERROR('OMR (2024)'!G257, "No Data")</f>
        <v>-3612.6152303661361</v>
      </c>
      <c r="V255" s="10">
        <v>-5000</v>
      </c>
    </row>
    <row r="256" spans="1:22">
      <c r="A256" s="6">
        <v>45454</v>
      </c>
      <c r="B256" s="30" t="str">
        <f>'OCOD Data 2024'!Y256</f>
        <v>o</v>
      </c>
      <c r="C256" s="30">
        <f>'OCOD Data 2024'!M256</f>
        <v>4206.7</v>
      </c>
      <c r="D256" s="30">
        <f>'OCOD Data 2024'!L256</f>
        <v>1691.5</v>
      </c>
      <c r="E256" s="30">
        <f>'OCOD Data 2024'!X256</f>
        <v>0</v>
      </c>
      <c r="F256" s="30">
        <f>'OCOD Data 2024'!T256</f>
        <v>10437</v>
      </c>
      <c r="G256" s="7">
        <f>'OCOD Data 2024'!F256</f>
        <v>2254</v>
      </c>
      <c r="H256" s="7">
        <f>'OCOD Data 2024'!V256</f>
        <v>25.8</v>
      </c>
      <c r="I256" s="7">
        <f>'OCOD Data 2024'!W256</f>
        <v>28.8</v>
      </c>
      <c r="J256" s="7">
        <f>'OCOD Data 2024'!S256</f>
        <v>10699.3</v>
      </c>
      <c r="K256" s="7"/>
      <c r="L256" s="7"/>
      <c r="M256" s="7"/>
      <c r="N256" s="7">
        <f t="shared" si="6"/>
        <v>0</v>
      </c>
      <c r="O256" s="7"/>
      <c r="P256" s="7"/>
      <c r="Q256" s="30">
        <f t="shared" si="7"/>
        <v>5898.2</v>
      </c>
      <c r="R256" s="31">
        <f>IFERROR('OMR (2024)'!C258,"No Data")</f>
        <v>-6156</v>
      </c>
      <c r="S256" s="31">
        <f>IFERROR('OMR (2024)'!D258, "No Data")</f>
        <v>-5128.5714285714284</v>
      </c>
      <c r="T256" s="31">
        <f>IFERROR('OMR (2024)'!F258, "No Data")</f>
        <v>-5027.51890401541</v>
      </c>
      <c r="U256" s="31">
        <f>IFERROR('OMR (2024)'!G258, "No Data")</f>
        <v>-3820.1335432358828</v>
      </c>
      <c r="V256" s="10">
        <v>-5000</v>
      </c>
    </row>
    <row r="257" spans="1:22">
      <c r="A257" s="6">
        <v>45455</v>
      </c>
      <c r="B257" s="30" t="str">
        <f>'OCOD Data 2024'!Y257</f>
        <v>b</v>
      </c>
      <c r="C257" s="30">
        <f>'OCOD Data 2024'!M257</f>
        <v>4197.6000000000004</v>
      </c>
      <c r="D257" s="30">
        <f>'OCOD Data 2024'!L257</f>
        <v>1586.1</v>
      </c>
      <c r="E257" s="30">
        <f>'OCOD Data 2024'!X257</f>
        <v>0</v>
      </c>
      <c r="F257" s="30">
        <f>'OCOD Data 2024'!T257</f>
        <v>10242</v>
      </c>
      <c r="G257" s="7">
        <f>'OCOD Data 2024'!F257</f>
        <v>2031</v>
      </c>
      <c r="H257" s="7">
        <f>'OCOD Data 2024'!V257</f>
        <v>25.9</v>
      </c>
      <c r="I257" s="7">
        <f>'OCOD Data 2024'!W257</f>
        <v>28.9</v>
      </c>
      <c r="J257" s="7">
        <f>'OCOD Data 2024'!S257</f>
        <v>12369.5</v>
      </c>
      <c r="K257" s="7"/>
      <c r="L257" s="7"/>
      <c r="M257" s="7"/>
      <c r="N257" s="7">
        <f t="shared" si="6"/>
        <v>0</v>
      </c>
      <c r="O257" s="7"/>
      <c r="P257" s="7"/>
      <c r="Q257" s="30">
        <f t="shared" si="7"/>
        <v>5783.7000000000007</v>
      </c>
      <c r="R257" s="31">
        <f>IFERROR('OMR (2024)'!C259,"No Data")</f>
        <v>-6120</v>
      </c>
      <c r="S257" s="31">
        <f>IFERROR('OMR (2024)'!D259, "No Data")</f>
        <v>-5387.8571428571431</v>
      </c>
      <c r="T257" s="31">
        <f>IFERROR('OMR (2024)'!F259, "No Data")</f>
        <v>-5065.4241232682461</v>
      </c>
      <c r="U257" s="31">
        <f>IFERROR('OMR (2024)'!G259, "No Data")</f>
        <v>-4046.3688544852971</v>
      </c>
      <c r="V257" s="10">
        <v>-5000</v>
      </c>
    </row>
    <row r="258" spans="1:22">
      <c r="A258" s="6">
        <v>45456</v>
      </c>
      <c r="B258" s="30" t="str">
        <f>'OCOD Data 2024'!Y258</f>
        <v>b</v>
      </c>
      <c r="C258" s="30">
        <f>'OCOD Data 2024'!M258</f>
        <v>4201.2</v>
      </c>
      <c r="D258" s="30">
        <f>'OCOD Data 2024'!L258</f>
        <v>1294.2</v>
      </c>
      <c r="E258" s="30">
        <f>'OCOD Data 2024'!X258</f>
        <v>0</v>
      </c>
      <c r="F258" s="30">
        <f>'OCOD Data 2024'!T258</f>
        <v>10127</v>
      </c>
      <c r="G258" s="7">
        <f>'OCOD Data 2024'!F258</f>
        <v>2210</v>
      </c>
      <c r="H258" s="7">
        <f>'OCOD Data 2024'!V258</f>
        <v>25.9</v>
      </c>
      <c r="I258" s="7">
        <f>'OCOD Data 2024'!W258</f>
        <v>28.6</v>
      </c>
      <c r="J258" s="7">
        <f>'OCOD Data 2024'!S258</f>
        <v>12437.3</v>
      </c>
      <c r="K258" s="7"/>
      <c r="L258" s="7"/>
      <c r="M258" s="7"/>
      <c r="N258" s="7">
        <f t="shared" si="6"/>
        <v>0</v>
      </c>
      <c r="O258" s="7"/>
      <c r="P258" s="7"/>
      <c r="Q258" s="30">
        <f t="shared" si="7"/>
        <v>5495.4</v>
      </c>
      <c r="R258" s="31">
        <f>IFERROR('OMR (2024)'!C260,"No Data")</f>
        <v>-6024</v>
      </c>
      <c r="S258" s="31">
        <f>IFERROR('OMR (2024)'!D260, "No Data")</f>
        <v>-5528.5714285714284</v>
      </c>
      <c r="T258" s="31">
        <f>IFERROR('OMR (2024)'!F260, "No Data")</f>
        <v>-5003.0305429114542</v>
      </c>
      <c r="U258" s="31">
        <f>IFERROR('OMR (2024)'!G260, "No Data")</f>
        <v>-4217.9589150380025</v>
      </c>
      <c r="V258" s="10">
        <v>-5000</v>
      </c>
    </row>
  </sheetData>
  <conditionalFormatting sqref="B2:B258">
    <cfRule type="cellIs" dxfId="1" priority="2" operator="equal">
      <formula>"b"</formula>
    </cfRule>
  </conditionalFormatting>
  <conditionalFormatting sqref="Q2:U1048576">
    <cfRule type="cellIs" dxfId="0" priority="1" operator="equal">
      <formula>"No Data"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C6124-3FD5-495E-9D63-578EB9BFF271}">
  <dimension ref="A1:G277"/>
  <sheetViews>
    <sheetView workbookViewId="0">
      <pane ySplit="3" topLeftCell="A82" activePane="bottomLeft" state="frozenSplit"/>
      <selection pane="bottomLeft" activeCell="E99" sqref="E99"/>
    </sheetView>
  </sheetViews>
  <sheetFormatPr defaultRowHeight="13.2"/>
  <cols>
    <col min="1" max="1" width="11.85546875" style="24" customWidth="1"/>
    <col min="2" max="2" width="12" style="25" bestFit="1" customWidth="1"/>
    <col min="3" max="3" width="12.85546875" style="25" bestFit="1" customWidth="1"/>
    <col min="4" max="4" width="14.140625" style="26" bestFit="1" customWidth="1"/>
    <col min="5" max="5" width="11" style="25" bestFit="1" customWidth="1"/>
    <col min="6" max="6" width="12.85546875" style="25" bestFit="1" customWidth="1"/>
    <col min="7" max="7" width="14.140625" style="25" bestFit="1" customWidth="1"/>
  </cols>
  <sheetData>
    <row r="1" spans="1:7" ht="17.399999999999999">
      <c r="A1" s="11"/>
      <c r="B1" s="71" t="s">
        <v>25</v>
      </c>
      <c r="C1" s="72"/>
      <c r="D1" s="73"/>
      <c r="E1" s="74" t="s">
        <v>26</v>
      </c>
      <c r="F1" s="75"/>
      <c r="G1" s="76"/>
    </row>
    <row r="2" spans="1:7" ht="17.399999999999999">
      <c r="A2" s="12"/>
      <c r="B2" s="13" t="s">
        <v>27</v>
      </c>
      <c r="C2" s="14" t="s">
        <v>28</v>
      </c>
      <c r="D2" s="15" t="s">
        <v>29</v>
      </c>
      <c r="E2" s="13" t="s">
        <v>30</v>
      </c>
      <c r="F2" s="16" t="s">
        <v>28</v>
      </c>
      <c r="G2" s="17" t="s">
        <v>29</v>
      </c>
    </row>
    <row r="3" spans="1:7" ht="13.8" thickBot="1">
      <c r="A3" s="18" t="s">
        <v>0</v>
      </c>
      <c r="B3" s="19" t="s">
        <v>31</v>
      </c>
      <c r="C3" s="20" t="s">
        <v>31</v>
      </c>
      <c r="D3" s="21" t="s">
        <v>31</v>
      </c>
      <c r="E3" s="19" t="s">
        <v>31</v>
      </c>
      <c r="F3" s="22" t="s">
        <v>31</v>
      </c>
      <c r="G3" s="23" t="s">
        <v>31</v>
      </c>
    </row>
    <row r="4" spans="1:7">
      <c r="A4" s="24">
        <v>45200</v>
      </c>
      <c r="B4" s="28">
        <f>'[1]Daily OMR Table'!$B4</f>
        <v>-10720</v>
      </c>
      <c r="C4" s="28" t="e">
        <f>'[1]Daily OMR Table'!$C4</f>
        <v>#N/A</v>
      </c>
      <c r="D4" s="29" t="e">
        <f>'[1]Daily OMR Table'!$D4</f>
        <v>#N/A</v>
      </c>
      <c r="E4" s="27">
        <f>'[1]Daily OMR Table'!$E4</f>
        <v>-9138.8445338416932</v>
      </c>
      <c r="F4" s="27">
        <f>'[1]Daily OMR Table'!$F4</f>
        <v>-9318.7163347668265</v>
      </c>
      <c r="G4" s="27">
        <f>'[1]Daily OMR Table'!$G4</f>
        <v>-8669.0426721124277</v>
      </c>
    </row>
    <row r="5" spans="1:7">
      <c r="A5" s="24">
        <v>45201</v>
      </c>
      <c r="B5" s="28">
        <f>'[1]Daily OMR Table'!$B5</f>
        <v>-10610</v>
      </c>
      <c r="C5" s="28" t="e">
        <f>'[1]Daily OMR Table'!$C5</f>
        <v>#N/A</v>
      </c>
      <c r="D5" s="29" t="e">
        <f>'[1]Daily OMR Table'!$D5</f>
        <v>#N/A</v>
      </c>
      <c r="E5" s="27">
        <f>'[1]Daily OMR Table'!$E5</f>
        <v>-9085.8003513990425</v>
      </c>
      <c r="F5" s="27">
        <f>'[1]Daily OMR Table'!$F5</f>
        <v>-9329.6052033158539</v>
      </c>
      <c r="G5" s="27">
        <f>'[1]Daily OMR Table'!$G5</f>
        <v>-8785.0293583704861</v>
      </c>
    </row>
    <row r="6" spans="1:7">
      <c r="A6" s="24">
        <v>45202</v>
      </c>
      <c r="B6" s="28">
        <f>'[1]Daily OMR Table'!$B6</f>
        <v>-9720</v>
      </c>
      <c r="C6" s="28" t="e">
        <f>'[1]Daily OMR Table'!$C6</f>
        <v>#N/A</v>
      </c>
      <c r="D6" s="29" t="e">
        <f>'[1]Daily OMR Table'!$D6</f>
        <v>#N/A</v>
      </c>
      <c r="E6" s="27">
        <f>'[1]Daily OMR Table'!$E6</f>
        <v>-8448.1359224502157</v>
      </c>
      <c r="F6" s="27">
        <f>'[1]Daily OMR Table'!$F6</f>
        <v>-9146.1517750713392</v>
      </c>
      <c r="G6" s="27">
        <f>'[1]Daily OMR Table'!$G6</f>
        <v>-8854.4103766612061</v>
      </c>
    </row>
    <row r="7" spans="1:7">
      <c r="A7" s="24">
        <v>45203</v>
      </c>
      <c r="B7" s="28">
        <f>'[1]Daily OMR Table'!$B7</f>
        <v>-8220</v>
      </c>
      <c r="C7" s="28" t="e">
        <f>'[1]Daily OMR Table'!$C7</f>
        <v>#N/A</v>
      </c>
      <c r="D7" s="29" t="e">
        <f>'[1]Daily OMR Table'!$D7</f>
        <v>#N/A</v>
      </c>
      <c r="E7" s="27">
        <f>'[1]Daily OMR Table'!$E7</f>
        <v>-7465.1900171237721</v>
      </c>
      <c r="F7" s="27">
        <f>'[1]Daily OMR Table'!$F7</f>
        <v>-8735.4737927295191</v>
      </c>
      <c r="G7" s="27">
        <f>'[1]Daily OMR Table'!$G7</f>
        <v>-8782.4443055770826</v>
      </c>
    </row>
    <row r="8" spans="1:7">
      <c r="A8" s="24">
        <v>45204</v>
      </c>
      <c r="B8" s="28">
        <f>'[1]Daily OMR Table'!$B8</f>
        <v>-7380</v>
      </c>
      <c r="C8" s="28">
        <f>'[1]Daily OMR Table'!$C8</f>
        <v>-9330</v>
      </c>
      <c r="D8" s="29" t="e">
        <f>'[1]Daily OMR Table'!$D8</f>
        <v>#N/A</v>
      </c>
      <c r="E8" s="27">
        <f>'[1]Daily OMR Table'!$E8</f>
        <v>-7396.706364408873</v>
      </c>
      <c r="F8" s="27">
        <f>'[1]Daily OMR Table'!$F8</f>
        <v>-8306.9354378447188</v>
      </c>
      <c r="G8" s="27">
        <f>'[1]Daily OMR Table'!$G8</f>
        <v>-8703.1542893242458</v>
      </c>
    </row>
    <row r="9" spans="1:7">
      <c r="A9" s="24">
        <v>45205</v>
      </c>
      <c r="B9" s="28">
        <f>'[1]Daily OMR Table'!$B9</f>
        <v>-6910</v>
      </c>
      <c r="C9" s="28">
        <f>'[1]Daily OMR Table'!$C9</f>
        <v>-8568</v>
      </c>
      <c r="D9" s="29" t="e">
        <f>'[1]Daily OMR Table'!$D9</f>
        <v>#N/A</v>
      </c>
      <c r="E9" s="27">
        <f>'[1]Daily OMR Table'!$E9</f>
        <v>-6293.9414953188825</v>
      </c>
      <c r="F9" s="27">
        <f>'[1]Daily OMR Table'!$F9</f>
        <v>-7737.9548301401574</v>
      </c>
      <c r="G9" s="27">
        <f>'[1]Daily OMR Table'!$G9</f>
        <v>-8545.6972048136395</v>
      </c>
    </row>
    <row r="10" spans="1:7">
      <c r="A10" s="24">
        <v>45206</v>
      </c>
      <c r="B10" s="28">
        <f>'[1]Daily OMR Table'!$B10</f>
        <v>-6430</v>
      </c>
      <c r="C10" s="28">
        <f>'[1]Daily OMR Table'!$C10</f>
        <v>-7732</v>
      </c>
      <c r="D10" s="29" t="e">
        <f>'[1]Daily OMR Table'!$D10</f>
        <v>#N/A</v>
      </c>
      <c r="E10" s="27">
        <f>'[1]Daily OMR Table'!$E10</f>
        <v>-5928.017235870936</v>
      </c>
      <c r="F10" s="27">
        <f>'[1]Daily OMR Table'!$F10</f>
        <v>-7106.3982070345355</v>
      </c>
      <c r="G10" s="27">
        <f>'[1]Daily OMR Table'!$G10</f>
        <v>-8362.1444904391574</v>
      </c>
    </row>
    <row r="11" spans="1:7">
      <c r="A11" s="24">
        <v>45207</v>
      </c>
      <c r="B11" s="28">
        <f>'[1]Daily OMR Table'!$B11</f>
        <v>-6570</v>
      </c>
      <c r="C11" s="28">
        <f>'[1]Daily OMR Table'!$C11</f>
        <v>-7102</v>
      </c>
      <c r="D11" s="29" t="e">
        <f>'[1]Daily OMR Table'!$D11</f>
        <v>#N/A</v>
      </c>
      <c r="E11" s="27">
        <f>'[1]Daily OMR Table'!$E11</f>
        <v>-5590.0936258709353</v>
      </c>
      <c r="F11" s="27">
        <f>'[1]Daily OMR Table'!$F11</f>
        <v>-6534.7897477186798</v>
      </c>
      <c r="G11" s="27">
        <f>'[1]Daily OMR Table'!$G11</f>
        <v>-8158.4219457099634</v>
      </c>
    </row>
    <row r="12" spans="1:7">
      <c r="A12" s="24">
        <v>45208</v>
      </c>
      <c r="B12" s="28">
        <f>'[1]Daily OMR Table'!$B12</f>
        <v>-5570</v>
      </c>
      <c r="C12" s="28">
        <f>'[1]Daily OMR Table'!$C12</f>
        <v>-6572</v>
      </c>
      <c r="D12" s="29" t="e">
        <f>'[1]Daily OMR Table'!$D12</f>
        <v>#N/A</v>
      </c>
      <c r="E12" s="27">
        <f>'[1]Daily OMR Table'!$E12</f>
        <v>-5051.9132147920336</v>
      </c>
      <c r="F12" s="27">
        <f>'[1]Daily OMR Table'!$F12</f>
        <v>-6052.1343872523312</v>
      </c>
      <c r="G12" s="27">
        <f>'[1]Daily OMR Table'!$G12</f>
        <v>-7920.3163799963995</v>
      </c>
    </row>
    <row r="13" spans="1:7">
      <c r="A13" s="24">
        <v>45209</v>
      </c>
      <c r="B13" s="28">
        <f>'[1]Daily OMR Table'!$B13</f>
        <v>-4350</v>
      </c>
      <c r="C13" s="28">
        <f>'[1]Daily OMR Table'!$C13</f>
        <v>-5966</v>
      </c>
      <c r="D13" s="29" t="e">
        <f>'[1]Daily OMR Table'!$D13</f>
        <v>#N/A</v>
      </c>
      <c r="E13" s="27">
        <f>'[1]Daily OMR Table'!$E13</f>
        <v>-2753.9741415654148</v>
      </c>
      <c r="F13" s="27">
        <f>'[1]Daily OMR Table'!$F13</f>
        <v>-5123.58794268364</v>
      </c>
      <c r="G13" s="27">
        <f>'[1]Daily OMR Table'!$G13</f>
        <v>-7471.9538601881604</v>
      </c>
    </row>
    <row r="14" spans="1:7">
      <c r="A14" s="24">
        <v>45210</v>
      </c>
      <c r="B14" s="28">
        <f>'[1]Daily OMR Table'!$B14</f>
        <v>-3880</v>
      </c>
      <c r="C14" s="28">
        <f>'[1]Daily OMR Table'!$C14</f>
        <v>-5360</v>
      </c>
      <c r="D14" s="29" t="e">
        <f>'[1]Daily OMR Table'!$D14</f>
        <v>#N/A</v>
      </c>
      <c r="E14" s="27">
        <f>'[1]Daily OMR Table'!$E14</f>
        <v>-3045.9473352508198</v>
      </c>
      <c r="F14" s="27">
        <f>'[1]Daily OMR Table'!$F14</f>
        <v>-4473.9891106700279</v>
      </c>
      <c r="G14" s="27">
        <f>'[1]Daily OMR Table'!$G14</f>
        <v>-7044.5063431414528</v>
      </c>
    </row>
    <row r="15" spans="1:7">
      <c r="A15" s="24">
        <v>45211</v>
      </c>
      <c r="B15" s="28">
        <f>'[1]Daily OMR Table'!$B15</f>
        <v>-3940</v>
      </c>
      <c r="C15" s="28">
        <f>'[1]Daily OMR Table'!$C15</f>
        <v>-4862</v>
      </c>
      <c r="D15" s="29" t="e">
        <f>'[1]Daily OMR Table'!$D15</f>
        <v>#N/A</v>
      </c>
      <c r="E15" s="27">
        <f>'[1]Daily OMR Table'!$E15</f>
        <v>-2958.6595533148475</v>
      </c>
      <c r="F15" s="27">
        <f>'[1]Daily OMR Table'!$F15</f>
        <v>-3880.1175741588099</v>
      </c>
      <c r="G15" s="27">
        <f>'[1]Daily OMR Table'!$G15</f>
        <v>-6566.0931793076816</v>
      </c>
    </row>
    <row r="16" spans="1:7">
      <c r="A16" s="24">
        <v>45212</v>
      </c>
      <c r="B16" s="28">
        <f>'[1]Daily OMR Table'!$B16</f>
        <v>-4430</v>
      </c>
      <c r="C16" s="28">
        <f>'[1]Daily OMR Table'!$C16</f>
        <v>-4434</v>
      </c>
      <c r="D16" s="29" t="e">
        <f>'[1]Daily OMR Table'!$D16</f>
        <v>#N/A</v>
      </c>
      <c r="E16" s="27">
        <f>'[1]Daily OMR Table'!$E16</f>
        <v>-3015.884083690446</v>
      </c>
      <c r="F16" s="27">
        <f>'[1]Daily OMR Table'!$F16</f>
        <v>-3365.2756657227123</v>
      </c>
      <c r="G16" s="27">
        <f>'[1]Daily OMR Table'!$G16</f>
        <v>-6090.1959536767617</v>
      </c>
    </row>
    <row r="17" spans="1:7">
      <c r="A17" s="24">
        <v>45213</v>
      </c>
      <c r="B17" s="28">
        <f>'[1]Daily OMR Table'!$B17</f>
        <v>-3800</v>
      </c>
      <c r="C17" s="28">
        <f>'[1]Daily OMR Table'!$C17</f>
        <v>-4080</v>
      </c>
      <c r="D17" s="29">
        <f>'[1]Daily OMR Table'!$D17</f>
        <v>-6609.2857142857147</v>
      </c>
      <c r="E17" s="27">
        <f>'[1]Daily OMR Table'!$E17</f>
        <v>-2839.1562945550795</v>
      </c>
      <c r="F17" s="27">
        <f>'[1]Daily OMR Table'!$F17</f>
        <v>-2922.7242816753214</v>
      </c>
      <c r="G17" s="27">
        <f>'[1]Daily OMR Table'!$G17</f>
        <v>-5643.733154960928</v>
      </c>
    </row>
    <row r="18" spans="1:7">
      <c r="A18" s="24">
        <v>45214</v>
      </c>
      <c r="B18" s="28">
        <f>'[1]Daily OMR Table'!$B18</f>
        <v>-3380</v>
      </c>
      <c r="C18" s="28">
        <f>'[1]Daily OMR Table'!$C18</f>
        <v>-3886</v>
      </c>
      <c r="D18" s="29">
        <f>'[1]Daily OMR Table'!$D18</f>
        <v>-6085</v>
      </c>
      <c r="E18" s="27">
        <f>'[1]Daily OMR Table'!$E18</f>
        <v>-1746.0770061759515</v>
      </c>
      <c r="F18" s="27">
        <f>'[1]Daily OMR Table'!$F18</f>
        <v>-2721.144854597429</v>
      </c>
      <c r="G18" s="27">
        <f>'[1]Daily OMR Table'!$G18</f>
        <v>-5115.6783315562334</v>
      </c>
    </row>
    <row r="19" spans="1:7">
      <c r="A19" s="24">
        <v>45215</v>
      </c>
      <c r="B19" s="28">
        <f>'[1]Daily OMR Table'!$B19</f>
        <v>-3830</v>
      </c>
      <c r="C19" s="28">
        <f>'[1]Daily OMR Table'!$C19</f>
        <v>-3876</v>
      </c>
      <c r="D19" s="29">
        <f>'[1]Daily OMR Table'!$D19</f>
        <v>-5600.7142857142853</v>
      </c>
      <c r="E19" s="27">
        <f>'[1]Daily OMR Table'!$E19</f>
        <v>-2141.7974032014113</v>
      </c>
      <c r="F19" s="27">
        <f>'[1]Daily OMR Table'!$F19</f>
        <v>-2540.3148681875473</v>
      </c>
      <c r="G19" s="27">
        <f>'[1]Daily OMR Table'!$G19</f>
        <v>-4619.6781209706869</v>
      </c>
    </row>
    <row r="20" spans="1:7">
      <c r="A20" s="24">
        <v>45216</v>
      </c>
      <c r="B20" s="28">
        <f>'[1]Daily OMR Table'!$B20</f>
        <v>-3760</v>
      </c>
      <c r="C20" s="28">
        <f>'[1]Daily OMR Table'!$C20</f>
        <v>-3840</v>
      </c>
      <c r="D20" s="29">
        <f>'[1]Daily OMR Table'!$D20</f>
        <v>-5175</v>
      </c>
      <c r="E20" s="27">
        <f>'[1]Daily OMR Table'!$E20</f>
        <v>-2350.6196327123771</v>
      </c>
      <c r="F20" s="27">
        <f>'[1]Daily OMR Table'!$F20</f>
        <v>-2418.7068840670531</v>
      </c>
      <c r="G20" s="27">
        <f>'[1]Daily OMR Table'!$G20</f>
        <v>-4184.1412431322706</v>
      </c>
    </row>
    <row r="21" spans="1:7">
      <c r="A21" s="24">
        <v>45217</v>
      </c>
      <c r="B21" s="28">
        <f>'[1]Daily OMR Table'!$B21</f>
        <v>-3410</v>
      </c>
      <c r="C21" s="28">
        <f>'[1]Daily OMR Table'!$C21</f>
        <v>-3636</v>
      </c>
      <c r="D21" s="29">
        <f>'[1]Daily OMR Table'!$D21</f>
        <v>-4831.4285714285716</v>
      </c>
      <c r="E21" s="27">
        <f>'[1]Daily OMR Table'!$E21</f>
        <v>-1873.7216650340308</v>
      </c>
      <c r="F21" s="27">
        <f>'[1]Daily OMR Table'!$F21</f>
        <v>-2190.2744003357702</v>
      </c>
      <c r="G21" s="27">
        <f>'[1]Daily OMR Table'!$G21</f>
        <v>-3784.7506465544316</v>
      </c>
    </row>
    <row r="22" spans="1:7">
      <c r="A22" s="24">
        <v>45218</v>
      </c>
      <c r="B22" s="28">
        <f>'[1]Daily OMR Table'!$B22</f>
        <v>-3300</v>
      </c>
      <c r="C22" s="28">
        <f>'[1]Daily OMR Table'!$C22</f>
        <v>-3536</v>
      </c>
      <c r="D22" s="29">
        <f>'[1]Daily OMR Table'!$D22</f>
        <v>-4540</v>
      </c>
      <c r="E22" s="27">
        <f>'[1]Daily OMR Table'!$E22</f>
        <v>-1267.5155202924125</v>
      </c>
      <c r="F22" s="27">
        <f>'[1]Daily OMR Table'!$F22</f>
        <v>-1875.9462454832367</v>
      </c>
      <c r="G22" s="27">
        <f>'[1]Daily OMR Table'!$G22</f>
        <v>-3346.9513005461126</v>
      </c>
    </row>
    <row r="23" spans="1:7">
      <c r="A23" s="24">
        <v>45219</v>
      </c>
      <c r="B23" s="28">
        <f>'[1]Daily OMR Table'!$B23</f>
        <v>-3430</v>
      </c>
      <c r="C23" s="28">
        <f>'[1]Daily OMR Table'!$C23</f>
        <v>-3546</v>
      </c>
      <c r="D23" s="29">
        <f>'[1]Daily OMR Table'!$D23</f>
        <v>-4291.4285714285716</v>
      </c>
      <c r="E23" s="27">
        <f>'[1]Daily OMR Table'!$E23</f>
        <v>-1368.3976050592389</v>
      </c>
      <c r="F23" s="27">
        <f>'[1]Daily OMR Table'!$F23</f>
        <v>-1800.410365259894</v>
      </c>
      <c r="G23" s="27">
        <f>'[1]Daily OMR Table'!$G23</f>
        <v>-2995.1267369561383</v>
      </c>
    </row>
    <row r="24" spans="1:7">
      <c r="A24" s="24">
        <v>45220</v>
      </c>
      <c r="B24" s="28">
        <f>'[1]Daily OMR Table'!$B24</f>
        <v>-2176</v>
      </c>
      <c r="C24" s="28">
        <f>'[1]Daily OMR Table'!$C24</f>
        <v>-3215.2</v>
      </c>
      <c r="D24" s="29">
        <f>'[1]Daily OMR Table'!$D24</f>
        <v>-3987.5714285714284</v>
      </c>
      <c r="E24" s="27">
        <f>'[1]Daily OMR Table'!$E24</f>
        <v>-1295.0373041946059</v>
      </c>
      <c r="F24" s="27">
        <f>'[1]Daily OMR Table'!$F24</f>
        <v>-1631.058345458533</v>
      </c>
      <c r="G24" s="27">
        <f>'[1]Daily OMR Table'!$G24</f>
        <v>-2664.1995989792572</v>
      </c>
    </row>
    <row r="25" spans="1:7">
      <c r="A25" s="24">
        <v>45221</v>
      </c>
      <c r="B25" s="28">
        <f>'[1]Daily OMR Table'!$B25</f>
        <v>-1599</v>
      </c>
      <c r="C25" s="28">
        <f>'[1]Daily OMR Table'!$C25</f>
        <v>-2783</v>
      </c>
      <c r="D25" s="29">
        <f>'[1]Daily OMR Table'!$D25</f>
        <v>-3632.5</v>
      </c>
      <c r="E25" s="27">
        <f>'[1]Daily OMR Table'!$E25</f>
        <v>-1104.923688142173</v>
      </c>
      <c r="F25" s="27">
        <f>'[1]Daily OMR Table'!$F25</f>
        <v>-1381.9191565444921</v>
      </c>
      <c r="G25" s="27">
        <f>'[1]Daily OMR Table'!$G25</f>
        <v>-2343.8303177129173</v>
      </c>
    </row>
    <row r="26" spans="1:7">
      <c r="A26" s="24">
        <v>45222</v>
      </c>
      <c r="B26" s="28">
        <f>'[1]Daily OMR Table'!$B26</f>
        <v>-811.59</v>
      </c>
      <c r="C26" s="28">
        <f>'[1]Daily OMR Table'!$C26</f>
        <v>-2263.3180000000002</v>
      </c>
      <c r="D26" s="29">
        <f>'[1]Daily OMR Table'!$D26</f>
        <v>-3292.613571428571</v>
      </c>
      <c r="E26" s="27">
        <f>'[1]Daily OMR Table'!$E26</f>
        <v>-113.84412117973284</v>
      </c>
      <c r="F26" s="27">
        <f>'[1]Daily OMR Table'!$F26</f>
        <v>-1029.9436477736326</v>
      </c>
      <c r="G26" s="27">
        <f>'[1]Daily OMR Table'!$G26</f>
        <v>-1991.1110967406105</v>
      </c>
    </row>
    <row r="27" spans="1:7">
      <c r="A27" s="24">
        <v>45223</v>
      </c>
      <c r="B27" s="28">
        <f>'[1]Daily OMR Table'!$B27</f>
        <v>-1100</v>
      </c>
      <c r="C27" s="28">
        <f>'[1]Daily OMR Table'!$C27</f>
        <v>-1823.318</v>
      </c>
      <c r="D27" s="29">
        <f>'[1]Daily OMR Table'!$D27</f>
        <v>-3060.4707142857142</v>
      </c>
      <c r="E27" s="27">
        <f>'[1]Daily OMR Table'!$E27</f>
        <v>21.933716226367324</v>
      </c>
      <c r="F27" s="27">
        <f>'[1]Daily OMR Table'!$F27</f>
        <v>-772.05380046987671</v>
      </c>
      <c r="G27" s="27">
        <f>'[1]Daily OMR Table'!$G27</f>
        <v>-1792.8319640411974</v>
      </c>
    </row>
    <row r="28" spans="1:7">
      <c r="A28" s="24">
        <v>45224</v>
      </c>
      <c r="B28" s="28">
        <f>'[1]Daily OMR Table'!$B28</f>
        <v>-1532</v>
      </c>
      <c r="C28" s="28">
        <f>'[1]Daily OMR Table'!$C28</f>
        <v>-1443.7180000000001</v>
      </c>
      <c r="D28" s="29">
        <f>'[1]Daily OMR Table'!$D28</f>
        <v>-2892.7564285714284</v>
      </c>
      <c r="E28" s="27">
        <f>'[1]Daily OMR Table'!$E28</f>
        <v>-374.76629277539723</v>
      </c>
      <c r="F28" s="27">
        <f>'[1]Daily OMR Table'!$F28</f>
        <v>-573.32753801310832</v>
      </c>
      <c r="G28" s="27">
        <f>'[1]Daily OMR Table'!$G28</f>
        <v>-1602.0333181500957</v>
      </c>
    </row>
    <row r="29" spans="1:7">
      <c r="A29" s="24">
        <v>45225</v>
      </c>
      <c r="B29" s="28">
        <f>'[1]Daily OMR Table'!$B29</f>
        <v>-1567</v>
      </c>
      <c r="C29" s="28">
        <f>'[1]Daily OMR Table'!$C29</f>
        <v>-1321.9180000000001</v>
      </c>
      <c r="D29" s="29">
        <f>'[1]Daily OMR Table'!$D29</f>
        <v>-2723.2564285714284</v>
      </c>
      <c r="E29" s="27">
        <f>'[1]Daily OMR Table'!$E29</f>
        <v>-619.27522093269488</v>
      </c>
      <c r="F29" s="27">
        <f>'[1]Daily OMR Table'!$F29</f>
        <v>-438.17512136072611</v>
      </c>
      <c r="G29" s="27">
        <f>'[1]Daily OMR Table'!$G29</f>
        <v>-1434.934437265656</v>
      </c>
    </row>
    <row r="30" spans="1:7">
      <c r="A30" s="24">
        <v>45226</v>
      </c>
      <c r="B30" s="28">
        <f>'[1]Daily OMR Table'!$B30</f>
        <v>-1915</v>
      </c>
      <c r="C30" s="28">
        <f>'[1]Daily OMR Table'!$C30</f>
        <v>-1385.1179999999999</v>
      </c>
      <c r="D30" s="29">
        <f>'[1]Daily OMR Table'!$D30</f>
        <v>-2543.613571428571</v>
      </c>
      <c r="E30" s="27">
        <f>'[1]Daily OMR Table'!$E30</f>
        <v>-718.83683929921858</v>
      </c>
      <c r="F30" s="27">
        <f>'[1]Daily OMR Table'!$F30</f>
        <v>-360.9577515921352</v>
      </c>
      <c r="G30" s="27">
        <f>'[1]Daily OMR Table'!$G30</f>
        <v>-1270.8596340948538</v>
      </c>
    </row>
    <row r="31" spans="1:7">
      <c r="A31" s="24">
        <v>45227</v>
      </c>
      <c r="B31" s="28">
        <f>'[1]Daily OMR Table'!$B31</f>
        <v>-1655</v>
      </c>
      <c r="C31" s="28">
        <f>'[1]Daily OMR Table'!$C31</f>
        <v>-1553.8</v>
      </c>
      <c r="D31" s="29">
        <f>'[1]Daily OMR Table'!$D31</f>
        <v>-2390.3992857142853</v>
      </c>
      <c r="E31" s="27">
        <f>'[1]Daily OMR Table'!$E31</f>
        <v>-571.18785291152017</v>
      </c>
      <c r="F31" s="27">
        <f>'[1]Daily OMR Table'!$F31</f>
        <v>-452.42649793849267</v>
      </c>
      <c r="G31" s="27">
        <f>'[1]Daily OMR Table'!$G31</f>
        <v>-1108.8618882631713</v>
      </c>
    </row>
    <row r="32" spans="1:7">
      <c r="A32" s="24">
        <v>45228</v>
      </c>
      <c r="B32" s="28">
        <f>'[1]Daily OMR Table'!$B32</f>
        <v>-1285</v>
      </c>
      <c r="C32" s="28">
        <f>'[1]Daily OMR Table'!$C32</f>
        <v>-1590.8</v>
      </c>
      <c r="D32" s="29">
        <f>'[1]Daily OMR Table'!$D32</f>
        <v>-2240.7564285714284</v>
      </c>
      <c r="E32" s="27">
        <f>'[1]Daily OMR Table'!$E32</f>
        <v>-212.9507554827328</v>
      </c>
      <c r="F32" s="27">
        <f>'[1]Daily OMR Table'!$F32</f>
        <v>-499.40339228031269</v>
      </c>
      <c r="G32" s="27">
        <f>'[1]Daily OMR Table'!$G32</f>
        <v>-999.35287035651265</v>
      </c>
    </row>
    <row r="33" spans="1:7">
      <c r="A33" s="24">
        <v>45229</v>
      </c>
      <c r="B33" s="28">
        <f>'[1]Daily OMR Table'!$B33</f>
        <v>-1498</v>
      </c>
      <c r="C33" s="28">
        <f>'[1]Daily OMR Table'!$C33</f>
        <v>-1584</v>
      </c>
      <c r="D33" s="29">
        <f>'[1]Daily OMR Table'!$D33</f>
        <v>-2074.1849999999999</v>
      </c>
      <c r="E33" s="27">
        <f>'[1]Daily OMR Table'!$E33</f>
        <v>-32.305966120494304</v>
      </c>
      <c r="F33" s="27">
        <f>'[1]Daily OMR Table'!$F33</f>
        <v>-430.91132694933214</v>
      </c>
      <c r="G33" s="27">
        <f>'[1]Daily OMR Table'!$G33</f>
        <v>-848.67491056501865</v>
      </c>
    </row>
    <row r="34" spans="1:7">
      <c r="A34" s="24">
        <v>45230</v>
      </c>
      <c r="B34" s="28">
        <f>'[1]Daily OMR Table'!$B34</f>
        <v>-2790</v>
      </c>
      <c r="C34" s="28">
        <f>'[1]Daily OMR Table'!$C34</f>
        <v>-1828.6</v>
      </c>
      <c r="D34" s="29">
        <f>'[1]Daily OMR Table'!$D34</f>
        <v>-2004.8992857142857</v>
      </c>
      <c r="E34" s="27">
        <f>'[1]Daily OMR Table'!$E34</f>
        <v>-67.616408338795054</v>
      </c>
      <c r="F34" s="27">
        <f>'[1]Daily OMR Table'!$F34</f>
        <v>-320.57956443055218</v>
      </c>
      <c r="G34" s="27">
        <f>'[1]Daily OMR Table'!$G34</f>
        <v>-685.60325168119141</v>
      </c>
    </row>
    <row r="35" spans="1:7">
      <c r="A35" s="24">
        <v>45231</v>
      </c>
      <c r="B35" s="28">
        <f>'[1]Daily OMR Table'!$B35</f>
        <v>-6520</v>
      </c>
      <c r="C35" s="28">
        <f>'[1]Daily OMR Table'!$C35</f>
        <v>-2749.6</v>
      </c>
      <c r="D35" s="29">
        <f>'[1]Daily OMR Table'!$D35</f>
        <v>-2227.0421428571431</v>
      </c>
      <c r="E35" s="27">
        <f>'[1]Daily OMR Table'!$E35</f>
        <v>-6430.2677088026212</v>
      </c>
      <c r="F35" s="27">
        <f>'[1]Daily OMR Table'!$F35</f>
        <v>-1462.8657383312327</v>
      </c>
      <c r="G35" s="27">
        <f>'[1]Daily OMR Table'!$G35</f>
        <v>-1011.0708262360906</v>
      </c>
    </row>
    <row r="36" spans="1:7">
      <c r="A36" s="24">
        <v>45232</v>
      </c>
      <c r="B36" s="28">
        <f>'[1]Daily OMR Table'!$B36</f>
        <v>-6810</v>
      </c>
      <c r="C36" s="28">
        <f>'[1]Daily OMR Table'!$C36</f>
        <v>-3780.6</v>
      </c>
      <c r="D36" s="29">
        <f>'[1]Daily OMR Table'!$D36</f>
        <v>-2477.7564285714284</v>
      </c>
      <c r="E36" s="27">
        <f>'[1]Daily OMR Table'!$E36</f>
        <v>-5322.5991178976547</v>
      </c>
      <c r="F36" s="27">
        <f>'[1]Daily OMR Table'!$F36</f>
        <v>-2413.1479913284593</v>
      </c>
      <c r="G36" s="27">
        <f>'[1]Daily OMR Table'!$G36</f>
        <v>-1300.7196546364651</v>
      </c>
    </row>
    <row r="37" spans="1:7">
      <c r="A37" s="24">
        <v>45233</v>
      </c>
      <c r="B37" s="28">
        <f>'[1]Daily OMR Table'!$B37</f>
        <v>-6220</v>
      </c>
      <c r="C37" s="28">
        <f>'[1]Daily OMR Table'!$C37</f>
        <v>-4767.6000000000004</v>
      </c>
      <c r="D37" s="29">
        <f>'[1]Daily OMR Table'!$D37</f>
        <v>-2677.0421428571426</v>
      </c>
      <c r="E37" s="27">
        <f>'[1]Daily OMR Table'!$E37</f>
        <v>-5431.5367617317879</v>
      </c>
      <c r="F37" s="27">
        <f>'[1]Daily OMR Table'!$F37</f>
        <v>-3456.8651925782701</v>
      </c>
      <c r="G37" s="27">
        <f>'[1]Daily OMR Table'!$G37</f>
        <v>-1590.9438801130757</v>
      </c>
    </row>
    <row r="38" spans="1:7">
      <c r="A38" s="24">
        <v>45234</v>
      </c>
      <c r="B38" s="28">
        <f>'[1]Daily OMR Table'!$B38</f>
        <v>-6330</v>
      </c>
      <c r="C38" s="28">
        <f>'[1]Daily OMR Table'!$C38</f>
        <v>-5734</v>
      </c>
      <c r="D38" s="29">
        <f>'[1]Daily OMR Table'!$D38</f>
        <v>-2973.7564285714284</v>
      </c>
      <c r="E38" s="27">
        <f>'[1]Daily OMR Table'!$E38</f>
        <v>-5516.5851647012869</v>
      </c>
      <c r="F38" s="27">
        <f>'[1]Daily OMR Table'!$F38</f>
        <v>-4553.7210322944293</v>
      </c>
      <c r="G38" s="27">
        <f>'[1]Daily OMR Table'!$G38</f>
        <v>-1892.4830130064104</v>
      </c>
    </row>
    <row r="39" spans="1:7">
      <c r="A39" s="24">
        <v>45235</v>
      </c>
      <c r="B39" s="28">
        <f>'[1]Daily OMR Table'!$B39</f>
        <v>-5920</v>
      </c>
      <c r="C39" s="28">
        <f>'[1]Daily OMR Table'!$C39</f>
        <v>-6360</v>
      </c>
      <c r="D39" s="29">
        <f>'[1]Daily OMR Table'!$D39</f>
        <v>-3282.3992857142853</v>
      </c>
      <c r="E39" s="27">
        <f>'[1]Daily OMR Table'!$E39</f>
        <v>-5010.2396516000008</v>
      </c>
      <c r="F39" s="27">
        <f>'[1]Daily OMR Table'!$F39</f>
        <v>-5542.2456809466694</v>
      </c>
      <c r="G39" s="27">
        <f>'[1]Daily OMR Table'!$G39</f>
        <v>-2171.4341532533977</v>
      </c>
    </row>
    <row r="40" spans="1:7">
      <c r="A40" s="24">
        <v>45236</v>
      </c>
      <c r="B40" s="28">
        <f>'[1]Daily OMR Table'!$B40</f>
        <v>-5270</v>
      </c>
      <c r="C40" s="28">
        <f>'[1]Daily OMR Table'!$C40</f>
        <v>-6110</v>
      </c>
      <c r="D40" s="29">
        <f>'[1]Daily OMR Table'!$D40</f>
        <v>-3600.8571428571427</v>
      </c>
      <c r="E40" s="27">
        <f>'[1]Daily OMR Table'!$E40</f>
        <v>-4742.4281549458037</v>
      </c>
      <c r="F40" s="27">
        <f>'[1]Daily OMR Table'!$F40</f>
        <v>-5204.6777701753072</v>
      </c>
      <c r="G40" s="27">
        <f>'[1]Daily OMR Table'!$G40</f>
        <v>-2502.0472985224033</v>
      </c>
    </row>
    <row r="41" spans="1:7">
      <c r="A41" s="24">
        <v>45237</v>
      </c>
      <c r="B41" s="28">
        <f>'[1]Daily OMR Table'!$B41</f>
        <v>-4780</v>
      </c>
      <c r="C41" s="28">
        <f>'[1]Daily OMR Table'!$C41</f>
        <v>-5704</v>
      </c>
      <c r="D41" s="29">
        <f>'[1]Daily OMR Table'!$D41</f>
        <v>-3863.7142857142858</v>
      </c>
      <c r="E41" s="27">
        <f>'[1]Daily OMR Table'!$E41</f>
        <v>-4343.4532832997229</v>
      </c>
      <c r="F41" s="27">
        <f>'[1]Daily OMR Table'!$F41</f>
        <v>-5008.8486032557212</v>
      </c>
      <c r="G41" s="27">
        <f>'[1]Daily OMR Table'!$G41</f>
        <v>-2813.8606556314094</v>
      </c>
    </row>
    <row r="42" spans="1:7">
      <c r="A42" s="24">
        <v>45238</v>
      </c>
      <c r="B42" s="28">
        <f>'[1]Daily OMR Table'!$B42</f>
        <v>-4880</v>
      </c>
      <c r="C42" s="28">
        <f>'[1]Daily OMR Table'!$C42</f>
        <v>-5436</v>
      </c>
      <c r="D42" s="29">
        <f>'[1]Daily OMR Table'!$D42</f>
        <v>-4102.8571428571431</v>
      </c>
      <c r="E42" s="27">
        <f>'[1]Daily OMR Table'!$E42</f>
        <v>-3941.0441356793544</v>
      </c>
      <c r="F42" s="27">
        <f>'[1]Daily OMR Table'!$F42</f>
        <v>-4710.7500780452337</v>
      </c>
      <c r="G42" s="27">
        <f>'[1]Daily OMR Table'!$G42</f>
        <v>-3068.5947872674064</v>
      </c>
    </row>
    <row r="43" spans="1:7">
      <c r="A43" s="24">
        <v>45239</v>
      </c>
      <c r="B43" s="28">
        <f>'[1]Daily OMR Table'!$B43</f>
        <v>-5390</v>
      </c>
      <c r="C43" s="28">
        <f>'[1]Daily OMR Table'!$C43</f>
        <v>-5248</v>
      </c>
      <c r="D43" s="29">
        <f>'[1]Daily OMR Table'!$D43</f>
        <v>-4375.9285714285716</v>
      </c>
      <c r="E43" s="27">
        <f>'[1]Daily OMR Table'!$E43</f>
        <v>-4079.0404275649107</v>
      </c>
      <c r="F43" s="27">
        <f>'[1]Daily OMR Table'!$F43</f>
        <v>-4423.2411306179583</v>
      </c>
      <c r="G43" s="27">
        <f>'[1]Daily OMR Table'!$G43</f>
        <v>-3315.720873455422</v>
      </c>
    </row>
    <row r="44" spans="1:7">
      <c r="A44" s="24">
        <v>45240</v>
      </c>
      <c r="B44" s="28">
        <f>'[1]Daily OMR Table'!$B44</f>
        <v>-5410</v>
      </c>
      <c r="C44" s="28">
        <f>'[1]Daily OMR Table'!$C44</f>
        <v>-5146</v>
      </c>
      <c r="D44" s="29">
        <f>'[1]Daily OMR Table'!$D44</f>
        <v>-4625.5714285714284</v>
      </c>
      <c r="E44" s="27">
        <f>'[1]Daily OMR Table'!$E44</f>
        <v>-3785.3297194277798</v>
      </c>
      <c r="F44" s="27">
        <f>'[1]Daily OMR Table'!$F44</f>
        <v>-4178.2591441835148</v>
      </c>
      <c r="G44" s="27">
        <f>'[1]Daily OMR Table'!$G44</f>
        <v>-3534.7560791788901</v>
      </c>
    </row>
    <row r="45" spans="1:7">
      <c r="A45" s="24">
        <v>45241</v>
      </c>
      <c r="B45" s="28">
        <f>'[1]Daily OMR Table'!$B45</f>
        <v>-5060</v>
      </c>
      <c r="C45" s="28">
        <f>'[1]Daily OMR Table'!$C45</f>
        <v>-5104</v>
      </c>
      <c r="D45" s="29">
        <f>'[1]Daily OMR Table'!$D45</f>
        <v>-4868.7857142857147</v>
      </c>
      <c r="E45" s="27">
        <f>'[1]Daily OMR Table'!$E45</f>
        <v>-3650.3519310713382</v>
      </c>
      <c r="F45" s="27">
        <f>'[1]Daily OMR Table'!$F45</f>
        <v>-3959.8438994086218</v>
      </c>
      <c r="G45" s="27">
        <f>'[1]Daily OMR Table'!$G45</f>
        <v>-3754.6963704760201</v>
      </c>
    </row>
    <row r="46" spans="1:7">
      <c r="A46" s="24">
        <v>45242</v>
      </c>
      <c r="B46" s="28">
        <f>'[1]Daily OMR Table'!$B46</f>
        <v>-5060</v>
      </c>
      <c r="C46" s="28">
        <f>'[1]Daily OMR Table'!$C46</f>
        <v>-5160</v>
      </c>
      <c r="D46" s="29">
        <f>'[1]Daily OMR Table'!$D46</f>
        <v>-5138.4285714285716</v>
      </c>
      <c r="E46" s="27">
        <f>'[1]Daily OMR Table'!$E46</f>
        <v>-3467.4896447063275</v>
      </c>
      <c r="F46" s="27">
        <f>'[1]Daily OMR Table'!$F46</f>
        <v>-3784.6511716899417</v>
      </c>
      <c r="G46" s="27">
        <f>'[1]Daily OMR Table'!$G46</f>
        <v>-3987.163433991991</v>
      </c>
    </row>
    <row r="47" spans="1:7">
      <c r="A47" s="24">
        <v>45243</v>
      </c>
      <c r="B47" s="28">
        <f>'[1]Daily OMR Table'!$B47</f>
        <v>-4990</v>
      </c>
      <c r="C47" s="28">
        <f>'[1]Daily OMR Table'!$C47</f>
        <v>-5182</v>
      </c>
      <c r="D47" s="29">
        <f>'[1]Daily OMR Table'!$D47</f>
        <v>-5387.8571428571431</v>
      </c>
      <c r="E47" s="27">
        <f>'[1]Daily OMR Table'!$E47</f>
        <v>-3493.8913796319639</v>
      </c>
      <c r="F47" s="27">
        <f>'[1]Daily OMR Table'!$F47</f>
        <v>-3695.2206204804643</v>
      </c>
      <c r="G47" s="27">
        <f>'[1]Daily OMR Table'!$G47</f>
        <v>-4234.4195349570964</v>
      </c>
    </row>
    <row r="48" spans="1:7">
      <c r="A48" s="24">
        <v>45244</v>
      </c>
      <c r="B48" s="28">
        <f>'[1]Daily OMR Table'!$B48</f>
        <v>-4810</v>
      </c>
      <c r="C48" s="28">
        <f>'[1]Daily OMR Table'!$C48</f>
        <v>-5066</v>
      </c>
      <c r="D48" s="29">
        <f>'[1]Daily OMR Table'!$D48</f>
        <v>-5532.1428571428569</v>
      </c>
      <c r="E48" s="27">
        <f>'[1]Daily OMR Table'!$E48</f>
        <v>-3379.8419634585334</v>
      </c>
      <c r="F48" s="27">
        <f>'[1]Daily OMR Table'!$F48</f>
        <v>-3555.3809276591883</v>
      </c>
      <c r="G48" s="27">
        <f>'[1]Daily OMR Table'!$G48</f>
        <v>-4471.0070746085057</v>
      </c>
    </row>
    <row r="49" spans="1:7">
      <c r="A49" s="24">
        <v>45245</v>
      </c>
      <c r="B49" s="28">
        <f>'[1]Daily OMR Table'!$B49</f>
        <v>-4610</v>
      </c>
      <c r="C49" s="28">
        <f>'[1]Daily OMR Table'!$C49</f>
        <v>-4906</v>
      </c>
      <c r="D49" s="29">
        <f>'[1]Daily OMR Table'!$D49</f>
        <v>-5395.7142857142853</v>
      </c>
      <c r="E49" s="27">
        <f>'[1]Daily OMR Table'!$E49</f>
        <v>-3378.2211587597685</v>
      </c>
      <c r="F49" s="27">
        <f>'[1]Daily OMR Table'!$F49</f>
        <v>-3473.9592155255859</v>
      </c>
      <c r="G49" s="27">
        <f>'[1]Daily OMR Table'!$G49</f>
        <v>-4253.0037496054447</v>
      </c>
    </row>
    <row r="50" spans="1:7">
      <c r="A50" s="24">
        <v>45246</v>
      </c>
      <c r="B50" s="28">
        <f>'[1]Daily OMR Table'!$B50</f>
        <v>-4040</v>
      </c>
      <c r="C50" s="28">
        <f>'[1]Daily OMR Table'!$C50</f>
        <v>-4702</v>
      </c>
      <c r="D50" s="29">
        <f>'[1]Daily OMR Table'!$D50</f>
        <v>-5197.8571428571431</v>
      </c>
      <c r="E50" s="27">
        <f>'[1]Daily OMR Table'!$E50</f>
        <v>-2628.9808456314595</v>
      </c>
      <c r="F50" s="27">
        <f>'[1]Daily OMR Table'!$F50</f>
        <v>-3269.6849984376104</v>
      </c>
      <c r="G50" s="27">
        <f>'[1]Daily OMR Table'!$G50</f>
        <v>-4060.6024444435739</v>
      </c>
    </row>
    <row r="51" spans="1:7">
      <c r="A51" s="24">
        <v>45247</v>
      </c>
      <c r="B51" s="28">
        <f>'[1]Daily OMR Table'!$B51</f>
        <v>-4230</v>
      </c>
      <c r="C51" s="28">
        <f>'[1]Daily OMR Table'!$C51</f>
        <v>-4536</v>
      </c>
      <c r="D51" s="29">
        <f>'[1]Daily OMR Table'!$D51</f>
        <v>-5055.7142857142853</v>
      </c>
      <c r="E51" s="27">
        <f>'[1]Daily OMR Table'!$E51</f>
        <v>-2773.3363143634988</v>
      </c>
      <c r="F51" s="27">
        <f>'[1]Daily OMR Table'!$F51</f>
        <v>-3130.8543323690451</v>
      </c>
      <c r="G51" s="27">
        <f>'[1]Daily OMR Table'!$G51</f>
        <v>-3870.7309839172676</v>
      </c>
    </row>
    <row r="52" spans="1:7">
      <c r="A52" s="24">
        <v>45248</v>
      </c>
      <c r="B52" s="28">
        <f>'[1]Daily OMR Table'!$B52</f>
        <v>-4130</v>
      </c>
      <c r="C52" s="28">
        <f>'[1]Daily OMR Table'!$C52</f>
        <v>-4364</v>
      </c>
      <c r="D52" s="29">
        <f>'[1]Daily OMR Table'!$D52</f>
        <v>-4898.5714285714284</v>
      </c>
      <c r="E52" s="27">
        <f>'[1]Daily OMR Table'!$E52</f>
        <v>-2742.2535650012601</v>
      </c>
      <c r="F52" s="27">
        <f>'[1]Daily OMR Table'!$F52</f>
        <v>-2980.526769442904</v>
      </c>
      <c r="G52" s="27">
        <f>'[1]Daily OMR Table'!$G52</f>
        <v>-3672.5644410815512</v>
      </c>
    </row>
    <row r="53" spans="1:7">
      <c r="A53" s="24">
        <v>45249</v>
      </c>
      <c r="B53" s="28">
        <f>'[1]Daily OMR Table'!$B53</f>
        <v>-2093</v>
      </c>
      <c r="C53" s="28">
        <f>'[1]Daily OMR Table'!$C53</f>
        <v>-3820.6</v>
      </c>
      <c r="D53" s="29">
        <f>'[1]Daily OMR Table'!$D53</f>
        <v>-4625.2142857142853</v>
      </c>
      <c r="E53" s="27">
        <f>'[1]Daily OMR Table'!$E53</f>
        <v>-2734.796660075624</v>
      </c>
      <c r="F53" s="27">
        <f>'[1]Daily OMR Table'!$F53</f>
        <v>-2851.5177087663224</v>
      </c>
      <c r="G53" s="27">
        <f>'[1]Daily OMR Table'!$G53</f>
        <v>-3510.0327988298109</v>
      </c>
    </row>
    <row r="54" spans="1:7">
      <c r="A54" s="24">
        <v>45250</v>
      </c>
      <c r="B54" s="28">
        <f>'[1]Daily OMR Table'!$B54</f>
        <v>-3080</v>
      </c>
      <c r="C54" s="28">
        <f>'[1]Daily OMR Table'!$C54</f>
        <v>-3514.6</v>
      </c>
      <c r="D54" s="29">
        <f>'[1]Daily OMR Table'!$D54</f>
        <v>-4468.7857142857147</v>
      </c>
      <c r="E54" s="27">
        <f>'[1]Daily OMR Table'!$E54</f>
        <v>-2721.4401929316864</v>
      </c>
      <c r="F54" s="27">
        <f>'[1]Daily OMR Table'!$F54</f>
        <v>-2720.1615156007056</v>
      </c>
      <c r="G54" s="27">
        <f>'[1]Daily OMR Table'!$G54</f>
        <v>-3365.6765158288026</v>
      </c>
    </row>
    <row r="55" spans="1:7">
      <c r="A55" s="24">
        <v>45251</v>
      </c>
      <c r="B55" s="28">
        <f>'[1]Daily OMR Table'!$B55</f>
        <v>-5180</v>
      </c>
      <c r="C55" s="28">
        <f>'[1]Daily OMR Table'!$C55</f>
        <v>-3742.6</v>
      </c>
      <c r="D55" s="29">
        <f>'[1]Daily OMR Table'!$D55</f>
        <v>-4497.3571428571431</v>
      </c>
      <c r="E55" s="27">
        <f>'[1]Daily OMR Table'!$E55</f>
        <v>-4829.6871562566166</v>
      </c>
      <c r="F55" s="27">
        <f>'[1]Daily OMR Table'!$F55</f>
        <v>-3160.3027777257375</v>
      </c>
      <c r="G55" s="27">
        <f>'[1]Daily OMR Table'!$G55</f>
        <v>-3400.4075067542944</v>
      </c>
    </row>
    <row r="56" spans="1:7">
      <c r="A56" s="24">
        <v>45252</v>
      </c>
      <c r="B56" s="28">
        <f>'[1]Daily OMR Table'!$B56</f>
        <v>-5890</v>
      </c>
      <c r="C56" s="28">
        <f>'[1]Daily OMR Table'!$C56</f>
        <v>-4074.6</v>
      </c>
      <c r="D56" s="29">
        <f>'[1]Daily OMR Table'!$D56</f>
        <v>-4569.5</v>
      </c>
      <c r="E56" s="27">
        <f>'[1]Daily OMR Table'!$E56</f>
        <v>-4142.2727092941777</v>
      </c>
      <c r="F56" s="27">
        <f>'[1]Daily OMR Table'!$F56</f>
        <v>-3434.0900567118733</v>
      </c>
      <c r="G56" s="27">
        <f>'[1]Daily OMR Table'!$G56</f>
        <v>-3414.780976298211</v>
      </c>
    </row>
    <row r="57" spans="1:7">
      <c r="A57" s="24">
        <v>45253</v>
      </c>
      <c r="B57" s="28">
        <f>'[1]Daily OMR Table'!$B57</f>
        <v>-6140</v>
      </c>
      <c r="C57" s="28">
        <f>'[1]Daily OMR Table'!$C57</f>
        <v>-4476.6000000000004</v>
      </c>
      <c r="D57" s="29">
        <f>'[1]Daily OMR Table'!$D57</f>
        <v>-4623.0714285714284</v>
      </c>
      <c r="E57" s="27">
        <f>'[1]Daily OMR Table'!$E57</f>
        <v>-4165.9587837307781</v>
      </c>
      <c r="F57" s="27">
        <f>'[1]Daily OMR Table'!$F57</f>
        <v>-3718.8311004577763</v>
      </c>
      <c r="G57" s="27">
        <f>'[1]Daily OMR Table'!$G57</f>
        <v>-3420.9894303100582</v>
      </c>
    </row>
    <row r="58" spans="1:7">
      <c r="A58" s="24">
        <v>45254</v>
      </c>
      <c r="B58" s="28">
        <f>'[1]Daily OMR Table'!$B58</f>
        <v>-5420</v>
      </c>
      <c r="C58" s="28">
        <f>'[1]Daily OMR Table'!$C58</f>
        <v>-5142</v>
      </c>
      <c r="D58" s="29">
        <f>'[1]Daily OMR Table'!$D58</f>
        <v>-4623.7857142857147</v>
      </c>
      <c r="E58" s="27">
        <f>'[1]Daily OMR Table'!$E58</f>
        <v>-4157.4294223771112</v>
      </c>
      <c r="F58" s="27">
        <f>'[1]Daily OMR Table'!$F58</f>
        <v>-4003.3576529180741</v>
      </c>
      <c r="G58" s="27">
        <f>'[1]Daily OMR Table'!$G58</f>
        <v>-3447.5679805207246</v>
      </c>
    </row>
    <row r="59" spans="1:7">
      <c r="A59" s="24">
        <v>45255</v>
      </c>
      <c r="B59" s="28">
        <f>'[1]Daily OMR Table'!$B59</f>
        <v>-5050</v>
      </c>
      <c r="C59" s="28">
        <f>'[1]Daily OMR Table'!$C59</f>
        <v>-5536</v>
      </c>
      <c r="D59" s="29">
        <f>'[1]Daily OMR Table'!$D59</f>
        <v>-4623.0714285714284</v>
      </c>
      <c r="E59" s="27">
        <f>'[1]Daily OMR Table'!$E59</f>
        <v>-3730.0729026871695</v>
      </c>
      <c r="F59" s="27">
        <f>'[1]Daily OMR Table'!$F59</f>
        <v>-4205.0841948691705</v>
      </c>
      <c r="G59" s="27">
        <f>'[1]Daily OMR Table'!$G59</f>
        <v>-3453.262335636141</v>
      </c>
    </row>
    <row r="60" spans="1:7">
      <c r="A60" s="24">
        <v>45256</v>
      </c>
      <c r="B60" s="28">
        <f>'[1]Daily OMR Table'!$B60</f>
        <v>-5330</v>
      </c>
      <c r="C60" s="28">
        <f>'[1]Daily OMR Table'!$C60</f>
        <v>-5566</v>
      </c>
      <c r="D60" s="29">
        <f>'[1]Daily OMR Table'!$D60</f>
        <v>-4642.3571428571431</v>
      </c>
      <c r="E60" s="27">
        <f>'[1]Daily OMR Table'!$E60</f>
        <v>-3741.0074200932704</v>
      </c>
      <c r="F60" s="27">
        <f>'[1]Daily OMR Table'!$F60</f>
        <v>-3987.3482476365011</v>
      </c>
      <c r="G60" s="27">
        <f>'[1]Daily OMR Table'!$G60</f>
        <v>-3472.7993195923518</v>
      </c>
    </row>
    <row r="61" spans="1:7">
      <c r="A61" s="24">
        <v>45257</v>
      </c>
      <c r="B61" s="28">
        <f>'[1]Daily OMR Table'!$B61</f>
        <v>-4910</v>
      </c>
      <c r="C61" s="28">
        <f>'[1]Daily OMR Table'!$C61</f>
        <v>-5370</v>
      </c>
      <c r="D61" s="29">
        <f>'[1]Daily OMR Table'!$D61</f>
        <v>-4636.6428571428569</v>
      </c>
      <c r="E61" s="27">
        <f>'[1]Daily OMR Table'!$E61</f>
        <v>-3759.949192800605</v>
      </c>
      <c r="F61" s="27">
        <f>'[1]Daily OMR Table'!$F61</f>
        <v>-3910.8835443377866</v>
      </c>
      <c r="G61" s="27">
        <f>'[1]Daily OMR Table'!$G61</f>
        <v>-3491.8034491043973</v>
      </c>
    </row>
    <row r="62" spans="1:7">
      <c r="A62" s="24">
        <v>45258</v>
      </c>
      <c r="B62" s="28">
        <f>'[1]Daily OMR Table'!$B62</f>
        <v>-5050</v>
      </c>
      <c r="C62" s="28">
        <f>'[1]Daily OMR Table'!$C62</f>
        <v>-5152</v>
      </c>
      <c r="D62" s="29">
        <f>'[1]Daily OMR Table'!$D62</f>
        <v>-4653.7857142857147</v>
      </c>
      <c r="E62" s="27">
        <f>'[1]Daily OMR Table'!$E62</f>
        <v>-4195.1892632417439</v>
      </c>
      <c r="F62" s="27">
        <f>'[1]Daily OMR Table'!$F62</f>
        <v>-3916.7296402399797</v>
      </c>
      <c r="G62" s="27">
        <f>'[1]Daily OMR Table'!$G62</f>
        <v>-3550.0425419460553</v>
      </c>
    </row>
    <row r="63" spans="1:7">
      <c r="A63" s="24">
        <v>45259</v>
      </c>
      <c r="B63" s="28">
        <f>'[1]Daily OMR Table'!$B63</f>
        <v>-5290</v>
      </c>
      <c r="C63" s="28">
        <f>'[1]Daily OMR Table'!$C63</f>
        <v>-5126</v>
      </c>
      <c r="D63" s="29">
        <f>'[1]Daily OMR Table'!$D63</f>
        <v>-4702.3571428571431</v>
      </c>
      <c r="E63" s="27">
        <f>'[1]Daily OMR Table'!$E63</f>
        <v>-4221.2760068137131</v>
      </c>
      <c r="F63" s="27">
        <f>'[1]Daily OMR Table'!$F63</f>
        <v>-3929.4989571273009</v>
      </c>
      <c r="G63" s="27">
        <f>'[1]Daily OMR Table'!$G63</f>
        <v>-3610.2607453784794</v>
      </c>
    </row>
    <row r="64" spans="1:7">
      <c r="A64" s="24">
        <v>45260</v>
      </c>
      <c r="B64" s="28">
        <f>'[1]Daily OMR Table'!$B64</f>
        <v>-4890</v>
      </c>
      <c r="C64" s="28">
        <f>'[1]Daily OMR Table'!$C64</f>
        <v>-5094</v>
      </c>
      <c r="D64" s="29">
        <f>'[1]Daily OMR Table'!$D64</f>
        <v>-4763.0714285714284</v>
      </c>
      <c r="E64" s="27">
        <f>'[1]Daily OMR Table'!$E64</f>
        <v>-4409.7655611649925</v>
      </c>
      <c r="F64" s="27">
        <f>'[1]Daily OMR Table'!$F64</f>
        <v>-4065.4374888228654</v>
      </c>
      <c r="G64" s="27">
        <f>'[1]Daily OMR Table'!$G64</f>
        <v>-3737.4596536308745</v>
      </c>
    </row>
    <row r="65" spans="1:7">
      <c r="A65" s="24">
        <v>45261</v>
      </c>
      <c r="B65" s="28">
        <f>'[1]Daily OMR Table'!$B65</f>
        <v>-3470</v>
      </c>
      <c r="C65" s="28">
        <f>'[1]Daily OMR Table'!$C65</f>
        <v>-4722</v>
      </c>
      <c r="D65" s="29">
        <f>'[1]Daily OMR Table'!$D65</f>
        <v>-4708.7857142857147</v>
      </c>
      <c r="E65" s="27">
        <f>'[1]Daily OMR Table'!$E65</f>
        <v>-3341.9712557045623</v>
      </c>
      <c r="F65" s="27">
        <f>'[1]Daily OMR Table'!$F65</f>
        <v>-3985.6302559451228</v>
      </c>
      <c r="G65" s="27">
        <f>'[1]Daily OMR Table'!$G65</f>
        <v>-3778.0764351552361</v>
      </c>
    </row>
    <row r="66" spans="1:7">
      <c r="A66" s="24">
        <v>45262</v>
      </c>
      <c r="B66" s="28">
        <f>'[1]Daily OMR Table'!$B66</f>
        <v>-3280</v>
      </c>
      <c r="C66" s="28">
        <f>'[1]Daily OMR Table'!$C66</f>
        <v>-4396</v>
      </c>
      <c r="D66" s="29">
        <f>'[1]Daily OMR Table'!$D66</f>
        <v>-4648.0714285714284</v>
      </c>
      <c r="E66" s="27">
        <f>'[1]Daily OMR Table'!$E66</f>
        <v>-3345.7917495386941</v>
      </c>
      <c r="F66" s="27">
        <f>'[1]Daily OMR Table'!$F66</f>
        <v>-3902.798767292742</v>
      </c>
      <c r="G66" s="27">
        <f>'[1]Daily OMR Table'!$G66</f>
        <v>-3821.1863054793389</v>
      </c>
    </row>
    <row r="67" spans="1:7">
      <c r="A67" s="24">
        <v>45263</v>
      </c>
      <c r="B67" s="28">
        <f>'[1]Daily OMR Table'!$B67</f>
        <v>-3460</v>
      </c>
      <c r="C67" s="28">
        <f>'[1]Daily OMR Table'!$C67</f>
        <v>-4078</v>
      </c>
      <c r="D67" s="29">
        <f>'[1]Daily OMR Table'!$D67</f>
        <v>-4745.7142857142853</v>
      </c>
      <c r="E67" s="27">
        <f>'[1]Daily OMR Table'!$E67</f>
        <v>-3354.2828058986638</v>
      </c>
      <c r="F67" s="27">
        <f>'[1]Daily OMR Table'!$F67</f>
        <v>-3734.617475824125</v>
      </c>
      <c r="G67" s="27">
        <f>'[1]Daily OMR Table'!$G67</f>
        <v>-3865.4353158952704</v>
      </c>
    </row>
    <row r="68" spans="1:7">
      <c r="A68" s="24">
        <v>45264</v>
      </c>
      <c r="B68" s="28">
        <f>'[1]Daily OMR Table'!$B68</f>
        <v>-3630</v>
      </c>
      <c r="C68" s="28">
        <f>'[1]Daily OMR Table'!$C68</f>
        <v>-3746</v>
      </c>
      <c r="D68" s="29">
        <f>'[1]Daily OMR Table'!$D68</f>
        <v>-4785</v>
      </c>
      <c r="E68" s="27">
        <f>'[1]Daily OMR Table'!$E68</f>
        <v>-3382.3028207789266</v>
      </c>
      <c r="F68" s="27">
        <f>'[1]Daily OMR Table'!$F68</f>
        <v>-3566.8228386171677</v>
      </c>
      <c r="G68" s="27">
        <f>'[1]Daily OMR Table'!$G68</f>
        <v>-3912.6397893129297</v>
      </c>
    </row>
    <row r="69" spans="1:7">
      <c r="A69" s="24">
        <v>45265</v>
      </c>
      <c r="B69" s="28">
        <f>'[1]Daily OMR Table'!$B69</f>
        <v>-4160</v>
      </c>
      <c r="C69" s="28">
        <f>'[1]Daily OMR Table'!$C69</f>
        <v>-3600</v>
      </c>
      <c r="D69" s="29">
        <f>'[1]Daily OMR Table'!$D69</f>
        <v>-4712.1428571428569</v>
      </c>
      <c r="E69" s="27">
        <f>'[1]Daily OMR Table'!$E69</f>
        <v>-2906.6663875170152</v>
      </c>
      <c r="F69" s="27">
        <f>'[1]Daily OMR Table'!$F69</f>
        <v>-3266.2030038875723</v>
      </c>
      <c r="G69" s="27">
        <f>'[1]Daily OMR Table'!$G69</f>
        <v>-3775.2811629743874</v>
      </c>
    </row>
    <row r="70" spans="1:7">
      <c r="A70" s="24">
        <v>45266</v>
      </c>
      <c r="B70" s="28">
        <f>'[1]Daily OMR Table'!$B70</f>
        <v>-5360</v>
      </c>
      <c r="C70" s="28">
        <f>'[1]Daily OMR Table'!$C70</f>
        <v>-3978</v>
      </c>
      <c r="D70" s="29">
        <f>'[1]Daily OMR Table'!$D70</f>
        <v>-4674.2857142857147</v>
      </c>
      <c r="E70" s="27">
        <f>'[1]Daily OMR Table'!$E70</f>
        <v>-4599.5168166448193</v>
      </c>
      <c r="F70" s="27">
        <f>'[1]Daily OMR Table'!$F70</f>
        <v>-3517.7121160756242</v>
      </c>
      <c r="G70" s="27">
        <f>'[1]Daily OMR Table'!$G70</f>
        <v>-3807.9414563565761</v>
      </c>
    </row>
    <row r="71" spans="1:7">
      <c r="A71" s="24">
        <v>45267</v>
      </c>
      <c r="B71" s="28">
        <f>'[1]Daily OMR Table'!$B71</f>
        <v>-5440</v>
      </c>
      <c r="C71" s="28">
        <f>'[1]Daily OMR Table'!$C71</f>
        <v>-4410</v>
      </c>
      <c r="D71" s="29">
        <f>'[1]Daily OMR Table'!$D71</f>
        <v>-4624.2857142857147</v>
      </c>
      <c r="E71" s="27">
        <f>'[1]Daily OMR Table'!$E71</f>
        <v>-5024.0056915225614</v>
      </c>
      <c r="F71" s="27">
        <f>'[1]Daily OMR Table'!$F71</f>
        <v>-3853.3549044723973</v>
      </c>
      <c r="G71" s="27">
        <f>'[1]Daily OMR Table'!$G71</f>
        <v>-3869.2305211988464</v>
      </c>
    </row>
    <row r="72" spans="1:7">
      <c r="A72" s="24">
        <v>45268</v>
      </c>
      <c r="B72" s="28">
        <f>'[1]Daily OMR Table'!$B72</f>
        <v>-5670</v>
      </c>
      <c r="C72" s="28">
        <f>'[1]Daily OMR Table'!$C72</f>
        <v>-4852</v>
      </c>
      <c r="D72" s="29">
        <f>'[1]Daily OMR Table'!$D72</f>
        <v>-4642.1428571428569</v>
      </c>
      <c r="E72" s="27">
        <f>'[1]Daily OMR Table'!$E72</f>
        <v>-4797.7047276279309</v>
      </c>
      <c r="F72" s="27">
        <f>'[1]Daily OMR Table'!$F72</f>
        <v>-4142.0392888182505</v>
      </c>
      <c r="G72" s="27">
        <f>'[1]Daily OMR Table'!$G72</f>
        <v>-3914.964471573905</v>
      </c>
    </row>
    <row r="73" spans="1:7">
      <c r="A73" s="24">
        <v>45269</v>
      </c>
      <c r="B73" s="28">
        <f>'[1]Daily OMR Table'!$B73</f>
        <v>-5940</v>
      </c>
      <c r="C73" s="28">
        <f>'[1]Daily OMR Table'!$C73</f>
        <v>-5314</v>
      </c>
      <c r="D73" s="29">
        <f>'[1]Daily OMR Table'!$D73</f>
        <v>-4705.7142857142853</v>
      </c>
      <c r="E73" s="27">
        <f>'[1]Daily OMR Table'!$E73</f>
        <v>-5280.0042063851788</v>
      </c>
      <c r="F73" s="27">
        <f>'[1]Daily OMR Table'!$F73</f>
        <v>-4521.5795659395017</v>
      </c>
      <c r="G73" s="27">
        <f>'[1]Daily OMR Table'!$G73</f>
        <v>-4025.6738504094769</v>
      </c>
    </row>
    <row r="74" spans="1:7">
      <c r="A74" s="24">
        <v>45270</v>
      </c>
      <c r="B74" s="28">
        <f>'[1]Daily OMR Table'!$B74</f>
        <v>-6380</v>
      </c>
      <c r="C74" s="28">
        <f>'[1]Daily OMR Table'!$C74</f>
        <v>-5758</v>
      </c>
      <c r="D74" s="29">
        <f>'[1]Daily OMR Table'!$D74</f>
        <v>-4780.7142857142853</v>
      </c>
      <c r="E74" s="27">
        <f>'[1]Daily OMR Table'!$E74</f>
        <v>-5293.0912966977558</v>
      </c>
      <c r="F74" s="27">
        <f>'[1]Daily OMR Table'!$F74</f>
        <v>-4998.864547775649</v>
      </c>
      <c r="G74" s="27">
        <f>'[1]Daily OMR Table'!$G74</f>
        <v>-4136.5369844526549</v>
      </c>
    </row>
    <row r="75" spans="1:7">
      <c r="A75" s="24">
        <v>45271</v>
      </c>
      <c r="B75" s="28">
        <f>'[1]Daily OMR Table'!$B75</f>
        <v>-6620</v>
      </c>
      <c r="C75" s="28">
        <f>'[1]Daily OMR Table'!$C75</f>
        <v>-6010</v>
      </c>
      <c r="D75" s="29">
        <f>'[1]Daily OMR Table'!$D75</f>
        <v>-4902.8571428571431</v>
      </c>
      <c r="E75" s="27">
        <f>'[1]Daily OMR Table'!$E75</f>
        <v>-5297.5367233022444</v>
      </c>
      <c r="F75" s="27">
        <f>'[1]Daily OMR Table'!$F75</f>
        <v>-5138.4685291071346</v>
      </c>
      <c r="G75" s="27">
        <f>'[1]Daily OMR Table'!$G75</f>
        <v>-4246.3646652027719</v>
      </c>
    </row>
    <row r="76" spans="1:7">
      <c r="A76" s="24">
        <v>45272</v>
      </c>
      <c r="B76" s="28">
        <f>'[1]Daily OMR Table'!$B76</f>
        <v>-6010</v>
      </c>
      <c r="C76" s="28">
        <f>'[1]Daily OMR Table'!$C76</f>
        <v>-6124</v>
      </c>
      <c r="D76" s="29">
        <f>'[1]Daily OMR Table'!$D76</f>
        <v>-4971.4285714285716</v>
      </c>
      <c r="E76" s="27">
        <f>'[1]Daily OMR Table'!$E76</f>
        <v>-4850.2848611318386</v>
      </c>
      <c r="F76" s="27">
        <f>'[1]Daily OMR Table'!$F76</f>
        <v>-5103.7243630289904</v>
      </c>
      <c r="G76" s="27">
        <f>'[1]Daily OMR Table'!$G76</f>
        <v>-4293.1572079092066</v>
      </c>
    </row>
    <row r="77" spans="1:7">
      <c r="A77" s="24">
        <v>45273</v>
      </c>
      <c r="B77" s="28">
        <f>'[1]Daily OMR Table'!$B77</f>
        <v>-5460</v>
      </c>
      <c r="C77" s="28">
        <f>'[1]Daily OMR Table'!$C77</f>
        <v>-6082</v>
      </c>
      <c r="D77" s="29">
        <f>'[1]Daily OMR Table'!$D77</f>
        <v>-4983.5714285714284</v>
      </c>
      <c r="E77" s="27">
        <f>'[1]Daily OMR Table'!$E77</f>
        <v>-4873.3413816208722</v>
      </c>
      <c r="F77" s="27">
        <f>'[1]Daily OMR Table'!$F77</f>
        <v>-5118.851693827577</v>
      </c>
      <c r="G77" s="27">
        <f>'[1]Daily OMR Table'!$G77</f>
        <v>-4339.7333061097179</v>
      </c>
    </row>
    <row r="78" spans="1:7">
      <c r="A78" s="24">
        <v>45274</v>
      </c>
      <c r="B78" s="28">
        <f>'[1]Daily OMR Table'!$B78</f>
        <v>-5550</v>
      </c>
      <c r="C78" s="28">
        <f>'[1]Daily OMR Table'!$C78</f>
        <v>-6004</v>
      </c>
      <c r="D78" s="29">
        <f>'[1]Daily OMR Table'!$D78</f>
        <v>-5030.7142857142853</v>
      </c>
      <c r="E78" s="27">
        <f>'[1]Daily OMR Table'!$E78</f>
        <v>-4895.7173472977056</v>
      </c>
      <c r="F78" s="27">
        <f>'[1]Daily OMR Table'!$F78</f>
        <v>-5041.9943220100831</v>
      </c>
      <c r="G78" s="27">
        <f>'[1]Daily OMR Table'!$G78</f>
        <v>-4374.44414797634</v>
      </c>
    </row>
    <row r="79" spans="1:7">
      <c r="A79" s="24">
        <v>45275</v>
      </c>
      <c r="B79" s="28">
        <f>'[1]Daily OMR Table'!$B79</f>
        <v>-5560</v>
      </c>
      <c r="C79" s="28">
        <f>'[1]Daily OMR Table'!$C79</f>
        <v>-5840</v>
      </c>
      <c r="D79" s="29">
        <f>'[1]Daily OMR Table'!$D79</f>
        <v>-5180</v>
      </c>
      <c r="E79" s="27">
        <f>'[1]Daily OMR Table'!$E79</f>
        <v>-4719.6696319107641</v>
      </c>
      <c r="F79" s="27">
        <f>'[1]Daily OMR Table'!$F79</f>
        <v>-4927.3099890526846</v>
      </c>
      <c r="G79" s="27">
        <f>'[1]Daily OMR Table'!$G79</f>
        <v>-4472.8511748482124</v>
      </c>
    </row>
    <row r="80" spans="1:7">
      <c r="A80" s="24">
        <v>45276</v>
      </c>
      <c r="B80" s="28">
        <f>'[1]Daily OMR Table'!$B80</f>
        <v>-5910</v>
      </c>
      <c r="C80" s="28">
        <f>'[1]Daily OMR Table'!$C80</f>
        <v>-5698</v>
      </c>
      <c r="D80" s="29">
        <f>'[1]Daily OMR Table'!$D80</f>
        <v>-5367.8571428571431</v>
      </c>
      <c r="E80" s="27">
        <f>'[1]Daily OMR Table'!$E80</f>
        <v>-5178.2542477665738</v>
      </c>
      <c r="F80" s="27">
        <f>'[1]Daily OMR Table'!$F80</f>
        <v>-4903.4534939455507</v>
      </c>
      <c r="G80" s="27">
        <f>'[1]Daily OMR Table'!$G80</f>
        <v>-4603.7413532930605</v>
      </c>
    </row>
    <row r="81" spans="1:7">
      <c r="A81" s="24">
        <v>45277</v>
      </c>
      <c r="B81" s="28">
        <f>'[1]Daily OMR Table'!$B81</f>
        <v>-5870</v>
      </c>
      <c r="C81" s="28">
        <f>'[1]Daily OMR Table'!$C81</f>
        <v>-5670</v>
      </c>
      <c r="D81" s="29">
        <f>'[1]Daily OMR Table'!$D81</f>
        <v>-5540</v>
      </c>
      <c r="E81" s="27">
        <f>'[1]Daily OMR Table'!$E81</f>
        <v>-5155.4556880287364</v>
      </c>
      <c r="F81" s="27">
        <f>'[1]Daily OMR Table'!$F81</f>
        <v>-4964.487659324931</v>
      </c>
      <c r="G81" s="27">
        <f>'[1]Daily OMR Table'!$G81</f>
        <v>-4732.3965591594952</v>
      </c>
    </row>
    <row r="82" spans="1:7">
      <c r="A82" s="24">
        <v>45278</v>
      </c>
      <c r="B82" s="28">
        <f>'[1]Daily OMR Table'!$B82</f>
        <v>-6190</v>
      </c>
      <c r="C82" s="28">
        <f>'[1]Daily OMR Table'!$C82</f>
        <v>-5816</v>
      </c>
      <c r="D82" s="29">
        <f>'[1]Daily OMR Table'!$D82</f>
        <v>-5722.8571428571431</v>
      </c>
      <c r="E82" s="27">
        <f>'[1]Daily OMR Table'!$E82</f>
        <v>-5098.6139695311313</v>
      </c>
      <c r="F82" s="27">
        <f>'[1]Daily OMR Table'!$F82</f>
        <v>-5009.5421769069817</v>
      </c>
      <c r="G82" s="27">
        <f>'[1]Daily OMR Table'!$G82</f>
        <v>-4854.9902126417956</v>
      </c>
    </row>
    <row r="83" spans="1:7">
      <c r="A83" s="24">
        <v>45279</v>
      </c>
      <c r="B83" s="28">
        <f>'[1]Daily OMR Table'!$B83</f>
        <v>-6790</v>
      </c>
      <c r="C83" s="28">
        <f>'[1]Daily OMR Table'!$C83</f>
        <v>-6064</v>
      </c>
      <c r="D83" s="29">
        <f>'[1]Daily OMR Table'!$D83</f>
        <v>-5910.7142857142853</v>
      </c>
      <c r="E83" s="27">
        <f>'[1]Daily OMR Table'!$E83</f>
        <v>-5708.4683200226873</v>
      </c>
      <c r="F83" s="27">
        <f>'[1]Daily OMR Table'!$F83</f>
        <v>-5172.0923714519786</v>
      </c>
      <c r="G83" s="27">
        <f>'[1]Daily OMR Table'!$G83</f>
        <v>-5055.118922106486</v>
      </c>
    </row>
    <row r="84" spans="1:7">
      <c r="A84" s="24">
        <v>45280</v>
      </c>
      <c r="B84" s="28">
        <f>'[1]Daily OMR Table'!$B84</f>
        <v>-6560</v>
      </c>
      <c r="C84" s="28">
        <f>'[1]Daily OMR Table'!$C84</f>
        <v>-6264</v>
      </c>
      <c r="D84" s="29">
        <f>'[1]Daily OMR Table'!$D84</f>
        <v>-5996.4285714285716</v>
      </c>
      <c r="E84" s="27">
        <f>'[1]Daily OMR Table'!$E84</f>
        <v>-6083.6483914418959</v>
      </c>
      <c r="F84" s="27">
        <f>'[1]Daily OMR Table'!$F84</f>
        <v>-5444.8881233582051</v>
      </c>
      <c r="G84" s="27">
        <f>'[1]Daily OMR Table'!$G84</f>
        <v>-5161.1283203062767</v>
      </c>
    </row>
    <row r="85" spans="1:7">
      <c r="A85" s="24">
        <v>45281</v>
      </c>
      <c r="B85" s="28">
        <f>'[1]Daily OMR Table'!$B85</f>
        <v>-7070</v>
      </c>
      <c r="C85" s="28">
        <f>'[1]Daily OMR Table'!$C85</f>
        <v>-6496</v>
      </c>
      <c r="D85" s="29">
        <f>'[1]Daily OMR Table'!$D85</f>
        <v>-6112.8571428571431</v>
      </c>
      <c r="E85" s="27">
        <f>'[1]Daily OMR Table'!$E85</f>
        <v>-6485.1126561890369</v>
      </c>
      <c r="F85" s="27">
        <f>'[1]Daily OMR Table'!$F85</f>
        <v>-5706.2598050426977</v>
      </c>
      <c r="G85" s="27">
        <f>'[1]Daily OMR Table'!$G85</f>
        <v>-5265.4931034967394</v>
      </c>
    </row>
    <row r="86" spans="1:7">
      <c r="A86" s="24">
        <v>45282</v>
      </c>
      <c r="B86" s="28">
        <f>'[1]Daily OMR Table'!$B86</f>
        <v>-7600</v>
      </c>
      <c r="C86" s="28">
        <f>'[1]Daily OMR Table'!$C86</f>
        <v>-6842</v>
      </c>
      <c r="D86" s="29">
        <f>'[1]Daily OMR Table'!$D86</f>
        <v>-6250.7142857142853</v>
      </c>
      <c r="E86" s="27">
        <f>'[1]Daily OMR Table'!$E86</f>
        <v>-6475.1071445903708</v>
      </c>
      <c r="F86" s="27">
        <f>'[1]Daily OMR Table'!$F86</f>
        <v>-5970.1900963550243</v>
      </c>
      <c r="G86" s="27">
        <f>'[1]Daily OMR Table'!$G86</f>
        <v>-5385.3075618511984</v>
      </c>
    </row>
    <row r="87" spans="1:7">
      <c r="A87" s="24">
        <v>45283</v>
      </c>
      <c r="B87" s="28" t="e">
        <f>'[1]Daily OMR Table'!$B87</f>
        <v>#N/A</v>
      </c>
      <c r="C87" s="28" t="e">
        <f>'[1]Daily OMR Table'!$C87</f>
        <v>#N/A</v>
      </c>
      <c r="D87" s="29" t="e">
        <f>'[1]Daily OMR Table'!$D87</f>
        <v>#N/A</v>
      </c>
      <c r="E87" s="27">
        <f>'[1]Daily OMR Table'!$E87</f>
        <v>-6500.1489581623391</v>
      </c>
      <c r="F87" s="27">
        <f>'[1]Daily OMR Table'!$F87</f>
        <v>-6250.4970940812664</v>
      </c>
      <c r="G87" s="27">
        <f>'[1]Daily OMR Table'!$G87</f>
        <v>-5472.4607584067107</v>
      </c>
    </row>
    <row r="88" spans="1:7">
      <c r="A88" s="24">
        <v>45284</v>
      </c>
      <c r="B88" s="28" t="e">
        <f>'[1]Daily OMR Table'!$B88</f>
        <v>#N/A</v>
      </c>
      <c r="C88" s="28" t="e">
        <f>'[1]Daily OMR Table'!$C88</f>
        <v>#N/A</v>
      </c>
      <c r="D88" s="29" t="e">
        <f>'[1]Daily OMR Table'!$D88</f>
        <v>#N/A</v>
      </c>
      <c r="E88" s="27">
        <f>'[1]Daily OMR Table'!$E88</f>
        <v>-5951.9636120368041</v>
      </c>
      <c r="F88" s="27">
        <f>'[1]Daily OMR Table'!$F88</f>
        <v>-6299.1961524840899</v>
      </c>
      <c r="G88" s="27">
        <f>'[1]Daily OMR Table'!$G88</f>
        <v>-5519.5230666452135</v>
      </c>
    </row>
    <row r="89" spans="1:7">
      <c r="A89" s="24">
        <v>45285</v>
      </c>
      <c r="B89" s="28" t="e">
        <f>'[1]Daily OMR Table'!$B89</f>
        <v>#N/A</v>
      </c>
      <c r="C89" s="28" t="e">
        <f>'[1]Daily OMR Table'!$C89</f>
        <v>#N/A</v>
      </c>
      <c r="D89" s="29" t="e">
        <f>'[1]Daily OMR Table'!$D89</f>
        <v>#N/A</v>
      </c>
      <c r="E89" s="27">
        <f>'[1]Daily OMR Table'!$E89</f>
        <v>-5851.4283087975809</v>
      </c>
      <c r="F89" s="27">
        <f>'[1]Daily OMR Table'!$F89</f>
        <v>-6252.7521359552265</v>
      </c>
      <c r="G89" s="27">
        <f>'[1]Daily OMR Table'!$G89</f>
        <v>-5559.0867513234525</v>
      </c>
    </row>
    <row r="90" spans="1:7">
      <c r="A90" s="24">
        <v>45286</v>
      </c>
      <c r="B90" s="28" t="e">
        <f>'[1]Daily OMR Table'!$B90</f>
        <v>#N/A</v>
      </c>
      <c r="C90" s="28" t="e">
        <f>'[1]Daily OMR Table'!$C90</f>
        <v>#N/A</v>
      </c>
      <c r="D90" s="29" t="e">
        <f>'[1]Daily OMR Table'!$D90</f>
        <v>#N/A</v>
      </c>
      <c r="E90" s="27">
        <f>'[1]Daily OMR Table'!$E90</f>
        <v>-7231.0293594832374</v>
      </c>
      <c r="F90" s="27">
        <f>'[1]Daily OMR Table'!$F90</f>
        <v>-6401.9354766140659</v>
      </c>
      <c r="G90" s="27">
        <f>'[1]Daily OMR Table'!$G90</f>
        <v>-5729.1399297771231</v>
      </c>
    </row>
    <row r="91" spans="1:7">
      <c r="A91" s="24">
        <v>45287</v>
      </c>
      <c r="B91" s="28">
        <f>'[1]Daily OMR Table'!$B91</f>
        <v>-8300</v>
      </c>
      <c r="C91" s="28" t="e">
        <f>'[1]Daily OMR Table'!$C91</f>
        <v>#N/A</v>
      </c>
      <c r="D91" s="29" t="e">
        <f>'[1]Daily OMR Table'!$D91</f>
        <v>#N/A</v>
      </c>
      <c r="E91" s="27">
        <f>'[1]Daily OMR Table'!$E91</f>
        <v>-7225.8498989942009</v>
      </c>
      <c r="F91" s="27">
        <f>'[1]Daily OMR Table'!$F91</f>
        <v>-6552.0840274948332</v>
      </c>
      <c r="G91" s="27">
        <f>'[1]Daily OMR Table'!$G91</f>
        <v>-5897.1762524466467</v>
      </c>
    </row>
    <row r="92" spans="1:7">
      <c r="A92" s="24">
        <v>45288</v>
      </c>
      <c r="B92" s="28">
        <f>'[1]Daily OMR Table'!$B92</f>
        <v>-7610</v>
      </c>
      <c r="C92" s="28" t="e">
        <f>'[1]Daily OMR Table'!$C92</f>
        <v>#N/A</v>
      </c>
      <c r="D92" s="29" t="e">
        <f>'[1]Daily OMR Table'!$D92</f>
        <v>#N/A</v>
      </c>
      <c r="E92" s="27">
        <f>'[1]Daily OMR Table'!$E92</f>
        <v>-7263.1625481014426</v>
      </c>
      <c r="F92" s="27">
        <f>'[1]Daily OMR Table'!$F92</f>
        <v>-6704.6867454826543</v>
      </c>
      <c r="G92" s="27">
        <f>'[1]Daily OMR Table'!$G92</f>
        <v>-6066.2794810754858</v>
      </c>
    </row>
    <row r="93" spans="1:7">
      <c r="A93" s="24">
        <v>45289</v>
      </c>
      <c r="B93" s="28">
        <f>'[1]Daily OMR Table'!$B93</f>
        <v>-7920</v>
      </c>
      <c r="C93" s="28" t="e">
        <f>'[1]Daily OMR Table'!$C93</f>
        <v>#N/A</v>
      </c>
      <c r="D93" s="29" t="e">
        <f>'[1]Daily OMR Table'!$D93</f>
        <v>#N/A</v>
      </c>
      <c r="E93" s="27">
        <f>'[1]Daily OMR Table'!$E93</f>
        <v>-7212.0607659112684</v>
      </c>
      <c r="F93" s="27">
        <f>'[1]Daily OMR Table'!$F93</f>
        <v>-6956.7061762575468</v>
      </c>
      <c r="G93" s="27">
        <f>'[1]Daily OMR Table'!$G93</f>
        <v>-6244.3074192183794</v>
      </c>
    </row>
    <row r="94" spans="1:7">
      <c r="A94" s="24">
        <v>45290</v>
      </c>
      <c r="B94" s="28">
        <f>'[1]Daily OMR Table'!$B94</f>
        <v>-7680</v>
      </c>
      <c r="C94" s="28" t="e">
        <f>'[1]Daily OMR Table'!$C94</f>
        <v>#N/A</v>
      </c>
      <c r="D94" s="29" t="e">
        <f>'[1]Daily OMR Table'!$D94</f>
        <v>#N/A</v>
      </c>
      <c r="E94" s="27">
        <f>'[1]Daily OMR Table'!$E94</f>
        <v>-8019.7796663750933</v>
      </c>
      <c r="F94" s="27">
        <f>'[1]Daily OMR Table'!$F94</f>
        <v>-7390.3764477730483</v>
      </c>
      <c r="G94" s="27">
        <f>'[1]Daily OMR Table'!$G94</f>
        <v>-6447.2735205475592</v>
      </c>
    </row>
    <row r="95" spans="1:7">
      <c r="A95" s="24">
        <v>45291</v>
      </c>
      <c r="B95" s="28">
        <f>'[1]Daily OMR Table'!$B95</f>
        <v>-7510</v>
      </c>
      <c r="C95" s="28">
        <f>'[1]Daily OMR Table'!$C95</f>
        <v>-7804</v>
      </c>
      <c r="D95" s="29" t="e">
        <f>'[1]Daily OMR Table'!$D95</f>
        <v>#N/A</v>
      </c>
      <c r="E95" s="27">
        <f>'[1]Daily OMR Table'!$E95</f>
        <v>-7967.1910584799607</v>
      </c>
      <c r="F95" s="27">
        <f>'[1]Daily OMR Table'!$F95</f>
        <v>-7537.6087875723924</v>
      </c>
      <c r="G95" s="27">
        <f>'[1]Daily OMR Table'!$G95</f>
        <v>-6648.1117612940752</v>
      </c>
    </row>
    <row r="96" spans="1:7">
      <c r="A96" s="24">
        <v>45292</v>
      </c>
      <c r="B96" s="28">
        <f>'[1]Daily OMR Table'!$B96</f>
        <v>-5970</v>
      </c>
      <c r="C96" s="28">
        <f>'[1]Daily OMR Table'!$C96</f>
        <v>-7338</v>
      </c>
      <c r="D96" s="29" t="e">
        <f>'[1]Daily OMR Table'!$D96</f>
        <v>#N/A</v>
      </c>
      <c r="E96" s="27">
        <f>'[1]Daily OMR Table'!$E96</f>
        <v>-5002.9192254495638</v>
      </c>
      <c r="F96" s="27">
        <f>'[1]Daily OMR Table'!$F96</f>
        <v>-7093.0226528634648</v>
      </c>
      <c r="G96" s="27">
        <f>'[1]Daily OMR Table'!$G96</f>
        <v>-6641.2764224311049</v>
      </c>
    </row>
    <row r="97" spans="1:7">
      <c r="A97" s="24">
        <v>45293</v>
      </c>
      <c r="B97" s="28">
        <f>'[1]Daily OMR Table'!$B97</f>
        <v>-5520</v>
      </c>
      <c r="C97" s="28">
        <f>'[1]Daily OMR Table'!$C97</f>
        <v>-6920</v>
      </c>
      <c r="D97" s="29" t="e">
        <f>'[1]Daily OMR Table'!$D97</f>
        <v>#N/A</v>
      </c>
      <c r="E97" s="27">
        <f>'[1]Daily OMR Table'!$E97</f>
        <v>-5022.2625566826318</v>
      </c>
      <c r="F97" s="27">
        <f>'[1]Daily OMR Table'!$F97</f>
        <v>-6644.8426545797029</v>
      </c>
      <c r="G97" s="27">
        <f>'[1]Daily OMR Table'!$G97</f>
        <v>-6592.2617250496723</v>
      </c>
    </row>
    <row r="98" spans="1:7">
      <c r="A98" s="24">
        <v>45294</v>
      </c>
      <c r="B98" s="28">
        <f>'[1]Daily OMR Table'!$B98</f>
        <v>-4970</v>
      </c>
      <c r="C98" s="28">
        <f>'[1]Daily OMR Table'!$C98</f>
        <v>-6330</v>
      </c>
      <c r="D98" s="29" t="e">
        <f>'[1]Daily OMR Table'!$D98</f>
        <v>#N/A</v>
      </c>
      <c r="E98" s="27">
        <f>'[1]Daily OMR Table'!$E98</f>
        <v>-4847.6332921603225</v>
      </c>
      <c r="F98" s="27">
        <f>'[1]Daily OMR Table'!$F98</f>
        <v>-6171.9571598295151</v>
      </c>
      <c r="G98" s="27">
        <f>'[1]Daily OMR Table'!$G98</f>
        <v>-6503.9749322438456</v>
      </c>
    </row>
    <row r="99" spans="1:7">
      <c r="A99" s="24">
        <v>45295</v>
      </c>
      <c r="B99" s="28">
        <f>'[1]Daily OMR Table'!$B99</f>
        <v>-5010</v>
      </c>
      <c r="C99" s="28">
        <f>'[1]Daily OMR Table'!$C99</f>
        <v>-5796</v>
      </c>
      <c r="D99" s="29" t="e">
        <f>'[1]Daily OMR Table'!$D99</f>
        <v>#N/A</v>
      </c>
      <c r="E99" s="27">
        <f>'[1]Daily OMR Table'!$E99</f>
        <v>-4811.6791222675183</v>
      </c>
      <c r="F99" s="27">
        <f>'[1]Daily OMR Table'!$F99</f>
        <v>-5530.3370510079985</v>
      </c>
      <c r="G99" s="27">
        <f>'[1]Daily OMR Table'!$G99</f>
        <v>-6384.4439655351662</v>
      </c>
    </row>
    <row r="100" spans="1:7">
      <c r="A100" s="24">
        <v>45296</v>
      </c>
      <c r="B100" s="28">
        <f>'[1]Daily OMR Table'!$B100</f>
        <v>-5840</v>
      </c>
      <c r="C100" s="28">
        <f>'[1]Daily OMR Table'!$C100</f>
        <v>-5462</v>
      </c>
      <c r="D100" s="29" t="e">
        <f>'[1]Daily OMR Table'!$D100</f>
        <v>#N/A</v>
      </c>
      <c r="E100" s="27">
        <f>'[1]Daily OMR Table'!$E100</f>
        <v>-4865.4673987799342</v>
      </c>
      <c r="F100" s="27">
        <f>'[1]Daily OMR Table'!$F100</f>
        <v>-4909.9923190679938</v>
      </c>
      <c r="G100" s="27">
        <f>'[1]Daily OMR Table'!$G100</f>
        <v>-6269.469697977278</v>
      </c>
    </row>
    <row r="101" spans="1:7">
      <c r="A101" s="24">
        <v>45297</v>
      </c>
      <c r="B101" s="28">
        <f>'[1]Daily OMR Table'!$B101</f>
        <v>-6440</v>
      </c>
      <c r="C101" s="28">
        <f>'[1]Daily OMR Table'!$C101</f>
        <v>-5556</v>
      </c>
      <c r="D101" s="29" t="e">
        <f>'[1]Daily OMR Table'!$D101</f>
        <v>#N/A</v>
      </c>
      <c r="E101" s="27">
        <f>'[1]Daily OMR Table'!$E101</f>
        <v>-5030.4563104814715</v>
      </c>
      <c r="F101" s="27">
        <f>'[1]Daily OMR Table'!$F101</f>
        <v>-4915.4997360743755</v>
      </c>
      <c r="G101" s="27">
        <f>'[1]Daily OMR Table'!$G101</f>
        <v>-6164.4916517143593</v>
      </c>
    </row>
    <row r="102" spans="1:7">
      <c r="A102" s="24">
        <v>45298</v>
      </c>
      <c r="B102" s="28">
        <f>'[1]Daily OMR Table'!$B102</f>
        <v>-5680</v>
      </c>
      <c r="C102" s="28">
        <f>'[1]Daily OMR Table'!$C102</f>
        <v>-5588</v>
      </c>
      <c r="D102" s="29" t="e">
        <f>'[1]Daily OMR Table'!$D102</f>
        <v>#N/A</v>
      </c>
      <c r="E102" s="27">
        <f>'[1]Daily OMR Table'!$E102</f>
        <v>-5027.0341686412903</v>
      </c>
      <c r="F102" s="27">
        <f>'[1]Daily OMR Table'!$F102</f>
        <v>-4916.4540584661072</v>
      </c>
      <c r="G102" s="27">
        <f>'[1]Daily OMR Table'!$G102</f>
        <v>-6098.425262900395</v>
      </c>
    </row>
    <row r="103" spans="1:7">
      <c r="A103" s="24">
        <v>45299</v>
      </c>
      <c r="B103" s="28">
        <f>'[1]Daily OMR Table'!$B103</f>
        <v>-5220</v>
      </c>
      <c r="C103" s="28">
        <f>'[1]Daily OMR Table'!$C103</f>
        <v>-5638</v>
      </c>
      <c r="D103" s="29" t="e">
        <f>'[1]Daily OMR Table'!$D103</f>
        <v>#N/A</v>
      </c>
      <c r="E103" s="27">
        <f>'[1]Daily OMR Table'!$E103</f>
        <v>-4908.5315579905382</v>
      </c>
      <c r="F103" s="27">
        <f>'[1]Daily OMR Table'!$F103</f>
        <v>-4928.6337116321502</v>
      </c>
      <c r="G103" s="27">
        <f>'[1]Daily OMR Table'!$G103</f>
        <v>-6031.0754949856055</v>
      </c>
    </row>
    <row r="104" spans="1:7">
      <c r="A104" s="24">
        <v>45300</v>
      </c>
      <c r="B104" s="28">
        <f>'[1]Daily OMR Table'!$B104</f>
        <v>-5700</v>
      </c>
      <c r="C104" s="28">
        <f>'[1]Daily OMR Table'!$C104</f>
        <v>-5776</v>
      </c>
      <c r="D104" s="29">
        <f>'[1]Daily OMR Table'!$D104</f>
        <v>-6383.5714285714284</v>
      </c>
      <c r="E104" s="27">
        <f>'[1]Daily OMR Table'!$E104</f>
        <v>-5055.8578598588347</v>
      </c>
      <c r="F104" s="27">
        <f>'[1]Daily OMR Table'!$F104</f>
        <v>-4977.469459150414</v>
      </c>
      <c r="G104" s="27">
        <f>'[1]Daily OMR Table'!$G104</f>
        <v>-5875.70610215529</v>
      </c>
    </row>
    <row r="105" spans="1:7">
      <c r="A105" s="24">
        <v>45301</v>
      </c>
      <c r="B105" s="28">
        <f>'[1]Daily OMR Table'!$B105</f>
        <v>-5880</v>
      </c>
      <c r="C105" s="28">
        <f>'[1]Daily OMR Table'!$C105</f>
        <v>-5784</v>
      </c>
      <c r="D105" s="29">
        <f>'[1]Daily OMR Table'!$D105</f>
        <v>-6210.7142857142853</v>
      </c>
      <c r="E105" s="27">
        <f>'[1]Daily OMR Table'!$E105</f>
        <v>-5017.1428229417688</v>
      </c>
      <c r="F105" s="27">
        <f>'[1]Daily OMR Table'!$F105</f>
        <v>-5007.8045439827811</v>
      </c>
      <c r="G105" s="27">
        <f>'[1]Daily OMR Table'!$G105</f>
        <v>-5717.9413110086889</v>
      </c>
    </row>
    <row r="106" spans="1:7">
      <c r="A106" s="24">
        <v>45302</v>
      </c>
      <c r="B106" s="28">
        <f>'[1]Daily OMR Table'!$B106</f>
        <v>-5130</v>
      </c>
      <c r="C106" s="28">
        <f>'[1]Daily OMR Table'!$C106</f>
        <v>-5522</v>
      </c>
      <c r="D106" s="29">
        <f>'[1]Daily OMR Table'!$D106</f>
        <v>-6033.5714285714284</v>
      </c>
      <c r="E106" s="27">
        <f>'[1]Daily OMR Table'!$E106</f>
        <v>-4913.504997683388</v>
      </c>
      <c r="F106" s="27">
        <f>'[1]Daily OMR Table'!$F106</f>
        <v>-4984.4142814231636</v>
      </c>
      <c r="G106" s="27">
        <f>'[1]Daily OMR Table'!$G106</f>
        <v>-5550.1086288359684</v>
      </c>
    </row>
    <row r="107" spans="1:7">
      <c r="A107" s="24">
        <v>45303</v>
      </c>
      <c r="B107" s="28">
        <f>'[1]Daily OMR Table'!$B107</f>
        <v>-5410</v>
      </c>
      <c r="C107" s="28">
        <f>'[1]Daily OMR Table'!$C107</f>
        <v>-5468</v>
      </c>
      <c r="D107" s="29">
        <f>'[1]Daily OMR Table'!$D107</f>
        <v>-5854.2857142857147</v>
      </c>
      <c r="E107" s="27">
        <f>'[1]Daily OMR Table'!$E107</f>
        <v>-4930.6851169677848</v>
      </c>
      <c r="F107" s="27">
        <f>'[1]Daily OMR Table'!$F107</f>
        <v>-4965.1444710884625</v>
      </c>
      <c r="G107" s="27">
        <f>'[1]Daily OMR Table'!$G107</f>
        <v>-5387.1532253400073</v>
      </c>
    </row>
    <row r="108" spans="1:7">
      <c r="A108" s="24">
        <v>45304</v>
      </c>
      <c r="B108" s="28">
        <f>'[1]Daily OMR Table'!$B108</f>
        <v>-6010</v>
      </c>
      <c r="C108" s="28">
        <f>'[1]Daily OMR Table'!$C108</f>
        <v>-5626</v>
      </c>
      <c r="D108" s="29">
        <f>'[1]Daily OMR Table'!$D108</f>
        <v>-5735</v>
      </c>
      <c r="E108" s="27">
        <f>'[1]Daily OMR Table'!$E108</f>
        <v>-4988.1105992616303</v>
      </c>
      <c r="F108" s="27">
        <f>'[1]Daily OMR Table'!$F108</f>
        <v>-4981.0602793426806</v>
      </c>
      <c r="G108" s="27">
        <f>'[1]Daily OMR Table'!$G108</f>
        <v>-5170.605434831903</v>
      </c>
    </row>
    <row r="109" spans="1:7">
      <c r="A109" s="24">
        <v>45305</v>
      </c>
      <c r="B109" s="28">
        <f>'[1]Daily OMR Table'!$B109</f>
        <v>-5240</v>
      </c>
      <c r="C109" s="28">
        <f>'[1]Daily OMR Table'!$C109</f>
        <v>-5534</v>
      </c>
      <c r="D109" s="29">
        <f>'[1]Daily OMR Table'!$D109</f>
        <v>-5572.8571428571431</v>
      </c>
      <c r="E109" s="27">
        <f>'[1]Daily OMR Table'!$E109</f>
        <v>-4227.429446603659</v>
      </c>
      <c r="F109" s="27">
        <f>'[1]Daily OMR Table'!$F109</f>
        <v>-4815.3745966916458</v>
      </c>
      <c r="G109" s="27">
        <f>'[1]Daily OMR Table'!$G109</f>
        <v>-4903.4796054121671</v>
      </c>
    </row>
    <row r="110" spans="1:7">
      <c r="A110" s="24">
        <v>45306</v>
      </c>
      <c r="B110" s="28">
        <f>'[1]Daily OMR Table'!$B110</f>
        <v>-4390</v>
      </c>
      <c r="C110" s="28">
        <f>'[1]Daily OMR Table'!$C110</f>
        <v>-5236</v>
      </c>
      <c r="D110" s="29">
        <f>'[1]Daily OMR Table'!$D110</f>
        <v>-5460</v>
      </c>
      <c r="E110" s="27">
        <f>'[1]Daily OMR Table'!$E110</f>
        <v>-4211.7531429671235</v>
      </c>
      <c r="F110" s="27">
        <f>'[1]Daily OMR Table'!$F110</f>
        <v>-4654.2966606967166</v>
      </c>
      <c r="G110" s="27">
        <f>'[1]Daily OMR Table'!$G110</f>
        <v>-4846.9677423777075</v>
      </c>
    </row>
    <row r="111" spans="1:7">
      <c r="A111" s="24">
        <v>45307</v>
      </c>
      <c r="B111" s="28">
        <f>'[1]Daily OMR Table'!$B111</f>
        <v>-4930</v>
      </c>
      <c r="C111" s="28">
        <f>'[1]Daily OMR Table'!$C111</f>
        <v>-5196</v>
      </c>
      <c r="D111" s="29">
        <f>'[1]Daily OMR Table'!$D111</f>
        <v>-5417.8571428571431</v>
      </c>
      <c r="E111" s="27">
        <f>'[1]Daily OMR Table'!$E111</f>
        <v>-4180.2084795865894</v>
      </c>
      <c r="F111" s="27">
        <f>'[1]Daily OMR Table'!$F111</f>
        <v>-4507.6373570773576</v>
      </c>
      <c r="G111" s="27">
        <f>'[1]Daily OMR Table'!$G111</f>
        <v>-4786.8210225851317</v>
      </c>
    </row>
    <row r="112" spans="1:7">
      <c r="A112" s="24">
        <v>45308</v>
      </c>
      <c r="B112" s="28">
        <f>'[1]Daily OMR Table'!$B112</f>
        <v>-5070</v>
      </c>
      <c r="C112" s="28">
        <f>'[1]Daily OMR Table'!$C112</f>
        <v>-5128</v>
      </c>
      <c r="D112" s="29">
        <f>'[1]Daily OMR Table'!$D112</f>
        <v>-5425</v>
      </c>
      <c r="E112" s="27">
        <f>'[1]Daily OMR Table'!$E112</f>
        <v>-4194.7868282329218</v>
      </c>
      <c r="F112" s="27">
        <f>'[1]Daily OMR Table'!$F112</f>
        <v>-4360.4576993303845</v>
      </c>
      <c r="G112" s="27">
        <f>'[1]Daily OMR Table'!$G112</f>
        <v>-4740.1891323046048</v>
      </c>
    </row>
    <row r="113" spans="1:7">
      <c r="A113" s="24">
        <v>45309</v>
      </c>
      <c r="B113" s="28">
        <f>'[1]Daily OMR Table'!$B113</f>
        <v>-5160</v>
      </c>
      <c r="C113" s="28">
        <f>'[1]Daily OMR Table'!$C113</f>
        <v>-4958</v>
      </c>
      <c r="D113" s="29">
        <f>'[1]Daily OMR Table'!$D113</f>
        <v>-5435.7142857142853</v>
      </c>
      <c r="E113" s="27">
        <f>'[1]Daily OMR Table'!$E113</f>
        <v>-4194.9031880848252</v>
      </c>
      <c r="F113" s="27">
        <f>'[1]Daily OMR Table'!$F113</f>
        <v>-4201.8162170950236</v>
      </c>
      <c r="G113" s="27">
        <f>'[1]Daily OMR Table'!$G113</f>
        <v>-4696.1337084344113</v>
      </c>
    </row>
    <row r="114" spans="1:7">
      <c r="A114" s="24">
        <v>45310</v>
      </c>
      <c r="B114" s="28">
        <f>'[1]Daily OMR Table'!$B114</f>
        <v>-6130</v>
      </c>
      <c r="C114" s="28">
        <f>'[1]Daily OMR Table'!$C114</f>
        <v>-5136</v>
      </c>
      <c r="D114" s="29">
        <f>'[1]Daily OMR Table'!$D114</f>
        <v>-5456.4285714285716</v>
      </c>
      <c r="E114" s="27">
        <f>'[1]Daily OMR Table'!$E114</f>
        <v>-4273.420404179481</v>
      </c>
      <c r="F114" s="27">
        <f>'[1]Daily OMR Table'!$F114</f>
        <v>-4211.0144086101882</v>
      </c>
      <c r="G114" s="27">
        <f>'[1]Daily OMR Table'!$G114</f>
        <v>-4653.8446373915222</v>
      </c>
    </row>
    <row r="115" spans="1:7">
      <c r="A115" s="24">
        <v>45311</v>
      </c>
      <c r="B115" s="28">
        <f>'[1]Daily OMR Table'!$B115</f>
        <v>-6040</v>
      </c>
      <c r="C115" s="28">
        <f>'[1]Daily OMR Table'!$C115</f>
        <v>-5466</v>
      </c>
      <c r="D115" s="29">
        <f>'[1]Daily OMR Table'!$D115</f>
        <v>-5427.8571428571431</v>
      </c>
      <c r="E115" s="27">
        <f>'[1]Daily OMR Table'!$E115</f>
        <v>-4245.2681269573977</v>
      </c>
      <c r="F115" s="27">
        <f>'[1]Daily OMR Table'!$F115</f>
        <v>-4217.7174054082434</v>
      </c>
      <c r="G115" s="27">
        <f>'[1]Daily OMR Table'!$G115</f>
        <v>-4597.7597671398016</v>
      </c>
    </row>
    <row r="116" spans="1:7">
      <c r="A116" s="24">
        <v>45312</v>
      </c>
      <c r="B116" s="28">
        <f>'[1]Daily OMR Table'!$B116</f>
        <v>-5380</v>
      </c>
      <c r="C116" s="28">
        <f>'[1]Daily OMR Table'!$C116</f>
        <v>-5556</v>
      </c>
      <c r="D116" s="29">
        <f>'[1]Daily OMR Table'!$D116</f>
        <v>-5406.4285714285716</v>
      </c>
      <c r="E116" s="27">
        <f>'[1]Daily OMR Table'!$E116</f>
        <v>-4245.0639736072608</v>
      </c>
      <c r="F116" s="27">
        <f>'[1]Daily OMR Table'!$F116</f>
        <v>-4230.6885042123777</v>
      </c>
      <c r="G116" s="27">
        <f>'[1]Daily OMR Table'!$G116</f>
        <v>-4541.9047532087998</v>
      </c>
    </row>
    <row r="117" spans="1:7">
      <c r="A117" s="24">
        <v>45313</v>
      </c>
      <c r="B117" s="28">
        <f>'[1]Daily OMR Table'!$B117</f>
        <v>-4570</v>
      </c>
      <c r="C117" s="28">
        <f>'[1]Daily OMR Table'!$C117</f>
        <v>-5456</v>
      </c>
      <c r="D117" s="29">
        <f>'[1]Daily OMR Table'!$D117</f>
        <v>-5360</v>
      </c>
      <c r="E117" s="27">
        <f>'[1]Daily OMR Table'!$E117</f>
        <v>-4295.2515239454242</v>
      </c>
      <c r="F117" s="27">
        <f>'[1]Daily OMR Table'!$F117</f>
        <v>-4250.7814433548774</v>
      </c>
      <c r="G117" s="27">
        <f>'[1]Daily OMR Table'!$G117</f>
        <v>-4498.0990364912914</v>
      </c>
    </row>
    <row r="118" spans="1:7">
      <c r="A118" s="24">
        <v>45314</v>
      </c>
      <c r="B118" s="28">
        <f>'[1]Daily OMR Table'!$B118</f>
        <v>-2590</v>
      </c>
      <c r="C118" s="28">
        <f>'[1]Daily OMR Table'!$C118</f>
        <v>-4942</v>
      </c>
      <c r="D118" s="29">
        <f>'[1]Daily OMR Table'!$D118</f>
        <v>-5137.8571428571431</v>
      </c>
      <c r="E118" s="27">
        <f>'[1]Daily OMR Table'!$E118</f>
        <v>-2625.020967511974</v>
      </c>
      <c r="F118" s="27">
        <f>'[1]Daily OMR Table'!$F118</f>
        <v>-3936.8049992403076</v>
      </c>
      <c r="G118" s="27">
        <f>'[1]Daily OMR Table'!$G118</f>
        <v>-4324.4678298950876</v>
      </c>
    </row>
    <row r="119" spans="1:7">
      <c r="A119" s="24">
        <v>45315</v>
      </c>
      <c r="B119" s="28">
        <f>'[1]Daily OMR Table'!$B119</f>
        <v>-2100</v>
      </c>
      <c r="C119" s="28">
        <f>'[1]Daily OMR Table'!$C119</f>
        <v>-4136</v>
      </c>
      <c r="D119" s="29">
        <f>'[1]Daily OMR Table'!$D119</f>
        <v>-4867.8571428571431</v>
      </c>
      <c r="E119" s="27">
        <f>'[1]Daily OMR Table'!$E119</f>
        <v>-1453.3579028459797</v>
      </c>
      <c r="F119" s="27">
        <f>'[1]Daily OMR Table'!$F119</f>
        <v>-3372.7924989736071</v>
      </c>
      <c r="G119" s="27">
        <f>'[1]Daily OMR Table'!$G119</f>
        <v>-4069.9117641739599</v>
      </c>
    </row>
    <row r="120" spans="1:7">
      <c r="A120" s="24">
        <v>45316</v>
      </c>
      <c r="B120" s="28">
        <f>'[1]Daily OMR Table'!$B120</f>
        <v>-2290</v>
      </c>
      <c r="C120" s="28">
        <f>'[1]Daily OMR Table'!$C120</f>
        <v>-3386</v>
      </c>
      <c r="D120" s="29">
        <f>'[1]Daily OMR Table'!$D120</f>
        <v>-4665</v>
      </c>
      <c r="E120" s="27">
        <f>'[1]Daily OMR Table'!$E120</f>
        <v>-1664.9421630227141</v>
      </c>
      <c r="F120" s="27">
        <f>'[1]Daily OMR Table'!$F120</f>
        <v>-2856.7273061866699</v>
      </c>
      <c r="G120" s="27">
        <f>'[1]Daily OMR Table'!$G120</f>
        <v>-3837.8715616981976</v>
      </c>
    </row>
    <row r="121" spans="1:7">
      <c r="A121" s="24">
        <v>45317</v>
      </c>
      <c r="B121" s="28">
        <f>'[1]Daily OMR Table'!$B121</f>
        <v>-2480</v>
      </c>
      <c r="C121" s="28">
        <f>'[1]Daily OMR Table'!$C121</f>
        <v>-2806</v>
      </c>
      <c r="D121" s="29">
        <f>'[1]Daily OMR Table'!$D121</f>
        <v>-4455.7142857142853</v>
      </c>
      <c r="E121" s="27">
        <f>'[1]Daily OMR Table'!$E121</f>
        <v>-1995.4858242450218</v>
      </c>
      <c r="F121" s="27">
        <f>'[1]Daily OMR Table'!$F121</f>
        <v>-2406.811676314223</v>
      </c>
      <c r="G121" s="27">
        <f>'[1]Daily OMR Table'!$G121</f>
        <v>-3628.214469360857</v>
      </c>
    </row>
    <row r="122" spans="1:7">
      <c r="A122" s="24">
        <v>45318</v>
      </c>
      <c r="B122" s="28">
        <f>'[1]Daily OMR Table'!$B122</f>
        <v>-2680</v>
      </c>
      <c r="C122" s="28">
        <f>'[1]Daily OMR Table'!$C122</f>
        <v>-2428</v>
      </c>
      <c r="D122" s="29">
        <f>'[1]Daily OMR Table'!$D122</f>
        <v>-4217.8571428571431</v>
      </c>
      <c r="E122" s="27">
        <f>'[1]Daily OMR Table'!$E122</f>
        <v>-1953.0718287446434</v>
      </c>
      <c r="F122" s="27">
        <f>'[1]Daily OMR Table'!$F122</f>
        <v>-1938.3757372740668</v>
      </c>
      <c r="G122" s="27">
        <f>'[1]Daily OMR Table'!$G122</f>
        <v>-3411.4259857525008</v>
      </c>
    </row>
    <row r="123" spans="1:7">
      <c r="A123" s="24">
        <v>45319</v>
      </c>
      <c r="B123" s="28">
        <f>'[1]Daily OMR Table'!$B123</f>
        <v>-2930</v>
      </c>
      <c r="C123" s="28">
        <f>'[1]Daily OMR Table'!$C123</f>
        <v>-2496</v>
      </c>
      <c r="D123" s="29">
        <f>'[1]Daily OMR Table'!$D123</f>
        <v>-4052.8571428571427</v>
      </c>
      <c r="E123" s="27">
        <f>'[1]Daily OMR Table'!$E123</f>
        <v>-1999.9518986488529</v>
      </c>
      <c r="F123" s="27">
        <f>'[1]Daily OMR Table'!$F123</f>
        <v>-1813.3619235014423</v>
      </c>
      <c r="G123" s="27">
        <f>'[1]Daily OMR Table'!$G123</f>
        <v>-3252.3204466128723</v>
      </c>
    </row>
    <row r="124" spans="1:7">
      <c r="A124" s="24">
        <v>45320</v>
      </c>
      <c r="B124" s="28">
        <f>'[1]Daily OMR Table'!$B124</f>
        <v>-3080</v>
      </c>
      <c r="C124" s="28">
        <f>'[1]Daily OMR Table'!$C124</f>
        <v>-2692</v>
      </c>
      <c r="D124" s="29">
        <f>'[1]Daily OMR Table'!$D124</f>
        <v>-3959.2857142857142</v>
      </c>
      <c r="E124" s="27">
        <f>'[1]Daily OMR Table'!$E124</f>
        <v>-2014.890943080527</v>
      </c>
      <c r="F124" s="27">
        <f>'[1]Daily OMR Table'!$F124</f>
        <v>-1925.6685315483519</v>
      </c>
      <c r="G124" s="27">
        <f>'[1]Daily OMR Table'!$G124</f>
        <v>-3095.4017180495439</v>
      </c>
    </row>
    <row r="125" spans="1:7">
      <c r="A125" s="24">
        <v>45321</v>
      </c>
      <c r="B125" s="28">
        <f>'[1]Daily OMR Table'!$B125</f>
        <v>-3340</v>
      </c>
      <c r="C125" s="28">
        <f>'[1]Daily OMR Table'!$C125</f>
        <v>-2902</v>
      </c>
      <c r="D125" s="29">
        <f>'[1]Daily OMR Table'!$D125</f>
        <v>-3845.7142857142858</v>
      </c>
      <c r="E125" s="27">
        <f>'[1]Daily OMR Table'!$E125</f>
        <v>-2041.7056752155286</v>
      </c>
      <c r="F125" s="27">
        <f>'[1]Daily OMR Table'!$F125</f>
        <v>-2001.0212339869147</v>
      </c>
      <c r="G125" s="27">
        <f>'[1]Daily OMR Table'!$G125</f>
        <v>-2942.6515177373253</v>
      </c>
    </row>
    <row r="126" spans="1:7">
      <c r="A126" s="24">
        <v>45322</v>
      </c>
      <c r="B126" s="28">
        <f>'[1]Daily OMR Table'!$B126</f>
        <v>-3780</v>
      </c>
      <c r="C126" s="28">
        <f>'[1]Daily OMR Table'!$C126</f>
        <v>-3162</v>
      </c>
      <c r="D126" s="29">
        <f>'[1]Daily OMR Table'!$D126</f>
        <v>-3753.5714285714284</v>
      </c>
      <c r="E126" s="27">
        <f>'[1]Daily OMR Table'!$E126</f>
        <v>-2090.1273312326703</v>
      </c>
      <c r="F126" s="27">
        <f>'[1]Daily OMR Table'!$F126</f>
        <v>-2019.9495353844445</v>
      </c>
      <c r="G126" s="27">
        <f>'[1]Daily OMR Table'!$G126</f>
        <v>-2792.3186965230207</v>
      </c>
    </row>
    <row r="127" spans="1:7">
      <c r="A127" s="24">
        <v>45323</v>
      </c>
      <c r="B127" s="28">
        <f>'[1]Daily OMR Table'!$B127</f>
        <v>-2770</v>
      </c>
      <c r="C127" s="28">
        <f>'[1]Daily OMR Table'!$C127</f>
        <v>-3180</v>
      </c>
      <c r="D127" s="29">
        <f>'[1]Daily OMR Table'!$D127</f>
        <v>-3582.8571428571427</v>
      </c>
      <c r="E127" s="27">
        <f>'[1]Daily OMR Table'!$E127</f>
        <v>-2066.6469633803267</v>
      </c>
      <c r="F127" s="27">
        <f>'[1]Daily OMR Table'!$F127</f>
        <v>-2042.6645623115812</v>
      </c>
      <c r="G127" s="27">
        <f>'[1]Daily OMR Table'!$G127</f>
        <v>-2640.3003947584143</v>
      </c>
    </row>
    <row r="128" spans="1:7">
      <c r="A128" s="24">
        <v>45324</v>
      </c>
      <c r="B128" s="28">
        <f>'[1]Daily OMR Table'!$B128</f>
        <v>-1987</v>
      </c>
      <c r="C128" s="28">
        <f>'[1]Daily OMR Table'!$C128</f>
        <v>-2991.4</v>
      </c>
      <c r="D128" s="29">
        <f>'[1]Daily OMR Table'!$D128</f>
        <v>-3286.9285714285716</v>
      </c>
      <c r="E128" s="27">
        <f>'[1]Daily OMR Table'!$E128</f>
        <v>-1862.8348651373835</v>
      </c>
      <c r="F128" s="27">
        <f>'[1]Daily OMR Table'!$F128</f>
        <v>-2015.2411556092873</v>
      </c>
      <c r="G128" s="27">
        <f>'[1]Daily OMR Table'!$G128</f>
        <v>-2468.1157133982647</v>
      </c>
    </row>
    <row r="129" spans="1:7">
      <c r="A129" s="24">
        <v>45325</v>
      </c>
      <c r="B129" s="28">
        <f>'[1]Daily OMR Table'!$B129</f>
        <v>-2320</v>
      </c>
      <c r="C129" s="28">
        <f>'[1]Daily OMR Table'!$C129</f>
        <v>-2839.4</v>
      </c>
      <c r="D129" s="29">
        <f>'[1]Daily OMR Table'!$D129</f>
        <v>-3021.2142857142858</v>
      </c>
      <c r="E129" s="27">
        <f>'[1]Daily OMR Table'!$E129</f>
        <v>-1946.0763942525844</v>
      </c>
      <c r="F129" s="27">
        <f>'[1]Daily OMR Table'!$F129</f>
        <v>-2001.4782458436989</v>
      </c>
      <c r="G129" s="27">
        <f>'[1]Daily OMR Table'!$G129</f>
        <v>-2303.887732490778</v>
      </c>
    </row>
    <row r="130" spans="1:7">
      <c r="A130" s="24">
        <v>45326</v>
      </c>
      <c r="B130" s="28">
        <f>'[1]Daily OMR Table'!$B130</f>
        <v>-5050</v>
      </c>
      <c r="C130" s="28">
        <f>'[1]Daily OMR Table'!$C130</f>
        <v>-3181.4</v>
      </c>
      <c r="D130" s="29">
        <f>'[1]Daily OMR Table'!$D130</f>
        <v>-2997.6428571428573</v>
      </c>
      <c r="E130" s="27">
        <f>'[1]Daily OMR Table'!$E130</f>
        <v>-2066.5747909150496</v>
      </c>
      <c r="F130" s="27">
        <f>'[1]Daily OMR Table'!$F130</f>
        <v>-2006.4520689836027</v>
      </c>
      <c r="G130" s="27">
        <f>'[1]Daily OMR Table'!$G130</f>
        <v>-2148.2813622984772</v>
      </c>
    </row>
    <row r="131" spans="1:7">
      <c r="A131" s="24">
        <v>45327</v>
      </c>
      <c r="B131" s="28">
        <f>'[1]Daily OMR Table'!$B131</f>
        <v>-4800</v>
      </c>
      <c r="C131" s="28">
        <f>'[1]Daily OMR Table'!$C131</f>
        <v>-3385.4</v>
      </c>
      <c r="D131" s="29">
        <f>'[1]Daily OMR Table'!$D131</f>
        <v>-3014.0714285714284</v>
      </c>
      <c r="E131" s="27">
        <f>'[1]Daily OMR Table'!$E131</f>
        <v>-1929.9886644314702</v>
      </c>
      <c r="F131" s="27">
        <f>'[1]Daily OMR Table'!$F131</f>
        <v>-1974.424335623363</v>
      </c>
      <c r="G131" s="27">
        <f>'[1]Daily OMR Table'!$G131</f>
        <v>-1979.3340151903374</v>
      </c>
    </row>
    <row r="132" spans="1:7">
      <c r="A132" s="24">
        <v>45328</v>
      </c>
      <c r="B132" s="28">
        <f>'[1]Daily OMR Table'!$B132</f>
        <v>-4950</v>
      </c>
      <c r="C132" s="28">
        <f>'[1]Daily OMR Table'!$C132</f>
        <v>-3821.4</v>
      </c>
      <c r="D132" s="29">
        <f>'[1]Daily OMR Table'!$D132</f>
        <v>-3182.6428571428573</v>
      </c>
      <c r="E132" s="27">
        <f>'[1]Daily OMR Table'!$E132</f>
        <v>-4843.2391441895634</v>
      </c>
      <c r="F132" s="27">
        <f>'[1]Daily OMR Table'!$F132</f>
        <v>-2529.7427717852102</v>
      </c>
      <c r="G132" s="27">
        <f>'[1]Daily OMR Table'!$G132</f>
        <v>-2137.7781706673081</v>
      </c>
    </row>
    <row r="133" spans="1:7">
      <c r="A133" s="24">
        <v>45329</v>
      </c>
      <c r="B133" s="28">
        <f>'[1]Daily OMR Table'!$B133</f>
        <v>-4570</v>
      </c>
      <c r="C133" s="28">
        <f>'[1]Daily OMR Table'!$C133</f>
        <v>-4338</v>
      </c>
      <c r="D133" s="29">
        <f>'[1]Daily OMR Table'!$D133</f>
        <v>-3359.0714285714284</v>
      </c>
      <c r="E133" s="27">
        <f>'[1]Daily OMR Table'!$E133</f>
        <v>-3497.9725714645829</v>
      </c>
      <c r="F133" s="27">
        <f>'[1]Daily OMR Table'!$F133</f>
        <v>-2856.7703130506502</v>
      </c>
      <c r="G133" s="27">
        <f>'[1]Daily OMR Table'!$G133</f>
        <v>-2283.822075568637</v>
      </c>
    </row>
    <row r="134" spans="1:7">
      <c r="A134" s="24">
        <v>45330</v>
      </c>
      <c r="B134" s="28">
        <f>'[1]Daily OMR Table'!$B134</f>
        <v>-4150</v>
      </c>
      <c r="C134" s="28">
        <f>'[1]Daily OMR Table'!$C134</f>
        <v>-4704</v>
      </c>
      <c r="D134" s="29">
        <f>'[1]Daily OMR Table'!$D134</f>
        <v>-3491.9285714285716</v>
      </c>
      <c r="E134" s="27">
        <f>'[1]Daily OMR Table'!$E134</f>
        <v>-3624.491858424502</v>
      </c>
      <c r="F134" s="27">
        <f>'[1]Daily OMR Table'!$F134</f>
        <v>-3192.453405885034</v>
      </c>
      <c r="G134" s="27">
        <f>'[1]Daily OMR Table'!$G134</f>
        <v>-2423.7899109544787</v>
      </c>
    </row>
    <row r="135" spans="1:7">
      <c r="A135" s="24">
        <v>45331</v>
      </c>
      <c r="B135" s="28">
        <f>'[1]Daily OMR Table'!$B135</f>
        <v>-4310</v>
      </c>
      <c r="C135" s="28">
        <f>'[1]Daily OMR Table'!$C135</f>
        <v>-4556</v>
      </c>
      <c r="D135" s="29">
        <f>'[1]Daily OMR Table'!$D135</f>
        <v>-3622.6428571428573</v>
      </c>
      <c r="E135" s="27">
        <f>'[1]Daily OMR Table'!$E135</f>
        <v>-3509.2685422233426</v>
      </c>
      <c r="F135" s="27">
        <f>'[1]Daily OMR Table'!$F135</f>
        <v>-3480.9921561466922</v>
      </c>
      <c r="G135" s="27">
        <f>'[1]Daily OMR Table'!$G135</f>
        <v>-2531.9172479529307</v>
      </c>
    </row>
    <row r="136" spans="1:7">
      <c r="A136" s="24">
        <v>45332</v>
      </c>
      <c r="B136" s="28">
        <f>'[1]Daily OMR Table'!$B136</f>
        <v>-4460</v>
      </c>
      <c r="C136" s="28">
        <f>'[1]Daily OMR Table'!$C136</f>
        <v>-4488</v>
      </c>
      <c r="D136" s="29">
        <f>'[1]Daily OMR Table'!$D136</f>
        <v>-3749.7857142857142</v>
      </c>
      <c r="E136" s="27">
        <f>'[1]Daily OMR Table'!$E136</f>
        <v>-3551.848573103101</v>
      </c>
      <c r="F136" s="27">
        <f>'[1]Daily OMR Table'!$F136</f>
        <v>-3805.3641378810185</v>
      </c>
      <c r="G136" s="27">
        <f>'[1]Daily OMR Table'!$G136</f>
        <v>-2646.1155868356777</v>
      </c>
    </row>
    <row r="137" spans="1:7">
      <c r="A137" s="24">
        <v>45333</v>
      </c>
      <c r="B137" s="28">
        <f>'[1]Daily OMR Table'!$B137</f>
        <v>-4520</v>
      </c>
      <c r="C137" s="28">
        <f>'[1]Daily OMR Table'!$C137</f>
        <v>-4402</v>
      </c>
      <c r="D137" s="29">
        <f>'[1]Daily OMR Table'!$D137</f>
        <v>-3863.3571428571427</v>
      </c>
      <c r="E137" s="27">
        <f>'[1]Daily OMR Table'!$E137</f>
        <v>-3745.0262237206966</v>
      </c>
      <c r="F137" s="27">
        <f>'[1]Daily OMR Table'!$F137</f>
        <v>-3585.7215537872448</v>
      </c>
      <c r="G137" s="27">
        <f>'[1]Daily OMR Table'!$G137</f>
        <v>-2770.763752912238</v>
      </c>
    </row>
    <row r="138" spans="1:7">
      <c r="A138" s="24">
        <v>45334</v>
      </c>
      <c r="B138" s="28">
        <f>'[1]Daily OMR Table'!$B138</f>
        <v>-4560</v>
      </c>
      <c r="C138" s="28">
        <f>'[1]Daily OMR Table'!$C138</f>
        <v>-4400</v>
      </c>
      <c r="D138" s="29">
        <f>'[1]Daily OMR Table'!$D138</f>
        <v>-3969.0714285714284</v>
      </c>
      <c r="E138" s="27">
        <f>'[1]Daily OMR Table'!$E138</f>
        <v>-3286.9532594291863</v>
      </c>
      <c r="F138" s="27">
        <f>'[1]Daily OMR Table'!$F138</f>
        <v>-3543.5176913801661</v>
      </c>
      <c r="G138" s="27">
        <f>'[1]Daily OMR Table'!$G138</f>
        <v>-2861.6253469371427</v>
      </c>
    </row>
    <row r="139" spans="1:7">
      <c r="A139" s="24">
        <v>45335</v>
      </c>
      <c r="B139" s="28">
        <f>'[1]Daily OMR Table'!$B139</f>
        <v>-4410</v>
      </c>
      <c r="C139" s="28">
        <f>'[1]Daily OMR Table'!$C139</f>
        <v>-4452</v>
      </c>
      <c r="D139" s="29">
        <f>'[1]Daily OMR Table'!$D139</f>
        <v>-4045.5</v>
      </c>
      <c r="E139" s="27">
        <f>'[1]Daily OMR Table'!$E139</f>
        <v>-3321.491708721956</v>
      </c>
      <c r="F139" s="27">
        <f>'[1]Daily OMR Table'!$F139</f>
        <v>-3482.9176614396565</v>
      </c>
      <c r="G139" s="27">
        <f>'[1]Daily OMR Table'!$G139</f>
        <v>-2953.0386350447438</v>
      </c>
    </row>
    <row r="140" spans="1:7">
      <c r="A140" s="24">
        <v>45336</v>
      </c>
      <c r="B140" s="28">
        <f>'[1]Daily OMR Table'!$B140</f>
        <v>-4360</v>
      </c>
      <c r="C140" s="28">
        <f>'[1]Daily OMR Table'!$C140</f>
        <v>-4462</v>
      </c>
      <c r="D140" s="29">
        <f>'[1]Daily OMR Table'!$D140</f>
        <v>-4086.9285714285716</v>
      </c>
      <c r="E140" s="27">
        <f>'[1]Daily OMR Table'!$E140</f>
        <v>-3280.6647175447447</v>
      </c>
      <c r="F140" s="27">
        <f>'[1]Daily OMR Table'!$F140</f>
        <v>-3437.1968965039368</v>
      </c>
      <c r="G140" s="27">
        <f>'[1]Daily OMR Table'!$G140</f>
        <v>-3038.0770197813208</v>
      </c>
    </row>
    <row r="141" spans="1:7">
      <c r="A141" s="24">
        <v>45337</v>
      </c>
      <c r="B141" s="28">
        <f>'[1]Daily OMR Table'!$B141</f>
        <v>-4100</v>
      </c>
      <c r="C141" s="28">
        <f>'[1]Daily OMR Table'!$C141</f>
        <v>-4390</v>
      </c>
      <c r="D141" s="29">
        <f>'[1]Daily OMR Table'!$D141</f>
        <v>-4181.9285714285716</v>
      </c>
      <c r="E141" s="27">
        <f>'[1]Daily OMR Table'!$E141</f>
        <v>-3350.8656755712173</v>
      </c>
      <c r="F141" s="27">
        <f>'[1]Daily OMR Table'!$F141</f>
        <v>-3397.0003169975598</v>
      </c>
      <c r="G141" s="27">
        <f>'[1]Daily OMR Table'!$G141</f>
        <v>-3129.8069277949553</v>
      </c>
    </row>
    <row r="142" spans="1:7">
      <c r="A142" s="24">
        <v>45338</v>
      </c>
      <c r="B142" s="28">
        <f>'[1]Daily OMR Table'!$B142</f>
        <v>-4150</v>
      </c>
      <c r="C142" s="28">
        <f>'[1]Daily OMR Table'!$C142</f>
        <v>-4316</v>
      </c>
      <c r="D142" s="29">
        <f>'[1]Daily OMR Table'!$D142</f>
        <v>-4336.4285714285716</v>
      </c>
      <c r="E142" s="27">
        <f>'[1]Daily OMR Table'!$E142</f>
        <v>-3374.3083928661458</v>
      </c>
      <c r="F142" s="27">
        <f>'[1]Daily OMR Table'!$F142</f>
        <v>-3322.8567508266506</v>
      </c>
      <c r="G142" s="27">
        <f>'[1]Daily OMR Table'!$G142</f>
        <v>-3237.7693226327237</v>
      </c>
    </row>
    <row r="143" spans="1:7">
      <c r="A143" s="24">
        <v>45339</v>
      </c>
      <c r="B143" s="28">
        <f>'[1]Daily OMR Table'!$B143</f>
        <v>-3730</v>
      </c>
      <c r="C143" s="28">
        <f>'[1]Daily OMR Table'!$C143</f>
        <v>-4150</v>
      </c>
      <c r="D143" s="29">
        <f>'[1]Daily OMR Table'!$D143</f>
        <v>-4437.1428571428569</v>
      </c>
      <c r="E143" s="27">
        <f>'[1]Daily OMR Table'!$E143</f>
        <v>-2443.731499495841</v>
      </c>
      <c r="F143" s="27">
        <f>'[1]Daily OMR Table'!$F143</f>
        <v>-3154.2123988399808</v>
      </c>
      <c r="G143" s="27">
        <f>'[1]Daily OMR Table'!$G143</f>
        <v>-3273.3161158643852</v>
      </c>
    </row>
    <row r="144" spans="1:7">
      <c r="A144" s="24">
        <v>45340</v>
      </c>
      <c r="B144" s="28">
        <f>'[1]Daily OMR Table'!$B144</f>
        <v>-4110</v>
      </c>
      <c r="C144" s="28">
        <f>'[1]Daily OMR Table'!$C144</f>
        <v>-4090</v>
      </c>
      <c r="D144" s="29">
        <f>'[1]Daily OMR Table'!$D144</f>
        <v>-4370</v>
      </c>
      <c r="E144" s="27">
        <f>'[1]Daily OMR Table'!$E144</f>
        <v>-2338.8624516007058</v>
      </c>
      <c r="F144" s="27">
        <f>'[1]Daily OMR Table'!$F144</f>
        <v>-2957.6865474157307</v>
      </c>
      <c r="G144" s="27">
        <f>'[1]Daily OMR Table'!$G144</f>
        <v>-3292.7652344847888</v>
      </c>
    </row>
    <row r="145" spans="1:7">
      <c r="A145" s="24">
        <v>45341</v>
      </c>
      <c r="B145" s="28">
        <f>'[1]Daily OMR Table'!$B145</f>
        <v>-4110</v>
      </c>
      <c r="C145" s="28">
        <f>'[1]Daily OMR Table'!$C145</f>
        <v>-4040</v>
      </c>
      <c r="D145" s="29">
        <f>'[1]Daily OMR Table'!$D145</f>
        <v>-4320.7142857142853</v>
      </c>
      <c r="E145" s="27">
        <f>'[1]Daily OMR Table'!$E145</f>
        <v>-2226.9789287874969</v>
      </c>
      <c r="F145" s="27">
        <f>'[1]Daily OMR Table'!$F145</f>
        <v>-2746.9493896642816</v>
      </c>
      <c r="G145" s="27">
        <f>'[1]Daily OMR Table'!$G145</f>
        <v>-3313.9788247959336</v>
      </c>
    </row>
    <row r="146" spans="1:7">
      <c r="A146" s="24">
        <v>45342</v>
      </c>
      <c r="B146" s="28">
        <f>'[1]Daily OMR Table'!$B146</f>
        <v>-2610</v>
      </c>
      <c r="C146" s="28">
        <f>'[1]Daily OMR Table'!$C146</f>
        <v>-3742</v>
      </c>
      <c r="D146" s="29">
        <f>'[1]Daily OMR Table'!$D146</f>
        <v>-4153.5714285714284</v>
      </c>
      <c r="E146" s="27">
        <f>'[1]Daily OMR Table'!$E146</f>
        <v>-2511.7758087824559</v>
      </c>
      <c r="F146" s="27">
        <f>'[1]Daily OMR Table'!$F146</f>
        <v>-2579.131416306529</v>
      </c>
      <c r="G146" s="27">
        <f>'[1]Daily OMR Table'!$G146</f>
        <v>-3147.4457294097119</v>
      </c>
    </row>
    <row r="147" spans="1:7">
      <c r="A147" s="24">
        <v>45343</v>
      </c>
      <c r="B147" s="28">
        <f>'[1]Daily OMR Table'!$B147</f>
        <v>-2640</v>
      </c>
      <c r="C147" s="28">
        <f>'[1]Daily OMR Table'!$C147</f>
        <v>-3440</v>
      </c>
      <c r="D147" s="29">
        <f>'[1]Daily OMR Table'!$D147</f>
        <v>-4015.7142857142858</v>
      </c>
      <c r="E147" s="27">
        <f>'[1]Daily OMR Table'!$E147</f>
        <v>-2500.9116317116209</v>
      </c>
      <c r="F147" s="27">
        <f>'[1]Daily OMR Table'!$F147</f>
        <v>-2404.4520640756245</v>
      </c>
      <c r="G147" s="27">
        <f>'[1]Daily OMR Table'!$G147</f>
        <v>-3076.2270908559294</v>
      </c>
    </row>
    <row r="148" spans="1:7">
      <c r="A148" s="24">
        <v>45344</v>
      </c>
      <c r="B148" s="28">
        <f>'[1]Daily OMR Table'!$B148</f>
        <v>-2840</v>
      </c>
      <c r="C148" s="28">
        <f>'[1]Daily OMR Table'!$C148</f>
        <v>-3262</v>
      </c>
      <c r="D148" s="29">
        <f>'[1]Daily OMR Table'!$D148</f>
        <v>-3922.1428571428573</v>
      </c>
      <c r="E148" s="27">
        <f>'[1]Daily OMR Table'!$E148</f>
        <v>-2418.9982768023519</v>
      </c>
      <c r="F148" s="27">
        <f>'[1]Daily OMR Table'!$F148</f>
        <v>-2399.5054195369266</v>
      </c>
      <c r="G148" s="27">
        <f>'[1]Daily OMR Table'!$G148</f>
        <v>-2990.1204064543476</v>
      </c>
    </row>
    <row r="149" spans="1:7">
      <c r="A149" s="24">
        <v>45345</v>
      </c>
      <c r="B149" s="28">
        <f>'[1]Daily OMR Table'!$B149</f>
        <v>-3370</v>
      </c>
      <c r="C149" s="28">
        <f>'[1]Daily OMR Table'!$C149</f>
        <v>-3114</v>
      </c>
      <c r="D149" s="29">
        <f>'[1]Daily OMR Table'!$D149</f>
        <v>-3855</v>
      </c>
      <c r="E149" s="27">
        <f>'[1]Daily OMR Table'!$E149</f>
        <v>-2376.5157746407876</v>
      </c>
      <c r="F149" s="27">
        <f>'[1]Daily OMR Table'!$F149</f>
        <v>-2407.0360841449428</v>
      </c>
      <c r="G149" s="27">
        <f>'[1]Daily OMR Table'!$G149</f>
        <v>-2909.2094944841651</v>
      </c>
    </row>
    <row r="150" spans="1:7">
      <c r="A150" s="24">
        <v>45346</v>
      </c>
      <c r="B150" s="28">
        <f>'[1]Daily OMR Table'!$B150</f>
        <v>-3940</v>
      </c>
      <c r="C150" s="28">
        <f>'[1]Daily OMR Table'!$C150</f>
        <v>-3080</v>
      </c>
      <c r="D150" s="29">
        <f>'[1]Daily OMR Table'!$D150</f>
        <v>-3817.8571428571427</v>
      </c>
      <c r="E150" s="27">
        <f>'[1]Daily OMR Table'!$E150</f>
        <v>-2573.6408190068069</v>
      </c>
      <c r="F150" s="27">
        <f>'[1]Daily OMR Table'!$F150</f>
        <v>-2476.3684621888046</v>
      </c>
      <c r="G150" s="27">
        <f>'[1]Daily OMR Table'!$G150</f>
        <v>-2839.3375120487149</v>
      </c>
    </row>
    <row r="151" spans="1:7">
      <c r="A151" s="24">
        <v>45347</v>
      </c>
      <c r="B151" s="28">
        <f>'[1]Daily OMR Table'!$B151</f>
        <v>-3660</v>
      </c>
      <c r="C151" s="28">
        <f>'[1]Daily OMR Table'!$C151</f>
        <v>-3290</v>
      </c>
      <c r="D151" s="29">
        <f>'[1]Daily OMR Table'!$D151</f>
        <v>-3756.4285714285716</v>
      </c>
      <c r="E151" s="27">
        <f>'[1]Daily OMR Table'!$E151</f>
        <v>-2685.185814570752</v>
      </c>
      <c r="F151" s="27">
        <f>'[1]Daily OMR Table'!$F151</f>
        <v>-2511.0504633464639</v>
      </c>
      <c r="G151" s="27">
        <f>'[1]Daily OMR Table'!$G151</f>
        <v>-2763.634625680862</v>
      </c>
    </row>
    <row r="152" spans="1:7">
      <c r="A152" s="24">
        <v>45348</v>
      </c>
      <c r="B152" s="28">
        <f>'[1]Daily OMR Table'!$B152</f>
        <v>-3210</v>
      </c>
      <c r="C152" s="28">
        <f>'[1]Daily OMR Table'!$C152</f>
        <v>-3404</v>
      </c>
      <c r="D152" s="29">
        <f>'[1]Daily OMR Table'!$D152</f>
        <v>-3660</v>
      </c>
      <c r="E152" s="27">
        <f>'[1]Daily OMR Table'!$E152</f>
        <v>-2611.4008956390226</v>
      </c>
      <c r="F152" s="27">
        <f>'[1]Daily OMR Table'!$F152</f>
        <v>-2533.1483161319443</v>
      </c>
      <c r="G152" s="27">
        <f>'[1]Daily OMR Table'!$G152</f>
        <v>-2715.3808854101358</v>
      </c>
    </row>
    <row r="153" spans="1:7">
      <c r="A153" s="24">
        <v>45349</v>
      </c>
      <c r="B153" s="28">
        <f>'[1]Daily OMR Table'!$B153</f>
        <v>-2900</v>
      </c>
      <c r="C153" s="28">
        <f>'[1]Daily OMR Table'!$C153</f>
        <v>-3416</v>
      </c>
      <c r="D153" s="29">
        <f>'[1]Daily OMR Table'!$D153</f>
        <v>-3552.1428571428573</v>
      </c>
      <c r="E153" s="27">
        <f>'[1]Daily OMR Table'!$E153</f>
        <v>-2191.2233841693987</v>
      </c>
      <c r="F153" s="27">
        <f>'[1]Daily OMR Table'!$F153</f>
        <v>-2487.5933376053536</v>
      </c>
      <c r="G153" s="27">
        <f>'[1]Daily OMR Table'!$G153</f>
        <v>-2634.6474336563815</v>
      </c>
    </row>
    <row r="154" spans="1:7">
      <c r="A154" s="24">
        <v>45350</v>
      </c>
      <c r="B154" s="28">
        <f>'[1]Daily OMR Table'!$B154</f>
        <v>-3580</v>
      </c>
      <c r="C154" s="28">
        <f>'[1]Daily OMR Table'!$C154</f>
        <v>-3458</v>
      </c>
      <c r="D154" s="29">
        <f>'[1]Daily OMR Table'!$D154</f>
        <v>-3496.4285714285716</v>
      </c>
      <c r="E154" s="27">
        <f>'[1]Daily OMR Table'!$E154</f>
        <v>-2449.1114431560381</v>
      </c>
      <c r="F154" s="27">
        <f>'[1]Daily OMR Table'!$F154</f>
        <v>-2502.1124713084037</v>
      </c>
      <c r="G154" s="27">
        <f>'[1]Daily OMR Table'!$G154</f>
        <v>-2575.2507712000452</v>
      </c>
    </row>
    <row r="155" spans="1:7">
      <c r="A155" s="24">
        <v>45351</v>
      </c>
      <c r="B155" s="28">
        <f>'[1]Daily OMR Table'!$B155</f>
        <v>-3970</v>
      </c>
      <c r="C155" s="28">
        <f>'[1]Daily OMR Table'!$C155</f>
        <v>-3464</v>
      </c>
      <c r="D155" s="29">
        <f>'[1]Daily OMR Table'!$D155</f>
        <v>-3487.1428571428573</v>
      </c>
      <c r="E155" s="27">
        <f>'[1]Daily OMR Table'!$E155</f>
        <v>-2346.7170908611242</v>
      </c>
      <c r="F155" s="27">
        <f>'[1]Daily OMR Table'!$F155</f>
        <v>-2456.7277256792668</v>
      </c>
      <c r="G155" s="27">
        <f>'[1]Daily OMR Table'!$G155</f>
        <v>-2503.5258722921817</v>
      </c>
    </row>
    <row r="156" spans="1:7">
      <c r="A156" s="24">
        <v>45352</v>
      </c>
      <c r="B156" s="28">
        <f>'[1]Daily OMR Table'!$B156</f>
        <v>-4440</v>
      </c>
      <c r="C156" s="28">
        <f>'[1]Daily OMR Table'!$C156</f>
        <v>-3620</v>
      </c>
      <c r="D156" s="29">
        <f>'[1]Daily OMR Table'!$D156</f>
        <v>-3507.8571428571427</v>
      </c>
      <c r="E156" s="27">
        <f>'[1]Daily OMR Table'!$E156</f>
        <v>-2424.3256300731023</v>
      </c>
      <c r="F156" s="27">
        <f>'[1]Daily OMR Table'!$F156</f>
        <v>-2404.5556887797375</v>
      </c>
      <c r="G156" s="27">
        <f>'[1]Daily OMR Table'!$G156</f>
        <v>-2435.6699606641073</v>
      </c>
    </row>
    <row r="157" spans="1:7">
      <c r="A157" s="24">
        <v>45353</v>
      </c>
      <c r="B157" s="28">
        <f>'[1]Daily OMR Table'!$B157</f>
        <v>-3370</v>
      </c>
      <c r="C157" s="28">
        <f>'[1]Daily OMR Table'!$C157</f>
        <v>-3652</v>
      </c>
      <c r="D157" s="29">
        <f>'[1]Daily OMR Table'!$D157</f>
        <v>-3482.1428571428573</v>
      </c>
      <c r="E157" s="27">
        <f>'[1]Daily OMR Table'!$E157</f>
        <v>-2474.1674963448449</v>
      </c>
      <c r="F157" s="27">
        <f>'[1]Daily OMR Table'!$F157</f>
        <v>-2377.1090089209015</v>
      </c>
      <c r="G157" s="27">
        <f>'[1]Daily OMR Table'!$G157</f>
        <v>-2437.8439604390364</v>
      </c>
    </row>
    <row r="158" spans="1:7">
      <c r="A158" s="24">
        <v>45354</v>
      </c>
      <c r="B158" s="28">
        <f>'[1]Daily OMR Table'!$B158</f>
        <v>-2560</v>
      </c>
      <c r="C158" s="28">
        <f>'[1]Daily OMR Table'!$C158</f>
        <v>-3584</v>
      </c>
      <c r="D158" s="29">
        <f>'[1]Daily OMR Table'!$D158</f>
        <v>-3371.4285714285716</v>
      </c>
      <c r="E158" s="27">
        <f>'[1]Daily OMR Table'!$E158</f>
        <v>-2369.7108941265451</v>
      </c>
      <c r="F158" s="27">
        <f>'[1]Daily OMR Table'!$F158</f>
        <v>-2412.8065109123313</v>
      </c>
      <c r="G158" s="27">
        <f>'[1]Daily OMR Table'!$G158</f>
        <v>-2440.0474206194535</v>
      </c>
    </row>
    <row r="159" spans="1:7">
      <c r="A159" s="24">
        <v>45355</v>
      </c>
      <c r="B159" s="28">
        <f>'[1]Daily OMR Table'!$B159</f>
        <v>-2710</v>
      </c>
      <c r="C159" s="28">
        <f>'[1]Daily OMR Table'!$C159</f>
        <v>-3410</v>
      </c>
      <c r="D159" s="29">
        <f>'[1]Daily OMR Table'!$D159</f>
        <v>-3271.4285714285716</v>
      </c>
      <c r="E159" s="27">
        <f>'[1]Daily OMR Table'!$E159</f>
        <v>-2348.4667174911287</v>
      </c>
      <c r="F159" s="27">
        <f>'[1]Daily OMR Table'!$F159</f>
        <v>-2392.6775657793487</v>
      </c>
      <c r="G159" s="27">
        <f>'[1]Daily OMR Table'!$G159</f>
        <v>-2448.72511981257</v>
      </c>
    </row>
    <row r="160" spans="1:7">
      <c r="A160" s="24">
        <v>45356</v>
      </c>
      <c r="B160" s="28">
        <f>'[1]Daily OMR Table'!$B160</f>
        <v>-3350</v>
      </c>
      <c r="C160" s="28">
        <f>'[1]Daily OMR Table'!$C160</f>
        <v>-3286</v>
      </c>
      <c r="D160" s="29">
        <f>'[1]Daily OMR Table'!$D160</f>
        <v>-3324.2857142857142</v>
      </c>
      <c r="E160" s="27">
        <f>'[1]Daily OMR Table'!$E160</f>
        <v>-2591.5291145702049</v>
      </c>
      <c r="F160" s="27">
        <f>'[1]Daily OMR Table'!$F160</f>
        <v>-2441.6399705211652</v>
      </c>
      <c r="G160" s="27">
        <f>'[1]Daily OMR Table'!$G160</f>
        <v>-2454.421784511695</v>
      </c>
    </row>
    <row r="161" spans="1:7">
      <c r="A161" s="24">
        <v>45357</v>
      </c>
      <c r="B161" s="28">
        <f>'[1]Daily OMR Table'!$B161</f>
        <v>-3370</v>
      </c>
      <c r="C161" s="28">
        <f>'[1]Daily OMR Table'!$C161</f>
        <v>-3072</v>
      </c>
      <c r="D161" s="29">
        <f>'[1]Daily OMR Table'!$D161</f>
        <v>-3376.4285714285716</v>
      </c>
      <c r="E161" s="27">
        <f>'[1]Daily OMR Table'!$E161</f>
        <v>-2541.6873230400815</v>
      </c>
      <c r="F161" s="27">
        <f>'[1]Daily OMR Table'!$F161</f>
        <v>-2465.112309114561</v>
      </c>
      <c r="G161" s="27">
        <f>'[1]Daily OMR Table'!$G161</f>
        <v>-2457.3343338922996</v>
      </c>
    </row>
    <row r="162" spans="1:7">
      <c r="A162" s="24">
        <v>45358</v>
      </c>
      <c r="B162" s="28">
        <f>'[1]Daily OMR Table'!$B162</f>
        <v>-2770</v>
      </c>
      <c r="C162" s="28">
        <f>'[1]Daily OMR Table'!$C162</f>
        <v>-2952</v>
      </c>
      <c r="D162" s="29">
        <f>'[1]Daily OMR Table'!$D162</f>
        <v>-3371.4285714285716</v>
      </c>
      <c r="E162" s="27">
        <f>'[1]Daily OMR Table'!$E162</f>
        <v>-2498.480528341317</v>
      </c>
      <c r="F162" s="27">
        <f>'[1]Daily OMR Table'!$F162</f>
        <v>-2469.9749155138552</v>
      </c>
      <c r="G162" s="27">
        <f>'[1]Daily OMR Table'!$G162</f>
        <v>-2463.0116375736543</v>
      </c>
    </row>
    <row r="163" spans="1:7">
      <c r="A163" s="24">
        <v>45359</v>
      </c>
      <c r="B163" s="28">
        <f>'[1]Daily OMR Table'!$B163</f>
        <v>-3200</v>
      </c>
      <c r="C163" s="28">
        <f>'[1]Daily OMR Table'!$C163</f>
        <v>-3080</v>
      </c>
      <c r="D163" s="29">
        <f>'[1]Daily OMR Table'!$D163</f>
        <v>-3359.2857142857142</v>
      </c>
      <c r="E163" s="27">
        <f>'[1]Daily OMR Table'!$E163</f>
        <v>-2522.1761968742121</v>
      </c>
      <c r="F163" s="27">
        <f>'[1]Daily OMR Table'!$F163</f>
        <v>-2500.467976063389</v>
      </c>
      <c r="G163" s="27">
        <f>'[1]Daily OMR Table'!$G163</f>
        <v>-2473.4159534474702</v>
      </c>
    </row>
    <row r="164" spans="1:7">
      <c r="A164" s="24">
        <v>45360</v>
      </c>
      <c r="B164" s="28">
        <f>'[1]Daily OMR Table'!$B164</f>
        <v>-3880</v>
      </c>
      <c r="C164" s="28">
        <f>'[1]Daily OMR Table'!$C164</f>
        <v>-3314</v>
      </c>
      <c r="D164" s="29">
        <f>'[1]Daily OMR Table'!$D164</f>
        <v>-3355</v>
      </c>
      <c r="E164" s="27">
        <f>'[1]Daily OMR Table'!$E164</f>
        <v>-2422.9323786236455</v>
      </c>
      <c r="F164" s="27">
        <f>'[1]Daily OMR Table'!$F164</f>
        <v>-2515.3611082898924</v>
      </c>
      <c r="G164" s="27">
        <f>'[1]Daily OMR Table'!$G164</f>
        <v>-2462.6510648486728</v>
      </c>
    </row>
    <row r="165" spans="1:7">
      <c r="A165" s="24">
        <v>45361</v>
      </c>
      <c r="B165" s="28">
        <f>'[1]Daily OMR Table'!$B165</f>
        <v>-3460</v>
      </c>
      <c r="C165" s="28">
        <f>'[1]Daily OMR Table'!$C165</f>
        <v>-3336</v>
      </c>
      <c r="D165" s="29">
        <f>'[1]Daily OMR Table'!$D165</f>
        <v>-3340.7142857142858</v>
      </c>
      <c r="E165" s="27">
        <f>'[1]Daily OMR Table'!$E165</f>
        <v>-2513.5801032000018</v>
      </c>
      <c r="F165" s="27">
        <f>'[1]Daily OMR Table'!$F165</f>
        <v>-2499.7713060158517</v>
      </c>
      <c r="G165" s="27">
        <f>'[1]Daily OMR Table'!$G165</f>
        <v>-2450.3935140364765</v>
      </c>
    </row>
    <row r="166" spans="1:7">
      <c r="A166" s="24">
        <v>45362</v>
      </c>
      <c r="B166" s="28">
        <f>'[1]Daily OMR Table'!$B166</f>
        <v>-1955</v>
      </c>
      <c r="C166" s="28">
        <f>'[1]Daily OMR Table'!$C166</f>
        <v>-3053</v>
      </c>
      <c r="D166" s="29">
        <f>'[1]Daily OMR Table'!$D166</f>
        <v>-3251.0714285714284</v>
      </c>
      <c r="E166" s="27">
        <f>'[1]Daily OMR Table'!$E166</f>
        <v>-279.60036944584681</v>
      </c>
      <c r="F166" s="27">
        <f>'[1]Daily OMR Table'!$F166</f>
        <v>-2047.3539152970047</v>
      </c>
      <c r="G166" s="27">
        <f>'[1]Daily OMR Table'!$G166</f>
        <v>-2283.8363335941062</v>
      </c>
    </row>
    <row r="167" spans="1:7">
      <c r="A167" s="24">
        <v>45363</v>
      </c>
      <c r="B167" s="28">
        <f>'[1]Daily OMR Table'!$B167</f>
        <v>-1547</v>
      </c>
      <c r="C167" s="28">
        <f>'[1]Daily OMR Table'!$C167</f>
        <v>-2808.4</v>
      </c>
      <c r="D167" s="29">
        <f>'[1]Daily OMR Table'!$D167</f>
        <v>-3154.4285714285716</v>
      </c>
      <c r="E167" s="27">
        <f>'[1]Daily OMR Table'!$E167</f>
        <v>-426.43591366271721</v>
      </c>
      <c r="F167" s="27">
        <f>'[1]Daily OMR Table'!$F167</f>
        <v>-1632.9449923612847</v>
      </c>
      <c r="G167" s="27">
        <f>'[1]Daily OMR Table'!$G167</f>
        <v>-2157.7800857007719</v>
      </c>
    </row>
    <row r="168" spans="1:7">
      <c r="A168" s="24">
        <v>45364</v>
      </c>
      <c r="B168" s="28">
        <f>'[1]Daily OMR Table'!$B168</f>
        <v>-1159</v>
      </c>
      <c r="C168" s="28">
        <f>'[1]Daily OMR Table'!$C168</f>
        <v>-2400.1999999999998</v>
      </c>
      <c r="D168" s="29">
        <f>'[1]Daily OMR Table'!$D168</f>
        <v>-2981.5</v>
      </c>
      <c r="E168" s="27">
        <f>'[1]Daily OMR Table'!$E168</f>
        <v>-458.20444996218839</v>
      </c>
      <c r="F168" s="27">
        <f>'[1]Daily OMR Table'!$F168</f>
        <v>-1220.1506429788799</v>
      </c>
      <c r="G168" s="27">
        <f>'[1]Daily OMR Table'!$G168</f>
        <v>-2015.572443329783</v>
      </c>
    </row>
    <row r="169" spans="1:7">
      <c r="A169" s="24">
        <v>45365</v>
      </c>
      <c r="B169" s="28">
        <f>'[1]Daily OMR Table'!$B169</f>
        <v>-973</v>
      </c>
      <c r="C169" s="28">
        <f>'[1]Daily OMR Table'!$C169</f>
        <v>-1818.8</v>
      </c>
      <c r="D169" s="29">
        <f>'[1]Daily OMR Table'!$D169</f>
        <v>-2767.4285714285716</v>
      </c>
      <c r="E169" s="27">
        <f>'[1]Daily OMR Table'!$E169</f>
        <v>-397.04476764158335</v>
      </c>
      <c r="F169" s="27">
        <f>'[1]Daily OMR Table'!$F169</f>
        <v>-814.9731207824675</v>
      </c>
      <c r="G169" s="27">
        <f>'[1]Daily OMR Table'!$G169</f>
        <v>-1876.3101345283867</v>
      </c>
    </row>
    <row r="170" spans="1:7">
      <c r="A170" s="24">
        <v>45366</v>
      </c>
      <c r="B170" s="28">
        <f>'[1]Daily OMR Table'!$B170</f>
        <v>-1623</v>
      </c>
      <c r="C170" s="28">
        <f>'[1]Daily OMR Table'!$C170</f>
        <v>-1451.4</v>
      </c>
      <c r="D170" s="29">
        <f>'[1]Daily OMR Table'!$D170</f>
        <v>-2566.2142857142858</v>
      </c>
      <c r="E170" s="27">
        <f>'[1]Daily OMR Table'!$E170</f>
        <v>-448.94802659440438</v>
      </c>
      <c r="F170" s="27">
        <f>'[1]Daily OMR Table'!$F170</f>
        <v>-402.04670546134804</v>
      </c>
      <c r="G170" s="27">
        <f>'[1]Daily OMR Table'!$G170</f>
        <v>-1735.2117342799083</v>
      </c>
    </row>
    <row r="171" spans="1:7">
      <c r="A171" s="24">
        <v>45367</v>
      </c>
      <c r="B171" s="28">
        <f>'[1]Daily OMR Table'!$B171</f>
        <v>-1559</v>
      </c>
      <c r="C171" s="28">
        <f>'[1]Daily OMR Table'!$C171</f>
        <v>-1372.2</v>
      </c>
      <c r="D171" s="29">
        <f>'[1]Daily OMR Table'!$D171</f>
        <v>-2436.8571428571427</v>
      </c>
      <c r="E171" s="27">
        <f>'[1]Daily OMR Table'!$E171</f>
        <v>-548.68187648096819</v>
      </c>
      <c r="F171" s="27">
        <f>'[1]Daily OMR Table'!$F171</f>
        <v>-455.86300686837228</v>
      </c>
      <c r="G171" s="27">
        <f>'[1]Daily OMR Table'!$G171</f>
        <v>-1597.6770471467748</v>
      </c>
    </row>
    <row r="172" spans="1:7">
      <c r="A172" s="24">
        <v>45368</v>
      </c>
      <c r="B172" s="28">
        <f>'[1]Daily OMR Table'!$B172</f>
        <v>-829.4</v>
      </c>
      <c r="C172" s="28">
        <f>'[1]Daily OMR Table'!$C172</f>
        <v>-1228.6799999999998</v>
      </c>
      <c r="D172" s="29">
        <f>'[1]Daily OMR Table'!$D172</f>
        <v>-2313.2428571428572</v>
      </c>
      <c r="E172" s="27">
        <f>'[1]Daily OMR Table'!$E172</f>
        <v>-450.51636224602998</v>
      </c>
      <c r="F172" s="27">
        <f>'[1]Daily OMR Table'!$F172</f>
        <v>-460.67909658503487</v>
      </c>
      <c r="G172" s="27">
        <f>'[1]Daily OMR Table'!$G172</f>
        <v>-1460.5917234410238</v>
      </c>
    </row>
    <row r="173" spans="1:7">
      <c r="A173" s="24">
        <v>45369</v>
      </c>
      <c r="B173" s="28">
        <f>'[1]Daily OMR Table'!$B173</f>
        <v>-906.4</v>
      </c>
      <c r="C173" s="28">
        <f>'[1]Daily OMR Table'!$C173</f>
        <v>-1178.1599999999999</v>
      </c>
      <c r="D173" s="29">
        <f>'[1]Daily OMR Table'!$D173</f>
        <v>-2184.4142857142861</v>
      </c>
      <c r="E173" s="27">
        <f>'[1]Daily OMR Table'!$E173</f>
        <v>-334.21412200437726</v>
      </c>
      <c r="F173" s="27">
        <f>'[1]Daily OMR Table'!$F173</f>
        <v>-435.88103099347262</v>
      </c>
      <c r="G173" s="27">
        <f>'[1]Daily OMR Table'!$G173</f>
        <v>-1316.7165380491128</v>
      </c>
    </row>
    <row r="174" spans="1:7">
      <c r="A174" s="24">
        <v>45370</v>
      </c>
      <c r="B174" s="28">
        <f>'[1]Daily OMR Table'!$B174</f>
        <v>-1229</v>
      </c>
      <c r="C174" s="28">
        <f>'[1]Daily OMR Table'!$C174</f>
        <v>-1229.3600000000001</v>
      </c>
      <c r="D174" s="29">
        <f>'[1]Daily OMR Table'!$D174</f>
        <v>-2032.9142857142858</v>
      </c>
      <c r="E174" s="27">
        <f>'[1]Daily OMR Table'!$E174</f>
        <v>-559.97688051424257</v>
      </c>
      <c r="F174" s="27">
        <f>'[1]Daily OMR Table'!$F174</f>
        <v>-468.46745356800449</v>
      </c>
      <c r="G174" s="27">
        <f>'[1]Daily OMR Table'!$G174</f>
        <v>-1171.6056641879727</v>
      </c>
    </row>
    <row r="175" spans="1:7">
      <c r="A175" s="24">
        <v>45371</v>
      </c>
      <c r="B175" s="28">
        <f>'[1]Daily OMR Table'!$B175</f>
        <v>-1184</v>
      </c>
      <c r="C175" s="28">
        <f>'[1]Daily OMR Table'!$C175</f>
        <v>-1141.56</v>
      </c>
      <c r="D175" s="29">
        <f>'[1]Daily OMR Table'!$D175</f>
        <v>-1876.7714285714287</v>
      </c>
      <c r="E175" s="27">
        <f>'[1]Daily OMR Table'!$E175</f>
        <v>-600.45945878497605</v>
      </c>
      <c r="F175" s="27">
        <f>'[1]Daily OMR Table'!$F175</f>
        <v>-498.76974000611881</v>
      </c>
      <c r="G175" s="27">
        <f>'[1]Daily OMR Table'!$G175</f>
        <v>-1032.9465310268936</v>
      </c>
    </row>
    <row r="176" spans="1:7">
      <c r="A176" s="24">
        <v>45372</v>
      </c>
      <c r="B176" s="28">
        <f>'[1]Daily OMR Table'!$B176</f>
        <v>-1850</v>
      </c>
      <c r="C176" s="28">
        <f>'[1]Daily OMR Table'!$C176</f>
        <v>-1199.76</v>
      </c>
      <c r="D176" s="29">
        <f>'[1]Daily OMR Table'!$D176</f>
        <v>-1811.0571428571432</v>
      </c>
      <c r="E176" s="27">
        <f>'[1]Daily OMR Table'!$E176</f>
        <v>-562.7831006049887</v>
      </c>
      <c r="F176" s="27">
        <f>'[1]Daily OMR Table'!$F176</f>
        <v>-501.5899848309229</v>
      </c>
      <c r="G176" s="27">
        <f>'[1]Daily OMR Table'!$G176</f>
        <v>-894.68242904572719</v>
      </c>
    </row>
    <row r="177" spans="1:7">
      <c r="A177" s="24">
        <v>45373</v>
      </c>
      <c r="B177" s="28">
        <f>'[1]Daily OMR Table'!$B177</f>
        <v>-3245</v>
      </c>
      <c r="C177" s="28">
        <f>'[1]Daily OMR Table'!$C177</f>
        <v>-1682.8799999999999</v>
      </c>
      <c r="D177" s="29">
        <f>'[1]Daily OMR Table'!$D177</f>
        <v>-1814.2714285714287</v>
      </c>
      <c r="E177" s="27">
        <f>'[1]Daily OMR Table'!$E177</f>
        <v>-478.70549155533172</v>
      </c>
      <c r="F177" s="27">
        <f>'[1]Daily OMR Table'!$F177</f>
        <v>-507.22781069278324</v>
      </c>
      <c r="G177" s="27">
        <f>'[1]Daily OMR Table'!$G177</f>
        <v>-748.72023580866437</v>
      </c>
    </row>
    <row r="178" spans="1:7">
      <c r="A178" s="24">
        <v>45374</v>
      </c>
      <c r="B178" s="28">
        <f>'[1]Daily OMR Table'!$B178</f>
        <v>-3348</v>
      </c>
      <c r="C178" s="28">
        <f>'[1]Daily OMR Table'!$C178</f>
        <v>-2171.1999999999998</v>
      </c>
      <c r="D178" s="29">
        <f>'[1]Daily OMR Table'!$D178</f>
        <v>-1776.2714285714285</v>
      </c>
      <c r="E178" s="27">
        <f>'[1]Daily OMR Table'!$E178</f>
        <v>-508.80264809679829</v>
      </c>
      <c r="F178" s="27">
        <f>'[1]Daily OMR Table'!$F178</f>
        <v>-542.14551591126747</v>
      </c>
      <c r="G178" s="27">
        <f>'[1]Daily OMR Table'!$G178</f>
        <v>-611.99668362817545</v>
      </c>
    </row>
    <row r="179" spans="1:7">
      <c r="A179" s="24">
        <v>45375</v>
      </c>
      <c r="B179" s="28">
        <f>'[1]Daily OMR Table'!$B179</f>
        <v>-2600</v>
      </c>
      <c r="C179" s="28">
        <f>'[1]Daily OMR Table'!$C179</f>
        <v>-2445.4</v>
      </c>
      <c r="D179" s="29">
        <f>'[1]Daily OMR Table'!$D179</f>
        <v>-1714.8428571428572</v>
      </c>
      <c r="E179" s="27">
        <f>'[1]Daily OMR Table'!$E179</f>
        <v>-396.72845230400844</v>
      </c>
      <c r="F179" s="27">
        <f>'[1]Daily OMR Table'!$F179</f>
        <v>-509.49583026922062</v>
      </c>
      <c r="G179" s="27">
        <f>'[1]Daily OMR Table'!$G179</f>
        <v>-460.79299427846155</v>
      </c>
    </row>
    <row r="180" spans="1:7">
      <c r="A180" s="24">
        <v>45376</v>
      </c>
      <c r="B180" s="28">
        <f>'[1]Daily OMR Table'!$B180</f>
        <v>-2522</v>
      </c>
      <c r="C180" s="28">
        <f>'[1]Daily OMR Table'!$C180</f>
        <v>-2713</v>
      </c>
      <c r="D180" s="29">
        <f>'[1]Daily OMR Table'!$D180</f>
        <v>-1755.3428571428572</v>
      </c>
      <c r="E180" s="27">
        <f>'[1]Daily OMR Table'!$E180</f>
        <v>-334.19199155533124</v>
      </c>
      <c r="F180" s="27">
        <f>'[1]Daily OMR Table'!$F180</f>
        <v>-456.24233682329168</v>
      </c>
      <c r="G180" s="27">
        <f>'[1]Daily OMR Table'!$G180</f>
        <v>-464.69239585771044</v>
      </c>
    </row>
    <row r="181" spans="1:7">
      <c r="A181" s="24">
        <v>45377</v>
      </c>
      <c r="B181" s="28">
        <f>'[1]Daily OMR Table'!$B181</f>
        <v>-3613</v>
      </c>
      <c r="C181" s="28">
        <f>'[1]Daily OMR Table'!$C181</f>
        <v>-3065.6</v>
      </c>
      <c r="D181" s="29">
        <f>'[1]Daily OMR Table'!$D181</f>
        <v>-1902.9142857142856</v>
      </c>
      <c r="E181" s="27">
        <f>'[1]Daily OMR Table'!$E181</f>
        <v>-1376.8566980085707</v>
      </c>
      <c r="F181" s="27">
        <f>'[1]Daily OMR Table'!$F181</f>
        <v>-619.05705630400803</v>
      </c>
      <c r="G181" s="27">
        <f>'[1]Daily OMR Table'!$G181</f>
        <v>-532.57959473955714</v>
      </c>
    </row>
    <row r="182" spans="1:7">
      <c r="A182" s="24">
        <v>45378</v>
      </c>
      <c r="B182" s="28">
        <f>'[1]Daily OMR Table'!$B182</f>
        <v>-4480</v>
      </c>
      <c r="C182" s="28">
        <f>'[1]Daily OMR Table'!$C182</f>
        <v>-3312.6</v>
      </c>
      <c r="D182" s="29">
        <f>'[1]Daily OMR Table'!$D182</f>
        <v>-2140.1285714285714</v>
      </c>
      <c r="E182" s="27">
        <f>'[1]Daily OMR Table'!$E182</f>
        <v>-1408.6956578712184</v>
      </c>
      <c r="F182" s="27">
        <f>'[1]Daily OMR Table'!$F182</f>
        <v>-805.05508956718541</v>
      </c>
      <c r="G182" s="27">
        <f>'[1]Daily OMR Table'!$G182</f>
        <v>-600.47182387591636</v>
      </c>
    </row>
    <row r="183" spans="1:7">
      <c r="A183" s="24">
        <v>45379</v>
      </c>
      <c r="B183" s="28">
        <f>'[1]Daily OMR Table'!$B183</f>
        <v>-3420</v>
      </c>
      <c r="C183" s="28">
        <f>'[1]Daily OMR Table'!$C183</f>
        <v>-3327</v>
      </c>
      <c r="D183" s="29">
        <f>'[1]Daily OMR Table'!$D183</f>
        <v>-2314.9142857142856</v>
      </c>
      <c r="E183" s="27">
        <f>'[1]Daily OMR Table'!$E183</f>
        <v>-1362.6514068150818</v>
      </c>
      <c r="F183" s="27">
        <f>'[1]Daily OMR Table'!$F183</f>
        <v>-975.82484131084198</v>
      </c>
      <c r="G183" s="27">
        <f>'[1]Daily OMR Table'!$G183</f>
        <v>-669.44372667402342</v>
      </c>
    </row>
    <row r="184" spans="1:7">
      <c r="A184" s="24">
        <v>45380</v>
      </c>
      <c r="B184" s="28">
        <f>'[1]Daily OMR Table'!$B184</f>
        <v>-3910</v>
      </c>
      <c r="C184" s="28">
        <f>'[1]Daily OMR Table'!$C184</f>
        <v>-3589</v>
      </c>
      <c r="D184" s="29">
        <f>'[1]Daily OMR Table'!$D184</f>
        <v>-2478.2714285714287</v>
      </c>
      <c r="E184" s="27">
        <f>'[1]Daily OMR Table'!$E184</f>
        <v>-1421.8015256030817</v>
      </c>
      <c r="F184" s="27">
        <f>'[1]Daily OMR Table'!$F184</f>
        <v>-1180.8394559706569</v>
      </c>
      <c r="G184" s="27">
        <f>'[1]Daily OMR Table'!$G184</f>
        <v>-738.93326231750041</v>
      </c>
    </row>
    <row r="185" spans="1:7">
      <c r="A185" s="24">
        <v>45381</v>
      </c>
      <c r="B185" s="28">
        <f>'[1]Daily OMR Table'!$B185</f>
        <v>-3900</v>
      </c>
      <c r="C185" s="28">
        <f>'[1]Daily OMR Table'!$C185</f>
        <v>-3864.6</v>
      </c>
      <c r="D185" s="29">
        <f>'[1]Daily OMR Table'!$D185</f>
        <v>-2645.4857142857145</v>
      </c>
      <c r="E185" s="27">
        <f>'[1]Daily OMR Table'!$E185</f>
        <v>-1351.385656155695</v>
      </c>
      <c r="F185" s="27">
        <f>'[1]Daily OMR Table'!$F185</f>
        <v>-1384.2781888907296</v>
      </c>
      <c r="G185" s="27">
        <f>'[1]Daily OMR Table'!$G185</f>
        <v>-796.26924657998086</v>
      </c>
    </row>
    <row r="186" spans="1:7">
      <c r="A186" s="24">
        <v>45382</v>
      </c>
      <c r="B186" s="28">
        <f>'[1]Daily OMR Table'!$B186</f>
        <v>-3020</v>
      </c>
      <c r="C186" s="28">
        <f>'[1]Daily OMR Table'!$C186</f>
        <v>-3746</v>
      </c>
      <c r="D186" s="29">
        <f>'[1]Daily OMR Table'!$D186</f>
        <v>-2801.957142857143</v>
      </c>
      <c r="E186" s="27">
        <f>'[1]Daily OMR Table'!$E186</f>
        <v>-1312.2576450257693</v>
      </c>
      <c r="F186" s="27">
        <f>'[1]Daily OMR Table'!$F186</f>
        <v>-1371.3583782941691</v>
      </c>
      <c r="G186" s="27">
        <f>'[1]Daily OMR Table'!$G186</f>
        <v>-857.82219534996227</v>
      </c>
    </row>
    <row r="187" spans="1:7">
      <c r="A187" s="24">
        <v>45383</v>
      </c>
      <c r="B187" s="28">
        <f>'[1]Daily OMR Table'!$B187</f>
        <v>-2559</v>
      </c>
      <c r="C187" s="28">
        <f>'[1]Daily OMR Table'!$C187</f>
        <v>-3361.8</v>
      </c>
      <c r="D187" s="29">
        <f>'[1]Daily OMR Table'!$D187</f>
        <v>-2920</v>
      </c>
      <c r="E187" s="27">
        <f>'[1]Daily OMR Table'!$E187</f>
        <v>-2415.5854700025207</v>
      </c>
      <c r="F187" s="27">
        <f>'[1]Daily OMR Table'!$F187</f>
        <v>-1572.7363407204298</v>
      </c>
      <c r="G187" s="27">
        <f>'[1]Daily OMR Table'!$G187</f>
        <v>-1006.4915773498296</v>
      </c>
    </row>
    <row r="188" spans="1:7">
      <c r="A188" s="24">
        <v>45384</v>
      </c>
      <c r="B188" s="28">
        <f>'[1]Daily OMR Table'!$B188</f>
        <v>-2863</v>
      </c>
      <c r="C188" s="28">
        <f>'[1]Daily OMR Table'!$C188</f>
        <v>-3250.4</v>
      </c>
      <c r="D188" s="29">
        <f>'[1]Daily OMR Table'!$D188</f>
        <v>-3036.7142857142858</v>
      </c>
      <c r="E188" s="27">
        <f>'[1]Daily OMR Table'!$E188</f>
        <v>-2483.6319764305522</v>
      </c>
      <c r="F188" s="27">
        <f>'[1]Daily OMR Table'!$F188</f>
        <v>-1796.9324546435237</v>
      </c>
      <c r="G188" s="27">
        <f>'[1]Daily OMR Table'!$G188</f>
        <v>-1143.8955127724232</v>
      </c>
    </row>
    <row r="189" spans="1:7">
      <c r="A189" s="24">
        <v>45385</v>
      </c>
      <c r="B189" s="28">
        <f>'[1]Daily OMR Table'!$B189</f>
        <v>-3220</v>
      </c>
      <c r="C189" s="28">
        <f>'[1]Daily OMR Table'!$C189</f>
        <v>-3112.4</v>
      </c>
      <c r="D189" s="29">
        <f>'[1]Daily OMR Table'!$D189</f>
        <v>-3182.1428571428573</v>
      </c>
      <c r="E189" s="27">
        <f>'[1]Daily OMR Table'!$E189</f>
        <v>-2508.4076025964205</v>
      </c>
      <c r="F189" s="27">
        <f>'[1]Daily OMR Table'!$F189</f>
        <v>-2014.2536700421915</v>
      </c>
      <c r="G189" s="27">
        <f>'[1]Daily OMR Table'!$G189</f>
        <v>-1280.1775230446692</v>
      </c>
    </row>
    <row r="190" spans="1:7">
      <c r="A190" s="24">
        <v>45386</v>
      </c>
      <c r="B190" s="28">
        <f>'[1]Daily OMR Table'!$B190</f>
        <v>-1719</v>
      </c>
      <c r="C190" s="28">
        <f>'[1]Daily OMR Table'!$C190</f>
        <v>-2676.2</v>
      </c>
      <c r="D190" s="29">
        <f>'[1]Daily OMR Table'!$D190</f>
        <v>-3172.7857142857142</v>
      </c>
      <c r="E190" s="27">
        <f>'[1]Daily OMR Table'!$E190</f>
        <v>-380.64113759563952</v>
      </c>
      <c r="F190" s="27">
        <f>'[1]Daily OMR Table'!$F190</f>
        <v>-1820.1047663301804</v>
      </c>
      <c r="G190" s="27">
        <f>'[1]Daily OMR Table'!$G190</f>
        <v>-1267.1673828297155</v>
      </c>
    </row>
    <row r="191" spans="1:7">
      <c r="A191" s="24">
        <v>45387</v>
      </c>
      <c r="B191" s="28">
        <f>'[1]Daily OMR Table'!$B191</f>
        <v>-1243</v>
      </c>
      <c r="C191" s="28">
        <f>'[1]Daily OMR Table'!$C191</f>
        <v>-2320.8000000000002</v>
      </c>
      <c r="D191" s="29">
        <f>'[1]Daily OMR Table'!$D191</f>
        <v>-3029.7857142857142</v>
      </c>
      <c r="E191" s="27">
        <f>'[1]Daily OMR Table'!$E191</f>
        <v>-1112.2499304008065</v>
      </c>
      <c r="F191" s="27">
        <f>'[1]Daily OMR Table'!$F191</f>
        <v>-1780.1032234051879</v>
      </c>
      <c r="G191" s="27">
        <f>'[1]Daily OMR Table'!$G191</f>
        <v>-1312.4205570329636</v>
      </c>
    </row>
    <row r="192" spans="1:7">
      <c r="A192" s="24">
        <v>45388</v>
      </c>
      <c r="B192" s="28">
        <f>'[1]Daily OMR Table'!$B192</f>
        <v>-2620</v>
      </c>
      <c r="C192" s="28">
        <f>'[1]Daily OMR Table'!$C192</f>
        <v>-2333</v>
      </c>
      <c r="D192" s="29">
        <f>'[1]Daily OMR Table'!$D192</f>
        <v>-2977.7857142857142</v>
      </c>
      <c r="E192" s="27">
        <f>'[1]Daily OMR Table'!$E192</f>
        <v>-2337.9100249558869</v>
      </c>
      <c r="F192" s="27">
        <f>'[1]Daily OMR Table'!$F192</f>
        <v>-1764.5681343958611</v>
      </c>
      <c r="G192" s="27">
        <f>'[1]Daily OMR Table'!$G192</f>
        <v>-1443.0710839514702</v>
      </c>
    </row>
    <row r="193" spans="1:7">
      <c r="A193" s="24">
        <v>45389</v>
      </c>
      <c r="B193" s="28">
        <f>'[1]Daily OMR Table'!$B193</f>
        <v>-2750</v>
      </c>
      <c r="C193" s="28">
        <f>'[1]Daily OMR Table'!$C193</f>
        <v>-2310.4</v>
      </c>
      <c r="D193" s="29">
        <f>'[1]Daily OMR Table'!$D193</f>
        <v>-2988.5</v>
      </c>
      <c r="E193" s="27">
        <f>'[1]Daily OMR Table'!$E193</f>
        <v>-2415.0891245374337</v>
      </c>
      <c r="F193" s="27">
        <f>'[1]Daily OMR Table'!$F193</f>
        <v>-1750.8595640172375</v>
      </c>
      <c r="G193" s="27">
        <f>'[1]Daily OMR Table'!$G193</f>
        <v>-1587.239703396715</v>
      </c>
    </row>
    <row r="194" spans="1:7">
      <c r="A194" s="24">
        <v>45390</v>
      </c>
      <c r="B194" s="28">
        <f>'[1]Daily OMR Table'!$B194</f>
        <v>-2760</v>
      </c>
      <c r="C194" s="28">
        <f>'[1]Daily OMR Table'!$C194</f>
        <v>-2218.4</v>
      </c>
      <c r="D194" s="29">
        <f>'[1]Daily OMR Table'!$D194</f>
        <v>-3005.5</v>
      </c>
      <c r="E194" s="27">
        <f>'[1]Daily OMR Table'!$E194</f>
        <v>-1593.8198995497587</v>
      </c>
      <c r="F194" s="27">
        <f>'[1]Daily OMR Table'!$F194</f>
        <v>-1567.942023407905</v>
      </c>
      <c r="G194" s="27">
        <f>'[1]Daily OMR Table'!$G194</f>
        <v>-1677.2131253963166</v>
      </c>
    </row>
    <row r="195" spans="1:7">
      <c r="A195" s="24">
        <v>45391</v>
      </c>
      <c r="B195" s="28">
        <f>'[1]Daily OMR Table'!$B195</f>
        <v>-2630</v>
      </c>
      <c r="C195" s="28">
        <f>'[1]Daily OMR Table'!$C195</f>
        <v>-2400.6</v>
      </c>
      <c r="D195" s="29">
        <f>'[1]Daily OMR Table'!$D195</f>
        <v>-2935.2857142857142</v>
      </c>
      <c r="E195" s="27">
        <f>'[1]Daily OMR Table'!$E195</f>
        <v>-937.03908961431807</v>
      </c>
      <c r="F195" s="27">
        <f>'[1]Daily OMR Table'!$F195</f>
        <v>-1679.2216138116407</v>
      </c>
      <c r="G195" s="27">
        <f>'[1]Daily OMR Table'!$G195</f>
        <v>-1645.7975819395845</v>
      </c>
    </row>
    <row r="196" spans="1:7">
      <c r="A196" s="24">
        <v>45392</v>
      </c>
      <c r="B196" s="28">
        <f>'[1]Daily OMR Table'!$B196</f>
        <v>-1127</v>
      </c>
      <c r="C196" s="28">
        <f>'[1]Daily OMR Table'!$C196</f>
        <v>-2377.4</v>
      </c>
      <c r="D196" s="29">
        <f>'[1]Daily OMR Table'!$D196</f>
        <v>-2695.7857142857142</v>
      </c>
      <c r="E196" s="27">
        <f>'[1]Daily OMR Table'!$E196</f>
        <v>291.21571382152729</v>
      </c>
      <c r="F196" s="27">
        <f>'[1]Daily OMR Table'!$F196</f>
        <v>-1398.5284849671739</v>
      </c>
      <c r="G196" s="27">
        <f>'[1]Daily OMR Table'!$G196</f>
        <v>-1524.3753411043886</v>
      </c>
    </row>
    <row r="197" spans="1:7">
      <c r="A197" s="24">
        <v>45393</v>
      </c>
      <c r="B197" s="28">
        <f>'[1]Daily OMR Table'!$B197</f>
        <v>-1189</v>
      </c>
      <c r="C197" s="28">
        <f>'[1]Daily OMR Table'!$C197</f>
        <v>-2091.1999999999998</v>
      </c>
      <c r="D197" s="29">
        <f>'[1]Daily OMR Table'!$D197</f>
        <v>-2536.4285714285716</v>
      </c>
      <c r="E197" s="27">
        <f>'[1]Daily OMR Table'!$E197</f>
        <v>317.4555934848263</v>
      </c>
      <c r="F197" s="27">
        <f>'[1]Daily OMR Table'!$F197</f>
        <v>-867.45536127903142</v>
      </c>
      <c r="G197" s="27">
        <f>'[1]Daily OMR Table'!$G197</f>
        <v>-1404.3676982258237</v>
      </c>
    </row>
    <row r="198" spans="1:7">
      <c r="A198" s="24">
        <v>45394</v>
      </c>
      <c r="B198" s="28">
        <f>'[1]Daily OMR Table'!$B198</f>
        <v>-1120</v>
      </c>
      <c r="C198" s="28">
        <f>'[1]Daily OMR Table'!$C198</f>
        <v>-1765.2</v>
      </c>
      <c r="D198" s="29">
        <f>'[1]Daily OMR Table'!$D198</f>
        <v>-2337.1428571428573</v>
      </c>
      <c r="E198" s="27">
        <f>'[1]Daily OMR Table'!$E198</f>
        <v>346.54878197882522</v>
      </c>
      <c r="F198" s="27">
        <f>'[1]Daily OMR Table'!$F198</f>
        <v>-315.12777997577962</v>
      </c>
      <c r="G198" s="27">
        <f>'[1]Daily OMR Table'!$G198</f>
        <v>-1278.0569619699731</v>
      </c>
    </row>
    <row r="199" spans="1:7">
      <c r="A199" s="24">
        <v>45395</v>
      </c>
      <c r="B199" s="28">
        <f>'[1]Daily OMR Table'!$B199</f>
        <v>591</v>
      </c>
      <c r="C199" s="28">
        <f>'[1]Daily OMR Table'!$C199</f>
        <v>-1095</v>
      </c>
      <c r="D199" s="29">
        <f>'[1]Daily OMR Table'!$D199</f>
        <v>-2016.3571428571429</v>
      </c>
      <c r="E199" s="27">
        <f>'[1]Daily OMR Table'!$E199</f>
        <v>417.99091111419216</v>
      </c>
      <c r="F199" s="27">
        <f>'[1]Daily OMR Table'!$F199</f>
        <v>87.234382157010572</v>
      </c>
      <c r="G199" s="27">
        <f>'[1]Daily OMR Table'!$G199</f>
        <v>-1151.6729214506954</v>
      </c>
    </row>
    <row r="200" spans="1:7">
      <c r="A200" s="24">
        <v>45396</v>
      </c>
      <c r="B200" s="28">
        <f>'[1]Daily OMR Table'!$B200</f>
        <v>934</v>
      </c>
      <c r="C200" s="28">
        <f>'[1]Daily OMR Table'!$C200</f>
        <v>-382.2</v>
      </c>
      <c r="D200" s="29">
        <f>'[1]Daily OMR Table'!$D200</f>
        <v>-1733.9285714285713</v>
      </c>
      <c r="E200" s="27">
        <f>'[1]Daily OMR Table'!$E200</f>
        <v>614.18517091000717</v>
      </c>
      <c r="F200" s="27">
        <f>'[1]Daily OMR Table'!$F200</f>
        <v>397.4792342618756</v>
      </c>
      <c r="G200" s="27">
        <f>'[1]Daily OMR Table'!$G200</f>
        <v>-1014.0698631695685</v>
      </c>
    </row>
    <row r="201" spans="1:7">
      <c r="A201" s="24">
        <v>45397</v>
      </c>
      <c r="B201" s="28">
        <f>'[1]Daily OMR Table'!$B201</f>
        <v>694.6</v>
      </c>
      <c r="C201" s="28">
        <f>'[1]Daily OMR Table'!$C201</f>
        <v>-17.879999999999995</v>
      </c>
      <c r="D201" s="29">
        <f>'[1]Daily OMR Table'!$D201</f>
        <v>-1501.5285714285715</v>
      </c>
      <c r="E201" s="27">
        <f>'[1]Daily OMR Table'!$E201</f>
        <v>818.10248474786135</v>
      </c>
      <c r="F201" s="27">
        <f>'[1]Daily OMR Table'!$F201</f>
        <v>502.85658844714243</v>
      </c>
      <c r="G201" s="27">
        <f>'[1]Daily OMR Table'!$G201</f>
        <v>-783.09215211596972</v>
      </c>
    </row>
    <row r="202" spans="1:7">
      <c r="A202" s="24">
        <v>45398</v>
      </c>
      <c r="B202" s="28">
        <f>'[1]Daily OMR Table'!$B202</f>
        <v>520.1</v>
      </c>
      <c r="C202" s="28">
        <f>'[1]Daily OMR Table'!$C202</f>
        <v>323.93999999999994</v>
      </c>
      <c r="D202" s="29">
        <f>'[1]Daily OMR Table'!$D202</f>
        <v>-1259.8785714285716</v>
      </c>
      <c r="E202" s="27">
        <f>'[1]Daily OMR Table'!$E202</f>
        <v>799.66346341063718</v>
      </c>
      <c r="F202" s="27">
        <f>'[1]Daily OMR Table'!$F202</f>
        <v>599.29816243230459</v>
      </c>
      <c r="G202" s="27">
        <f>'[1]Daily OMR Table'!$G202</f>
        <v>-548.57104927017042</v>
      </c>
    </row>
    <row r="203" spans="1:7">
      <c r="A203" s="24">
        <v>45399</v>
      </c>
      <c r="B203" s="28">
        <f>'[1]Daily OMR Table'!$B203</f>
        <v>168</v>
      </c>
      <c r="C203" s="28">
        <f>'[1]Daily OMR Table'!$C203</f>
        <v>581.54</v>
      </c>
      <c r="D203" s="29">
        <f>'[1]Daily OMR Table'!$D203</f>
        <v>-1017.8785714285714</v>
      </c>
      <c r="E203" s="27">
        <f>'[1]Daily OMR Table'!$E203</f>
        <v>695.80881920090746</v>
      </c>
      <c r="F203" s="27">
        <f>'[1]Daily OMR Table'!$F203</f>
        <v>669.15016987672095</v>
      </c>
      <c r="G203" s="27">
        <f>'[1]Daily OMR Table'!$G203</f>
        <v>-319.69844771321851</v>
      </c>
    </row>
    <row r="204" spans="1:7">
      <c r="A204" s="24">
        <v>45400</v>
      </c>
      <c r="B204" s="28">
        <f>'[1]Daily OMR Table'!$B204</f>
        <v>-468.94</v>
      </c>
      <c r="C204" s="28">
        <f>'[1]Daily OMR Table'!$C204</f>
        <v>369.55199999999996</v>
      </c>
      <c r="D204" s="29">
        <f>'[1]Daily OMR Table'!$D204</f>
        <v>-928.58857142857141</v>
      </c>
      <c r="E204" s="27">
        <f>'[1]Daily OMR Table'!$E204</f>
        <v>629.64963509744098</v>
      </c>
      <c r="F204" s="27">
        <f>'[1]Daily OMR Table'!$F204</f>
        <v>711.48191467337097</v>
      </c>
      <c r="G204" s="27">
        <f>'[1]Daily OMR Table'!$G204</f>
        <v>-247.53482109228429</v>
      </c>
    </row>
    <row r="205" spans="1:7">
      <c r="A205" s="24">
        <v>45401</v>
      </c>
      <c r="B205" s="28">
        <f>'[1]Daily OMR Table'!$B205</f>
        <v>-344.9</v>
      </c>
      <c r="C205" s="28">
        <f>'[1]Daily OMR Table'!$C205</f>
        <v>113.77200000000001</v>
      </c>
      <c r="D205" s="29">
        <f>'[1]Daily OMR Table'!$D205</f>
        <v>-864.43857142857144</v>
      </c>
      <c r="E205" s="27">
        <f>'[1]Daily OMR Table'!$E205</f>
        <v>511.30061784723921</v>
      </c>
      <c r="F205" s="27">
        <f>'[1]Daily OMR Table'!$F205</f>
        <v>690.9050040608173</v>
      </c>
      <c r="G205" s="27">
        <f>'[1]Daily OMR Table'!$G205</f>
        <v>-131.56692478885233</v>
      </c>
    </row>
    <row r="206" spans="1:7">
      <c r="A206" s="24">
        <v>45402</v>
      </c>
      <c r="B206" s="28">
        <f>'[1]Daily OMR Table'!$B206</f>
        <v>433</v>
      </c>
      <c r="C206" s="28">
        <f>'[1]Daily OMR Table'!$C206</f>
        <v>61.452000000000012</v>
      </c>
      <c r="D206" s="29">
        <f>'[1]Daily OMR Table'!$D206</f>
        <v>-646.36714285714277</v>
      </c>
      <c r="E206" s="27">
        <f>'[1]Daily OMR Table'!$E206</f>
        <v>490.01488303503879</v>
      </c>
      <c r="F206" s="27">
        <f>'[1]Daily OMR Table'!$F206</f>
        <v>625.28748371825282</v>
      </c>
      <c r="G206" s="27">
        <f>'[1]Daily OMR Table'!$G206</f>
        <v>70.427711496213746</v>
      </c>
    </row>
    <row r="207" spans="1:7">
      <c r="A207" s="24">
        <v>45403</v>
      </c>
      <c r="B207" s="28">
        <f>'[1]Daily OMR Table'!$B207</f>
        <v>77</v>
      </c>
      <c r="C207" s="28">
        <f>'[1]Daily OMR Table'!$C207</f>
        <v>-27.167999999999985</v>
      </c>
      <c r="D207" s="29">
        <f>'[1]Daily OMR Table'!$D207</f>
        <v>-444.43857142857132</v>
      </c>
      <c r="E207" s="27">
        <f>'[1]Daily OMR Table'!$E207</f>
        <v>622.26760670027716</v>
      </c>
      <c r="F207" s="27">
        <f>'[1]Daily OMR Table'!$F207</f>
        <v>589.80831237618065</v>
      </c>
      <c r="G207" s="27">
        <f>'[1]Daily OMR Table'!$G207</f>
        <v>287.38176372747881</v>
      </c>
    </row>
    <row r="208" spans="1:7">
      <c r="A208" s="24">
        <v>45404</v>
      </c>
      <c r="B208" s="28">
        <f>'[1]Daily OMR Table'!$B208</f>
        <v>-1126</v>
      </c>
      <c r="C208" s="28">
        <f>'[1]Daily OMR Table'!$C208</f>
        <v>-285.96799999999996</v>
      </c>
      <c r="D208" s="29">
        <f>'[1]Daily OMR Table'!$D208</f>
        <v>-327.72428571428571</v>
      </c>
      <c r="E208" s="27">
        <f>'[1]Daily OMR Table'!$E208</f>
        <v>793.34379823933796</v>
      </c>
      <c r="F208" s="27">
        <f>'[1]Daily OMR Table'!$F208</f>
        <v>609.31530818386682</v>
      </c>
      <c r="G208" s="27">
        <f>'[1]Daily OMR Table'!$G208</f>
        <v>457.89345642670008</v>
      </c>
    </row>
    <row r="209" spans="1:7">
      <c r="A209" s="24">
        <v>45405</v>
      </c>
      <c r="B209" s="28">
        <f>'[1]Daily OMR Table'!$B209</f>
        <v>-307</v>
      </c>
      <c r="C209" s="28">
        <f>'[1]Daily OMR Table'!$C209</f>
        <v>-253.58</v>
      </c>
      <c r="D209" s="29">
        <f>'[1]Daily OMR Table'!$D209</f>
        <v>-161.79571428571427</v>
      </c>
      <c r="E209" s="27">
        <f>'[1]Daily OMR Table'!$E209</f>
        <v>916.67428784723938</v>
      </c>
      <c r="F209" s="27">
        <f>'[1]Daily OMR Table'!$F209</f>
        <v>666.72023873382659</v>
      </c>
      <c r="G209" s="27">
        <f>'[1]Daily OMR Table'!$G209</f>
        <v>590.30155481681129</v>
      </c>
    </row>
    <row r="210" spans="1:7">
      <c r="A210" s="24">
        <v>45406</v>
      </c>
      <c r="B210" s="28">
        <f>'[1]Daily OMR Table'!$B210</f>
        <v>-245</v>
      </c>
      <c r="C210" s="28">
        <f>'[1]Daily OMR Table'!$C210</f>
        <v>-233.6</v>
      </c>
      <c r="D210" s="29">
        <f>'[1]Daily OMR Table'!$D210</f>
        <v>-98.795714285714283</v>
      </c>
      <c r="E210" s="27">
        <f>'[1]Daily OMR Table'!$E210</f>
        <v>656.99440058583218</v>
      </c>
      <c r="F210" s="27">
        <f>'[1]Daily OMR Table'!$F210</f>
        <v>695.85899528154516</v>
      </c>
      <c r="G210" s="27">
        <f>'[1]Daily OMR Table'!$G210</f>
        <v>616.42860387140445</v>
      </c>
    </row>
    <row r="211" spans="1:7">
      <c r="A211" s="24">
        <v>45407</v>
      </c>
      <c r="B211" s="28">
        <f>'[1]Daily OMR Table'!$B211</f>
        <v>-1124</v>
      </c>
      <c r="C211" s="28">
        <f>'[1]Daily OMR Table'!$C211</f>
        <v>-545</v>
      </c>
      <c r="D211" s="29">
        <f>'[1]Daily OMR Table'!$D211</f>
        <v>-94.152857142857172</v>
      </c>
      <c r="E211" s="27">
        <f>'[1]Daily OMR Table'!$E211</f>
        <v>372.8097694943267</v>
      </c>
      <c r="F211" s="27">
        <f>'[1]Daily OMR Table'!$F211</f>
        <v>672.41797257340272</v>
      </c>
      <c r="G211" s="27">
        <f>'[1]Daily OMR Table'!$G211</f>
        <v>620.38247358636886</v>
      </c>
    </row>
    <row r="212" spans="1:7">
      <c r="A212" s="24">
        <v>45408</v>
      </c>
      <c r="B212" s="28">
        <f>'[1]Daily OMR Table'!$B212</f>
        <v>-1442</v>
      </c>
      <c r="C212" s="28">
        <f>'[1]Daily OMR Table'!$C212</f>
        <v>-848.8</v>
      </c>
      <c r="D212" s="29">
        <f>'[1]Daily OMR Table'!$D212</f>
        <v>-117.15285714285717</v>
      </c>
      <c r="E212" s="27">
        <f>'[1]Daily OMR Table'!$E212</f>
        <v>-558.41682186538947</v>
      </c>
      <c r="F212" s="27">
        <f>'[1]Daily OMR Table'!$F212</f>
        <v>436.28108686026934</v>
      </c>
      <c r="G212" s="27">
        <f>'[1]Daily OMR Table'!$G212</f>
        <v>555.74207331178206</v>
      </c>
    </row>
    <row r="213" spans="1:7">
      <c r="A213" s="24">
        <v>45409</v>
      </c>
      <c r="B213" s="28">
        <f>'[1]Daily OMR Table'!$B213</f>
        <v>-928.9</v>
      </c>
      <c r="C213" s="28">
        <f>'[1]Daily OMR Table'!$C213</f>
        <v>-809.38</v>
      </c>
      <c r="D213" s="29">
        <f>'[1]Daily OMR Table'!$D213</f>
        <v>-225.71714285714287</v>
      </c>
      <c r="E213" s="27">
        <f>'[1]Daily OMR Table'!$E213</f>
        <v>-531.31040976052418</v>
      </c>
      <c r="F213" s="27">
        <f>'[1]Daily OMR Table'!$F213</f>
        <v>171.35024526029693</v>
      </c>
      <c r="G213" s="27">
        <f>'[1]Daily OMR Table'!$G213</f>
        <v>487.93483610644529</v>
      </c>
    </row>
    <row r="214" spans="1:7">
      <c r="A214" s="24">
        <v>45410</v>
      </c>
      <c r="B214" s="28">
        <f>'[1]Daily OMR Table'!$B214</f>
        <v>-993.4</v>
      </c>
      <c r="C214" s="28">
        <f>'[1]Daily OMR Table'!$C214</f>
        <v>-946.66000000000008</v>
      </c>
      <c r="D214" s="29">
        <f>'[1]Daily OMR Table'!$D214</f>
        <v>-363.38857142857142</v>
      </c>
      <c r="E214" s="27">
        <f>'[1]Daily OMR Table'!$E214</f>
        <v>-405.89291343836658</v>
      </c>
      <c r="F214" s="27">
        <f>'[1]Daily OMR Table'!$F214</f>
        <v>-93.163194996824274</v>
      </c>
      <c r="G214" s="27">
        <f>'[1]Daily OMR Table'!$G214</f>
        <v>415.07211579584703</v>
      </c>
    </row>
    <row r="215" spans="1:7">
      <c r="A215" s="24">
        <v>45411</v>
      </c>
      <c r="B215" s="28">
        <f>'[1]Daily OMR Table'!$B215</f>
        <v>-737</v>
      </c>
      <c r="C215" s="28">
        <f>'[1]Daily OMR Table'!$C215</f>
        <v>-1045.06</v>
      </c>
      <c r="D215" s="29">
        <f>'[1]Daily OMR Table'!$D215</f>
        <v>-465.64571428571423</v>
      </c>
      <c r="E215" s="27">
        <f>'[1]Daily OMR Table'!$E215</f>
        <v>-390.82337816172685</v>
      </c>
      <c r="F215" s="27">
        <f>'[1]Daily OMR Table'!$F215</f>
        <v>-302.72675074633605</v>
      </c>
      <c r="G215" s="27">
        <f>'[1]Daily OMR Table'!$G215</f>
        <v>328.72026844516211</v>
      </c>
    </row>
    <row r="216" spans="1:7">
      <c r="A216" s="24">
        <v>45412</v>
      </c>
      <c r="B216" s="28">
        <f>'[1]Daily OMR Table'!$B216</f>
        <v>-461</v>
      </c>
      <c r="C216" s="28">
        <f>'[1]Daily OMR Table'!$C216</f>
        <v>-912.46</v>
      </c>
      <c r="D216" s="29">
        <f>'[1]Daily OMR Table'!$D216</f>
        <v>-535.72428571428566</v>
      </c>
      <c r="E216" s="27">
        <f>'[1]Daily OMR Table'!$E216</f>
        <v>-460.01810987395993</v>
      </c>
      <c r="F216" s="27">
        <f>'[1]Daily OMR Table'!$F216</f>
        <v>-469.29232661999339</v>
      </c>
      <c r="G216" s="27">
        <f>'[1]Daily OMR Table'!$G216</f>
        <v>238.74301321054801</v>
      </c>
    </row>
    <row r="217" spans="1:7">
      <c r="A217" s="24">
        <v>45413</v>
      </c>
      <c r="B217" s="28">
        <f>'[1]Daily OMR Table'!$B217</f>
        <v>-484</v>
      </c>
      <c r="C217" s="28">
        <f>'[1]Daily OMR Table'!$C217</f>
        <v>-720.86</v>
      </c>
      <c r="D217" s="29">
        <f>'[1]Daily OMR Table'!$D217</f>
        <v>-582.29571428571421</v>
      </c>
      <c r="E217" s="27">
        <f>'[1]Daily OMR Table'!$E217</f>
        <v>-463.66483641542754</v>
      </c>
      <c r="F217" s="27">
        <f>'[1]Daily OMR Table'!$F217</f>
        <v>-450.34192953000104</v>
      </c>
      <c r="G217" s="27">
        <f>'[1]Daily OMR Table'!$G217</f>
        <v>155.9234663808098</v>
      </c>
    </row>
    <row r="218" spans="1:7">
      <c r="A218" s="24">
        <v>45414</v>
      </c>
      <c r="B218" s="28">
        <f>'[1]Daily OMR Table'!$B218</f>
        <v>-979.8</v>
      </c>
      <c r="C218" s="28">
        <f>'[1]Daily OMR Table'!$C218</f>
        <v>-731.04</v>
      </c>
      <c r="D218" s="29">
        <f>'[1]Daily OMR Table'!$D218</f>
        <v>-618.78571428571433</v>
      </c>
      <c r="E218" s="27">
        <f>'[1]Daily OMR Table'!$E218</f>
        <v>-449.36905636119218</v>
      </c>
      <c r="F218" s="27">
        <f>'[1]Daily OMR Table'!$F218</f>
        <v>-433.95365885013462</v>
      </c>
      <c r="G218" s="27">
        <f>'[1]Daily OMR Table'!$G218</f>
        <v>78.850702705193271</v>
      </c>
    </row>
    <row r="219" spans="1:7">
      <c r="A219" s="24">
        <v>45415</v>
      </c>
      <c r="B219" s="28">
        <f>'[1]Daily OMR Table'!$B219</f>
        <v>-1232</v>
      </c>
      <c r="C219" s="28">
        <f>'[1]Daily OMR Table'!$C219</f>
        <v>-778.76</v>
      </c>
      <c r="D219" s="29">
        <f>'[1]Daily OMR Table'!$D219</f>
        <v>-682.14999999999986</v>
      </c>
      <c r="E219" s="27">
        <f>'[1]Daily OMR Table'!$E219</f>
        <v>305.75222784723951</v>
      </c>
      <c r="F219" s="27">
        <f>'[1]Daily OMR Table'!$F219</f>
        <v>-291.62463059301342</v>
      </c>
      <c r="G219" s="27">
        <f>'[1]Daily OMR Table'!$G219</f>
        <v>64.168674848050372</v>
      </c>
    </row>
    <row r="220" spans="1:7">
      <c r="A220" s="24">
        <v>45416</v>
      </c>
      <c r="B220" s="28">
        <f>'[1]Daily OMR Table'!$B220</f>
        <v>-1311</v>
      </c>
      <c r="C220" s="28">
        <f>'[1]Daily OMR Table'!$C220</f>
        <v>-893.56000000000006</v>
      </c>
      <c r="D220" s="29">
        <f>'[1]Daily OMR Table'!$D220</f>
        <v>-806.72142857142842</v>
      </c>
      <c r="E220" s="27">
        <f>'[1]Daily OMR Table'!$E220</f>
        <v>199.49380920090721</v>
      </c>
      <c r="F220" s="27">
        <f>'[1]Daily OMR Table'!$F220</f>
        <v>-173.56119312048659</v>
      </c>
      <c r="G220" s="27">
        <f>'[1]Daily OMR Table'!$G220</f>
        <v>43.417169574183809</v>
      </c>
    </row>
    <row r="221" spans="1:7">
      <c r="A221" s="24">
        <v>45417</v>
      </c>
      <c r="B221" s="28">
        <f>'[1]Daily OMR Table'!$B221</f>
        <v>-736</v>
      </c>
      <c r="C221" s="28">
        <f>'[1]Daily OMR Table'!$C221</f>
        <v>-948.56000000000006</v>
      </c>
      <c r="D221" s="29">
        <f>'[1]Daily OMR Table'!$D221</f>
        <v>-864.79285714285709</v>
      </c>
      <c r="E221" s="27">
        <f>'[1]Daily OMR Table'!$E221</f>
        <v>119.70874277287589</v>
      </c>
      <c r="F221" s="27">
        <f>'[1]Daily OMR Table'!$F221</f>
        <v>-57.615822591119425</v>
      </c>
      <c r="G221" s="27">
        <f>'[1]Daily OMR Table'!$G221</f>
        <v>7.5201078650837223</v>
      </c>
    </row>
    <row r="222" spans="1:7">
      <c r="A222" s="24">
        <v>45418</v>
      </c>
      <c r="B222" s="28">
        <f>'[1]Daily OMR Table'!$B222</f>
        <v>-864</v>
      </c>
      <c r="C222" s="28">
        <f>'[1]Daily OMR Table'!$C222</f>
        <v>-1024.56</v>
      </c>
      <c r="D222" s="29">
        <f>'[1]Daily OMR Table'!$D222</f>
        <v>-846.07857142857142</v>
      </c>
      <c r="E222" s="27">
        <f>'[1]Daily OMR Table'!$E222</f>
        <v>190.78299756037518</v>
      </c>
      <c r="F222" s="27">
        <f>'[1]Daily OMR Table'!$F222</f>
        <v>73.273744204041122</v>
      </c>
      <c r="G222" s="27">
        <f>'[1]Daily OMR Table'!$G222</f>
        <v>-35.519949326270762</v>
      </c>
    </row>
    <row r="223" spans="1:7">
      <c r="A223" s="24">
        <v>45419</v>
      </c>
      <c r="B223" s="28">
        <f>'[1]Daily OMR Table'!$B223</f>
        <v>-1037</v>
      </c>
      <c r="C223" s="28">
        <f>'[1]Daily OMR Table'!$C223</f>
        <v>-1036</v>
      </c>
      <c r="D223" s="29">
        <f>'[1]Daily OMR Table'!$D223</f>
        <v>-898.22142857142865</v>
      </c>
      <c r="E223" s="27">
        <f>'[1]Daily OMR Table'!$E223</f>
        <v>118.95191968994186</v>
      </c>
      <c r="F223" s="27">
        <f>'[1]Daily OMR Table'!$F223</f>
        <v>186.93793941426793</v>
      </c>
      <c r="G223" s="27">
        <f>'[1]Daily OMR Table'!$G223</f>
        <v>-92.500118480363454</v>
      </c>
    </row>
    <row r="224" spans="1:7">
      <c r="A224" s="24">
        <v>45420</v>
      </c>
      <c r="B224" s="28">
        <f>'[1]Daily OMR Table'!$B224</f>
        <v>-1239</v>
      </c>
      <c r="C224" s="28">
        <f>'[1]Daily OMR Table'!$C224</f>
        <v>-1037.4000000000001</v>
      </c>
      <c r="D224" s="29">
        <f>'[1]Daily OMR Table'!$D224</f>
        <v>-969.22142857142865</v>
      </c>
      <c r="E224" s="27">
        <f>'[1]Daily OMR Table'!$E224</f>
        <v>109.63668611797334</v>
      </c>
      <c r="F224" s="27">
        <f>'[1]Daily OMR Table'!$F224</f>
        <v>147.7148310684147</v>
      </c>
      <c r="G224" s="27">
        <f>'[1]Daily OMR Table'!$G224</f>
        <v>-131.59709808521055</v>
      </c>
    </row>
    <row r="225" spans="1:7">
      <c r="A225" s="24">
        <v>45421</v>
      </c>
      <c r="B225" s="28">
        <f>'[1]Daily OMR Table'!$B225</f>
        <v>-1241</v>
      </c>
      <c r="C225" s="28">
        <f>'[1]Daily OMR Table'!$C225</f>
        <v>-1023.4</v>
      </c>
      <c r="D225" s="29">
        <f>'[1]Daily OMR Table'!$D225</f>
        <v>-977.57857142857142</v>
      </c>
      <c r="E225" s="27">
        <f>'[1]Daily OMR Table'!$E225</f>
        <v>147.19533814427245</v>
      </c>
      <c r="F225" s="27">
        <f>'[1]Daily OMR Table'!$F225</f>
        <v>137.25513685708773</v>
      </c>
      <c r="G225" s="27">
        <f>'[1]Daily OMR Table'!$G225</f>
        <v>-147.71241461021438</v>
      </c>
    </row>
    <row r="226" spans="1:7">
      <c r="A226" s="24">
        <v>45422</v>
      </c>
      <c r="B226" s="28">
        <f>'[1]Daily OMR Table'!$B226</f>
        <v>-1006</v>
      </c>
      <c r="C226" s="28">
        <f>'[1]Daily OMR Table'!$C226</f>
        <v>-1077.4000000000001</v>
      </c>
      <c r="D226" s="29">
        <f>'[1]Daily OMR Table'!$D226</f>
        <v>-946.43571428571431</v>
      </c>
      <c r="E226" s="27">
        <f>'[1]Daily OMR Table'!$E226</f>
        <v>215.30731044113941</v>
      </c>
      <c r="F226" s="27">
        <f>'[1]Daily OMR Table'!$F226</f>
        <v>156.37485039074045</v>
      </c>
      <c r="G226" s="27">
        <f>'[1]Daily OMR Table'!$G226</f>
        <v>-92.446405159748039</v>
      </c>
    </row>
    <row r="227" spans="1:7">
      <c r="A227" s="24">
        <v>45423</v>
      </c>
      <c r="B227" s="28">
        <f>'[1]Daily OMR Table'!$B227</f>
        <v>-812.1</v>
      </c>
      <c r="C227" s="28">
        <f>'[1]Daily OMR Table'!$C227</f>
        <v>-1067.02</v>
      </c>
      <c r="D227" s="29">
        <f>'[1]Daily OMR Table'!$D227</f>
        <v>-938.09285714285727</v>
      </c>
      <c r="E227" s="27">
        <f>'[1]Daily OMR Table'!$E227</f>
        <v>283.37198130577235</v>
      </c>
      <c r="F227" s="27">
        <f>'[1]Daily OMR Table'!$F227</f>
        <v>174.89264713981987</v>
      </c>
      <c r="G227" s="27">
        <f>'[1]Daily OMR Table'!$G227</f>
        <v>-34.254805797869707</v>
      </c>
    </row>
    <row r="228" spans="1:7">
      <c r="A228" s="24">
        <v>45424</v>
      </c>
      <c r="B228" s="28">
        <f>'[1]Daily OMR Table'!$B228</f>
        <v>-379</v>
      </c>
      <c r="C228" s="28">
        <f>'[1]Daily OMR Table'!$C228</f>
        <v>-935.42000000000007</v>
      </c>
      <c r="D228" s="29">
        <f>'[1]Daily OMR Table'!$D228</f>
        <v>-894.2071428571428</v>
      </c>
      <c r="E228" s="27">
        <f>'[1]Daily OMR Table'!$E228</f>
        <v>266.07690269725185</v>
      </c>
      <c r="F228" s="27">
        <f>'[1]Daily OMR Table'!$F228</f>
        <v>204.31764374128187</v>
      </c>
      <c r="G228" s="27">
        <f>'[1]Daily OMR Table'!$G228</f>
        <v>13.743038211817325</v>
      </c>
    </row>
    <row r="229" spans="1:7">
      <c r="A229" s="24">
        <v>45425</v>
      </c>
      <c r="B229" s="28">
        <f>'[1]Daily OMR Table'!$B229</f>
        <v>-301</v>
      </c>
      <c r="C229" s="28">
        <f>'[1]Daily OMR Table'!$C229</f>
        <v>-747.81999999999994</v>
      </c>
      <c r="D229" s="29">
        <f>'[1]Daily OMR Table'!$D229</f>
        <v>-863.06428571428569</v>
      </c>
      <c r="E229" s="27">
        <f>'[1]Daily OMR Table'!$E229</f>
        <v>373.05879013050503</v>
      </c>
      <c r="F229" s="27">
        <f>'[1]Daily OMR Table'!$F229</f>
        <v>257.00206454378821</v>
      </c>
      <c r="G229" s="27">
        <f>'[1]Daily OMR Table'!$G229</f>
        <v>68.306050232691035</v>
      </c>
    </row>
    <row r="230" spans="1:7">
      <c r="A230" s="24">
        <v>45426</v>
      </c>
      <c r="B230" s="28">
        <f>'[1]Daily OMR Table'!$B230</f>
        <v>-590</v>
      </c>
      <c r="C230" s="28">
        <f>'[1]Daily OMR Table'!$C230</f>
        <v>-617.62</v>
      </c>
      <c r="D230" s="29">
        <f>'[1]Daily OMR Table'!$D230</f>
        <v>-872.27857142857135</v>
      </c>
      <c r="E230" s="27">
        <f>'[1]Daily OMR Table'!$E230</f>
        <v>596.30672081673811</v>
      </c>
      <c r="F230" s="27">
        <f>'[1]Daily OMR Table'!$F230</f>
        <v>346.82434107828135</v>
      </c>
      <c r="G230" s="27">
        <f>'[1]Daily OMR Table'!$G230</f>
        <v>143.75782385345516</v>
      </c>
    </row>
    <row r="231" spans="1:7">
      <c r="A231" s="24">
        <v>45427</v>
      </c>
      <c r="B231" s="28">
        <f>'[1]Daily OMR Table'!$B231</f>
        <v>-1274</v>
      </c>
      <c r="C231" s="28">
        <f>'[1]Daily OMR Table'!$C231</f>
        <v>-671.22</v>
      </c>
      <c r="D231" s="29">
        <f>'[1]Daily OMR Table'!$D231</f>
        <v>-928.7071428571428</v>
      </c>
      <c r="E231" s="27">
        <f>'[1]Daily OMR Table'!$E231</f>
        <v>-667.682016276784</v>
      </c>
      <c r="F231" s="27">
        <f>'[1]Daily OMR Table'!$F231</f>
        <v>170.22647573469666</v>
      </c>
      <c r="G231" s="27">
        <f>'[1]Daily OMR Table'!$G231</f>
        <v>129.18516814907255</v>
      </c>
    </row>
    <row r="232" spans="1:7">
      <c r="A232" s="24">
        <v>45428</v>
      </c>
      <c r="B232" s="28">
        <f>'[1]Daily OMR Table'!$B232</f>
        <v>-1754</v>
      </c>
      <c r="C232" s="28">
        <f>'[1]Daily OMR Table'!$C232</f>
        <v>-859.6</v>
      </c>
      <c r="D232" s="29">
        <f>'[1]Daily OMR Table'!$D232</f>
        <v>-984.00714285714287</v>
      </c>
      <c r="E232" s="27">
        <f>'[1]Daily OMR Table'!$E232</f>
        <v>-931.85984111683592</v>
      </c>
      <c r="F232" s="27">
        <f>'[1]Daily OMR Table'!$F232</f>
        <v>-72.819888749824983</v>
      </c>
      <c r="G232" s="27">
        <f>'[1]Daily OMR Table'!$G232</f>
        <v>94.721540666526579</v>
      </c>
    </row>
    <row r="233" spans="1:7">
      <c r="A233" s="24">
        <v>45429</v>
      </c>
      <c r="B233" s="28">
        <f>'[1]Daily OMR Table'!$B233</f>
        <v>-1842</v>
      </c>
      <c r="C233" s="28">
        <f>'[1]Daily OMR Table'!$C233</f>
        <v>-1152.2</v>
      </c>
      <c r="D233" s="29">
        <f>'[1]Daily OMR Table'!$D233</f>
        <v>-1027.5785714285714</v>
      </c>
      <c r="E233" s="27">
        <f>'[1]Daily OMR Table'!$E233</f>
        <v>-812.50324813713178</v>
      </c>
      <c r="F233" s="27">
        <f>'[1]Daily OMR Table'!$F233</f>
        <v>-288.53591891670169</v>
      </c>
      <c r="G233" s="27">
        <f>'[1]Daily OMR Table'!$G233</f>
        <v>14.846149524785785</v>
      </c>
    </row>
    <row r="234" spans="1:7">
      <c r="A234" s="24">
        <v>45430</v>
      </c>
      <c r="B234" s="28">
        <f>'[1]Daily OMR Table'!$B234</f>
        <v>-1939</v>
      </c>
      <c r="C234" s="28">
        <f>'[1]Daily OMR Table'!$C234</f>
        <v>-1479.8</v>
      </c>
      <c r="D234" s="29">
        <f>'[1]Daily OMR Table'!$D234</f>
        <v>-1072.4357142857143</v>
      </c>
      <c r="E234" s="27">
        <f>'[1]Daily OMR Table'!$E234</f>
        <v>-810.76463754222459</v>
      </c>
      <c r="F234" s="27">
        <f>'[1]Daily OMR Table'!$F234</f>
        <v>-525.30060445124764</v>
      </c>
      <c r="G234" s="27">
        <f>'[1]Daily OMR Table'!$G234</f>
        <v>-57.315168099723614</v>
      </c>
    </row>
    <row r="235" spans="1:7">
      <c r="A235" s="24">
        <v>45431</v>
      </c>
      <c r="B235" s="28">
        <f>'[1]Daily OMR Table'!$B235</f>
        <v>-616.98</v>
      </c>
      <c r="C235" s="28">
        <f>'[1]Daily OMR Table'!$C235</f>
        <v>-1485.1959999999999</v>
      </c>
      <c r="D235" s="29">
        <f>'[1]Daily OMR Table'!$D235</f>
        <v>-1063.9342857142858</v>
      </c>
      <c r="E235" s="27">
        <f>'[1]Daily OMR Table'!$E235</f>
        <v>-81.957894378624587</v>
      </c>
      <c r="F235" s="27">
        <f>'[1]Daily OMR Table'!$F235</f>
        <v>-660.9535274903202</v>
      </c>
      <c r="G235" s="27">
        <f>'[1]Daily OMR Table'!$G235</f>
        <v>-71.719927896259378</v>
      </c>
    </row>
    <row r="236" spans="1:7">
      <c r="A236" s="24">
        <v>45432</v>
      </c>
      <c r="B236" s="28">
        <f>'[1]Daily OMR Table'!$B236</f>
        <v>-628.72</v>
      </c>
      <c r="C236" s="28">
        <f>'[1]Daily OMR Table'!$C236</f>
        <v>-1356.1399999999999</v>
      </c>
      <c r="D236" s="29">
        <f>'[1]Daily OMR Table'!$D236</f>
        <v>-1047.1285714285714</v>
      </c>
      <c r="E236" s="27">
        <f>'[1]Daily OMR Table'!$E236</f>
        <v>1137.7609581993238</v>
      </c>
      <c r="F236" s="27">
        <f>'[1]Daily OMR Table'!$F236</f>
        <v>-299.86493259509859</v>
      </c>
      <c r="G236" s="27">
        <f>'[1]Daily OMR Table'!$G236</f>
        <v>-4.0786449934773179</v>
      </c>
    </row>
    <row r="237" spans="1:7">
      <c r="A237" s="24">
        <v>45433</v>
      </c>
      <c r="B237" s="28">
        <f>'[1]Daily OMR Table'!$B237</f>
        <v>-936</v>
      </c>
      <c r="C237" s="28">
        <f>'[1]Daily OMR Table'!$C237</f>
        <v>-1192.54</v>
      </c>
      <c r="D237" s="29">
        <f>'[1]Daily OMR Table'!$D237</f>
        <v>-1039.9142857142856</v>
      </c>
      <c r="E237" s="27">
        <f>'[1]Daily OMR Table'!$E237</f>
        <v>1209.6728282480462</v>
      </c>
      <c r="F237" s="27">
        <f>'[1]Daily OMR Table'!$F237</f>
        <v>128.44160127787782</v>
      </c>
      <c r="G237" s="27">
        <f>'[1]Daily OMR Table'!$G237</f>
        <v>73.829991332101557</v>
      </c>
    </row>
    <row r="238" spans="1:7">
      <c r="A238" s="24">
        <v>45434</v>
      </c>
      <c r="B238" s="28">
        <f>'[1]Daily OMR Table'!$B238</f>
        <v>-1292</v>
      </c>
      <c r="C238" s="28">
        <f>'[1]Daily OMR Table'!$C238</f>
        <v>-1082.54</v>
      </c>
      <c r="D238" s="29">
        <f>'[1]Daily OMR Table'!$D238</f>
        <v>-1043.7</v>
      </c>
      <c r="E238" s="27">
        <f>'[1]Daily OMR Table'!$E238</f>
        <v>706.55067408621153</v>
      </c>
      <c r="F238" s="27">
        <f>'[1]Daily OMR Table'!$F238</f>
        <v>432.25238572254648</v>
      </c>
      <c r="G238" s="27">
        <f>'[1]Daily OMR Table'!$G238</f>
        <v>116.46670475840428</v>
      </c>
    </row>
    <row r="239" spans="1:7">
      <c r="A239" s="24">
        <v>45435</v>
      </c>
      <c r="B239" s="28">
        <f>'[1]Daily OMR Table'!$B239</f>
        <v>-2282</v>
      </c>
      <c r="C239" s="28">
        <f>'[1]Daily OMR Table'!$C239</f>
        <v>-1151.1399999999999</v>
      </c>
      <c r="D239" s="29">
        <f>'[1]Daily OMR Table'!$D239</f>
        <v>-1118.0571428571427</v>
      </c>
      <c r="E239" s="27">
        <f>'[1]Daily OMR Table'!$E239</f>
        <v>-525.80926451946971</v>
      </c>
      <c r="F239" s="27">
        <f>'[1]Daily OMR Table'!$F239</f>
        <v>489.24346032709747</v>
      </c>
      <c r="G239" s="27">
        <f>'[1]Daily OMR Table'!$G239</f>
        <v>68.394947425279838</v>
      </c>
    </row>
    <row r="240" spans="1:7">
      <c r="A240" s="24">
        <v>45436</v>
      </c>
      <c r="B240" s="28">
        <f>'[1]Daily OMR Table'!$B240</f>
        <v>-2395</v>
      </c>
      <c r="C240" s="28">
        <f>'[1]Daily OMR Table'!$C240</f>
        <v>-1506.7440000000001</v>
      </c>
      <c r="D240" s="29">
        <f>'[1]Daily OMR Table'!$D240</f>
        <v>-1217.2714285714285</v>
      </c>
      <c r="E240" s="27">
        <f>'[1]Daily OMR Table'!$E240</f>
        <v>-418.43265744465316</v>
      </c>
      <c r="F240" s="27">
        <f>'[1]Daily OMR Table'!$F240</f>
        <v>421.94850771389173</v>
      </c>
      <c r="G240" s="27">
        <f>'[1]Daily OMR Table'!$G240</f>
        <v>23.127806862008942</v>
      </c>
    </row>
    <row r="241" spans="1:7">
      <c r="A241" s="24">
        <v>45437</v>
      </c>
      <c r="B241" s="28">
        <f>'[1]Daily OMR Table'!$B241</f>
        <v>-2221</v>
      </c>
      <c r="C241" s="28">
        <f>'[1]Daily OMR Table'!$C241</f>
        <v>-1825.2</v>
      </c>
      <c r="D241" s="29">
        <f>'[1]Daily OMR Table'!$D241</f>
        <v>-1317.9071428571426</v>
      </c>
      <c r="E241" s="27">
        <f>'[1]Daily OMR Table'!$E241</f>
        <v>-686.18625626561516</v>
      </c>
      <c r="F241" s="27">
        <f>'[1]Daily OMR Table'!$F241</f>
        <v>57.15906482090395</v>
      </c>
      <c r="G241" s="27">
        <f>'[1]Daily OMR Table'!$G241</f>
        <v>-46.126352964518738</v>
      </c>
    </row>
    <row r="242" spans="1:7">
      <c r="A242" s="24">
        <v>45438</v>
      </c>
      <c r="B242" s="28">
        <f>'[1]Daily OMR Table'!$B242</f>
        <v>-2390</v>
      </c>
      <c r="C242" s="28">
        <f>'[1]Daily OMR Table'!$C242</f>
        <v>-2116</v>
      </c>
      <c r="D242" s="29">
        <f>'[1]Daily OMR Table'!$D242</f>
        <v>-1461.5499999999997</v>
      </c>
      <c r="E242" s="27">
        <f>'[1]Daily OMR Table'!$E242</f>
        <v>-1205.9806570156729</v>
      </c>
      <c r="F242" s="27">
        <f>'[1]Daily OMR Table'!$F242</f>
        <v>-425.97163223183986</v>
      </c>
      <c r="G242" s="27">
        <f>'[1]Daily OMR Table'!$G242</f>
        <v>-151.27332151544192</v>
      </c>
    </row>
    <row r="243" spans="1:7">
      <c r="A243" s="24">
        <v>45439</v>
      </c>
      <c r="B243" s="28">
        <f>'[1]Daily OMR Table'!$B243</f>
        <v>-3000</v>
      </c>
      <c r="C243" s="28">
        <f>'[1]Daily OMR Table'!$C243</f>
        <v>-2457.6</v>
      </c>
      <c r="D243" s="29">
        <f>'[1]Daily OMR Table'!$D243</f>
        <v>-1654.3357142857142</v>
      </c>
      <c r="E243" s="27">
        <f>'[1]Daily OMR Table'!$E243</f>
        <v>-1662.0120588963705</v>
      </c>
      <c r="F243" s="27">
        <f>'[1]Daily OMR Table'!$F243</f>
        <v>-899.68417882835638</v>
      </c>
      <c r="G243" s="27">
        <f>'[1]Daily OMR Table'!$G243</f>
        <v>-296.6355250173616</v>
      </c>
    </row>
    <row r="244" spans="1:7">
      <c r="A244" s="24">
        <v>45440</v>
      </c>
      <c r="B244" s="28">
        <f>'[1]Daily OMR Table'!$B244</f>
        <v>-3200</v>
      </c>
      <c r="C244" s="28">
        <f>'[1]Daily OMR Table'!$C244</f>
        <v>-2641.2</v>
      </c>
      <c r="D244" s="29">
        <f>'[1]Daily OMR Table'!$D244</f>
        <v>-1840.7642857142857</v>
      </c>
      <c r="E244" s="27">
        <f>'[1]Daily OMR Table'!$E244</f>
        <v>-2103.1776944794551</v>
      </c>
      <c r="F244" s="27">
        <f>'[1]Daily OMR Table'!$F244</f>
        <v>-1215.1578648203533</v>
      </c>
      <c r="G244" s="27">
        <f>'[1]Daily OMR Table'!$G244</f>
        <v>-489.45584039566114</v>
      </c>
    </row>
    <row r="245" spans="1:7">
      <c r="A245" s="24">
        <v>45441</v>
      </c>
      <c r="B245" s="28">
        <f>'[1]Daily OMR Table'!$B245</f>
        <v>-2880</v>
      </c>
      <c r="C245" s="28">
        <f>'[1]Daily OMR Table'!$C245</f>
        <v>-2738.2</v>
      </c>
      <c r="D245" s="29">
        <f>'[1]Daily OMR Table'!$D245</f>
        <v>-1955.4785714285715</v>
      </c>
      <c r="E245" s="27">
        <f>'[1]Daily OMR Table'!$E245</f>
        <v>-1920.4282134358464</v>
      </c>
      <c r="F245" s="27">
        <f>'[1]Daily OMR Table'!$F245</f>
        <v>-1515.556976018592</v>
      </c>
      <c r="G245" s="27">
        <f>'[1]Daily OMR Table'!$G245</f>
        <v>-578.93771162130849</v>
      </c>
    </row>
    <row r="246" spans="1:7">
      <c r="A246" s="24">
        <v>45442</v>
      </c>
      <c r="B246" s="28">
        <f>'[1]Daily OMR Table'!$B246</f>
        <v>-3650</v>
      </c>
      <c r="C246" s="28">
        <f>'[1]Daily OMR Table'!$C246</f>
        <v>-3024</v>
      </c>
      <c r="D246" s="29">
        <f>'[1]Daily OMR Table'!$D246</f>
        <v>-2090.9071428571428</v>
      </c>
      <c r="E246" s="27">
        <f>'[1]Daily OMR Table'!$E246</f>
        <v>-2525.0114868078881</v>
      </c>
      <c r="F246" s="27">
        <f>'[1]Daily OMR Table'!$F246</f>
        <v>-1883.3220221270465</v>
      </c>
      <c r="G246" s="27">
        <f>'[1]Daily OMR Table'!$G246</f>
        <v>-692.73425774209784</v>
      </c>
    </row>
    <row r="247" spans="1:7">
      <c r="A247" s="24">
        <v>45443</v>
      </c>
      <c r="B247" s="28">
        <f>'[1]Daily OMR Table'!$B247</f>
        <v>-4020</v>
      </c>
      <c r="C247" s="28">
        <f>'[1]Daily OMR Table'!$C247</f>
        <v>-3350</v>
      </c>
      <c r="D247" s="29">
        <f>'[1]Daily OMR Table'!$D247</f>
        <v>-2246.4785714285713</v>
      </c>
      <c r="E247" s="27">
        <f>'[1]Daily OMR Table'!$E247</f>
        <v>-2486.8519839475675</v>
      </c>
      <c r="F247" s="27">
        <f>'[1]Daily OMR Table'!$F247</f>
        <v>-2139.4962875134252</v>
      </c>
      <c r="G247" s="27">
        <f>'[1]Daily OMR Table'!$G247</f>
        <v>-812.3305960142718</v>
      </c>
    </row>
    <row r="248" spans="1:7">
      <c r="A248" s="24">
        <v>45444</v>
      </c>
      <c r="B248" s="28">
        <f>'[1]Daily OMR Table'!$B248</f>
        <v>-4270</v>
      </c>
      <c r="C248" s="28">
        <f>'[1]Daily OMR Table'!$C248</f>
        <v>-3604</v>
      </c>
      <c r="D248" s="29">
        <f>'[1]Daily OMR Table'!$D248</f>
        <v>-2412.9785714285713</v>
      </c>
      <c r="E248" s="27">
        <f>'[1]Daily OMR Table'!$E248</f>
        <v>-2925.2532579405097</v>
      </c>
      <c r="F248" s="27">
        <f>'[1]Daily OMR Table'!$F248</f>
        <v>-2392.1445273222535</v>
      </c>
      <c r="G248" s="27">
        <f>'[1]Daily OMR Table'!$G248</f>
        <v>-963.36549747129231</v>
      </c>
    </row>
    <row r="249" spans="1:7">
      <c r="A249" s="24">
        <v>45445</v>
      </c>
      <c r="B249" s="28">
        <f>'[1]Daily OMR Table'!$B249</f>
        <v>-4640</v>
      </c>
      <c r="C249" s="28">
        <f>'[1]Daily OMR Table'!$C249</f>
        <v>-3892</v>
      </c>
      <c r="D249" s="29">
        <f>'[1]Daily OMR Table'!$D249</f>
        <v>-2700.3371428571431</v>
      </c>
      <c r="E249" s="27">
        <f>'[1]Daily OMR Table'!$E249</f>
        <v>-3217.972592891354</v>
      </c>
      <c r="F249" s="27">
        <f>'[1]Daily OMR Table'!$F249</f>
        <v>-2615.1035070046332</v>
      </c>
      <c r="G249" s="27">
        <f>'[1]Daily OMR Table'!$G249</f>
        <v>-1187.3665473650585</v>
      </c>
    </row>
    <row r="250" spans="1:7">
      <c r="A250" s="24">
        <v>45446</v>
      </c>
      <c r="B250" s="28">
        <f>'[1]Daily OMR Table'!$B250</f>
        <v>-4990</v>
      </c>
      <c r="C250" s="28">
        <f>'[1]Daily OMR Table'!$C250</f>
        <v>-4314</v>
      </c>
      <c r="D250" s="29">
        <f>'[1]Daily OMR Table'!$D250</f>
        <v>-3011.8571428571427</v>
      </c>
      <c r="E250" s="27">
        <f>'[1]Daily OMR Table'!$E250</f>
        <v>-3372.8196630728517</v>
      </c>
      <c r="F250" s="27">
        <f>'[1]Daily OMR Table'!$F250</f>
        <v>-2905.5817969320342</v>
      </c>
      <c r="G250" s="27">
        <f>'[1]Daily OMR Table'!$G250</f>
        <v>-1509.5508774559282</v>
      </c>
    </row>
    <row r="251" spans="1:7">
      <c r="A251" s="24">
        <v>45447</v>
      </c>
      <c r="B251" s="28">
        <f>'[1]Daily OMR Table'!$B251</f>
        <v>-4970</v>
      </c>
      <c r="C251" s="28">
        <f>'[1]Daily OMR Table'!$C251</f>
        <v>-4578</v>
      </c>
      <c r="D251" s="29">
        <f>'[1]Daily OMR Table'!$D251</f>
        <v>-3300</v>
      </c>
      <c r="E251" s="27">
        <f>'[1]Daily OMR Table'!$E251</f>
        <v>-3398.2370552835896</v>
      </c>
      <c r="F251" s="27">
        <f>'[1]Daily OMR Table'!$F251</f>
        <v>-3080.2269106271742</v>
      </c>
      <c r="G251" s="27">
        <f>'[1]Daily OMR Table'!$G251</f>
        <v>-1838.687297708188</v>
      </c>
    </row>
    <row r="252" spans="1:7">
      <c r="A252" s="24">
        <v>45448</v>
      </c>
      <c r="B252" s="28">
        <f>'[1]Daily OMR Table'!$B252</f>
        <v>-5340</v>
      </c>
      <c r="C252" s="28">
        <f>'[1]Daily OMR Table'!$C252</f>
        <v>-4842</v>
      </c>
      <c r="D252" s="29">
        <f>'[1]Daily OMR Table'!$D252</f>
        <v>-3589.1428571428573</v>
      </c>
      <c r="E252" s="27">
        <f>'[1]Daily OMR Table'!$E252</f>
        <v>-3606.1688132140162</v>
      </c>
      <c r="F252" s="27">
        <f>'[1]Daily OMR Table'!$F252</f>
        <v>-3304.0902764804641</v>
      </c>
      <c r="G252" s="27">
        <f>'[1]Daily OMR Table'!$G252</f>
        <v>-2146.7386896582043</v>
      </c>
    </row>
    <row r="253" spans="1:7">
      <c r="A253" s="24">
        <v>45449</v>
      </c>
      <c r="B253" s="28">
        <f>'[1]Daily OMR Table'!$B253</f>
        <v>-6260</v>
      </c>
      <c r="C253" s="28">
        <f>'[1]Daily OMR Table'!$C253</f>
        <v>-5240</v>
      </c>
      <c r="D253" s="29">
        <f>'[1]Daily OMR Table'!$D253</f>
        <v>-3873.2857142857142</v>
      </c>
      <c r="E253" s="27">
        <f>'[1]Daily OMR Table'!$E253</f>
        <v>-4891.5320186316785</v>
      </c>
      <c r="F253" s="27">
        <f>'[1]Daily OMR Table'!$F253</f>
        <v>-3697.3460286186978</v>
      </c>
      <c r="G253" s="27">
        <f>'[1]Daily OMR Table'!$G253</f>
        <v>-2458.5760292376476</v>
      </c>
    </row>
    <row r="254" spans="1:7">
      <c r="A254" s="24">
        <v>45450</v>
      </c>
      <c r="B254" s="28">
        <f>'[1]Daily OMR Table'!$B254</f>
        <v>-6690</v>
      </c>
      <c r="C254" s="28">
        <f>'[1]Daily OMR Table'!$C254</f>
        <v>-5650</v>
      </c>
      <c r="D254" s="29">
        <f>'[1]Daily OMR Table'!$D254</f>
        <v>-4180.0714285714284</v>
      </c>
      <c r="E254" s="27">
        <f>'[1]Daily OMR Table'!$E254</f>
        <v>-4898.196474663474</v>
      </c>
      <c r="F254" s="27">
        <f>'[1]Daily OMR Table'!$F254</f>
        <v>-4033.3908049731217</v>
      </c>
      <c r="G254" s="27">
        <f>'[1]Daily OMR Table'!$G254</f>
        <v>-2778.5591590389922</v>
      </c>
    </row>
    <row r="255" spans="1:7">
      <c r="A255" s="24">
        <v>45451</v>
      </c>
      <c r="B255" s="28">
        <f>'[1]Daily OMR Table'!$B255</f>
        <v>-6100</v>
      </c>
      <c r="C255" s="28">
        <f>'[1]Daily OMR Table'!$C255</f>
        <v>-5872</v>
      </c>
      <c r="D255" s="29">
        <f>'[1]Daily OMR Table'!$D255</f>
        <v>-4457.1428571428569</v>
      </c>
      <c r="E255" s="27">
        <f>'[1]Daily OMR Table'!$E255</f>
        <v>-5239.2402363297206</v>
      </c>
      <c r="F255" s="27">
        <f>'[1]Daily OMR Table'!$F255</f>
        <v>-4406.6749196244955</v>
      </c>
      <c r="G255" s="27">
        <f>'[1]Daily OMR Table'!$G255</f>
        <v>-3103.7773004721425</v>
      </c>
    </row>
    <row r="256" spans="1:7">
      <c r="A256" s="24">
        <v>45452</v>
      </c>
      <c r="B256" s="28">
        <f>'[1]Daily OMR Table'!$B256</f>
        <v>-5670</v>
      </c>
      <c r="C256" s="28">
        <f>'[1]Daily OMR Table'!$C256</f>
        <v>-6012</v>
      </c>
      <c r="D256" s="29">
        <f>'[1]Daily OMR Table'!$D256</f>
        <v>-4691.4285714285716</v>
      </c>
      <c r="E256" s="27">
        <f>'[1]Daily OMR Table'!$E256</f>
        <v>-5033.0419197126294</v>
      </c>
      <c r="F256" s="27">
        <f>'[1]Daily OMR Table'!$F256</f>
        <v>-4733.6358925103032</v>
      </c>
      <c r="G256" s="27">
        <f>'[1]Daily OMR Table'!$G256</f>
        <v>-3377.138819236211</v>
      </c>
    </row>
    <row r="257" spans="1:7">
      <c r="A257" s="24">
        <v>45453</v>
      </c>
      <c r="B257" s="28">
        <f>'[1]Daily OMR Table'!$B257</f>
        <v>-6090</v>
      </c>
      <c r="C257" s="28">
        <f>'[1]Daily OMR Table'!$C257</f>
        <v>-6162</v>
      </c>
      <c r="D257" s="29">
        <f>'[1]Daily OMR Table'!$D257</f>
        <v>-4912.1428571428569</v>
      </c>
      <c r="E257" s="27">
        <f>'[1]Daily OMR Table'!$E257</f>
        <v>-4958.6818147153153</v>
      </c>
      <c r="F257" s="27">
        <f>'[1]Daily OMR Table'!$F257</f>
        <v>-5004.1384928105635</v>
      </c>
      <c r="G257" s="27">
        <f>'[1]Daily OMR Table'!$G257</f>
        <v>-3612.6152303661361</v>
      </c>
    </row>
    <row r="258" spans="1:7">
      <c r="A258" s="24">
        <v>45454</v>
      </c>
      <c r="B258" s="28">
        <f>'[1]Daily OMR Table'!$B258</f>
        <v>-6230</v>
      </c>
      <c r="C258" s="28">
        <f>'[1]Daily OMR Table'!$C258</f>
        <v>-6156</v>
      </c>
      <c r="D258" s="29">
        <f>'[1]Daily OMR Table'!$D258</f>
        <v>-5128.5714285714284</v>
      </c>
      <c r="E258" s="27">
        <f>'[1]Daily OMR Table'!$E258</f>
        <v>-5008.4340746559119</v>
      </c>
      <c r="F258" s="27">
        <f>'[1]Daily OMR Table'!$F258</f>
        <v>-5027.51890401541</v>
      </c>
      <c r="G258" s="27">
        <f>'[1]Daily OMR Table'!$G258</f>
        <v>-3820.1335432358828</v>
      </c>
    </row>
    <row r="259" spans="1:7">
      <c r="A259" s="24">
        <v>45455</v>
      </c>
      <c r="B259" s="28">
        <f>'[1]Daily OMR Table'!$B259</f>
        <v>-6510</v>
      </c>
      <c r="C259" s="28">
        <f>'[1]Daily OMR Table'!$C259</f>
        <v>-6120</v>
      </c>
      <c r="D259" s="29">
        <f>'[1]Daily OMR Table'!$D259</f>
        <v>-5387.8571428571431</v>
      </c>
      <c r="E259" s="27">
        <f>'[1]Daily OMR Table'!$E259</f>
        <v>-5087.7225709276536</v>
      </c>
      <c r="F259" s="27">
        <f>'[1]Daily OMR Table'!$F259</f>
        <v>-5065.4241232682461</v>
      </c>
      <c r="G259" s="27">
        <f>'[1]Daily OMR Table'!$G259</f>
        <v>-4046.3688544852971</v>
      </c>
    </row>
    <row r="260" spans="1:7">
      <c r="A260" s="24">
        <v>45456</v>
      </c>
      <c r="B260" s="28">
        <f>'[1]Daily OMR Table'!$B260</f>
        <v>-5620</v>
      </c>
      <c r="C260" s="28">
        <f>'[1]Daily OMR Table'!$C260</f>
        <v>-6024</v>
      </c>
      <c r="D260" s="29">
        <f>'[1]Daily OMR Table'!$D260</f>
        <v>-5528.5714285714284</v>
      </c>
      <c r="E260" s="27">
        <f>'[1]Daily OMR Table'!$E260</f>
        <v>-4927.272334545758</v>
      </c>
      <c r="F260" s="27">
        <f>'[1]Daily OMR Table'!$F260</f>
        <v>-5003.0305429114542</v>
      </c>
      <c r="G260" s="27">
        <f>'[1]Daily OMR Table'!$G260</f>
        <v>-4217.9589150380025</v>
      </c>
    </row>
    <row r="261" spans="1:7">
      <c r="B261" s="28"/>
      <c r="C261" s="28"/>
      <c r="D261" s="29"/>
      <c r="E261" s="27"/>
      <c r="F261" s="27"/>
      <c r="G261" s="27"/>
    </row>
    <row r="262" spans="1:7">
      <c r="B262" s="28"/>
      <c r="C262" s="28"/>
      <c r="D262" s="29"/>
      <c r="E262" s="27"/>
      <c r="F262" s="27"/>
      <c r="G262" s="27"/>
    </row>
    <row r="263" spans="1:7">
      <c r="B263" s="28"/>
      <c r="C263" s="28"/>
      <c r="D263" s="29"/>
      <c r="E263" s="27"/>
      <c r="F263" s="27"/>
      <c r="G263" s="27"/>
    </row>
    <row r="264" spans="1:7">
      <c r="B264" s="28"/>
      <c r="C264" s="28"/>
      <c r="D264" s="29"/>
      <c r="E264" s="27"/>
      <c r="F264" s="27"/>
      <c r="G264" s="27"/>
    </row>
    <row r="265" spans="1:7">
      <c r="B265" s="28"/>
      <c r="C265" s="28"/>
      <c r="D265" s="29"/>
      <c r="E265" s="27"/>
      <c r="F265" s="27"/>
      <c r="G265" s="27"/>
    </row>
    <row r="266" spans="1:7">
      <c r="B266" s="28"/>
      <c r="C266" s="28"/>
      <c r="D266" s="29"/>
      <c r="E266" s="27"/>
      <c r="F266" s="27"/>
      <c r="G266" s="27"/>
    </row>
    <row r="267" spans="1:7">
      <c r="B267" s="28"/>
      <c r="C267" s="28"/>
      <c r="D267" s="29"/>
      <c r="E267" s="27"/>
      <c r="F267" s="27"/>
      <c r="G267" s="27"/>
    </row>
    <row r="268" spans="1:7">
      <c r="B268" s="28"/>
      <c r="C268" s="28"/>
      <c r="D268" s="29"/>
      <c r="E268" s="27"/>
      <c r="F268" s="27"/>
      <c r="G268" s="27"/>
    </row>
    <row r="269" spans="1:7">
      <c r="B269" s="28"/>
      <c r="C269" s="28"/>
      <c r="D269" s="29"/>
      <c r="E269" s="27"/>
      <c r="F269" s="27"/>
      <c r="G269" s="27"/>
    </row>
    <row r="270" spans="1:7">
      <c r="B270" s="28"/>
      <c r="C270" s="28"/>
      <c r="D270" s="29"/>
      <c r="E270" s="27"/>
      <c r="F270" s="27"/>
      <c r="G270" s="27"/>
    </row>
    <row r="271" spans="1:7">
      <c r="B271" s="28"/>
      <c r="C271" s="28"/>
      <c r="D271" s="29"/>
      <c r="E271" s="27"/>
      <c r="F271" s="27"/>
      <c r="G271" s="27"/>
    </row>
    <row r="272" spans="1:7">
      <c r="B272" s="28"/>
      <c r="C272" s="28"/>
      <c r="D272" s="29"/>
      <c r="E272" s="27"/>
      <c r="F272" s="27"/>
      <c r="G272" s="27"/>
    </row>
    <row r="273" spans="2:7">
      <c r="B273" s="28"/>
      <c r="C273" s="28"/>
      <c r="D273" s="29"/>
      <c r="E273" s="27"/>
      <c r="F273" s="27"/>
      <c r="G273" s="27"/>
    </row>
    <row r="274" spans="2:7">
      <c r="B274" s="28"/>
      <c r="C274" s="28"/>
      <c r="D274" s="29"/>
      <c r="E274" s="27"/>
      <c r="F274" s="27"/>
      <c r="G274" s="27"/>
    </row>
    <row r="275" spans="2:7">
      <c r="B275" s="28"/>
      <c r="C275" s="28"/>
      <c r="D275" s="29"/>
      <c r="E275" s="27"/>
      <c r="F275" s="27"/>
      <c r="G275" s="27"/>
    </row>
    <row r="276" spans="2:7">
      <c r="B276" s="28"/>
      <c r="C276" s="28"/>
      <c r="D276" s="29"/>
      <c r="E276" s="27"/>
      <c r="F276" s="27"/>
      <c r="G276" s="27"/>
    </row>
    <row r="277" spans="2:7">
      <c r="B277" s="28"/>
      <c r="C277" s="28"/>
      <c r="D277" s="29"/>
      <c r="E277" s="27"/>
      <c r="F277" s="27"/>
      <c r="G277" s="27"/>
    </row>
  </sheetData>
  <mergeCells count="2">
    <mergeCell ref="B1:D1"/>
    <mergeCell ref="E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23BC0-FC8C-499B-BAD5-AB5D298231FD}">
  <dimension ref="A1:AA546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23" sqref="L23"/>
    </sheetView>
  </sheetViews>
  <sheetFormatPr defaultRowHeight="10.199999999999999"/>
  <cols>
    <col min="1" max="1" width="12.42578125" bestFit="1" customWidth="1"/>
  </cols>
  <sheetData>
    <row r="1" spans="1:27">
      <c r="A1" t="s">
        <v>0</v>
      </c>
      <c r="B1" t="s">
        <v>38</v>
      </c>
      <c r="C1" t="s">
        <v>39</v>
      </c>
      <c r="D1" t="s">
        <v>40</v>
      </c>
      <c r="E1" t="s">
        <v>41</v>
      </c>
      <c r="F1" t="s">
        <v>23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  <c r="S1" t="s">
        <v>22</v>
      </c>
      <c r="T1" t="s">
        <v>21</v>
      </c>
      <c r="U1" t="s">
        <v>60</v>
      </c>
      <c r="V1" t="s">
        <v>18</v>
      </c>
      <c r="W1" t="s">
        <v>19</v>
      </c>
      <c r="X1" t="s">
        <v>61</v>
      </c>
      <c r="Y1" t="s">
        <v>62</v>
      </c>
      <c r="Z1" t="s">
        <v>54</v>
      </c>
      <c r="AA1" t="s">
        <v>55</v>
      </c>
    </row>
    <row r="2" spans="1:27">
      <c r="A2" s="33">
        <v>45200</v>
      </c>
      <c r="B2">
        <v>17019</v>
      </c>
      <c r="C2">
        <v>251</v>
      </c>
      <c r="D2">
        <v>0</v>
      </c>
      <c r="E2">
        <v>160</v>
      </c>
      <c r="F2">
        <v>1683</v>
      </c>
      <c r="G2">
        <v>66</v>
      </c>
      <c r="H2">
        <v>323</v>
      </c>
      <c r="I2">
        <v>140.4</v>
      </c>
      <c r="J2">
        <v>2150</v>
      </c>
      <c r="K2">
        <v>0</v>
      </c>
      <c r="L2">
        <v>6671</v>
      </c>
      <c r="M2">
        <v>3455</v>
      </c>
      <c r="N2">
        <v>131.6</v>
      </c>
      <c r="O2">
        <v>0</v>
      </c>
      <c r="P2">
        <v>12.6</v>
      </c>
      <c r="Q2">
        <v>6691.2</v>
      </c>
      <c r="R2">
        <v>67</v>
      </c>
      <c r="S2">
        <v>9719.5</v>
      </c>
      <c r="T2">
        <v>7186</v>
      </c>
      <c r="U2" t="s">
        <v>58</v>
      </c>
      <c r="V2">
        <v>49.2</v>
      </c>
      <c r="W2">
        <v>52.2</v>
      </c>
      <c r="X2">
        <v>100</v>
      </c>
      <c r="Y2" t="s">
        <v>12</v>
      </c>
      <c r="Z2">
        <v>0</v>
      </c>
      <c r="AA2">
        <v>-2316</v>
      </c>
    </row>
    <row r="3" spans="1:27">
      <c r="A3" s="33">
        <v>45201</v>
      </c>
      <c r="B3">
        <v>16747</v>
      </c>
      <c r="C3">
        <v>239</v>
      </c>
      <c r="D3">
        <v>0</v>
      </c>
      <c r="E3">
        <v>160</v>
      </c>
      <c r="F3">
        <v>1714</v>
      </c>
      <c r="G3">
        <v>77</v>
      </c>
      <c r="H3">
        <v>296</v>
      </c>
      <c r="I3">
        <v>187.8</v>
      </c>
      <c r="J3">
        <v>2100</v>
      </c>
      <c r="K3">
        <v>0</v>
      </c>
      <c r="L3">
        <v>6673.1</v>
      </c>
      <c r="M3">
        <v>3457</v>
      </c>
      <c r="N3">
        <v>126.6</v>
      </c>
      <c r="O3">
        <v>0</v>
      </c>
      <c r="P3">
        <v>14.1</v>
      </c>
      <c r="Q3">
        <v>6420.5</v>
      </c>
      <c r="R3">
        <v>74.099999999999994</v>
      </c>
      <c r="S3">
        <v>9704.6</v>
      </c>
      <c r="T3">
        <v>7022</v>
      </c>
      <c r="U3" t="s">
        <v>58</v>
      </c>
      <c r="V3">
        <v>48.9</v>
      </c>
      <c r="W3">
        <v>52</v>
      </c>
      <c r="X3">
        <v>40</v>
      </c>
      <c r="Y3" t="s">
        <v>12</v>
      </c>
      <c r="Z3">
        <v>0</v>
      </c>
      <c r="AA3">
        <v>-2458.1</v>
      </c>
    </row>
    <row r="4" spans="1:27">
      <c r="A4" s="33">
        <v>45202</v>
      </c>
      <c r="B4">
        <v>16602</v>
      </c>
      <c r="C4">
        <v>233</v>
      </c>
      <c r="D4">
        <v>0</v>
      </c>
      <c r="E4">
        <v>160</v>
      </c>
      <c r="F4">
        <v>1645</v>
      </c>
      <c r="G4">
        <v>72</v>
      </c>
      <c r="H4">
        <v>277</v>
      </c>
      <c r="I4">
        <v>194.4</v>
      </c>
      <c r="J4">
        <v>2050</v>
      </c>
      <c r="K4">
        <v>0</v>
      </c>
      <c r="L4">
        <v>5990.9</v>
      </c>
      <c r="M4">
        <v>3459.6</v>
      </c>
      <c r="N4">
        <v>153.4</v>
      </c>
      <c r="O4">
        <v>0</v>
      </c>
      <c r="P4">
        <v>20.2</v>
      </c>
      <c r="Q4">
        <v>5948.6</v>
      </c>
      <c r="R4">
        <v>78.7</v>
      </c>
      <c r="S4">
        <v>11893.9</v>
      </c>
      <c r="T4">
        <v>7524</v>
      </c>
      <c r="U4" t="s">
        <v>58</v>
      </c>
      <c r="V4">
        <v>47.4</v>
      </c>
      <c r="W4">
        <v>50.4</v>
      </c>
      <c r="X4">
        <v>0</v>
      </c>
      <c r="Y4" t="s">
        <v>12</v>
      </c>
      <c r="Z4">
        <v>0</v>
      </c>
      <c r="AA4">
        <v>-4143.8999999999996</v>
      </c>
    </row>
    <row r="5" spans="1:27">
      <c r="A5" s="33">
        <v>45203</v>
      </c>
      <c r="B5">
        <v>15867</v>
      </c>
      <c r="C5">
        <v>228</v>
      </c>
      <c r="D5">
        <v>0</v>
      </c>
      <c r="E5">
        <v>160</v>
      </c>
      <c r="F5">
        <v>1476</v>
      </c>
      <c r="G5">
        <v>69</v>
      </c>
      <c r="H5">
        <v>313</v>
      </c>
      <c r="I5">
        <v>174.7</v>
      </c>
      <c r="J5">
        <v>2050</v>
      </c>
      <c r="K5">
        <v>0</v>
      </c>
      <c r="L5">
        <v>4994.2</v>
      </c>
      <c r="M5">
        <v>3334</v>
      </c>
      <c r="N5">
        <v>178.5</v>
      </c>
      <c r="O5">
        <v>0</v>
      </c>
      <c r="P5">
        <v>34.799999999999997</v>
      </c>
      <c r="Q5">
        <v>5013.8999999999996</v>
      </c>
      <c r="R5">
        <v>75.099999999999994</v>
      </c>
      <c r="S5">
        <v>13362.6</v>
      </c>
      <c r="T5">
        <v>8469</v>
      </c>
      <c r="U5" t="s">
        <v>58</v>
      </c>
      <c r="V5">
        <v>44.9</v>
      </c>
      <c r="W5">
        <v>47.8</v>
      </c>
      <c r="X5">
        <v>0</v>
      </c>
      <c r="Y5" t="s">
        <v>12</v>
      </c>
      <c r="Z5">
        <v>0</v>
      </c>
      <c r="AA5">
        <v>-4675.2</v>
      </c>
    </row>
    <row r="6" spans="1:27">
      <c r="A6" s="33">
        <v>45204</v>
      </c>
      <c r="B6">
        <v>15190</v>
      </c>
      <c r="C6">
        <v>225</v>
      </c>
      <c r="D6">
        <v>0</v>
      </c>
      <c r="E6">
        <v>160</v>
      </c>
      <c r="F6">
        <v>1505</v>
      </c>
      <c r="G6">
        <v>67</v>
      </c>
      <c r="H6">
        <v>797</v>
      </c>
      <c r="I6">
        <v>157.9</v>
      </c>
      <c r="J6">
        <v>2000</v>
      </c>
      <c r="K6">
        <v>0</v>
      </c>
      <c r="L6">
        <v>4987.6000000000004</v>
      </c>
      <c r="M6">
        <v>3196.4</v>
      </c>
      <c r="N6">
        <v>174.4</v>
      </c>
      <c r="O6">
        <v>0</v>
      </c>
      <c r="P6">
        <v>31.3</v>
      </c>
      <c r="Q6">
        <v>5194.8999999999996</v>
      </c>
      <c r="R6">
        <v>93.3</v>
      </c>
      <c r="S6">
        <v>12720.4</v>
      </c>
      <c r="T6">
        <v>7703</v>
      </c>
      <c r="U6" t="s">
        <v>58</v>
      </c>
      <c r="V6">
        <v>42.1</v>
      </c>
      <c r="W6">
        <v>45.5</v>
      </c>
      <c r="X6">
        <v>0</v>
      </c>
      <c r="Y6" t="s">
        <v>12</v>
      </c>
      <c r="Z6">
        <v>0</v>
      </c>
      <c r="AA6">
        <v>-4780.8999999999996</v>
      </c>
    </row>
    <row r="7" spans="1:27">
      <c r="A7" s="33">
        <v>45205</v>
      </c>
      <c r="B7">
        <v>14537</v>
      </c>
      <c r="C7">
        <v>224</v>
      </c>
      <c r="D7">
        <v>0</v>
      </c>
      <c r="E7">
        <v>160</v>
      </c>
      <c r="F7">
        <v>1837</v>
      </c>
      <c r="G7">
        <v>64</v>
      </c>
      <c r="H7">
        <v>1247</v>
      </c>
      <c r="I7">
        <v>135.4</v>
      </c>
      <c r="J7">
        <v>2000</v>
      </c>
      <c r="K7">
        <v>0</v>
      </c>
      <c r="L7">
        <v>2988.7</v>
      </c>
      <c r="M7">
        <v>3999.5</v>
      </c>
      <c r="N7">
        <v>174.6</v>
      </c>
      <c r="O7">
        <v>0</v>
      </c>
      <c r="P7">
        <v>34.799999999999997</v>
      </c>
      <c r="Q7">
        <v>3051.7</v>
      </c>
      <c r="R7">
        <v>90.2</v>
      </c>
      <c r="S7">
        <v>12144.5</v>
      </c>
      <c r="T7">
        <v>8768</v>
      </c>
      <c r="U7" t="s">
        <v>58</v>
      </c>
      <c r="V7">
        <v>38.5</v>
      </c>
      <c r="W7">
        <v>42.1</v>
      </c>
      <c r="X7">
        <v>60</v>
      </c>
      <c r="Y7" t="s">
        <v>12</v>
      </c>
      <c r="Z7">
        <v>0</v>
      </c>
      <c r="AA7">
        <v>-3146.4</v>
      </c>
    </row>
    <row r="8" spans="1:27">
      <c r="A8" s="33">
        <v>45206</v>
      </c>
      <c r="B8">
        <v>13605</v>
      </c>
      <c r="C8">
        <v>127</v>
      </c>
      <c r="D8">
        <v>0</v>
      </c>
      <c r="E8">
        <v>160</v>
      </c>
      <c r="F8">
        <v>2538</v>
      </c>
      <c r="G8">
        <v>63</v>
      </c>
      <c r="H8">
        <v>1068</v>
      </c>
      <c r="I8">
        <v>106.6</v>
      </c>
      <c r="J8">
        <v>1950</v>
      </c>
      <c r="K8">
        <v>0</v>
      </c>
      <c r="L8">
        <v>2489.5</v>
      </c>
      <c r="M8">
        <v>4288.3999999999996</v>
      </c>
      <c r="N8">
        <v>170.2</v>
      </c>
      <c r="O8">
        <v>0</v>
      </c>
      <c r="P8">
        <v>32.299999999999997</v>
      </c>
      <c r="Q8">
        <v>2381.1999999999998</v>
      </c>
      <c r="R8">
        <v>89.2</v>
      </c>
      <c r="S8">
        <v>9409.7999999999993</v>
      </c>
      <c r="T8">
        <v>9087</v>
      </c>
      <c r="U8" t="s">
        <v>58</v>
      </c>
      <c r="V8">
        <v>36.4</v>
      </c>
      <c r="W8">
        <v>40</v>
      </c>
      <c r="X8">
        <v>100</v>
      </c>
      <c r="Y8" t="s">
        <v>12</v>
      </c>
      <c r="Z8">
        <v>0</v>
      </c>
      <c r="AA8">
        <v>-93.8</v>
      </c>
    </row>
    <row r="9" spans="1:27">
      <c r="A9" s="33">
        <v>45207</v>
      </c>
      <c r="B9">
        <v>12825</v>
      </c>
      <c r="C9">
        <v>40</v>
      </c>
      <c r="D9">
        <v>0</v>
      </c>
      <c r="E9">
        <v>160</v>
      </c>
      <c r="F9">
        <v>2724</v>
      </c>
      <c r="G9">
        <v>62</v>
      </c>
      <c r="H9">
        <v>821</v>
      </c>
      <c r="I9">
        <v>84.9</v>
      </c>
      <c r="J9">
        <v>1950</v>
      </c>
      <c r="K9">
        <v>0</v>
      </c>
      <c r="L9">
        <v>2493.6</v>
      </c>
      <c r="M9">
        <v>4284.3999999999996</v>
      </c>
      <c r="N9">
        <v>192.7</v>
      </c>
      <c r="O9">
        <v>0</v>
      </c>
      <c r="P9">
        <v>36.799999999999997</v>
      </c>
      <c r="Q9">
        <v>2381.1999999999998</v>
      </c>
      <c r="R9">
        <v>89.7</v>
      </c>
      <c r="S9">
        <v>7222.9</v>
      </c>
      <c r="T9">
        <v>8613</v>
      </c>
      <c r="U9" t="s">
        <v>58</v>
      </c>
      <c r="V9">
        <v>34.5</v>
      </c>
      <c r="W9">
        <v>37.9</v>
      </c>
      <c r="X9">
        <v>100</v>
      </c>
      <c r="Y9" t="s">
        <v>12</v>
      </c>
      <c r="Z9">
        <v>0</v>
      </c>
      <c r="AA9">
        <v>1616.6</v>
      </c>
    </row>
    <row r="10" spans="1:27">
      <c r="A10" s="33">
        <v>45208</v>
      </c>
      <c r="B10">
        <v>12388</v>
      </c>
      <c r="C10">
        <v>26</v>
      </c>
      <c r="D10">
        <v>0</v>
      </c>
      <c r="E10">
        <v>160</v>
      </c>
      <c r="F10">
        <v>2613</v>
      </c>
      <c r="G10">
        <v>60</v>
      </c>
      <c r="H10">
        <v>555</v>
      </c>
      <c r="I10">
        <v>65.5</v>
      </c>
      <c r="J10">
        <v>1950</v>
      </c>
      <c r="K10">
        <v>0</v>
      </c>
      <c r="L10">
        <v>1988.9</v>
      </c>
      <c r="M10">
        <v>4323.2</v>
      </c>
      <c r="N10">
        <v>222.2</v>
      </c>
      <c r="O10">
        <v>0</v>
      </c>
      <c r="P10">
        <v>23.2</v>
      </c>
      <c r="Q10">
        <v>1922.4</v>
      </c>
      <c r="R10">
        <v>91.8</v>
      </c>
      <c r="S10">
        <v>6584.4</v>
      </c>
      <c r="T10">
        <v>8141</v>
      </c>
      <c r="U10" t="s">
        <v>58</v>
      </c>
      <c r="V10">
        <v>34</v>
      </c>
      <c r="W10">
        <v>37.6</v>
      </c>
      <c r="X10">
        <v>40</v>
      </c>
      <c r="Y10" t="s">
        <v>12</v>
      </c>
      <c r="Z10">
        <v>0</v>
      </c>
      <c r="AA10">
        <v>1785.1</v>
      </c>
    </row>
    <row r="11" spans="1:27">
      <c r="A11" s="33">
        <v>45209</v>
      </c>
      <c r="B11">
        <v>12409</v>
      </c>
      <c r="C11">
        <v>22</v>
      </c>
      <c r="D11">
        <v>0</v>
      </c>
      <c r="E11">
        <v>160</v>
      </c>
      <c r="F11">
        <v>2068</v>
      </c>
      <c r="G11">
        <v>62</v>
      </c>
      <c r="H11">
        <v>335</v>
      </c>
      <c r="I11">
        <v>61.1</v>
      </c>
      <c r="J11">
        <v>1900</v>
      </c>
      <c r="K11">
        <v>0</v>
      </c>
      <c r="L11">
        <v>298.5</v>
      </c>
      <c r="M11">
        <v>3461.6</v>
      </c>
      <c r="N11">
        <v>225.4</v>
      </c>
      <c r="O11">
        <v>0</v>
      </c>
      <c r="P11">
        <v>23.2</v>
      </c>
      <c r="Q11">
        <v>275.3</v>
      </c>
      <c r="R11">
        <v>83.7</v>
      </c>
      <c r="S11">
        <v>8222.6</v>
      </c>
      <c r="T11">
        <v>9866</v>
      </c>
      <c r="U11" t="s">
        <v>58</v>
      </c>
      <c r="V11">
        <v>29.5</v>
      </c>
      <c r="W11">
        <v>33.4</v>
      </c>
      <c r="X11">
        <v>0</v>
      </c>
      <c r="Y11" t="s">
        <v>12</v>
      </c>
      <c r="Z11">
        <v>0</v>
      </c>
      <c r="AA11">
        <v>1863.9</v>
      </c>
    </row>
    <row r="12" spans="1:27">
      <c r="A12" s="33">
        <v>45210</v>
      </c>
      <c r="B12">
        <v>12547</v>
      </c>
      <c r="C12">
        <v>20</v>
      </c>
      <c r="D12">
        <v>0</v>
      </c>
      <c r="E12">
        <v>160</v>
      </c>
      <c r="F12">
        <v>1625</v>
      </c>
      <c r="G12">
        <v>64</v>
      </c>
      <c r="H12">
        <v>376</v>
      </c>
      <c r="I12">
        <v>61.4</v>
      </c>
      <c r="J12">
        <v>1900</v>
      </c>
      <c r="K12">
        <v>0</v>
      </c>
      <c r="L12">
        <v>295.89999999999998</v>
      </c>
      <c r="M12">
        <v>3485.3</v>
      </c>
      <c r="N12">
        <v>203.5</v>
      </c>
      <c r="O12">
        <v>0</v>
      </c>
      <c r="P12">
        <v>28.7</v>
      </c>
      <c r="Q12">
        <v>321.10000000000002</v>
      </c>
      <c r="R12">
        <v>85.7</v>
      </c>
      <c r="S12">
        <v>9558.2999999999993</v>
      </c>
      <c r="T12">
        <v>9132</v>
      </c>
      <c r="U12" t="s">
        <v>58</v>
      </c>
      <c r="V12">
        <v>24.8</v>
      </c>
      <c r="W12">
        <v>28.9</v>
      </c>
      <c r="X12">
        <v>0</v>
      </c>
      <c r="Y12" t="s">
        <v>12</v>
      </c>
      <c r="Z12">
        <v>0</v>
      </c>
      <c r="AA12">
        <v>-207.3</v>
      </c>
    </row>
    <row r="13" spans="1:27">
      <c r="A13" s="33">
        <v>45211</v>
      </c>
      <c r="B13">
        <v>12322</v>
      </c>
      <c r="C13">
        <v>19</v>
      </c>
      <c r="D13">
        <v>0</v>
      </c>
      <c r="E13">
        <v>160</v>
      </c>
      <c r="F13">
        <v>1486</v>
      </c>
      <c r="G13">
        <v>68</v>
      </c>
      <c r="H13">
        <v>863</v>
      </c>
      <c r="I13">
        <v>62</v>
      </c>
      <c r="J13">
        <v>1900</v>
      </c>
      <c r="K13">
        <v>0</v>
      </c>
      <c r="L13">
        <v>798.6</v>
      </c>
      <c r="M13">
        <v>2651.4</v>
      </c>
      <c r="N13">
        <v>207.5</v>
      </c>
      <c r="O13">
        <v>0</v>
      </c>
      <c r="P13">
        <v>30.2</v>
      </c>
      <c r="Q13">
        <v>725</v>
      </c>
      <c r="R13">
        <v>78.099999999999994</v>
      </c>
      <c r="S13">
        <v>9676</v>
      </c>
      <c r="T13">
        <v>9201</v>
      </c>
      <c r="U13" t="s">
        <v>58</v>
      </c>
      <c r="V13">
        <v>20.100000000000001</v>
      </c>
      <c r="W13">
        <v>23.8</v>
      </c>
      <c r="X13">
        <v>0</v>
      </c>
      <c r="Y13" t="s">
        <v>12</v>
      </c>
      <c r="Z13">
        <v>0</v>
      </c>
      <c r="AA13">
        <v>-264</v>
      </c>
    </row>
    <row r="14" spans="1:27">
      <c r="A14" s="33">
        <v>45212</v>
      </c>
      <c r="B14">
        <v>12004</v>
      </c>
      <c r="C14">
        <v>19</v>
      </c>
      <c r="D14">
        <v>0</v>
      </c>
      <c r="E14">
        <v>160</v>
      </c>
      <c r="F14">
        <v>1838</v>
      </c>
      <c r="G14">
        <v>67</v>
      </c>
      <c r="H14">
        <v>1279</v>
      </c>
      <c r="I14">
        <v>79.599999999999994</v>
      </c>
      <c r="J14">
        <v>1900</v>
      </c>
      <c r="K14">
        <v>0</v>
      </c>
      <c r="L14">
        <v>798.6</v>
      </c>
      <c r="M14">
        <v>2645.3</v>
      </c>
      <c r="N14">
        <v>214.5</v>
      </c>
      <c r="O14">
        <v>0</v>
      </c>
      <c r="P14">
        <v>30.2</v>
      </c>
      <c r="Q14">
        <v>725</v>
      </c>
      <c r="R14">
        <v>76.099999999999994</v>
      </c>
      <c r="S14">
        <v>9479.9</v>
      </c>
      <c r="T14">
        <v>9339</v>
      </c>
      <c r="U14" t="s">
        <v>58</v>
      </c>
      <c r="V14">
        <v>19.899999999999999</v>
      </c>
      <c r="W14">
        <v>23.5</v>
      </c>
      <c r="X14">
        <v>60</v>
      </c>
      <c r="Y14" t="s">
        <v>12</v>
      </c>
      <c r="Z14">
        <v>0</v>
      </c>
      <c r="AA14">
        <v>68.099999999999994</v>
      </c>
    </row>
    <row r="15" spans="1:27">
      <c r="A15" s="33">
        <v>45213</v>
      </c>
      <c r="B15">
        <v>11522</v>
      </c>
      <c r="C15">
        <v>17</v>
      </c>
      <c r="D15">
        <v>0</v>
      </c>
      <c r="E15">
        <v>160</v>
      </c>
      <c r="F15">
        <v>2896</v>
      </c>
      <c r="G15">
        <v>66</v>
      </c>
      <c r="H15">
        <v>1102</v>
      </c>
      <c r="I15">
        <v>99.1</v>
      </c>
      <c r="J15">
        <v>1850</v>
      </c>
      <c r="K15">
        <v>0</v>
      </c>
      <c r="L15">
        <v>797.6</v>
      </c>
      <c r="M15">
        <v>2645.8</v>
      </c>
      <c r="N15">
        <v>209.7</v>
      </c>
      <c r="O15">
        <v>0</v>
      </c>
      <c r="P15">
        <v>29.2</v>
      </c>
      <c r="Q15">
        <v>725</v>
      </c>
      <c r="R15">
        <v>83.2</v>
      </c>
      <c r="S15">
        <v>7279.8</v>
      </c>
      <c r="T15">
        <v>9797</v>
      </c>
      <c r="U15" t="s">
        <v>58</v>
      </c>
      <c r="V15">
        <v>19.7</v>
      </c>
      <c r="W15">
        <v>22.6</v>
      </c>
      <c r="X15">
        <v>100</v>
      </c>
      <c r="Y15" t="s">
        <v>12</v>
      </c>
      <c r="Z15">
        <v>0</v>
      </c>
      <c r="AA15">
        <v>2733.2</v>
      </c>
    </row>
    <row r="16" spans="1:27">
      <c r="A16" s="33">
        <v>45214</v>
      </c>
      <c r="B16">
        <v>10907</v>
      </c>
      <c r="C16">
        <v>18</v>
      </c>
      <c r="D16">
        <v>0</v>
      </c>
      <c r="E16">
        <v>160</v>
      </c>
      <c r="F16">
        <v>3216</v>
      </c>
      <c r="G16">
        <v>63</v>
      </c>
      <c r="H16">
        <v>852</v>
      </c>
      <c r="I16">
        <v>98.2</v>
      </c>
      <c r="J16">
        <v>1850</v>
      </c>
      <c r="K16">
        <v>0</v>
      </c>
      <c r="L16">
        <v>797.6</v>
      </c>
      <c r="M16">
        <v>2056</v>
      </c>
      <c r="N16">
        <v>164</v>
      </c>
      <c r="O16">
        <v>0</v>
      </c>
      <c r="P16">
        <v>12.6</v>
      </c>
      <c r="Q16">
        <v>633.20000000000005</v>
      </c>
      <c r="R16">
        <v>93.3</v>
      </c>
      <c r="S16">
        <v>5668.2</v>
      </c>
      <c r="T16">
        <v>10889</v>
      </c>
      <c r="U16" t="s">
        <v>58</v>
      </c>
      <c r="V16">
        <v>18.899999999999999</v>
      </c>
      <c r="W16">
        <v>20.9</v>
      </c>
      <c r="X16">
        <v>100</v>
      </c>
      <c r="Y16" t="s">
        <v>12</v>
      </c>
      <c r="Z16">
        <v>0</v>
      </c>
      <c r="AA16">
        <v>5443.3</v>
      </c>
    </row>
    <row r="17" spans="1:27">
      <c r="A17" s="33">
        <v>45215</v>
      </c>
      <c r="B17">
        <v>10562</v>
      </c>
      <c r="C17">
        <v>17</v>
      </c>
      <c r="D17">
        <v>0</v>
      </c>
      <c r="E17">
        <v>160</v>
      </c>
      <c r="F17">
        <v>2807</v>
      </c>
      <c r="G17">
        <v>59</v>
      </c>
      <c r="H17">
        <v>592</v>
      </c>
      <c r="I17">
        <v>98.7</v>
      </c>
      <c r="J17">
        <v>1850</v>
      </c>
      <c r="K17">
        <v>0</v>
      </c>
      <c r="L17">
        <v>793.5</v>
      </c>
      <c r="M17">
        <v>2644.8</v>
      </c>
      <c r="N17">
        <v>198</v>
      </c>
      <c r="O17">
        <v>0</v>
      </c>
      <c r="P17">
        <v>14.1</v>
      </c>
      <c r="Q17">
        <v>725</v>
      </c>
      <c r="R17">
        <v>90.8</v>
      </c>
      <c r="S17">
        <v>5234.3999999999996</v>
      </c>
      <c r="T17">
        <v>9744</v>
      </c>
      <c r="U17" t="s">
        <v>58</v>
      </c>
      <c r="V17">
        <v>19.2</v>
      </c>
      <c r="W17">
        <v>20.8</v>
      </c>
      <c r="X17">
        <v>40</v>
      </c>
      <c r="Y17" t="s">
        <v>12</v>
      </c>
      <c r="Z17">
        <v>0</v>
      </c>
      <c r="AA17">
        <v>4730.1000000000004</v>
      </c>
    </row>
    <row r="18" spans="1:27">
      <c r="A18" s="33">
        <v>45216</v>
      </c>
      <c r="B18">
        <v>10719</v>
      </c>
      <c r="C18">
        <v>16</v>
      </c>
      <c r="D18">
        <v>0</v>
      </c>
      <c r="E18">
        <v>160</v>
      </c>
      <c r="F18">
        <v>2202</v>
      </c>
      <c r="G18">
        <v>58</v>
      </c>
      <c r="H18">
        <v>368</v>
      </c>
      <c r="I18">
        <v>97</v>
      </c>
      <c r="J18">
        <v>1850</v>
      </c>
      <c r="K18">
        <v>0</v>
      </c>
      <c r="L18">
        <v>794</v>
      </c>
      <c r="M18">
        <v>2638.8</v>
      </c>
      <c r="N18">
        <v>227.3</v>
      </c>
      <c r="O18">
        <v>0</v>
      </c>
      <c r="P18">
        <v>25.7</v>
      </c>
      <c r="Q18">
        <v>725</v>
      </c>
      <c r="R18">
        <v>86.2</v>
      </c>
      <c r="S18">
        <v>6775.4</v>
      </c>
      <c r="T18">
        <v>8726</v>
      </c>
      <c r="U18" t="s">
        <v>58</v>
      </c>
      <c r="V18">
        <v>19.600000000000001</v>
      </c>
      <c r="W18">
        <v>21.3</v>
      </c>
      <c r="X18">
        <v>0</v>
      </c>
      <c r="Y18" t="s">
        <v>12</v>
      </c>
      <c r="Z18">
        <v>0</v>
      </c>
      <c r="AA18">
        <v>2166.1</v>
      </c>
    </row>
    <row r="19" spans="1:27">
      <c r="A19" s="33">
        <v>45217</v>
      </c>
      <c r="B19">
        <v>10443</v>
      </c>
      <c r="C19">
        <v>17</v>
      </c>
      <c r="D19">
        <v>0</v>
      </c>
      <c r="E19">
        <v>160</v>
      </c>
      <c r="F19">
        <v>1753</v>
      </c>
      <c r="G19">
        <v>60</v>
      </c>
      <c r="H19">
        <v>413</v>
      </c>
      <c r="I19">
        <v>97.6</v>
      </c>
      <c r="J19">
        <v>1800</v>
      </c>
      <c r="K19">
        <v>0</v>
      </c>
      <c r="L19">
        <v>794</v>
      </c>
      <c r="M19">
        <v>1809.4</v>
      </c>
      <c r="N19">
        <v>232.9</v>
      </c>
      <c r="O19">
        <v>0</v>
      </c>
      <c r="P19">
        <v>26.7</v>
      </c>
      <c r="Q19">
        <v>908.5</v>
      </c>
      <c r="R19">
        <v>71.599999999999994</v>
      </c>
      <c r="S19">
        <v>8101.1</v>
      </c>
      <c r="T19">
        <v>8889</v>
      </c>
      <c r="U19" t="s">
        <v>58</v>
      </c>
      <c r="V19">
        <v>19.600000000000001</v>
      </c>
      <c r="W19">
        <v>21.8</v>
      </c>
      <c r="X19">
        <v>0</v>
      </c>
      <c r="Y19" t="s">
        <v>12</v>
      </c>
      <c r="Z19">
        <v>0</v>
      </c>
      <c r="AA19">
        <v>989.4</v>
      </c>
    </row>
    <row r="20" spans="1:27">
      <c r="A20" s="33">
        <v>45218</v>
      </c>
      <c r="B20">
        <v>10184</v>
      </c>
      <c r="C20">
        <v>18</v>
      </c>
      <c r="D20">
        <v>0</v>
      </c>
      <c r="E20">
        <v>160</v>
      </c>
      <c r="F20">
        <v>1539</v>
      </c>
      <c r="G20">
        <v>59</v>
      </c>
      <c r="H20">
        <v>890</v>
      </c>
      <c r="I20">
        <v>97.1</v>
      </c>
      <c r="J20">
        <v>1800</v>
      </c>
      <c r="K20">
        <v>0</v>
      </c>
      <c r="L20">
        <v>791</v>
      </c>
      <c r="M20">
        <v>920.6</v>
      </c>
      <c r="N20">
        <v>227.2</v>
      </c>
      <c r="O20">
        <v>0</v>
      </c>
      <c r="P20">
        <v>28.7</v>
      </c>
      <c r="Q20">
        <v>816.7</v>
      </c>
      <c r="R20">
        <v>67.599999999999994</v>
      </c>
      <c r="S20">
        <v>7876.8</v>
      </c>
      <c r="T20">
        <v>9166</v>
      </c>
      <c r="U20" t="s">
        <v>58</v>
      </c>
      <c r="V20">
        <v>16.3</v>
      </c>
      <c r="W20">
        <v>18.8</v>
      </c>
      <c r="X20">
        <v>0</v>
      </c>
      <c r="Y20" t="s">
        <v>12</v>
      </c>
      <c r="Z20">
        <v>0</v>
      </c>
      <c r="AA20">
        <v>1483.2</v>
      </c>
    </row>
    <row r="21" spans="1:27">
      <c r="A21" s="33">
        <v>45219</v>
      </c>
      <c r="B21">
        <v>9705</v>
      </c>
      <c r="C21">
        <v>17</v>
      </c>
      <c r="D21">
        <v>0</v>
      </c>
      <c r="E21">
        <v>160</v>
      </c>
      <c r="F21">
        <v>1706</v>
      </c>
      <c r="G21">
        <v>61</v>
      </c>
      <c r="H21">
        <v>1291</v>
      </c>
      <c r="I21">
        <v>97</v>
      </c>
      <c r="J21">
        <v>1800</v>
      </c>
      <c r="K21">
        <v>0</v>
      </c>
      <c r="L21">
        <v>794.6</v>
      </c>
      <c r="M21">
        <v>922.6</v>
      </c>
      <c r="N21">
        <v>221.7</v>
      </c>
      <c r="O21">
        <v>0</v>
      </c>
      <c r="P21">
        <v>31.8</v>
      </c>
      <c r="Q21">
        <v>816.7</v>
      </c>
      <c r="R21">
        <v>70.099999999999994</v>
      </c>
      <c r="S21">
        <v>7653.2</v>
      </c>
      <c r="T21">
        <v>9169</v>
      </c>
      <c r="U21" t="s">
        <v>58</v>
      </c>
      <c r="V21">
        <v>13</v>
      </c>
      <c r="W21">
        <v>15</v>
      </c>
      <c r="X21">
        <v>60</v>
      </c>
      <c r="Y21" t="s">
        <v>12</v>
      </c>
      <c r="Z21">
        <v>0</v>
      </c>
      <c r="AA21">
        <v>1711.8</v>
      </c>
    </row>
    <row r="22" spans="1:27">
      <c r="A22" s="33">
        <v>45220</v>
      </c>
      <c r="B22">
        <v>9910</v>
      </c>
      <c r="C22">
        <v>17</v>
      </c>
      <c r="D22">
        <v>0</v>
      </c>
      <c r="E22">
        <v>160</v>
      </c>
      <c r="F22">
        <v>2116</v>
      </c>
      <c r="G22">
        <v>58</v>
      </c>
      <c r="H22">
        <v>1106</v>
      </c>
      <c r="I22">
        <v>97</v>
      </c>
      <c r="J22">
        <v>1800</v>
      </c>
      <c r="K22">
        <v>0</v>
      </c>
      <c r="L22">
        <v>794</v>
      </c>
      <c r="M22">
        <v>923.6</v>
      </c>
      <c r="N22">
        <v>227</v>
      </c>
      <c r="O22">
        <v>0</v>
      </c>
      <c r="P22">
        <v>25.7</v>
      </c>
      <c r="Q22">
        <v>725</v>
      </c>
      <c r="R22">
        <v>72.599999999999994</v>
      </c>
      <c r="S22">
        <v>5533.3</v>
      </c>
      <c r="T22">
        <v>9245</v>
      </c>
      <c r="U22" t="s">
        <v>58</v>
      </c>
      <c r="V22">
        <v>11.3</v>
      </c>
      <c r="W22">
        <v>13</v>
      </c>
      <c r="X22">
        <v>100</v>
      </c>
      <c r="Y22" t="s">
        <v>12</v>
      </c>
      <c r="Z22">
        <v>0</v>
      </c>
      <c r="AA22">
        <v>3910.7</v>
      </c>
    </row>
    <row r="23" spans="1:27">
      <c r="A23" s="33">
        <v>45221</v>
      </c>
      <c r="B23">
        <v>10278</v>
      </c>
      <c r="C23">
        <v>21</v>
      </c>
      <c r="D23">
        <v>0</v>
      </c>
      <c r="E23">
        <v>160</v>
      </c>
      <c r="F23">
        <v>2532</v>
      </c>
      <c r="G23">
        <v>63</v>
      </c>
      <c r="H23">
        <v>876</v>
      </c>
      <c r="I23">
        <v>97</v>
      </c>
      <c r="J23">
        <v>1800</v>
      </c>
      <c r="K23">
        <v>0.1</v>
      </c>
      <c r="L23">
        <v>799.6</v>
      </c>
      <c r="M23">
        <v>921.6</v>
      </c>
      <c r="N23">
        <v>226.8</v>
      </c>
      <c r="O23">
        <v>0</v>
      </c>
      <c r="P23">
        <v>17.100000000000001</v>
      </c>
      <c r="Q23">
        <v>1302.8</v>
      </c>
      <c r="R23">
        <v>56</v>
      </c>
      <c r="S23">
        <v>4542.5</v>
      </c>
      <c r="T23">
        <v>9676</v>
      </c>
      <c r="U23" t="s">
        <v>58</v>
      </c>
      <c r="V23">
        <v>11.6</v>
      </c>
      <c r="W23">
        <v>12.9</v>
      </c>
      <c r="X23">
        <v>100</v>
      </c>
      <c r="Y23" t="s">
        <v>12</v>
      </c>
      <c r="Z23">
        <v>0</v>
      </c>
      <c r="AA23">
        <v>5315.5</v>
      </c>
    </row>
    <row r="24" spans="1:27">
      <c r="A24" s="33">
        <v>45222</v>
      </c>
      <c r="B24">
        <v>10697</v>
      </c>
      <c r="C24">
        <v>34</v>
      </c>
      <c r="D24">
        <v>0</v>
      </c>
      <c r="E24">
        <v>160</v>
      </c>
      <c r="F24">
        <v>2753</v>
      </c>
      <c r="G24">
        <v>100</v>
      </c>
      <c r="H24">
        <v>619</v>
      </c>
      <c r="I24">
        <v>97.8</v>
      </c>
      <c r="J24">
        <v>1750</v>
      </c>
      <c r="K24">
        <v>0</v>
      </c>
      <c r="L24">
        <v>0</v>
      </c>
      <c r="M24">
        <v>920.6</v>
      </c>
      <c r="N24">
        <v>167.1</v>
      </c>
      <c r="O24">
        <v>0</v>
      </c>
      <c r="P24">
        <v>17.600000000000001</v>
      </c>
      <c r="Q24">
        <v>87.2</v>
      </c>
      <c r="R24">
        <v>66.5</v>
      </c>
      <c r="S24">
        <v>4966.5</v>
      </c>
      <c r="T24">
        <v>11661</v>
      </c>
      <c r="U24" t="s">
        <v>58</v>
      </c>
      <c r="V24">
        <v>9.9</v>
      </c>
      <c r="W24">
        <v>10.6</v>
      </c>
      <c r="X24">
        <v>40</v>
      </c>
      <c r="Y24" t="s">
        <v>12</v>
      </c>
      <c r="Z24">
        <v>570.5</v>
      </c>
      <c r="AA24">
        <v>6847.5</v>
      </c>
    </row>
    <row r="25" spans="1:27">
      <c r="A25" s="33">
        <v>45223</v>
      </c>
      <c r="B25">
        <v>11047</v>
      </c>
      <c r="C25">
        <v>32</v>
      </c>
      <c r="D25">
        <v>0</v>
      </c>
      <c r="E25">
        <v>160</v>
      </c>
      <c r="F25">
        <v>2655</v>
      </c>
      <c r="G25">
        <v>90</v>
      </c>
      <c r="H25">
        <v>379</v>
      </c>
      <c r="I25">
        <v>97.3</v>
      </c>
      <c r="J25">
        <v>1750</v>
      </c>
      <c r="K25">
        <v>0</v>
      </c>
      <c r="L25">
        <v>0</v>
      </c>
      <c r="M25">
        <v>919.1</v>
      </c>
      <c r="N25">
        <v>133.80000000000001</v>
      </c>
      <c r="O25">
        <v>0</v>
      </c>
      <c r="P25">
        <v>15.1</v>
      </c>
      <c r="Q25">
        <v>0</v>
      </c>
      <c r="R25">
        <v>50.9</v>
      </c>
      <c r="S25">
        <v>7088.7</v>
      </c>
      <c r="T25">
        <v>12193</v>
      </c>
      <c r="U25" t="s">
        <v>58</v>
      </c>
      <c r="V25">
        <v>8.1999999999999993</v>
      </c>
      <c r="W25">
        <v>8.4</v>
      </c>
      <c r="X25">
        <v>0</v>
      </c>
      <c r="Y25" t="s">
        <v>12</v>
      </c>
      <c r="Z25">
        <v>570.5</v>
      </c>
      <c r="AA25">
        <v>5237.8999999999996</v>
      </c>
    </row>
    <row r="26" spans="1:27">
      <c r="A26" s="33">
        <v>45224</v>
      </c>
      <c r="B26">
        <v>10428</v>
      </c>
      <c r="C26">
        <v>23</v>
      </c>
      <c r="D26">
        <v>0</v>
      </c>
      <c r="E26">
        <v>160</v>
      </c>
      <c r="F26">
        <v>2127</v>
      </c>
      <c r="G26">
        <v>73</v>
      </c>
      <c r="H26">
        <v>421</v>
      </c>
      <c r="I26">
        <v>98.8</v>
      </c>
      <c r="J26">
        <v>1750</v>
      </c>
      <c r="K26">
        <v>0</v>
      </c>
      <c r="L26">
        <v>299.5</v>
      </c>
      <c r="M26">
        <v>917.6</v>
      </c>
      <c r="N26">
        <v>220.6</v>
      </c>
      <c r="O26">
        <v>0</v>
      </c>
      <c r="P26">
        <v>17.600000000000001</v>
      </c>
      <c r="Q26">
        <v>0</v>
      </c>
      <c r="R26">
        <v>43.4</v>
      </c>
      <c r="S26">
        <v>8589.2999999999993</v>
      </c>
      <c r="T26">
        <v>11818</v>
      </c>
      <c r="U26" t="s">
        <v>58</v>
      </c>
      <c r="V26">
        <v>7</v>
      </c>
      <c r="W26">
        <v>7</v>
      </c>
      <c r="X26">
        <v>0</v>
      </c>
      <c r="Y26" t="s">
        <v>12</v>
      </c>
      <c r="Z26">
        <v>570.5</v>
      </c>
      <c r="AA26">
        <v>3354.2</v>
      </c>
    </row>
    <row r="27" spans="1:27">
      <c r="A27" s="33">
        <v>45225</v>
      </c>
      <c r="B27">
        <v>10904</v>
      </c>
      <c r="C27">
        <v>21</v>
      </c>
      <c r="D27">
        <v>0</v>
      </c>
      <c r="E27">
        <v>160</v>
      </c>
      <c r="F27">
        <v>1928</v>
      </c>
      <c r="G27">
        <v>70</v>
      </c>
      <c r="H27">
        <v>909</v>
      </c>
      <c r="I27">
        <v>99</v>
      </c>
      <c r="J27">
        <v>1750</v>
      </c>
      <c r="K27">
        <v>0</v>
      </c>
      <c r="L27">
        <v>289.89999999999998</v>
      </c>
      <c r="M27">
        <v>916.6</v>
      </c>
      <c r="N27">
        <v>226.6</v>
      </c>
      <c r="O27">
        <v>0</v>
      </c>
      <c r="P27">
        <v>29.8</v>
      </c>
      <c r="Q27">
        <v>0</v>
      </c>
      <c r="R27">
        <v>55</v>
      </c>
      <c r="S27">
        <v>8043.7</v>
      </c>
      <c r="T27">
        <v>10693</v>
      </c>
      <c r="U27" t="s">
        <v>58</v>
      </c>
      <c r="V27">
        <v>7.7</v>
      </c>
      <c r="W27">
        <v>7.8</v>
      </c>
      <c r="X27">
        <v>0</v>
      </c>
      <c r="Y27" t="s">
        <v>12</v>
      </c>
      <c r="Z27">
        <v>570.5</v>
      </c>
      <c r="AA27">
        <v>2786.9</v>
      </c>
    </row>
    <row r="28" spans="1:27">
      <c r="A28" s="33">
        <v>45226</v>
      </c>
      <c r="B28">
        <v>10704</v>
      </c>
      <c r="C28">
        <v>21</v>
      </c>
      <c r="D28">
        <v>0</v>
      </c>
      <c r="E28">
        <v>160</v>
      </c>
      <c r="F28">
        <v>2225</v>
      </c>
      <c r="G28">
        <v>69</v>
      </c>
      <c r="H28">
        <v>1316</v>
      </c>
      <c r="I28">
        <v>100.3</v>
      </c>
      <c r="J28">
        <v>1750</v>
      </c>
      <c r="K28">
        <v>0</v>
      </c>
      <c r="L28">
        <v>290.39999999999998</v>
      </c>
      <c r="M28">
        <v>914</v>
      </c>
      <c r="N28">
        <v>235</v>
      </c>
      <c r="O28">
        <v>0</v>
      </c>
      <c r="P28">
        <v>25.2</v>
      </c>
      <c r="Q28">
        <v>91.8</v>
      </c>
      <c r="R28">
        <v>79.7</v>
      </c>
      <c r="S28">
        <v>8454.4</v>
      </c>
      <c r="T28">
        <v>11418</v>
      </c>
      <c r="U28" t="s">
        <v>58</v>
      </c>
      <c r="V28">
        <v>8.4</v>
      </c>
      <c r="W28">
        <v>8.5</v>
      </c>
      <c r="X28">
        <v>60</v>
      </c>
      <c r="Y28" t="s">
        <v>12</v>
      </c>
      <c r="Z28">
        <v>570.5</v>
      </c>
      <c r="AA28">
        <v>3126.2</v>
      </c>
    </row>
    <row r="29" spans="1:27">
      <c r="A29" s="33">
        <v>45227</v>
      </c>
      <c r="B29">
        <v>10698</v>
      </c>
      <c r="C29">
        <v>20</v>
      </c>
      <c r="D29">
        <v>0</v>
      </c>
      <c r="E29">
        <v>160</v>
      </c>
      <c r="F29">
        <v>2954</v>
      </c>
      <c r="G29">
        <v>69</v>
      </c>
      <c r="H29">
        <v>1129</v>
      </c>
      <c r="I29">
        <v>99.4</v>
      </c>
      <c r="J29">
        <v>1750</v>
      </c>
      <c r="K29">
        <v>0</v>
      </c>
      <c r="L29">
        <v>290.39999999999998</v>
      </c>
      <c r="M29">
        <v>915</v>
      </c>
      <c r="N29">
        <v>225.5</v>
      </c>
      <c r="O29">
        <v>0</v>
      </c>
      <c r="P29">
        <v>21.2</v>
      </c>
      <c r="Q29">
        <v>367</v>
      </c>
      <c r="R29">
        <v>91.2</v>
      </c>
      <c r="S29">
        <v>6321.5</v>
      </c>
      <c r="T29">
        <v>11344</v>
      </c>
      <c r="U29" t="s">
        <v>58</v>
      </c>
      <c r="V29">
        <v>8.4</v>
      </c>
      <c r="W29">
        <v>8.4</v>
      </c>
      <c r="X29">
        <v>100</v>
      </c>
      <c r="Y29" t="s">
        <v>12</v>
      </c>
      <c r="Z29">
        <v>0</v>
      </c>
      <c r="AA29">
        <v>5236</v>
      </c>
    </row>
    <row r="30" spans="1:27">
      <c r="A30" s="33">
        <v>45228</v>
      </c>
      <c r="B30">
        <v>10500</v>
      </c>
      <c r="C30">
        <v>20</v>
      </c>
      <c r="D30">
        <v>0</v>
      </c>
      <c r="E30">
        <v>160</v>
      </c>
      <c r="F30">
        <v>3330</v>
      </c>
      <c r="G30">
        <v>68</v>
      </c>
      <c r="H30">
        <v>883</v>
      </c>
      <c r="I30">
        <v>105.2</v>
      </c>
      <c r="J30">
        <v>1700</v>
      </c>
      <c r="K30">
        <v>0</v>
      </c>
      <c r="L30">
        <v>290.39999999999998</v>
      </c>
      <c r="M30">
        <v>915</v>
      </c>
      <c r="N30">
        <v>221.7</v>
      </c>
      <c r="O30">
        <v>0</v>
      </c>
      <c r="P30">
        <v>15.1</v>
      </c>
      <c r="Q30">
        <v>275.3</v>
      </c>
      <c r="R30">
        <v>79.7</v>
      </c>
      <c r="S30">
        <v>5116.6000000000004</v>
      </c>
      <c r="T30">
        <v>11887</v>
      </c>
      <c r="U30" t="s">
        <v>58</v>
      </c>
      <c r="V30">
        <v>8.5</v>
      </c>
      <c r="W30">
        <v>8.1</v>
      </c>
      <c r="X30">
        <v>100</v>
      </c>
      <c r="Y30" t="s">
        <v>12</v>
      </c>
      <c r="Z30">
        <v>0</v>
      </c>
      <c r="AA30">
        <v>6972.9</v>
      </c>
    </row>
    <row r="31" spans="1:27">
      <c r="A31" s="33">
        <v>45229</v>
      </c>
      <c r="B31">
        <v>10561</v>
      </c>
      <c r="C31">
        <v>19</v>
      </c>
      <c r="D31">
        <v>0</v>
      </c>
      <c r="E31">
        <v>160</v>
      </c>
      <c r="F31">
        <v>3284</v>
      </c>
      <c r="G31">
        <v>65</v>
      </c>
      <c r="H31">
        <v>631</v>
      </c>
      <c r="I31">
        <v>100.5</v>
      </c>
      <c r="J31">
        <v>1700</v>
      </c>
      <c r="K31">
        <v>0</v>
      </c>
      <c r="L31">
        <v>289.39999999999998</v>
      </c>
      <c r="M31">
        <v>914</v>
      </c>
      <c r="N31">
        <v>219.8</v>
      </c>
      <c r="O31">
        <v>0</v>
      </c>
      <c r="P31">
        <v>14.1</v>
      </c>
      <c r="Q31">
        <v>275.3</v>
      </c>
      <c r="R31">
        <v>83.2</v>
      </c>
      <c r="S31">
        <v>4990.6000000000004</v>
      </c>
      <c r="T31">
        <v>11874</v>
      </c>
      <c r="U31" t="s">
        <v>58</v>
      </c>
      <c r="V31">
        <v>8.5</v>
      </c>
      <c r="W31">
        <v>8</v>
      </c>
      <c r="X31">
        <v>40</v>
      </c>
      <c r="Y31" t="s">
        <v>12</v>
      </c>
      <c r="Z31">
        <v>0</v>
      </c>
      <c r="AA31">
        <v>7085.4</v>
      </c>
    </row>
    <row r="32" spans="1:27">
      <c r="A32" s="33">
        <v>45230</v>
      </c>
      <c r="B32">
        <v>10399</v>
      </c>
      <c r="C32">
        <v>19</v>
      </c>
      <c r="D32">
        <v>0</v>
      </c>
      <c r="E32">
        <v>160</v>
      </c>
      <c r="F32">
        <v>2886</v>
      </c>
      <c r="G32">
        <v>66</v>
      </c>
      <c r="H32">
        <v>395</v>
      </c>
      <c r="I32">
        <v>104.3</v>
      </c>
      <c r="J32">
        <v>1700</v>
      </c>
      <c r="K32">
        <v>0</v>
      </c>
      <c r="L32">
        <v>291.89999999999998</v>
      </c>
      <c r="M32">
        <v>916.1</v>
      </c>
      <c r="N32">
        <v>230.2</v>
      </c>
      <c r="O32">
        <v>0</v>
      </c>
      <c r="P32">
        <v>16.100000000000001</v>
      </c>
      <c r="Q32">
        <v>654.9</v>
      </c>
      <c r="R32">
        <v>83.7</v>
      </c>
      <c r="S32">
        <v>6818.6</v>
      </c>
      <c r="T32">
        <v>11614</v>
      </c>
      <c r="U32" t="s">
        <v>58</v>
      </c>
      <c r="V32">
        <v>8.5</v>
      </c>
      <c r="W32">
        <v>7.9</v>
      </c>
      <c r="X32">
        <v>0</v>
      </c>
      <c r="Y32" t="s">
        <v>12</v>
      </c>
      <c r="Z32">
        <v>0</v>
      </c>
      <c r="AA32">
        <v>4998.3999999999996</v>
      </c>
    </row>
    <row r="33" spans="1:27">
      <c r="A33" s="33">
        <v>45231</v>
      </c>
      <c r="B33">
        <v>9901</v>
      </c>
      <c r="C33">
        <v>20</v>
      </c>
      <c r="D33">
        <v>0</v>
      </c>
      <c r="E33">
        <v>170</v>
      </c>
      <c r="F33">
        <v>2576</v>
      </c>
      <c r="G33">
        <v>64</v>
      </c>
      <c r="H33">
        <v>438</v>
      </c>
      <c r="I33">
        <v>104.7</v>
      </c>
      <c r="J33">
        <v>1700</v>
      </c>
      <c r="K33">
        <v>0</v>
      </c>
      <c r="L33">
        <v>5987.9</v>
      </c>
      <c r="M33">
        <v>2111.9</v>
      </c>
      <c r="N33">
        <v>116.9</v>
      </c>
      <c r="O33">
        <v>0</v>
      </c>
      <c r="P33">
        <v>11.6</v>
      </c>
      <c r="Q33">
        <v>5011.3999999999996</v>
      </c>
      <c r="R33">
        <v>81.7</v>
      </c>
      <c r="S33">
        <v>7868.7</v>
      </c>
      <c r="T33">
        <v>4042</v>
      </c>
      <c r="U33" t="s">
        <v>58</v>
      </c>
      <c r="V33">
        <v>24.9</v>
      </c>
      <c r="W33">
        <v>23.8</v>
      </c>
      <c r="X33">
        <v>0</v>
      </c>
      <c r="Y33" t="s">
        <v>12</v>
      </c>
      <c r="Z33">
        <v>0</v>
      </c>
      <c r="AA33">
        <v>-3625.7</v>
      </c>
    </row>
    <row r="34" spans="1:27">
      <c r="A34" s="33">
        <v>45232</v>
      </c>
      <c r="B34">
        <v>9805</v>
      </c>
      <c r="C34">
        <v>20</v>
      </c>
      <c r="D34">
        <v>0</v>
      </c>
      <c r="E34">
        <v>170</v>
      </c>
      <c r="F34">
        <v>2307</v>
      </c>
      <c r="G34">
        <v>64</v>
      </c>
      <c r="H34">
        <v>836</v>
      </c>
      <c r="I34">
        <v>106.5</v>
      </c>
      <c r="J34">
        <v>1700</v>
      </c>
      <c r="K34">
        <v>0</v>
      </c>
      <c r="L34">
        <v>3991.4</v>
      </c>
      <c r="M34">
        <v>2727</v>
      </c>
      <c r="N34">
        <v>122.1</v>
      </c>
      <c r="O34">
        <v>0</v>
      </c>
      <c r="P34">
        <v>18.600000000000001</v>
      </c>
      <c r="Q34">
        <v>4493.6000000000004</v>
      </c>
      <c r="R34">
        <v>92.8</v>
      </c>
      <c r="S34">
        <v>7446.6</v>
      </c>
      <c r="T34">
        <v>4651</v>
      </c>
      <c r="U34" t="s">
        <v>58</v>
      </c>
      <c r="V34">
        <v>37.9</v>
      </c>
      <c r="W34">
        <v>37.9</v>
      </c>
      <c r="X34">
        <v>0</v>
      </c>
      <c r="Y34" t="s">
        <v>12</v>
      </c>
      <c r="Z34">
        <v>0</v>
      </c>
      <c r="AA34">
        <v>-2574.6</v>
      </c>
    </row>
    <row r="35" spans="1:27">
      <c r="A35" s="33">
        <v>45233</v>
      </c>
      <c r="B35">
        <v>9632</v>
      </c>
      <c r="C35">
        <v>21</v>
      </c>
      <c r="D35">
        <v>0</v>
      </c>
      <c r="E35">
        <v>170</v>
      </c>
      <c r="F35">
        <v>2126</v>
      </c>
      <c r="G35">
        <v>64</v>
      </c>
      <c r="H35">
        <v>1155</v>
      </c>
      <c r="I35">
        <v>105.8</v>
      </c>
      <c r="J35">
        <v>1700</v>
      </c>
      <c r="K35">
        <v>0</v>
      </c>
      <c r="L35">
        <v>3988.4</v>
      </c>
      <c r="M35">
        <v>2722</v>
      </c>
      <c r="N35">
        <v>110.7</v>
      </c>
      <c r="O35">
        <v>0</v>
      </c>
      <c r="P35">
        <v>16.600000000000001</v>
      </c>
      <c r="Q35">
        <v>4069.1</v>
      </c>
      <c r="R35">
        <v>88.7</v>
      </c>
      <c r="S35">
        <v>7363.3</v>
      </c>
      <c r="T35">
        <v>4709</v>
      </c>
      <c r="U35" t="s">
        <v>58</v>
      </c>
      <c r="V35">
        <v>50.9</v>
      </c>
      <c r="W35">
        <v>52.9</v>
      </c>
      <c r="X35">
        <v>60</v>
      </c>
      <c r="Y35" t="s">
        <v>12</v>
      </c>
      <c r="Z35">
        <v>0</v>
      </c>
      <c r="AA35">
        <v>-2439.3000000000002</v>
      </c>
    </row>
    <row r="36" spans="1:27">
      <c r="A36" s="33">
        <v>45234</v>
      </c>
      <c r="B36">
        <v>9095</v>
      </c>
      <c r="C36">
        <v>22</v>
      </c>
      <c r="D36">
        <v>0</v>
      </c>
      <c r="E36">
        <v>170</v>
      </c>
      <c r="F36">
        <v>2012</v>
      </c>
      <c r="G36">
        <v>66</v>
      </c>
      <c r="H36">
        <v>911</v>
      </c>
      <c r="I36">
        <v>104.1</v>
      </c>
      <c r="J36">
        <v>1700</v>
      </c>
      <c r="K36">
        <v>0</v>
      </c>
      <c r="L36">
        <v>3989.4</v>
      </c>
      <c r="M36">
        <v>2713.4</v>
      </c>
      <c r="N36">
        <v>118</v>
      </c>
      <c r="O36">
        <v>0</v>
      </c>
      <c r="P36">
        <v>14.1</v>
      </c>
      <c r="Q36">
        <v>3910.3</v>
      </c>
      <c r="R36">
        <v>89.2</v>
      </c>
      <c r="S36">
        <v>5516.7</v>
      </c>
      <c r="T36">
        <v>4673</v>
      </c>
      <c r="U36" t="s">
        <v>58</v>
      </c>
      <c r="V36">
        <v>47.5</v>
      </c>
      <c r="W36">
        <v>50.4</v>
      </c>
      <c r="X36">
        <v>100</v>
      </c>
      <c r="Y36" t="s">
        <v>12</v>
      </c>
      <c r="Z36">
        <v>0</v>
      </c>
      <c r="AA36">
        <v>-629.70000000000005</v>
      </c>
    </row>
    <row r="37" spans="1:27">
      <c r="A37" s="33">
        <v>45235</v>
      </c>
      <c r="B37">
        <v>8718</v>
      </c>
      <c r="C37">
        <v>22</v>
      </c>
      <c r="D37">
        <v>0</v>
      </c>
      <c r="E37">
        <v>170</v>
      </c>
      <c r="F37">
        <v>1918</v>
      </c>
      <c r="G37">
        <v>66</v>
      </c>
      <c r="H37">
        <v>592</v>
      </c>
      <c r="I37">
        <v>104.5</v>
      </c>
      <c r="J37">
        <v>1700</v>
      </c>
      <c r="K37">
        <v>0.02</v>
      </c>
      <c r="L37">
        <v>3372.5</v>
      </c>
      <c r="M37">
        <v>2715.2</v>
      </c>
      <c r="N37" t="s">
        <v>66</v>
      </c>
      <c r="O37">
        <v>0</v>
      </c>
      <c r="P37">
        <v>13.1</v>
      </c>
      <c r="Q37">
        <v>3525.9</v>
      </c>
      <c r="R37">
        <v>81.3</v>
      </c>
      <c r="S37">
        <v>4006.4</v>
      </c>
      <c r="T37">
        <v>4402</v>
      </c>
      <c r="U37" t="s">
        <v>58</v>
      </c>
      <c r="V37">
        <v>46.3</v>
      </c>
      <c r="W37">
        <v>49.9</v>
      </c>
      <c r="X37">
        <v>100</v>
      </c>
      <c r="Y37" t="s">
        <v>12</v>
      </c>
      <c r="Z37">
        <v>0</v>
      </c>
      <c r="AA37">
        <v>599.6</v>
      </c>
    </row>
    <row r="38" spans="1:27">
      <c r="A38" s="33">
        <v>45236</v>
      </c>
      <c r="B38">
        <v>8488</v>
      </c>
      <c r="C38">
        <v>23</v>
      </c>
      <c r="D38">
        <v>0</v>
      </c>
      <c r="E38">
        <v>170</v>
      </c>
      <c r="F38">
        <v>1787</v>
      </c>
      <c r="G38">
        <v>76</v>
      </c>
      <c r="H38">
        <v>282</v>
      </c>
      <c r="I38">
        <v>102.5</v>
      </c>
      <c r="J38">
        <v>1700</v>
      </c>
      <c r="K38">
        <v>0.01</v>
      </c>
      <c r="L38">
        <v>2995.2</v>
      </c>
      <c r="M38">
        <v>2710.4</v>
      </c>
      <c r="N38">
        <v>157.9</v>
      </c>
      <c r="O38">
        <v>0</v>
      </c>
      <c r="P38">
        <v>14.1</v>
      </c>
      <c r="Q38">
        <v>3046.1</v>
      </c>
      <c r="R38">
        <v>72.099999999999994</v>
      </c>
      <c r="S38">
        <v>3771.7</v>
      </c>
      <c r="T38">
        <v>4081</v>
      </c>
      <c r="U38" t="s">
        <v>58</v>
      </c>
      <c r="V38">
        <v>44.4</v>
      </c>
      <c r="W38">
        <v>49.5</v>
      </c>
      <c r="X38">
        <v>100</v>
      </c>
      <c r="Y38" t="s">
        <v>12</v>
      </c>
      <c r="Z38">
        <v>114.1</v>
      </c>
      <c r="AA38">
        <v>495.3</v>
      </c>
    </row>
    <row r="39" spans="1:27">
      <c r="A39" s="33">
        <v>45237</v>
      </c>
      <c r="B39">
        <v>8551</v>
      </c>
      <c r="C39">
        <v>25</v>
      </c>
      <c r="D39">
        <v>0</v>
      </c>
      <c r="E39">
        <v>170</v>
      </c>
      <c r="F39">
        <v>1689</v>
      </c>
      <c r="G39">
        <v>95</v>
      </c>
      <c r="H39">
        <v>224</v>
      </c>
      <c r="I39">
        <v>105.6</v>
      </c>
      <c r="J39">
        <v>1700</v>
      </c>
      <c r="K39">
        <v>0</v>
      </c>
      <c r="L39">
        <v>2497.1</v>
      </c>
      <c r="M39">
        <v>2684.7</v>
      </c>
      <c r="N39">
        <v>176.1</v>
      </c>
      <c r="O39">
        <v>0</v>
      </c>
      <c r="P39">
        <v>17.100000000000001</v>
      </c>
      <c r="Q39">
        <v>2610</v>
      </c>
      <c r="R39">
        <v>71.599999999999994</v>
      </c>
      <c r="S39">
        <v>3626.1</v>
      </c>
      <c r="T39">
        <v>3986</v>
      </c>
      <c r="U39" t="s">
        <v>58</v>
      </c>
      <c r="V39">
        <v>41.5</v>
      </c>
      <c r="W39">
        <v>48.5</v>
      </c>
      <c r="X39">
        <v>100</v>
      </c>
      <c r="Y39" t="s">
        <v>12</v>
      </c>
      <c r="Z39">
        <v>171.2</v>
      </c>
      <c r="AA39">
        <v>539.9</v>
      </c>
    </row>
    <row r="40" spans="1:27">
      <c r="A40" s="33">
        <v>45238</v>
      </c>
      <c r="B40">
        <v>8194</v>
      </c>
      <c r="C40">
        <v>24</v>
      </c>
      <c r="D40">
        <v>0</v>
      </c>
      <c r="E40">
        <v>170</v>
      </c>
      <c r="F40">
        <v>1619</v>
      </c>
      <c r="G40">
        <v>108</v>
      </c>
      <c r="H40">
        <v>210</v>
      </c>
      <c r="I40">
        <v>104.8</v>
      </c>
      <c r="J40">
        <v>1650</v>
      </c>
      <c r="K40">
        <v>0</v>
      </c>
      <c r="L40">
        <v>1994</v>
      </c>
      <c r="M40">
        <v>2719.9</v>
      </c>
      <c r="N40">
        <v>164</v>
      </c>
      <c r="O40">
        <v>0</v>
      </c>
      <c r="P40">
        <v>15.6</v>
      </c>
      <c r="Q40">
        <v>1729.3</v>
      </c>
      <c r="R40">
        <v>72.099999999999994</v>
      </c>
      <c r="S40">
        <v>3672.6</v>
      </c>
      <c r="T40">
        <v>4397</v>
      </c>
      <c r="U40" t="s">
        <v>58</v>
      </c>
      <c r="V40">
        <v>38.9</v>
      </c>
      <c r="W40">
        <v>46.6</v>
      </c>
      <c r="X40">
        <v>40</v>
      </c>
      <c r="Y40" t="s">
        <v>12</v>
      </c>
      <c r="Z40">
        <v>171.2</v>
      </c>
      <c r="AA40">
        <v>903.4</v>
      </c>
    </row>
    <row r="41" spans="1:27">
      <c r="A41" s="33">
        <v>45239</v>
      </c>
      <c r="B41">
        <v>7840</v>
      </c>
      <c r="C41">
        <v>23</v>
      </c>
      <c r="D41">
        <v>0</v>
      </c>
      <c r="E41">
        <v>170</v>
      </c>
      <c r="F41">
        <v>1578</v>
      </c>
      <c r="G41">
        <v>86</v>
      </c>
      <c r="H41">
        <v>212</v>
      </c>
      <c r="I41">
        <v>98.8</v>
      </c>
      <c r="J41">
        <v>1650</v>
      </c>
      <c r="K41">
        <v>0</v>
      </c>
      <c r="L41">
        <v>2986.1</v>
      </c>
      <c r="M41">
        <v>1831.6</v>
      </c>
      <c r="N41">
        <v>175.4</v>
      </c>
      <c r="O41">
        <v>0</v>
      </c>
      <c r="P41">
        <v>9.1</v>
      </c>
      <c r="Q41">
        <v>2900.9</v>
      </c>
      <c r="R41">
        <v>90.2</v>
      </c>
      <c r="S41">
        <v>4992.8</v>
      </c>
      <c r="T41">
        <v>3877</v>
      </c>
      <c r="U41" t="s">
        <v>58</v>
      </c>
      <c r="V41">
        <v>37.299999999999997</v>
      </c>
      <c r="W41">
        <v>45.5</v>
      </c>
      <c r="X41">
        <v>0</v>
      </c>
      <c r="Y41" t="s">
        <v>12</v>
      </c>
      <c r="Z41">
        <v>171.2</v>
      </c>
      <c r="AA41">
        <v>-922.2</v>
      </c>
    </row>
    <row r="42" spans="1:27">
      <c r="A42" s="33">
        <v>45240</v>
      </c>
      <c r="B42">
        <v>8298</v>
      </c>
      <c r="C42">
        <v>24</v>
      </c>
      <c r="D42">
        <v>0</v>
      </c>
      <c r="E42">
        <v>170</v>
      </c>
      <c r="F42">
        <v>1589</v>
      </c>
      <c r="G42">
        <v>75</v>
      </c>
      <c r="H42">
        <v>212</v>
      </c>
      <c r="I42">
        <v>102.8</v>
      </c>
      <c r="J42">
        <v>1650</v>
      </c>
      <c r="K42">
        <v>0</v>
      </c>
      <c r="L42">
        <v>1790.8</v>
      </c>
      <c r="M42">
        <v>2728.5</v>
      </c>
      <c r="N42">
        <v>130.30000000000001</v>
      </c>
      <c r="O42">
        <v>0</v>
      </c>
      <c r="P42">
        <v>9.1</v>
      </c>
      <c r="Q42">
        <v>1803.4</v>
      </c>
      <c r="R42">
        <v>96.8</v>
      </c>
      <c r="S42">
        <v>5724.6</v>
      </c>
      <c r="T42">
        <v>3791</v>
      </c>
      <c r="U42" t="s">
        <v>58</v>
      </c>
      <c r="V42">
        <v>36.4</v>
      </c>
      <c r="W42">
        <v>44.8</v>
      </c>
      <c r="X42">
        <v>60</v>
      </c>
      <c r="Y42" t="s">
        <v>12</v>
      </c>
      <c r="Z42">
        <v>171.2</v>
      </c>
      <c r="AA42">
        <v>-1733</v>
      </c>
    </row>
    <row r="43" spans="1:27">
      <c r="A43" s="33">
        <v>45241</v>
      </c>
      <c r="B43">
        <v>8075</v>
      </c>
      <c r="C43">
        <v>25</v>
      </c>
      <c r="D43">
        <v>0</v>
      </c>
      <c r="E43">
        <v>170</v>
      </c>
      <c r="F43">
        <v>1577</v>
      </c>
      <c r="G43">
        <v>71</v>
      </c>
      <c r="H43">
        <v>211</v>
      </c>
      <c r="I43">
        <v>101.6</v>
      </c>
      <c r="J43">
        <v>1650</v>
      </c>
      <c r="K43">
        <v>0</v>
      </c>
      <c r="L43">
        <v>1598.2</v>
      </c>
      <c r="M43">
        <v>2733.6</v>
      </c>
      <c r="N43">
        <v>175.4</v>
      </c>
      <c r="O43">
        <v>0</v>
      </c>
      <c r="P43">
        <v>10.6</v>
      </c>
      <c r="Q43">
        <v>1609.3</v>
      </c>
      <c r="R43">
        <v>93.3</v>
      </c>
      <c r="S43">
        <v>4521.2</v>
      </c>
      <c r="T43">
        <v>4289</v>
      </c>
      <c r="U43" t="s">
        <v>58</v>
      </c>
      <c r="V43">
        <v>36.200000000000003</v>
      </c>
      <c r="W43">
        <v>44.1</v>
      </c>
      <c r="X43">
        <v>100</v>
      </c>
      <c r="Y43" t="s">
        <v>12</v>
      </c>
      <c r="Z43">
        <v>57</v>
      </c>
      <c r="AA43">
        <v>-27.7</v>
      </c>
    </row>
    <row r="44" spans="1:27">
      <c r="A44" s="33">
        <v>45242</v>
      </c>
      <c r="B44">
        <v>7937</v>
      </c>
      <c r="C44">
        <v>26</v>
      </c>
      <c r="D44">
        <v>0</v>
      </c>
      <c r="E44">
        <v>170</v>
      </c>
      <c r="F44">
        <v>1547</v>
      </c>
      <c r="G44">
        <v>69</v>
      </c>
      <c r="H44">
        <v>211</v>
      </c>
      <c r="I44">
        <v>101.2</v>
      </c>
      <c r="J44">
        <v>1650</v>
      </c>
      <c r="K44">
        <v>0</v>
      </c>
      <c r="L44">
        <v>1386.4</v>
      </c>
      <c r="M44">
        <v>2739.1</v>
      </c>
      <c r="N44">
        <v>174.7</v>
      </c>
      <c r="O44">
        <v>0</v>
      </c>
      <c r="P44">
        <v>10.1</v>
      </c>
      <c r="Q44">
        <v>1354.7</v>
      </c>
      <c r="R44">
        <v>79.2</v>
      </c>
      <c r="S44">
        <v>3302.2</v>
      </c>
      <c r="T44">
        <v>4212</v>
      </c>
      <c r="U44" t="s">
        <v>58</v>
      </c>
      <c r="V44">
        <v>35.4</v>
      </c>
      <c r="W44">
        <v>42.2</v>
      </c>
      <c r="X44">
        <v>100</v>
      </c>
      <c r="Y44" t="s">
        <v>12</v>
      </c>
      <c r="Z44">
        <v>0</v>
      </c>
      <c r="AA44">
        <v>1104.3</v>
      </c>
    </row>
    <row r="45" spans="1:27">
      <c r="A45" s="33">
        <v>45243</v>
      </c>
      <c r="B45">
        <v>8082</v>
      </c>
      <c r="C45">
        <v>26</v>
      </c>
      <c r="D45">
        <v>0</v>
      </c>
      <c r="E45">
        <v>170</v>
      </c>
      <c r="F45">
        <v>1514</v>
      </c>
      <c r="G45">
        <v>68</v>
      </c>
      <c r="H45">
        <v>205</v>
      </c>
      <c r="I45">
        <v>99</v>
      </c>
      <c r="J45">
        <v>1650</v>
      </c>
      <c r="K45">
        <v>0</v>
      </c>
      <c r="L45">
        <v>1393</v>
      </c>
      <c r="M45">
        <v>2747.2</v>
      </c>
      <c r="N45">
        <v>173.5</v>
      </c>
      <c r="O45">
        <v>0</v>
      </c>
      <c r="P45">
        <v>10.1</v>
      </c>
      <c r="Q45">
        <v>1382.9</v>
      </c>
      <c r="R45">
        <v>80.7</v>
      </c>
      <c r="S45">
        <v>3205.6</v>
      </c>
      <c r="T45">
        <v>4026</v>
      </c>
      <c r="U45" t="s">
        <v>58</v>
      </c>
      <c r="V45">
        <v>35.4</v>
      </c>
      <c r="W45">
        <v>40.9</v>
      </c>
      <c r="X45">
        <v>40</v>
      </c>
      <c r="Y45" t="s">
        <v>12</v>
      </c>
      <c r="Z45">
        <v>0</v>
      </c>
      <c r="AA45">
        <v>1016.9</v>
      </c>
    </row>
    <row r="46" spans="1:27">
      <c r="A46" s="33">
        <v>45244</v>
      </c>
      <c r="B46">
        <v>8219</v>
      </c>
      <c r="C46">
        <v>26</v>
      </c>
      <c r="D46">
        <v>0</v>
      </c>
      <c r="E46">
        <v>170</v>
      </c>
      <c r="F46">
        <v>1504</v>
      </c>
      <c r="G46">
        <v>66</v>
      </c>
      <c r="H46">
        <v>202</v>
      </c>
      <c r="I46">
        <v>103</v>
      </c>
      <c r="J46">
        <v>1650</v>
      </c>
      <c r="K46">
        <v>0</v>
      </c>
      <c r="L46">
        <v>1589.1</v>
      </c>
      <c r="M46">
        <v>2408.9</v>
      </c>
      <c r="N46">
        <v>173.4</v>
      </c>
      <c r="O46">
        <v>0</v>
      </c>
      <c r="P46">
        <v>10.1</v>
      </c>
      <c r="Q46">
        <v>1600.7</v>
      </c>
      <c r="R46">
        <v>81.2</v>
      </c>
      <c r="S46">
        <v>4857</v>
      </c>
      <c r="T46">
        <v>4272</v>
      </c>
      <c r="U46" t="s">
        <v>58</v>
      </c>
      <c r="V46">
        <v>35.5</v>
      </c>
      <c r="W46">
        <v>40.200000000000003</v>
      </c>
      <c r="X46">
        <v>0</v>
      </c>
      <c r="Y46" t="s">
        <v>12</v>
      </c>
      <c r="Z46">
        <v>0</v>
      </c>
      <c r="AA46">
        <v>-388.5</v>
      </c>
    </row>
    <row r="47" spans="1:27">
      <c r="A47" s="33">
        <v>45245</v>
      </c>
      <c r="B47">
        <v>8230</v>
      </c>
      <c r="C47">
        <v>27</v>
      </c>
      <c r="D47">
        <v>0</v>
      </c>
      <c r="E47">
        <v>170</v>
      </c>
      <c r="F47">
        <v>1482</v>
      </c>
      <c r="G47">
        <v>65</v>
      </c>
      <c r="H47">
        <v>212</v>
      </c>
      <c r="I47">
        <v>102</v>
      </c>
      <c r="J47">
        <v>1700</v>
      </c>
      <c r="K47">
        <v>0.01</v>
      </c>
      <c r="L47">
        <v>1590.1</v>
      </c>
      <c r="M47">
        <v>2416.4</v>
      </c>
      <c r="N47">
        <v>145.4</v>
      </c>
      <c r="O47">
        <v>0</v>
      </c>
      <c r="P47">
        <v>11.1</v>
      </c>
      <c r="Q47">
        <v>1492.3</v>
      </c>
      <c r="R47">
        <v>79.7</v>
      </c>
      <c r="S47">
        <v>6008.3</v>
      </c>
      <c r="T47">
        <v>4410</v>
      </c>
      <c r="U47" t="s">
        <v>58</v>
      </c>
      <c r="V47">
        <v>35.9</v>
      </c>
      <c r="W47">
        <v>39.700000000000003</v>
      </c>
      <c r="X47">
        <v>0</v>
      </c>
      <c r="Y47" t="s">
        <v>12</v>
      </c>
      <c r="Z47">
        <v>0</v>
      </c>
      <c r="AA47">
        <v>-1402.8</v>
      </c>
    </row>
    <row r="48" spans="1:27">
      <c r="A48" s="33">
        <v>45246</v>
      </c>
      <c r="B48">
        <v>8209</v>
      </c>
      <c r="C48">
        <v>29</v>
      </c>
      <c r="D48">
        <v>0</v>
      </c>
      <c r="E48">
        <v>170</v>
      </c>
      <c r="F48">
        <v>1489</v>
      </c>
      <c r="G48">
        <v>72</v>
      </c>
      <c r="H48">
        <v>204</v>
      </c>
      <c r="I48">
        <v>97.3</v>
      </c>
      <c r="J48">
        <v>1700</v>
      </c>
      <c r="K48">
        <v>0</v>
      </c>
      <c r="L48">
        <v>1495.3</v>
      </c>
      <c r="M48">
        <v>1702.5</v>
      </c>
      <c r="N48">
        <v>93.3</v>
      </c>
      <c r="O48">
        <v>0</v>
      </c>
      <c r="P48">
        <v>6.5</v>
      </c>
      <c r="Q48">
        <v>1445.4</v>
      </c>
      <c r="R48">
        <v>74.099999999999994</v>
      </c>
      <c r="S48">
        <v>6020.8</v>
      </c>
      <c r="T48">
        <v>5260</v>
      </c>
      <c r="U48" t="s">
        <v>58</v>
      </c>
      <c r="V48">
        <v>33.799999999999997</v>
      </c>
      <c r="W48">
        <v>36.4</v>
      </c>
      <c r="X48">
        <v>0</v>
      </c>
      <c r="Y48" t="s">
        <v>12</v>
      </c>
      <c r="Z48">
        <v>57</v>
      </c>
      <c r="AA48">
        <v>-571.79999999999995</v>
      </c>
    </row>
    <row r="49" spans="1:27">
      <c r="A49" s="33">
        <v>45247</v>
      </c>
      <c r="B49">
        <v>7980</v>
      </c>
      <c r="C49">
        <v>29</v>
      </c>
      <c r="D49">
        <v>0</v>
      </c>
      <c r="E49">
        <v>170</v>
      </c>
      <c r="F49">
        <v>1481</v>
      </c>
      <c r="G49">
        <v>102</v>
      </c>
      <c r="H49">
        <v>209</v>
      </c>
      <c r="I49">
        <v>82.7</v>
      </c>
      <c r="J49">
        <v>1700</v>
      </c>
      <c r="K49">
        <v>0</v>
      </c>
      <c r="L49">
        <v>1489.8</v>
      </c>
      <c r="M49">
        <v>1889.6</v>
      </c>
      <c r="N49">
        <v>65.900000000000006</v>
      </c>
      <c r="O49">
        <v>0</v>
      </c>
      <c r="P49">
        <v>6</v>
      </c>
      <c r="Q49">
        <v>1689.9</v>
      </c>
      <c r="R49">
        <v>81.7</v>
      </c>
      <c r="S49">
        <v>6004.6</v>
      </c>
      <c r="T49">
        <v>5070</v>
      </c>
      <c r="U49" t="s">
        <v>58</v>
      </c>
      <c r="V49">
        <v>32.6</v>
      </c>
      <c r="W49">
        <v>34.200000000000003</v>
      </c>
      <c r="X49">
        <v>60</v>
      </c>
      <c r="Y49" t="s">
        <v>12</v>
      </c>
      <c r="Z49">
        <v>57</v>
      </c>
      <c r="AA49">
        <v>-737.5</v>
      </c>
    </row>
    <row r="50" spans="1:27">
      <c r="A50" s="33">
        <v>45248</v>
      </c>
      <c r="B50">
        <v>7448</v>
      </c>
      <c r="C50">
        <v>42</v>
      </c>
      <c r="D50">
        <v>0</v>
      </c>
      <c r="E50">
        <v>170</v>
      </c>
      <c r="F50">
        <v>1466</v>
      </c>
      <c r="G50">
        <v>108</v>
      </c>
      <c r="H50">
        <v>228</v>
      </c>
      <c r="I50">
        <v>79.8</v>
      </c>
      <c r="J50">
        <v>1700</v>
      </c>
      <c r="K50">
        <v>0.11</v>
      </c>
      <c r="L50">
        <v>1491.3</v>
      </c>
      <c r="M50">
        <v>1864.4</v>
      </c>
      <c r="N50">
        <v>66.599999999999994</v>
      </c>
      <c r="O50">
        <v>0</v>
      </c>
      <c r="P50">
        <v>4</v>
      </c>
      <c r="Q50">
        <v>1389.5</v>
      </c>
      <c r="R50">
        <v>82.2</v>
      </c>
      <c r="S50">
        <v>4267</v>
      </c>
      <c r="T50">
        <v>4891</v>
      </c>
      <c r="U50" t="s">
        <v>58</v>
      </c>
      <c r="V50">
        <v>31.3</v>
      </c>
      <c r="W50">
        <v>32.4</v>
      </c>
      <c r="X50">
        <v>100</v>
      </c>
      <c r="Y50" t="s">
        <v>12</v>
      </c>
      <c r="Z50">
        <v>57</v>
      </c>
      <c r="AA50">
        <v>821</v>
      </c>
    </row>
    <row r="51" spans="1:27">
      <c r="A51" s="33">
        <v>45249</v>
      </c>
      <c r="B51">
        <v>9168</v>
      </c>
      <c r="C51">
        <v>46</v>
      </c>
      <c r="D51">
        <v>0</v>
      </c>
      <c r="E51">
        <v>170</v>
      </c>
      <c r="F51">
        <v>1485</v>
      </c>
      <c r="G51">
        <v>122</v>
      </c>
      <c r="H51">
        <v>205</v>
      </c>
      <c r="I51">
        <v>119.7</v>
      </c>
      <c r="J51">
        <v>1700</v>
      </c>
      <c r="K51">
        <v>0</v>
      </c>
      <c r="L51">
        <v>1498.4</v>
      </c>
      <c r="M51">
        <v>1842.7</v>
      </c>
      <c r="N51">
        <v>66.3</v>
      </c>
      <c r="O51">
        <v>0</v>
      </c>
      <c r="P51">
        <v>5</v>
      </c>
      <c r="Q51">
        <v>1504.4</v>
      </c>
      <c r="R51">
        <v>76.599999999999994</v>
      </c>
      <c r="S51">
        <v>3053.7</v>
      </c>
      <c r="T51">
        <v>5029</v>
      </c>
      <c r="U51" t="s">
        <v>58</v>
      </c>
      <c r="V51">
        <v>32.299999999999997</v>
      </c>
      <c r="W51">
        <v>33.700000000000003</v>
      </c>
      <c r="X51">
        <v>100</v>
      </c>
      <c r="Y51" t="s">
        <v>12</v>
      </c>
      <c r="Z51">
        <v>684.6</v>
      </c>
      <c r="AA51">
        <v>2123.3000000000002</v>
      </c>
    </row>
    <row r="52" spans="1:27">
      <c r="A52" s="33">
        <v>45250</v>
      </c>
      <c r="B52">
        <v>8776</v>
      </c>
      <c r="C52">
        <v>39</v>
      </c>
      <c r="D52">
        <v>0</v>
      </c>
      <c r="E52">
        <v>170</v>
      </c>
      <c r="F52">
        <v>1453</v>
      </c>
      <c r="G52">
        <v>213</v>
      </c>
      <c r="H52">
        <v>210</v>
      </c>
      <c r="I52">
        <v>239.3</v>
      </c>
      <c r="J52">
        <v>1750</v>
      </c>
      <c r="K52">
        <v>0</v>
      </c>
      <c r="L52">
        <v>1494.8</v>
      </c>
      <c r="M52">
        <v>1827.1</v>
      </c>
      <c r="N52">
        <v>66</v>
      </c>
      <c r="O52">
        <v>0</v>
      </c>
      <c r="P52">
        <v>5.5</v>
      </c>
      <c r="Q52">
        <v>1499.9</v>
      </c>
      <c r="R52">
        <v>71.599999999999994</v>
      </c>
      <c r="S52">
        <v>4273.8</v>
      </c>
      <c r="T52">
        <v>6826</v>
      </c>
      <c r="U52" t="s">
        <v>58</v>
      </c>
      <c r="V52">
        <v>32.200000000000003</v>
      </c>
      <c r="W52">
        <v>32.4</v>
      </c>
      <c r="X52">
        <v>40</v>
      </c>
      <c r="Y52" t="s">
        <v>12</v>
      </c>
      <c r="Z52">
        <v>684.6</v>
      </c>
      <c r="AA52">
        <v>2695.3</v>
      </c>
    </row>
    <row r="53" spans="1:27">
      <c r="A53" s="33">
        <v>45251</v>
      </c>
      <c r="B53">
        <v>9205</v>
      </c>
      <c r="C53">
        <v>34</v>
      </c>
      <c r="D53">
        <v>0</v>
      </c>
      <c r="E53">
        <v>170</v>
      </c>
      <c r="F53">
        <v>1404</v>
      </c>
      <c r="G53">
        <v>136</v>
      </c>
      <c r="H53">
        <v>213</v>
      </c>
      <c r="I53">
        <v>301.7</v>
      </c>
      <c r="J53">
        <v>1750</v>
      </c>
      <c r="K53">
        <v>0</v>
      </c>
      <c r="L53">
        <v>3797.8</v>
      </c>
      <c r="M53">
        <v>1819.5</v>
      </c>
      <c r="N53" t="s">
        <v>67</v>
      </c>
      <c r="O53" t="s">
        <v>63</v>
      </c>
      <c r="P53">
        <v>5.5</v>
      </c>
      <c r="Q53">
        <v>3662.2</v>
      </c>
      <c r="R53">
        <v>71.099999999999994</v>
      </c>
      <c r="S53">
        <v>5575.1</v>
      </c>
      <c r="T53">
        <v>4206</v>
      </c>
      <c r="U53" t="s">
        <v>58</v>
      </c>
      <c r="V53">
        <v>39.5</v>
      </c>
      <c r="W53">
        <v>38.4</v>
      </c>
      <c r="X53">
        <v>0</v>
      </c>
      <c r="Y53" t="s">
        <v>12</v>
      </c>
      <c r="Z53">
        <v>627.6</v>
      </c>
      <c r="AA53">
        <v>-1219.5</v>
      </c>
    </row>
    <row r="54" spans="1:27">
      <c r="A54" s="33">
        <v>45252</v>
      </c>
      <c r="B54" t="s">
        <v>68</v>
      </c>
      <c r="C54">
        <v>33</v>
      </c>
      <c r="D54">
        <v>0</v>
      </c>
      <c r="E54">
        <v>170</v>
      </c>
      <c r="F54">
        <v>1389</v>
      </c>
      <c r="G54">
        <v>103</v>
      </c>
      <c r="H54">
        <v>207</v>
      </c>
      <c r="I54">
        <v>301.5</v>
      </c>
      <c r="J54">
        <v>1750</v>
      </c>
      <c r="K54">
        <v>0</v>
      </c>
      <c r="L54">
        <v>2994.7</v>
      </c>
      <c r="M54">
        <v>1822</v>
      </c>
      <c r="N54">
        <v>101.7</v>
      </c>
      <c r="O54">
        <v>0</v>
      </c>
      <c r="P54">
        <v>5</v>
      </c>
      <c r="Q54">
        <v>2610</v>
      </c>
      <c r="R54">
        <v>71.599999999999994</v>
      </c>
      <c r="S54">
        <v>7019</v>
      </c>
      <c r="T54">
        <v>5348</v>
      </c>
      <c r="U54" t="s">
        <v>58</v>
      </c>
      <c r="V54">
        <v>44</v>
      </c>
      <c r="W54">
        <v>40.6</v>
      </c>
      <c r="X54">
        <v>60</v>
      </c>
      <c r="Y54" t="s">
        <v>12</v>
      </c>
      <c r="Z54">
        <v>627.6</v>
      </c>
      <c r="AA54">
        <v>-1520.4</v>
      </c>
    </row>
    <row r="55" spans="1:27">
      <c r="A55" s="33">
        <v>45253</v>
      </c>
      <c r="B55">
        <v>8761</v>
      </c>
      <c r="C55">
        <v>33</v>
      </c>
      <c r="D55">
        <v>0</v>
      </c>
      <c r="E55">
        <v>170</v>
      </c>
      <c r="F55">
        <v>1392</v>
      </c>
      <c r="G55">
        <v>93</v>
      </c>
      <c r="H55">
        <v>209</v>
      </c>
      <c r="I55">
        <v>451.9</v>
      </c>
      <c r="J55">
        <v>1750</v>
      </c>
      <c r="K55">
        <v>0</v>
      </c>
      <c r="L55">
        <v>2996.7</v>
      </c>
      <c r="M55">
        <v>1829.1</v>
      </c>
      <c r="N55">
        <v>118.9</v>
      </c>
      <c r="O55">
        <v>0</v>
      </c>
      <c r="P55">
        <v>5</v>
      </c>
      <c r="Q55">
        <v>3566.4</v>
      </c>
      <c r="R55">
        <v>72.099999999999994</v>
      </c>
      <c r="S55">
        <v>5464.7</v>
      </c>
      <c r="T55">
        <v>5408</v>
      </c>
      <c r="U55" t="s">
        <v>58</v>
      </c>
      <c r="V55">
        <v>48.5</v>
      </c>
      <c r="W55">
        <v>44.7</v>
      </c>
      <c r="X55">
        <v>100</v>
      </c>
      <c r="Y55" t="s">
        <v>12</v>
      </c>
      <c r="Z55">
        <v>627.6</v>
      </c>
      <c r="AA55">
        <v>93.9</v>
      </c>
    </row>
    <row r="56" spans="1:27">
      <c r="A56" s="33">
        <v>45254</v>
      </c>
      <c r="B56">
        <v>8708</v>
      </c>
      <c r="C56">
        <v>34</v>
      </c>
      <c r="D56">
        <v>0</v>
      </c>
      <c r="E56">
        <v>170</v>
      </c>
      <c r="F56">
        <v>1359</v>
      </c>
      <c r="G56">
        <v>88</v>
      </c>
      <c r="H56">
        <v>211</v>
      </c>
      <c r="I56">
        <v>684.7</v>
      </c>
      <c r="J56">
        <v>1750</v>
      </c>
      <c r="K56">
        <v>0</v>
      </c>
      <c r="L56">
        <v>2990.2</v>
      </c>
      <c r="M56">
        <v>1830.6</v>
      </c>
      <c r="N56">
        <v>116.1</v>
      </c>
      <c r="O56">
        <v>0</v>
      </c>
      <c r="P56">
        <v>5</v>
      </c>
      <c r="Q56">
        <v>2605.5</v>
      </c>
      <c r="R56">
        <v>75.099999999999994</v>
      </c>
      <c r="S56">
        <v>3767.2</v>
      </c>
      <c r="T56">
        <v>4353</v>
      </c>
      <c r="U56" t="s">
        <v>58</v>
      </c>
      <c r="V56">
        <v>45.6</v>
      </c>
      <c r="W56">
        <v>42.3</v>
      </c>
      <c r="X56">
        <v>100</v>
      </c>
      <c r="Y56" t="s">
        <v>12</v>
      </c>
      <c r="Z56">
        <v>0</v>
      </c>
      <c r="AA56">
        <v>783.3</v>
      </c>
    </row>
    <row r="57" spans="1:27">
      <c r="A57" s="33">
        <v>45255</v>
      </c>
      <c r="B57">
        <v>8733</v>
      </c>
      <c r="C57">
        <v>33</v>
      </c>
      <c r="D57">
        <v>0</v>
      </c>
      <c r="E57">
        <v>170</v>
      </c>
      <c r="F57">
        <v>1339</v>
      </c>
      <c r="G57">
        <v>84</v>
      </c>
      <c r="H57">
        <v>198</v>
      </c>
      <c r="I57">
        <v>663.5</v>
      </c>
      <c r="J57">
        <v>1800</v>
      </c>
      <c r="K57">
        <v>0</v>
      </c>
      <c r="L57">
        <v>2491.6</v>
      </c>
      <c r="M57">
        <v>1827.6</v>
      </c>
      <c r="N57">
        <v>119.1</v>
      </c>
      <c r="O57">
        <v>0</v>
      </c>
      <c r="P57">
        <v>5.5</v>
      </c>
      <c r="Q57">
        <v>2605.5</v>
      </c>
      <c r="R57">
        <v>62</v>
      </c>
      <c r="S57">
        <v>3730.7</v>
      </c>
      <c r="T57">
        <v>5010</v>
      </c>
      <c r="U57" t="s">
        <v>58</v>
      </c>
      <c r="V57">
        <v>43.8</v>
      </c>
      <c r="W57">
        <v>41.1</v>
      </c>
      <c r="X57">
        <v>100</v>
      </c>
      <c r="Y57" t="s">
        <v>12</v>
      </c>
      <c r="Z57">
        <v>0</v>
      </c>
      <c r="AA57">
        <v>1463.8</v>
      </c>
    </row>
    <row r="58" spans="1:27">
      <c r="A58" s="33">
        <v>45256</v>
      </c>
      <c r="B58">
        <v>8533</v>
      </c>
      <c r="C58">
        <v>34</v>
      </c>
      <c r="D58">
        <v>0</v>
      </c>
      <c r="E58">
        <v>170</v>
      </c>
      <c r="F58">
        <v>1332</v>
      </c>
      <c r="G58">
        <v>82</v>
      </c>
      <c r="H58">
        <v>203</v>
      </c>
      <c r="I58">
        <v>420.9</v>
      </c>
      <c r="J58">
        <v>1800</v>
      </c>
      <c r="K58">
        <v>0</v>
      </c>
      <c r="L58">
        <v>2491.6</v>
      </c>
      <c r="M58">
        <v>1829.1</v>
      </c>
      <c r="N58">
        <v>119.2</v>
      </c>
      <c r="O58">
        <v>0</v>
      </c>
      <c r="P58">
        <v>5.5</v>
      </c>
      <c r="Q58">
        <v>2605.5</v>
      </c>
      <c r="R58">
        <v>67.599999999999994</v>
      </c>
      <c r="S58">
        <v>3733.4</v>
      </c>
      <c r="T58">
        <v>4918</v>
      </c>
      <c r="U58" t="s">
        <v>58</v>
      </c>
      <c r="V58">
        <v>41.9</v>
      </c>
      <c r="W58">
        <v>40</v>
      </c>
      <c r="X58">
        <v>100</v>
      </c>
      <c r="Y58" t="s">
        <v>12</v>
      </c>
      <c r="Z58">
        <v>0</v>
      </c>
      <c r="AA58">
        <v>1378.6</v>
      </c>
    </row>
    <row r="59" spans="1:27">
      <c r="A59" s="33">
        <v>45257</v>
      </c>
      <c r="B59">
        <v>8534</v>
      </c>
      <c r="C59">
        <v>34</v>
      </c>
      <c r="D59">
        <v>0</v>
      </c>
      <c r="E59">
        <v>170</v>
      </c>
      <c r="F59">
        <v>1326</v>
      </c>
      <c r="G59">
        <v>80</v>
      </c>
      <c r="H59">
        <v>212</v>
      </c>
      <c r="I59">
        <v>263.89999999999998</v>
      </c>
      <c r="J59">
        <v>1850</v>
      </c>
      <c r="K59">
        <v>0</v>
      </c>
      <c r="L59">
        <v>2500.1</v>
      </c>
      <c r="M59">
        <v>1830.6</v>
      </c>
      <c r="N59">
        <v>111</v>
      </c>
      <c r="O59">
        <v>0</v>
      </c>
      <c r="P59">
        <v>3</v>
      </c>
      <c r="Q59">
        <v>2605.5</v>
      </c>
      <c r="R59">
        <v>68.599999999999994</v>
      </c>
      <c r="S59">
        <v>3593</v>
      </c>
      <c r="T59">
        <v>4464</v>
      </c>
      <c r="U59" t="s">
        <v>58</v>
      </c>
      <c r="V59">
        <v>40.200000000000003</v>
      </c>
      <c r="W59">
        <v>39</v>
      </c>
      <c r="X59">
        <v>40</v>
      </c>
      <c r="Y59" t="s">
        <v>12</v>
      </c>
      <c r="Z59">
        <v>0</v>
      </c>
      <c r="AA59">
        <v>1066</v>
      </c>
    </row>
    <row r="60" spans="1:27">
      <c r="A60" s="33">
        <v>45258</v>
      </c>
      <c r="B60">
        <v>8453</v>
      </c>
      <c r="C60">
        <v>36</v>
      </c>
      <c r="D60">
        <v>0</v>
      </c>
      <c r="E60">
        <v>170</v>
      </c>
      <c r="F60">
        <v>1308</v>
      </c>
      <c r="G60">
        <v>79</v>
      </c>
      <c r="H60">
        <v>217</v>
      </c>
      <c r="I60">
        <v>150.80000000000001</v>
      </c>
      <c r="J60">
        <v>1900</v>
      </c>
      <c r="K60">
        <v>0</v>
      </c>
      <c r="L60">
        <v>2991.2</v>
      </c>
      <c r="M60">
        <v>1829.1</v>
      </c>
      <c r="N60">
        <v>66.599999999999994</v>
      </c>
      <c r="O60">
        <v>0</v>
      </c>
      <c r="P60">
        <v>6</v>
      </c>
      <c r="Q60">
        <v>2605.5</v>
      </c>
      <c r="R60">
        <v>75.599999999999994</v>
      </c>
      <c r="S60">
        <v>5171.8999999999996</v>
      </c>
      <c r="T60">
        <v>3793</v>
      </c>
      <c r="U60" t="s">
        <v>58</v>
      </c>
      <c r="V60">
        <v>41.6</v>
      </c>
      <c r="W60">
        <v>41.3</v>
      </c>
      <c r="X60">
        <v>0</v>
      </c>
      <c r="Y60" t="s">
        <v>12</v>
      </c>
      <c r="Z60">
        <v>0</v>
      </c>
      <c r="AA60">
        <v>-1173.4000000000001</v>
      </c>
    </row>
    <row r="61" spans="1:27">
      <c r="A61" s="33">
        <v>45259</v>
      </c>
      <c r="B61">
        <v>8430</v>
      </c>
      <c r="C61">
        <v>38</v>
      </c>
      <c r="D61">
        <v>0</v>
      </c>
      <c r="E61">
        <v>170</v>
      </c>
      <c r="F61">
        <v>1297</v>
      </c>
      <c r="G61">
        <v>77</v>
      </c>
      <c r="H61">
        <v>204</v>
      </c>
      <c r="I61">
        <v>103.7</v>
      </c>
      <c r="J61">
        <v>1900</v>
      </c>
      <c r="K61">
        <v>0</v>
      </c>
      <c r="L61">
        <v>2997.7</v>
      </c>
      <c r="M61">
        <v>1832.1</v>
      </c>
      <c r="N61">
        <v>65.400000000000006</v>
      </c>
      <c r="O61">
        <v>0</v>
      </c>
      <c r="P61" t="s">
        <v>69</v>
      </c>
      <c r="Q61">
        <v>3338.6</v>
      </c>
      <c r="R61">
        <v>69.099999999999994</v>
      </c>
      <c r="S61">
        <v>6151.1</v>
      </c>
      <c r="T61">
        <v>3525</v>
      </c>
      <c r="U61" t="s">
        <v>58</v>
      </c>
      <c r="V61">
        <v>43.2</v>
      </c>
      <c r="W61">
        <v>43.9</v>
      </c>
      <c r="X61">
        <v>0</v>
      </c>
      <c r="Y61" t="s">
        <v>12</v>
      </c>
      <c r="Z61">
        <v>0</v>
      </c>
      <c r="AA61">
        <v>-2424.1</v>
      </c>
    </row>
    <row r="62" spans="1:27">
      <c r="A62" s="33">
        <v>45260</v>
      </c>
      <c r="B62">
        <v>8533</v>
      </c>
      <c r="C62">
        <v>34</v>
      </c>
      <c r="D62">
        <v>0</v>
      </c>
      <c r="E62">
        <v>170</v>
      </c>
      <c r="F62">
        <v>1278</v>
      </c>
      <c r="G62">
        <v>77</v>
      </c>
      <c r="H62">
        <v>221</v>
      </c>
      <c r="I62">
        <v>105.2</v>
      </c>
      <c r="J62">
        <v>1950</v>
      </c>
      <c r="K62">
        <v>0</v>
      </c>
      <c r="L62">
        <v>3190.8</v>
      </c>
      <c r="M62">
        <v>1833.1</v>
      </c>
      <c r="N62">
        <v>66.2</v>
      </c>
      <c r="O62">
        <v>0</v>
      </c>
      <c r="P62">
        <v>4</v>
      </c>
      <c r="Q62">
        <v>3349.6</v>
      </c>
      <c r="R62">
        <v>73.599999999999994</v>
      </c>
      <c r="S62">
        <v>6133.2</v>
      </c>
      <c r="T62">
        <v>3235</v>
      </c>
      <c r="U62" t="s">
        <v>58</v>
      </c>
      <c r="V62">
        <v>45.3</v>
      </c>
      <c r="W62">
        <v>46.8</v>
      </c>
      <c r="X62">
        <v>0</v>
      </c>
      <c r="Y62" t="s">
        <v>12</v>
      </c>
      <c r="Z62">
        <v>0</v>
      </c>
      <c r="AA62">
        <v>-2691.2</v>
      </c>
    </row>
    <row r="63" spans="1:27">
      <c r="A63" s="33">
        <v>45261</v>
      </c>
      <c r="B63">
        <v>9300</v>
      </c>
      <c r="C63">
        <v>19</v>
      </c>
      <c r="D63">
        <v>0</v>
      </c>
      <c r="E63">
        <v>210</v>
      </c>
      <c r="F63">
        <v>1258</v>
      </c>
      <c r="G63">
        <v>77</v>
      </c>
      <c r="H63">
        <v>218</v>
      </c>
      <c r="I63">
        <v>125.3</v>
      </c>
      <c r="J63">
        <v>2000</v>
      </c>
      <c r="K63">
        <v>0</v>
      </c>
      <c r="L63">
        <v>1996</v>
      </c>
      <c r="M63">
        <v>1831.6</v>
      </c>
      <c r="N63" t="s">
        <v>70</v>
      </c>
      <c r="O63">
        <v>0</v>
      </c>
      <c r="P63">
        <v>4</v>
      </c>
      <c r="Q63">
        <v>1948.6</v>
      </c>
      <c r="R63">
        <v>72.099999999999994</v>
      </c>
      <c r="S63">
        <v>6204.5</v>
      </c>
      <c r="T63">
        <v>4479</v>
      </c>
      <c r="U63" t="s">
        <v>58</v>
      </c>
      <c r="V63">
        <v>42.2</v>
      </c>
      <c r="W63">
        <v>43.9</v>
      </c>
      <c r="X63">
        <v>0</v>
      </c>
      <c r="Y63" t="s">
        <v>12</v>
      </c>
      <c r="Z63">
        <v>0</v>
      </c>
      <c r="AA63">
        <v>-1517</v>
      </c>
    </row>
    <row r="64" spans="1:27">
      <c r="A64" s="33">
        <v>45262</v>
      </c>
      <c r="B64">
        <v>9481</v>
      </c>
      <c r="C64">
        <v>19</v>
      </c>
      <c r="D64">
        <v>0</v>
      </c>
      <c r="E64">
        <v>210</v>
      </c>
      <c r="F64">
        <v>1257</v>
      </c>
      <c r="G64">
        <v>80</v>
      </c>
      <c r="H64">
        <v>221</v>
      </c>
      <c r="I64">
        <v>154.5</v>
      </c>
      <c r="J64">
        <v>2000</v>
      </c>
      <c r="K64">
        <v>0</v>
      </c>
      <c r="L64">
        <v>1993.5</v>
      </c>
      <c r="M64">
        <v>1826.1</v>
      </c>
      <c r="N64">
        <v>65.8</v>
      </c>
      <c r="O64">
        <v>0</v>
      </c>
      <c r="P64">
        <v>6</v>
      </c>
      <c r="Q64">
        <v>1911.3</v>
      </c>
      <c r="R64">
        <v>68.099999999999994</v>
      </c>
      <c r="S64">
        <v>6875.2</v>
      </c>
      <c r="T64">
        <v>5197</v>
      </c>
      <c r="U64" t="s">
        <v>58</v>
      </c>
      <c r="V64">
        <v>38.799999999999997</v>
      </c>
      <c r="W64">
        <v>39.6</v>
      </c>
      <c r="X64">
        <v>0</v>
      </c>
      <c r="Y64" t="s">
        <v>12</v>
      </c>
      <c r="Z64">
        <v>0</v>
      </c>
      <c r="AA64">
        <v>-1436.2</v>
      </c>
    </row>
    <row r="65" spans="1:27">
      <c r="A65" s="33">
        <v>45263</v>
      </c>
      <c r="B65">
        <v>9403</v>
      </c>
      <c r="C65">
        <v>20</v>
      </c>
      <c r="D65">
        <v>0</v>
      </c>
      <c r="E65">
        <v>210</v>
      </c>
      <c r="F65">
        <v>1252</v>
      </c>
      <c r="G65">
        <v>82</v>
      </c>
      <c r="H65">
        <v>218</v>
      </c>
      <c r="I65">
        <v>152.5</v>
      </c>
      <c r="J65">
        <v>2000</v>
      </c>
      <c r="K65">
        <v>0</v>
      </c>
      <c r="L65">
        <v>1997</v>
      </c>
      <c r="M65">
        <v>1821</v>
      </c>
      <c r="N65">
        <v>63.8</v>
      </c>
      <c r="O65">
        <v>0</v>
      </c>
      <c r="P65">
        <v>4</v>
      </c>
      <c r="Q65">
        <v>1917.3</v>
      </c>
      <c r="R65">
        <v>70.099999999999994</v>
      </c>
      <c r="S65">
        <v>7032.1</v>
      </c>
      <c r="T65">
        <v>5405</v>
      </c>
      <c r="U65" t="s">
        <v>58</v>
      </c>
      <c r="V65">
        <v>34.6</v>
      </c>
      <c r="W65">
        <v>34.6</v>
      </c>
      <c r="X65">
        <v>0</v>
      </c>
      <c r="Y65" t="s">
        <v>12</v>
      </c>
      <c r="Z65">
        <v>0</v>
      </c>
      <c r="AA65">
        <v>-1388.1</v>
      </c>
    </row>
    <row r="66" spans="1:27">
      <c r="A66" s="33">
        <v>45264</v>
      </c>
      <c r="B66">
        <v>9596</v>
      </c>
      <c r="C66">
        <v>20</v>
      </c>
      <c r="D66">
        <v>0</v>
      </c>
      <c r="E66">
        <v>210</v>
      </c>
      <c r="F66">
        <v>1260</v>
      </c>
      <c r="G66">
        <v>89</v>
      </c>
      <c r="H66">
        <v>246</v>
      </c>
      <c r="I66">
        <v>154.80000000000001</v>
      </c>
      <c r="J66">
        <v>2050</v>
      </c>
      <c r="K66">
        <v>0</v>
      </c>
      <c r="L66">
        <v>1997</v>
      </c>
      <c r="M66">
        <v>1816</v>
      </c>
      <c r="N66">
        <v>80</v>
      </c>
      <c r="O66">
        <v>0</v>
      </c>
      <c r="P66">
        <v>4.5</v>
      </c>
      <c r="Q66">
        <v>2187.6</v>
      </c>
      <c r="R66">
        <v>71.099999999999994</v>
      </c>
      <c r="S66">
        <v>6965.5</v>
      </c>
      <c r="T66">
        <v>5309</v>
      </c>
      <c r="U66" t="s">
        <v>58</v>
      </c>
      <c r="V66">
        <v>34.6</v>
      </c>
      <c r="W66">
        <v>33.700000000000003</v>
      </c>
      <c r="X66">
        <v>0</v>
      </c>
      <c r="Y66" t="s">
        <v>12</v>
      </c>
      <c r="Z66">
        <v>0</v>
      </c>
      <c r="AA66">
        <v>-1422.5</v>
      </c>
    </row>
    <row r="67" spans="1:27">
      <c r="A67" s="33">
        <v>45265</v>
      </c>
      <c r="B67">
        <v>9912</v>
      </c>
      <c r="C67">
        <v>20</v>
      </c>
      <c r="D67">
        <v>0</v>
      </c>
      <c r="E67">
        <v>210</v>
      </c>
      <c r="F67">
        <v>1302</v>
      </c>
      <c r="G67">
        <v>86</v>
      </c>
      <c r="H67">
        <v>243</v>
      </c>
      <c r="I67">
        <v>152</v>
      </c>
      <c r="J67">
        <v>2100</v>
      </c>
      <c r="K67">
        <v>0</v>
      </c>
      <c r="L67">
        <v>1490.8</v>
      </c>
      <c r="M67">
        <v>1810.9</v>
      </c>
      <c r="N67">
        <v>63.6</v>
      </c>
      <c r="O67">
        <v>0</v>
      </c>
      <c r="P67">
        <v>6</v>
      </c>
      <c r="Q67">
        <v>1333</v>
      </c>
      <c r="R67">
        <v>68.099999999999994</v>
      </c>
      <c r="S67">
        <v>7118.8</v>
      </c>
      <c r="T67">
        <v>6038</v>
      </c>
      <c r="U67" t="s">
        <v>58</v>
      </c>
      <c r="V67">
        <v>32.9</v>
      </c>
      <c r="W67">
        <v>31.8</v>
      </c>
      <c r="X67">
        <v>0</v>
      </c>
      <c r="Y67" t="s">
        <v>12</v>
      </c>
      <c r="Z67">
        <v>0</v>
      </c>
      <c r="AA67">
        <v>-852.3</v>
      </c>
    </row>
    <row r="68" spans="1:27">
      <c r="A68" s="33">
        <v>45266</v>
      </c>
      <c r="B68" t="s">
        <v>71</v>
      </c>
      <c r="C68">
        <v>21</v>
      </c>
      <c r="D68">
        <v>0</v>
      </c>
      <c r="E68">
        <v>210</v>
      </c>
      <c r="F68">
        <v>1324</v>
      </c>
      <c r="G68">
        <v>83</v>
      </c>
      <c r="H68">
        <v>248</v>
      </c>
      <c r="I68">
        <v>154</v>
      </c>
      <c r="J68">
        <v>2100</v>
      </c>
      <c r="K68">
        <v>0.02</v>
      </c>
      <c r="L68">
        <v>2496.6</v>
      </c>
      <c r="M68">
        <v>2671.5</v>
      </c>
      <c r="N68">
        <v>86.7</v>
      </c>
      <c r="O68">
        <v>0</v>
      </c>
      <c r="P68">
        <v>4.5</v>
      </c>
      <c r="Q68">
        <v>2622.1</v>
      </c>
      <c r="R68">
        <v>65.5</v>
      </c>
      <c r="S68">
        <v>7378.8</v>
      </c>
      <c r="T68">
        <v>4464</v>
      </c>
      <c r="U68" t="s">
        <v>58</v>
      </c>
      <c r="V68">
        <v>36.9</v>
      </c>
      <c r="W68">
        <v>35.200000000000003</v>
      </c>
      <c r="X68">
        <v>0</v>
      </c>
      <c r="Y68" t="s">
        <v>12</v>
      </c>
      <c r="Z68">
        <v>0</v>
      </c>
      <c r="AA68">
        <v>-2690.8</v>
      </c>
    </row>
    <row r="69" spans="1:27">
      <c r="A69" s="33">
        <v>45267</v>
      </c>
      <c r="B69" t="s">
        <v>72</v>
      </c>
      <c r="C69">
        <v>23</v>
      </c>
      <c r="D69">
        <v>0</v>
      </c>
      <c r="E69">
        <v>210</v>
      </c>
      <c r="F69">
        <v>1319</v>
      </c>
      <c r="G69">
        <v>100</v>
      </c>
      <c r="H69">
        <v>251</v>
      </c>
      <c r="I69">
        <v>152.4</v>
      </c>
      <c r="J69">
        <v>2150</v>
      </c>
      <c r="K69">
        <v>0</v>
      </c>
      <c r="L69">
        <v>2992.7</v>
      </c>
      <c r="M69">
        <v>2674.1</v>
      </c>
      <c r="N69" t="s">
        <v>73</v>
      </c>
      <c r="O69" t="s">
        <v>63</v>
      </c>
      <c r="P69">
        <v>4.5</v>
      </c>
      <c r="Q69">
        <v>2597.4</v>
      </c>
      <c r="R69">
        <v>68.599999999999994</v>
      </c>
      <c r="S69">
        <v>7305.1</v>
      </c>
      <c r="T69">
        <v>4021</v>
      </c>
      <c r="U69" t="s">
        <v>58</v>
      </c>
      <c r="V69">
        <v>42.4</v>
      </c>
      <c r="W69">
        <v>40</v>
      </c>
      <c r="X69">
        <v>0</v>
      </c>
      <c r="Y69" t="s">
        <v>12</v>
      </c>
      <c r="Z69">
        <v>114.1</v>
      </c>
      <c r="AA69">
        <v>-3070</v>
      </c>
    </row>
    <row r="70" spans="1:27">
      <c r="A70" s="33">
        <v>45268</v>
      </c>
      <c r="B70" t="s">
        <v>74</v>
      </c>
      <c r="C70">
        <v>24</v>
      </c>
      <c r="D70">
        <v>0</v>
      </c>
      <c r="E70">
        <v>210</v>
      </c>
      <c r="F70">
        <v>1293</v>
      </c>
      <c r="G70">
        <v>130</v>
      </c>
      <c r="H70">
        <v>256</v>
      </c>
      <c r="I70">
        <v>153.1</v>
      </c>
      <c r="J70">
        <v>2150</v>
      </c>
      <c r="K70">
        <v>0</v>
      </c>
      <c r="L70">
        <v>1992.4</v>
      </c>
      <c r="M70">
        <v>3402.6</v>
      </c>
      <c r="N70">
        <v>59</v>
      </c>
      <c r="O70">
        <v>0</v>
      </c>
      <c r="P70">
        <v>6</v>
      </c>
      <c r="Q70">
        <v>1932.4</v>
      </c>
      <c r="R70">
        <v>66.5</v>
      </c>
      <c r="S70">
        <v>8349.1</v>
      </c>
      <c r="T70">
        <v>5463</v>
      </c>
      <c r="U70" t="s">
        <v>58</v>
      </c>
      <c r="V70">
        <v>48.1</v>
      </c>
      <c r="W70">
        <v>44</v>
      </c>
      <c r="X70">
        <v>0</v>
      </c>
      <c r="Y70" t="s">
        <v>12</v>
      </c>
      <c r="Z70">
        <v>114.1</v>
      </c>
      <c r="AA70">
        <v>-2676.5</v>
      </c>
    </row>
    <row r="71" spans="1:27">
      <c r="A71" s="33">
        <v>45269</v>
      </c>
      <c r="B71" t="s">
        <v>75</v>
      </c>
      <c r="C71">
        <v>24</v>
      </c>
      <c r="D71">
        <v>0</v>
      </c>
      <c r="E71">
        <v>210</v>
      </c>
      <c r="F71">
        <v>1268</v>
      </c>
      <c r="G71">
        <v>100</v>
      </c>
      <c r="H71">
        <v>278</v>
      </c>
      <c r="I71">
        <v>152.5</v>
      </c>
      <c r="J71">
        <v>2150</v>
      </c>
      <c r="K71">
        <v>0</v>
      </c>
      <c r="L71">
        <v>2498.6</v>
      </c>
      <c r="M71">
        <v>3398.5</v>
      </c>
      <c r="N71">
        <v>62.5</v>
      </c>
      <c r="O71">
        <v>0</v>
      </c>
      <c r="P71">
        <v>5</v>
      </c>
      <c r="Q71">
        <v>2623.7</v>
      </c>
      <c r="R71">
        <v>63</v>
      </c>
      <c r="S71">
        <v>8050.1</v>
      </c>
      <c r="T71">
        <v>4615</v>
      </c>
      <c r="U71" t="s">
        <v>58</v>
      </c>
      <c r="V71">
        <v>49.8</v>
      </c>
      <c r="W71">
        <v>45</v>
      </c>
      <c r="X71">
        <v>0</v>
      </c>
      <c r="Y71" t="s">
        <v>12</v>
      </c>
      <c r="Z71">
        <v>114.1</v>
      </c>
      <c r="AA71">
        <v>-3229.6</v>
      </c>
    </row>
    <row r="72" spans="1:27">
      <c r="A72" s="33">
        <v>45270</v>
      </c>
      <c r="B72">
        <v>10215</v>
      </c>
      <c r="C72">
        <v>23</v>
      </c>
      <c r="D72">
        <v>0</v>
      </c>
      <c r="E72">
        <v>210</v>
      </c>
      <c r="F72">
        <v>1249</v>
      </c>
      <c r="G72">
        <v>91</v>
      </c>
      <c r="H72">
        <v>283</v>
      </c>
      <c r="I72">
        <v>151.9</v>
      </c>
      <c r="J72">
        <v>2200</v>
      </c>
      <c r="K72">
        <v>0</v>
      </c>
      <c r="L72">
        <v>2490.6</v>
      </c>
      <c r="M72">
        <v>3397.5</v>
      </c>
      <c r="N72">
        <v>62.5</v>
      </c>
      <c r="O72">
        <v>0</v>
      </c>
      <c r="P72">
        <v>4.5</v>
      </c>
      <c r="Q72">
        <v>2605.5</v>
      </c>
      <c r="R72">
        <v>75.099999999999994</v>
      </c>
      <c r="S72">
        <v>7835.1</v>
      </c>
      <c r="T72">
        <v>4331</v>
      </c>
      <c r="U72" t="s">
        <v>58</v>
      </c>
      <c r="V72">
        <v>50</v>
      </c>
      <c r="W72">
        <v>44.9</v>
      </c>
      <c r="X72">
        <v>0</v>
      </c>
      <c r="Y72" t="s">
        <v>12</v>
      </c>
      <c r="Z72">
        <v>114.1</v>
      </c>
      <c r="AA72">
        <v>-3286.5</v>
      </c>
    </row>
    <row r="73" spans="1:27">
      <c r="A73" s="33">
        <v>45271</v>
      </c>
      <c r="B73">
        <v>10017</v>
      </c>
      <c r="C73">
        <v>22</v>
      </c>
      <c r="D73">
        <v>0</v>
      </c>
      <c r="E73">
        <v>210</v>
      </c>
      <c r="F73">
        <v>1227</v>
      </c>
      <c r="G73">
        <v>87</v>
      </c>
      <c r="H73">
        <v>279</v>
      </c>
      <c r="I73">
        <v>153.1</v>
      </c>
      <c r="J73">
        <v>2200</v>
      </c>
      <c r="K73">
        <v>0</v>
      </c>
      <c r="L73">
        <v>2491.1</v>
      </c>
      <c r="M73">
        <v>3402.1</v>
      </c>
      <c r="N73">
        <v>67.3</v>
      </c>
      <c r="O73">
        <v>0</v>
      </c>
      <c r="P73">
        <v>4.5</v>
      </c>
      <c r="Q73">
        <v>2605.5</v>
      </c>
      <c r="R73">
        <v>65.5</v>
      </c>
      <c r="S73">
        <v>7648.4</v>
      </c>
      <c r="T73">
        <v>4074</v>
      </c>
      <c r="U73" t="s">
        <v>58</v>
      </c>
      <c r="V73">
        <v>51</v>
      </c>
      <c r="W73">
        <v>47.2</v>
      </c>
      <c r="X73">
        <v>0</v>
      </c>
      <c r="Y73" t="s">
        <v>12</v>
      </c>
      <c r="Z73">
        <v>114.1</v>
      </c>
      <c r="AA73">
        <v>-3362.4</v>
      </c>
    </row>
    <row r="74" spans="1:27">
      <c r="A74" s="33">
        <v>45272</v>
      </c>
      <c r="B74">
        <v>9934</v>
      </c>
      <c r="C74">
        <v>22</v>
      </c>
      <c r="D74">
        <v>0</v>
      </c>
      <c r="E74">
        <v>210</v>
      </c>
      <c r="F74">
        <v>1208</v>
      </c>
      <c r="G74">
        <v>85</v>
      </c>
      <c r="H74">
        <v>278</v>
      </c>
      <c r="I74">
        <v>151.4</v>
      </c>
      <c r="J74">
        <v>2200</v>
      </c>
      <c r="K74">
        <v>0</v>
      </c>
      <c r="L74">
        <v>1990.9</v>
      </c>
      <c r="M74">
        <v>3413.7</v>
      </c>
      <c r="N74">
        <v>61</v>
      </c>
      <c r="O74">
        <v>0</v>
      </c>
      <c r="P74">
        <v>4.5</v>
      </c>
      <c r="Q74">
        <v>1932.4</v>
      </c>
      <c r="R74">
        <v>67</v>
      </c>
      <c r="S74">
        <v>7443.8</v>
      </c>
      <c r="T74">
        <v>4233</v>
      </c>
      <c r="U74" t="s">
        <v>58</v>
      </c>
      <c r="V74">
        <v>49.2</v>
      </c>
      <c r="W74">
        <v>46.8</v>
      </c>
      <c r="X74">
        <v>0</v>
      </c>
      <c r="Y74" t="s">
        <v>12</v>
      </c>
      <c r="Z74">
        <v>0</v>
      </c>
      <c r="AA74">
        <v>-2989.8</v>
      </c>
    </row>
    <row r="75" spans="1:27">
      <c r="A75" s="33">
        <v>45273</v>
      </c>
      <c r="B75">
        <v>10258</v>
      </c>
      <c r="C75">
        <v>21</v>
      </c>
      <c r="D75">
        <v>0</v>
      </c>
      <c r="E75">
        <v>210</v>
      </c>
      <c r="F75">
        <v>1195</v>
      </c>
      <c r="G75">
        <v>83</v>
      </c>
      <c r="H75">
        <v>282</v>
      </c>
      <c r="I75">
        <v>152.30000000000001</v>
      </c>
      <c r="J75">
        <v>2200</v>
      </c>
      <c r="K75">
        <v>0</v>
      </c>
      <c r="L75">
        <v>1993.5</v>
      </c>
      <c r="M75">
        <v>3416.7</v>
      </c>
      <c r="N75" t="s">
        <v>76</v>
      </c>
      <c r="O75" t="s">
        <v>63</v>
      </c>
      <c r="P75">
        <v>11.6</v>
      </c>
      <c r="Q75">
        <v>1938.5</v>
      </c>
      <c r="R75">
        <v>68.099999999999994</v>
      </c>
      <c r="S75">
        <v>7371.8</v>
      </c>
      <c r="T75">
        <v>4117</v>
      </c>
      <c r="U75" t="s">
        <v>58</v>
      </c>
      <c r="V75">
        <v>47.4</v>
      </c>
      <c r="W75">
        <v>46.2</v>
      </c>
      <c r="X75">
        <v>0</v>
      </c>
      <c r="Y75" t="s">
        <v>12</v>
      </c>
      <c r="Z75">
        <v>0</v>
      </c>
      <c r="AA75">
        <v>-3032.8</v>
      </c>
    </row>
    <row r="76" spans="1:27">
      <c r="A76" s="33">
        <v>45274</v>
      </c>
      <c r="B76">
        <v>10257</v>
      </c>
      <c r="C76">
        <v>21</v>
      </c>
      <c r="D76">
        <v>0</v>
      </c>
      <c r="E76">
        <v>210</v>
      </c>
      <c r="F76">
        <v>1196</v>
      </c>
      <c r="G76">
        <v>81</v>
      </c>
      <c r="H76">
        <v>275</v>
      </c>
      <c r="I76">
        <v>151.19999999999999</v>
      </c>
      <c r="J76">
        <v>2200</v>
      </c>
      <c r="K76">
        <v>0</v>
      </c>
      <c r="L76">
        <v>1997.5</v>
      </c>
      <c r="M76">
        <v>3415.2</v>
      </c>
      <c r="N76">
        <v>90.9</v>
      </c>
      <c r="O76">
        <v>0</v>
      </c>
      <c r="P76">
        <v>6</v>
      </c>
      <c r="Q76">
        <v>1937</v>
      </c>
      <c r="R76">
        <v>65.5</v>
      </c>
      <c r="S76">
        <v>7651.8</v>
      </c>
      <c r="T76">
        <v>4409</v>
      </c>
      <c r="U76" t="s">
        <v>58</v>
      </c>
      <c r="V76">
        <v>45.5</v>
      </c>
      <c r="W76">
        <v>44.9</v>
      </c>
      <c r="X76">
        <v>0</v>
      </c>
      <c r="Y76" t="s">
        <v>12</v>
      </c>
      <c r="Z76">
        <v>0</v>
      </c>
      <c r="AA76">
        <v>-3022.8</v>
      </c>
    </row>
    <row r="77" spans="1:27">
      <c r="A77" s="33">
        <v>45275</v>
      </c>
      <c r="B77">
        <v>10006</v>
      </c>
      <c r="C77">
        <v>21</v>
      </c>
      <c r="D77">
        <v>0</v>
      </c>
      <c r="E77">
        <v>210</v>
      </c>
      <c r="F77">
        <v>1203</v>
      </c>
      <c r="G77">
        <v>79</v>
      </c>
      <c r="H77">
        <v>271</v>
      </c>
      <c r="I77">
        <v>152.1</v>
      </c>
      <c r="J77">
        <v>2200</v>
      </c>
      <c r="K77">
        <v>0</v>
      </c>
      <c r="L77">
        <v>1997.5</v>
      </c>
      <c r="M77">
        <v>3220.1</v>
      </c>
      <c r="N77">
        <v>119.8</v>
      </c>
      <c r="O77">
        <v>0</v>
      </c>
      <c r="P77">
        <v>8.1</v>
      </c>
      <c r="Q77">
        <v>1935.5</v>
      </c>
      <c r="R77">
        <v>57.5</v>
      </c>
      <c r="S77">
        <v>7650.9</v>
      </c>
      <c r="T77">
        <v>4602</v>
      </c>
      <c r="U77" t="s">
        <v>58</v>
      </c>
      <c r="V77">
        <v>44.5</v>
      </c>
      <c r="W77">
        <v>44.1</v>
      </c>
      <c r="X77">
        <v>0</v>
      </c>
      <c r="Y77" t="s">
        <v>12</v>
      </c>
      <c r="Z77">
        <v>0</v>
      </c>
      <c r="AA77">
        <v>-2837.9</v>
      </c>
    </row>
    <row r="78" spans="1:27">
      <c r="A78" s="33">
        <v>45276</v>
      </c>
      <c r="B78">
        <v>10172</v>
      </c>
      <c r="C78">
        <v>21</v>
      </c>
      <c r="D78">
        <v>0</v>
      </c>
      <c r="E78">
        <v>210</v>
      </c>
      <c r="F78">
        <v>1223</v>
      </c>
      <c r="G78">
        <v>79</v>
      </c>
      <c r="H78">
        <v>268</v>
      </c>
      <c r="I78">
        <v>150.5</v>
      </c>
      <c r="J78">
        <v>2200</v>
      </c>
      <c r="K78">
        <v>0</v>
      </c>
      <c r="L78">
        <v>2299.5</v>
      </c>
      <c r="M78">
        <v>3427.8</v>
      </c>
      <c r="N78">
        <v>120</v>
      </c>
      <c r="O78">
        <v>0</v>
      </c>
      <c r="P78">
        <v>8.1</v>
      </c>
      <c r="Q78">
        <v>2605.5</v>
      </c>
      <c r="R78">
        <v>47.9</v>
      </c>
      <c r="S78">
        <v>7433.3</v>
      </c>
      <c r="T78">
        <v>3855</v>
      </c>
      <c r="U78" t="s">
        <v>58</v>
      </c>
      <c r="V78">
        <v>45.2</v>
      </c>
      <c r="W78">
        <v>45</v>
      </c>
      <c r="X78">
        <v>0</v>
      </c>
      <c r="Y78" t="s">
        <v>12</v>
      </c>
      <c r="Z78">
        <v>0</v>
      </c>
      <c r="AA78">
        <v>-3376.3</v>
      </c>
    </row>
    <row r="79" spans="1:27">
      <c r="A79" s="33">
        <v>45277</v>
      </c>
      <c r="B79">
        <v>10589</v>
      </c>
      <c r="C79">
        <v>21</v>
      </c>
      <c r="D79">
        <v>0</v>
      </c>
      <c r="E79">
        <v>210</v>
      </c>
      <c r="F79">
        <v>1238</v>
      </c>
      <c r="G79">
        <v>79</v>
      </c>
      <c r="H79">
        <v>273</v>
      </c>
      <c r="I79">
        <v>151.6</v>
      </c>
      <c r="J79">
        <v>2200</v>
      </c>
      <c r="K79">
        <v>0.12</v>
      </c>
      <c r="L79">
        <v>2295.4</v>
      </c>
      <c r="M79">
        <v>3414.2</v>
      </c>
      <c r="N79">
        <v>119.7</v>
      </c>
      <c r="O79">
        <v>0</v>
      </c>
      <c r="P79">
        <v>4</v>
      </c>
      <c r="Q79">
        <v>2605.5</v>
      </c>
      <c r="R79">
        <v>36.799999999999997</v>
      </c>
      <c r="S79">
        <v>7577.2</v>
      </c>
      <c r="T79">
        <v>4059</v>
      </c>
      <c r="U79" t="s">
        <v>58</v>
      </c>
      <c r="V79">
        <v>45.8</v>
      </c>
      <c r="W79">
        <v>45.9</v>
      </c>
      <c r="X79">
        <v>0</v>
      </c>
      <c r="Y79" t="s">
        <v>12</v>
      </c>
      <c r="Z79">
        <v>0</v>
      </c>
      <c r="AA79">
        <v>-3327.2</v>
      </c>
    </row>
    <row r="80" spans="1:27">
      <c r="A80" s="33">
        <v>45278</v>
      </c>
      <c r="B80">
        <v>11294</v>
      </c>
      <c r="C80">
        <v>35</v>
      </c>
      <c r="D80">
        <v>0</v>
      </c>
      <c r="E80">
        <v>210</v>
      </c>
      <c r="F80">
        <v>1278</v>
      </c>
      <c r="G80">
        <v>82</v>
      </c>
      <c r="H80">
        <v>292</v>
      </c>
      <c r="I80">
        <v>151.80000000000001</v>
      </c>
      <c r="J80">
        <v>2150</v>
      </c>
      <c r="K80">
        <v>0.11</v>
      </c>
      <c r="L80">
        <v>2287.4</v>
      </c>
      <c r="M80">
        <v>3398</v>
      </c>
      <c r="N80">
        <v>65.8</v>
      </c>
      <c r="O80">
        <v>8.1999999999999993</v>
      </c>
      <c r="P80">
        <v>3</v>
      </c>
      <c r="Q80">
        <v>1721.2</v>
      </c>
      <c r="R80">
        <v>33.799999999999997</v>
      </c>
      <c r="S80">
        <v>8130.5</v>
      </c>
      <c r="T80">
        <v>5218</v>
      </c>
      <c r="U80" t="s">
        <v>58</v>
      </c>
      <c r="V80">
        <v>46.8</v>
      </c>
      <c r="W80">
        <v>46.7</v>
      </c>
      <c r="X80">
        <v>0</v>
      </c>
      <c r="Y80" t="s">
        <v>12</v>
      </c>
      <c r="Z80">
        <v>684.7</v>
      </c>
      <c r="AA80">
        <v>-2772.5</v>
      </c>
    </row>
    <row r="81" spans="1:27">
      <c r="A81" s="33">
        <v>45279</v>
      </c>
      <c r="B81">
        <v>13024</v>
      </c>
      <c r="C81">
        <v>116</v>
      </c>
      <c r="D81">
        <v>0</v>
      </c>
      <c r="E81">
        <v>210</v>
      </c>
      <c r="F81">
        <v>1346</v>
      </c>
      <c r="G81">
        <v>135</v>
      </c>
      <c r="H81">
        <v>286</v>
      </c>
      <c r="I81">
        <v>149.9</v>
      </c>
      <c r="J81">
        <v>2150</v>
      </c>
      <c r="K81">
        <v>0.33</v>
      </c>
      <c r="L81">
        <v>2993.2</v>
      </c>
      <c r="M81">
        <v>3409.1</v>
      </c>
      <c r="N81">
        <v>36.4</v>
      </c>
      <c r="O81">
        <v>25.6</v>
      </c>
      <c r="P81">
        <v>4.5</v>
      </c>
      <c r="Q81">
        <v>3324.4</v>
      </c>
      <c r="R81">
        <v>34.299999999999997</v>
      </c>
      <c r="S81">
        <v>8945.2999999999993</v>
      </c>
      <c r="T81">
        <v>5970</v>
      </c>
      <c r="U81" t="s">
        <v>58</v>
      </c>
      <c r="V81">
        <v>48.1</v>
      </c>
      <c r="W81">
        <v>46.8</v>
      </c>
      <c r="X81">
        <v>0</v>
      </c>
      <c r="Y81" t="s">
        <v>12</v>
      </c>
      <c r="Z81">
        <v>1312.3</v>
      </c>
      <c r="AA81">
        <v>-2882.7</v>
      </c>
    </row>
    <row r="82" spans="1:27">
      <c r="A82" s="33">
        <v>45280</v>
      </c>
      <c r="B82">
        <v>14649</v>
      </c>
      <c r="C82">
        <v>101</v>
      </c>
      <c r="D82">
        <v>0</v>
      </c>
      <c r="E82">
        <v>210</v>
      </c>
      <c r="F82">
        <v>1382</v>
      </c>
      <c r="G82">
        <v>451</v>
      </c>
      <c r="H82">
        <v>288</v>
      </c>
      <c r="I82">
        <v>151</v>
      </c>
      <c r="J82">
        <v>2150</v>
      </c>
      <c r="K82">
        <v>0.3</v>
      </c>
      <c r="L82">
        <v>3492.3</v>
      </c>
      <c r="M82">
        <v>3410.6</v>
      </c>
      <c r="N82">
        <v>0</v>
      </c>
      <c r="O82">
        <v>66.2</v>
      </c>
      <c r="P82">
        <v>4</v>
      </c>
      <c r="Q82">
        <v>3325.9</v>
      </c>
      <c r="R82">
        <v>32.299999999999997</v>
      </c>
      <c r="S82">
        <v>11053.5</v>
      </c>
      <c r="T82">
        <v>9290</v>
      </c>
      <c r="U82" t="s">
        <v>58</v>
      </c>
      <c r="V82">
        <v>50.4</v>
      </c>
      <c r="W82">
        <v>46.1</v>
      </c>
      <c r="X82">
        <v>0</v>
      </c>
      <c r="Y82" t="s">
        <v>12</v>
      </c>
      <c r="Z82">
        <v>3195.1</v>
      </c>
      <c r="AA82">
        <v>-1804.6</v>
      </c>
    </row>
    <row r="83" spans="1:27">
      <c r="A83" s="33">
        <v>45281</v>
      </c>
      <c r="B83">
        <v>17251</v>
      </c>
      <c r="C83">
        <v>109</v>
      </c>
      <c r="D83">
        <v>0</v>
      </c>
      <c r="E83">
        <v>210</v>
      </c>
      <c r="F83">
        <v>1460</v>
      </c>
      <c r="G83">
        <v>324</v>
      </c>
      <c r="H83">
        <v>282</v>
      </c>
      <c r="I83">
        <v>172.6</v>
      </c>
      <c r="J83">
        <v>2100</v>
      </c>
      <c r="K83">
        <v>0</v>
      </c>
      <c r="L83">
        <v>3991.9</v>
      </c>
      <c r="M83">
        <v>3403.6</v>
      </c>
      <c r="N83">
        <v>0</v>
      </c>
      <c r="O83">
        <v>76.900000000000006</v>
      </c>
      <c r="P83">
        <v>3.5</v>
      </c>
      <c r="Q83">
        <v>3923.4</v>
      </c>
      <c r="R83">
        <v>33.299999999999997</v>
      </c>
      <c r="S83">
        <v>12926.7</v>
      </c>
      <c r="T83">
        <v>12483</v>
      </c>
      <c r="U83" t="s">
        <v>58</v>
      </c>
      <c r="V83">
        <v>53.3</v>
      </c>
      <c r="W83">
        <v>45.1</v>
      </c>
      <c r="X83">
        <v>0</v>
      </c>
      <c r="Y83" t="s">
        <v>12</v>
      </c>
      <c r="Z83" t="s">
        <v>77</v>
      </c>
      <c r="AA83">
        <v>-603.70000000000005</v>
      </c>
    </row>
    <row r="84" spans="1:27">
      <c r="A84" s="33">
        <v>45282</v>
      </c>
      <c r="B84">
        <v>19580</v>
      </c>
      <c r="C84">
        <v>63</v>
      </c>
      <c r="D84">
        <v>0</v>
      </c>
      <c r="E84">
        <v>210</v>
      </c>
      <c r="F84">
        <v>1443</v>
      </c>
      <c r="G84">
        <v>224</v>
      </c>
      <c r="H84">
        <v>274</v>
      </c>
      <c r="I84">
        <v>201</v>
      </c>
      <c r="J84">
        <v>2100</v>
      </c>
      <c r="K84">
        <v>0</v>
      </c>
      <c r="L84">
        <v>3990.9</v>
      </c>
      <c r="M84">
        <v>3411.7</v>
      </c>
      <c r="N84" t="s">
        <v>63</v>
      </c>
      <c r="O84">
        <v>63.7</v>
      </c>
      <c r="P84">
        <v>3.5</v>
      </c>
      <c r="Q84">
        <v>3575</v>
      </c>
      <c r="R84">
        <v>30.8</v>
      </c>
      <c r="S84">
        <v>15204.6</v>
      </c>
      <c r="T84">
        <v>15096</v>
      </c>
      <c r="U84" t="s">
        <v>56</v>
      </c>
      <c r="V84">
        <v>53.9</v>
      </c>
      <c r="W84">
        <v>41.5</v>
      </c>
      <c r="X84">
        <v>0</v>
      </c>
      <c r="Y84" t="s">
        <v>12</v>
      </c>
      <c r="Z84" t="s">
        <v>77</v>
      </c>
      <c r="AA84">
        <v>-274.10000000000002</v>
      </c>
    </row>
    <row r="85" spans="1:27">
      <c r="A85" s="33">
        <v>45283</v>
      </c>
      <c r="B85">
        <v>20113</v>
      </c>
      <c r="C85">
        <v>38</v>
      </c>
      <c r="D85">
        <v>0</v>
      </c>
      <c r="E85">
        <v>210</v>
      </c>
      <c r="F85">
        <v>1398</v>
      </c>
      <c r="G85">
        <v>184</v>
      </c>
      <c r="H85">
        <v>278</v>
      </c>
      <c r="I85">
        <v>202.7</v>
      </c>
      <c r="J85">
        <v>2050</v>
      </c>
      <c r="K85">
        <v>0</v>
      </c>
      <c r="L85">
        <v>3999</v>
      </c>
      <c r="M85">
        <v>3413.2</v>
      </c>
      <c r="N85" t="s">
        <v>63</v>
      </c>
      <c r="O85">
        <v>51.4</v>
      </c>
      <c r="P85">
        <v>4.5</v>
      </c>
      <c r="Q85">
        <v>4428.5</v>
      </c>
      <c r="R85">
        <v>30.2</v>
      </c>
      <c r="S85">
        <v>16986.099999999999</v>
      </c>
      <c r="T85">
        <v>16581</v>
      </c>
      <c r="U85" t="s">
        <v>56</v>
      </c>
      <c r="V85">
        <v>52.5</v>
      </c>
      <c r="W85">
        <v>37.6</v>
      </c>
      <c r="X85">
        <v>0</v>
      </c>
      <c r="Y85" t="s">
        <v>12</v>
      </c>
      <c r="Z85" t="s">
        <v>78</v>
      </c>
      <c r="AA85">
        <v>-523.6</v>
      </c>
    </row>
    <row r="86" spans="1:27">
      <c r="A86" s="33">
        <v>45284</v>
      </c>
      <c r="B86">
        <v>18871</v>
      </c>
      <c r="C86">
        <v>27</v>
      </c>
      <c r="D86">
        <v>0</v>
      </c>
      <c r="E86">
        <v>210</v>
      </c>
      <c r="F86">
        <v>1375</v>
      </c>
      <c r="G86">
        <v>162</v>
      </c>
      <c r="H86">
        <v>273</v>
      </c>
      <c r="I86">
        <v>200.5</v>
      </c>
      <c r="J86">
        <v>2050</v>
      </c>
      <c r="K86">
        <v>0</v>
      </c>
      <c r="L86">
        <v>3990.4</v>
      </c>
      <c r="M86">
        <v>2795.6</v>
      </c>
      <c r="N86" t="s">
        <v>63</v>
      </c>
      <c r="O86">
        <v>50.9</v>
      </c>
      <c r="P86">
        <v>4</v>
      </c>
      <c r="Q86">
        <v>3823.6</v>
      </c>
      <c r="R86">
        <v>32.299999999999997</v>
      </c>
      <c r="S86">
        <v>17261.400000000001</v>
      </c>
      <c r="T86">
        <v>17054</v>
      </c>
      <c r="U86" t="s">
        <v>56</v>
      </c>
      <c r="V86">
        <v>48.6</v>
      </c>
      <c r="W86">
        <v>33.6</v>
      </c>
      <c r="X86">
        <v>0</v>
      </c>
      <c r="Y86" t="s">
        <v>12</v>
      </c>
      <c r="Z86" t="s">
        <v>79</v>
      </c>
      <c r="AA86">
        <v>-283.39999999999998</v>
      </c>
    </row>
    <row r="87" spans="1:27">
      <c r="A87" s="33">
        <v>45285</v>
      </c>
      <c r="B87">
        <v>17394</v>
      </c>
      <c r="C87">
        <v>23</v>
      </c>
      <c r="D87">
        <v>0</v>
      </c>
      <c r="E87">
        <v>210</v>
      </c>
      <c r="F87">
        <v>1348</v>
      </c>
      <c r="G87">
        <v>148</v>
      </c>
      <c r="H87">
        <v>274</v>
      </c>
      <c r="I87">
        <v>201.3</v>
      </c>
      <c r="J87">
        <v>2000</v>
      </c>
      <c r="K87">
        <v>0</v>
      </c>
      <c r="L87">
        <v>3996</v>
      </c>
      <c r="M87">
        <v>2681.1</v>
      </c>
      <c r="N87">
        <v>0</v>
      </c>
      <c r="O87">
        <v>43.8</v>
      </c>
      <c r="P87">
        <v>4.5</v>
      </c>
      <c r="Q87">
        <v>4197.6000000000004</v>
      </c>
      <c r="R87">
        <v>32.799999999999997</v>
      </c>
      <c r="S87">
        <v>15646.6</v>
      </c>
      <c r="T87">
        <v>13983</v>
      </c>
      <c r="U87" t="s">
        <v>56</v>
      </c>
      <c r="V87">
        <v>45.1</v>
      </c>
      <c r="W87">
        <v>31.8</v>
      </c>
      <c r="X87">
        <v>0</v>
      </c>
      <c r="Y87" t="s">
        <v>12</v>
      </c>
      <c r="Z87" t="s">
        <v>80</v>
      </c>
      <c r="AA87">
        <v>-1606.9</v>
      </c>
    </row>
    <row r="88" spans="1:27">
      <c r="A88" s="33">
        <v>45286</v>
      </c>
      <c r="B88">
        <v>16054</v>
      </c>
      <c r="C88">
        <v>20</v>
      </c>
      <c r="D88">
        <v>0</v>
      </c>
      <c r="E88">
        <v>210</v>
      </c>
      <c r="F88">
        <v>1328</v>
      </c>
      <c r="G88">
        <v>139</v>
      </c>
      <c r="H88">
        <v>277</v>
      </c>
      <c r="I88">
        <v>203.1</v>
      </c>
      <c r="J88">
        <v>2000</v>
      </c>
      <c r="K88">
        <v>0</v>
      </c>
      <c r="L88">
        <v>5498.4</v>
      </c>
      <c r="M88">
        <v>2671</v>
      </c>
      <c r="N88">
        <v>0</v>
      </c>
      <c r="O88">
        <v>43.7</v>
      </c>
      <c r="P88">
        <v>3.5</v>
      </c>
      <c r="Q88">
        <v>5332</v>
      </c>
      <c r="R88">
        <v>28.7</v>
      </c>
      <c r="S88">
        <v>13896.7</v>
      </c>
      <c r="T88">
        <v>9304</v>
      </c>
      <c r="U88" t="s">
        <v>56</v>
      </c>
      <c r="V88">
        <v>45.1</v>
      </c>
      <c r="W88">
        <v>34.200000000000003</v>
      </c>
      <c r="X88">
        <v>0</v>
      </c>
      <c r="Y88" t="s">
        <v>12</v>
      </c>
      <c r="Z88">
        <v>0</v>
      </c>
      <c r="AA88">
        <v>-4423.7</v>
      </c>
    </row>
    <row r="89" spans="1:27">
      <c r="A89" s="33">
        <v>45287</v>
      </c>
      <c r="B89">
        <v>14773</v>
      </c>
      <c r="C89">
        <v>21</v>
      </c>
      <c r="D89">
        <v>0</v>
      </c>
      <c r="E89">
        <v>210</v>
      </c>
      <c r="F89">
        <v>1311</v>
      </c>
      <c r="G89">
        <v>134</v>
      </c>
      <c r="H89">
        <v>284</v>
      </c>
      <c r="I89">
        <v>201.3</v>
      </c>
      <c r="J89">
        <v>1950</v>
      </c>
      <c r="K89" t="s">
        <v>81</v>
      </c>
      <c r="L89">
        <v>5496.4</v>
      </c>
      <c r="M89">
        <v>2667.5</v>
      </c>
      <c r="N89">
        <v>0</v>
      </c>
      <c r="O89">
        <v>43.8</v>
      </c>
      <c r="P89">
        <v>4</v>
      </c>
      <c r="Q89">
        <v>5590.1</v>
      </c>
      <c r="R89">
        <v>31.8</v>
      </c>
      <c r="S89">
        <v>12731.9</v>
      </c>
      <c r="T89">
        <v>7937</v>
      </c>
      <c r="U89" t="s">
        <v>56</v>
      </c>
      <c r="V89">
        <v>46.7</v>
      </c>
      <c r="W89">
        <v>39</v>
      </c>
      <c r="X89">
        <v>0</v>
      </c>
      <c r="Y89" t="s">
        <v>12</v>
      </c>
      <c r="Z89">
        <v>0</v>
      </c>
      <c r="AA89">
        <v>-4622.8999999999996</v>
      </c>
    </row>
    <row r="90" spans="1:27">
      <c r="A90" s="33">
        <v>45288</v>
      </c>
      <c r="B90">
        <v>15010</v>
      </c>
      <c r="C90">
        <v>24</v>
      </c>
      <c r="D90">
        <v>0</v>
      </c>
      <c r="E90">
        <v>210</v>
      </c>
      <c r="F90">
        <v>1327</v>
      </c>
      <c r="G90">
        <v>130</v>
      </c>
      <c r="H90">
        <v>278</v>
      </c>
      <c r="I90">
        <v>202.8</v>
      </c>
      <c r="J90">
        <v>1950</v>
      </c>
      <c r="K90">
        <v>0</v>
      </c>
      <c r="L90">
        <v>5496.4</v>
      </c>
      <c r="M90">
        <v>2700.3</v>
      </c>
      <c r="N90">
        <v>0</v>
      </c>
      <c r="O90">
        <v>43.8</v>
      </c>
      <c r="P90">
        <v>3.5</v>
      </c>
      <c r="Q90">
        <v>5384.4</v>
      </c>
      <c r="R90">
        <v>32.799999999999997</v>
      </c>
      <c r="S90">
        <v>11955.7</v>
      </c>
      <c r="T90">
        <v>7798</v>
      </c>
      <c r="U90" t="s">
        <v>56</v>
      </c>
      <c r="V90">
        <v>48.7</v>
      </c>
      <c r="W90">
        <v>44.8</v>
      </c>
      <c r="X90">
        <v>0</v>
      </c>
      <c r="Y90" t="s">
        <v>12</v>
      </c>
      <c r="Z90">
        <v>1141.0999999999999</v>
      </c>
      <c r="AA90">
        <v>-4068.1</v>
      </c>
    </row>
    <row r="91" spans="1:27">
      <c r="A91" s="33">
        <v>45289</v>
      </c>
      <c r="B91">
        <v>14705</v>
      </c>
      <c r="C91">
        <v>26</v>
      </c>
      <c r="D91">
        <v>0</v>
      </c>
      <c r="E91">
        <v>210</v>
      </c>
      <c r="F91">
        <v>1324</v>
      </c>
      <c r="G91">
        <v>125</v>
      </c>
      <c r="H91">
        <v>288</v>
      </c>
      <c r="I91">
        <v>203.5</v>
      </c>
      <c r="J91">
        <v>1900</v>
      </c>
      <c r="K91">
        <v>0.72</v>
      </c>
      <c r="L91">
        <v>5490.8</v>
      </c>
      <c r="M91">
        <v>2669</v>
      </c>
      <c r="N91">
        <v>0</v>
      </c>
      <c r="O91">
        <v>45.6</v>
      </c>
      <c r="P91">
        <v>4</v>
      </c>
      <c r="Q91">
        <v>5584.1</v>
      </c>
      <c r="R91">
        <v>33.299999999999997</v>
      </c>
      <c r="S91">
        <v>12164.2</v>
      </c>
      <c r="T91">
        <v>8079</v>
      </c>
      <c r="U91" t="s">
        <v>56</v>
      </c>
      <c r="V91">
        <v>47.7</v>
      </c>
      <c r="W91">
        <v>46.8</v>
      </c>
      <c r="X91">
        <v>0</v>
      </c>
      <c r="Y91" t="s">
        <v>12</v>
      </c>
      <c r="Z91">
        <v>1141.0999999999999</v>
      </c>
      <c r="AA91">
        <v>-3995.6</v>
      </c>
    </row>
    <row r="92" spans="1:27">
      <c r="A92" s="33">
        <v>45290</v>
      </c>
      <c r="B92">
        <v>16992</v>
      </c>
      <c r="C92">
        <v>239</v>
      </c>
      <c r="D92">
        <v>0</v>
      </c>
      <c r="E92">
        <v>210</v>
      </c>
      <c r="F92">
        <v>1395</v>
      </c>
      <c r="G92">
        <v>128</v>
      </c>
      <c r="H92">
        <v>316</v>
      </c>
      <c r="I92">
        <v>202.9</v>
      </c>
      <c r="J92">
        <v>1850</v>
      </c>
      <c r="K92">
        <v>0.24</v>
      </c>
      <c r="L92">
        <v>5496.4</v>
      </c>
      <c r="M92">
        <v>3555.3</v>
      </c>
      <c r="N92">
        <v>0</v>
      </c>
      <c r="O92">
        <v>42.9</v>
      </c>
      <c r="P92">
        <v>4</v>
      </c>
      <c r="Q92">
        <v>5590.1</v>
      </c>
      <c r="R92">
        <v>32.299999999999997</v>
      </c>
      <c r="S92">
        <v>13066</v>
      </c>
      <c r="T92">
        <v>11044</v>
      </c>
      <c r="U92" t="s">
        <v>56</v>
      </c>
      <c r="V92">
        <v>48.4</v>
      </c>
      <c r="W92">
        <v>49.8</v>
      </c>
      <c r="X92">
        <v>0</v>
      </c>
      <c r="Y92" t="s">
        <v>12</v>
      </c>
      <c r="Z92">
        <v>5249.1</v>
      </c>
      <c r="AA92">
        <v>-2224.5</v>
      </c>
    </row>
    <row r="93" spans="1:27">
      <c r="A93" s="33">
        <v>45291</v>
      </c>
      <c r="B93">
        <v>19294</v>
      </c>
      <c r="C93">
        <v>159</v>
      </c>
      <c r="D93">
        <v>0</v>
      </c>
      <c r="E93">
        <v>210</v>
      </c>
      <c r="F93">
        <v>1429</v>
      </c>
      <c r="G93">
        <v>139</v>
      </c>
      <c r="H93">
        <v>279</v>
      </c>
      <c r="I93">
        <v>200</v>
      </c>
      <c r="J93">
        <v>1800</v>
      </c>
      <c r="K93">
        <v>0</v>
      </c>
      <c r="L93">
        <v>5495.9</v>
      </c>
      <c r="M93">
        <v>3548.8</v>
      </c>
      <c r="N93">
        <v>0</v>
      </c>
      <c r="O93">
        <v>43.4</v>
      </c>
      <c r="P93">
        <v>3</v>
      </c>
      <c r="Q93">
        <v>5590.1</v>
      </c>
      <c r="R93">
        <v>33.299999999999997</v>
      </c>
      <c r="S93">
        <v>15659.2</v>
      </c>
      <c r="T93">
        <v>15070</v>
      </c>
      <c r="U93" t="s">
        <v>56</v>
      </c>
      <c r="V93">
        <v>48.6</v>
      </c>
      <c r="W93">
        <v>49</v>
      </c>
      <c r="X93">
        <v>0</v>
      </c>
      <c r="Y93" t="s">
        <v>12</v>
      </c>
      <c r="Z93">
        <v>6618.4</v>
      </c>
      <c r="AA93">
        <v>-889.9</v>
      </c>
    </row>
    <row r="94" spans="1:27">
      <c r="A94" s="33">
        <v>45292</v>
      </c>
      <c r="B94">
        <v>23070</v>
      </c>
      <c r="C94">
        <v>89</v>
      </c>
      <c r="D94">
        <v>0</v>
      </c>
      <c r="E94">
        <v>330</v>
      </c>
      <c r="F94">
        <v>1377</v>
      </c>
      <c r="G94">
        <v>133</v>
      </c>
      <c r="H94">
        <v>277</v>
      </c>
      <c r="I94">
        <v>199.8</v>
      </c>
      <c r="J94">
        <v>1700</v>
      </c>
      <c r="K94">
        <v>0</v>
      </c>
      <c r="L94">
        <v>2289.9</v>
      </c>
      <c r="M94">
        <v>3546.8</v>
      </c>
      <c r="N94">
        <v>0</v>
      </c>
      <c r="O94">
        <v>43.8</v>
      </c>
      <c r="P94">
        <v>4.5</v>
      </c>
      <c r="Q94">
        <v>2209.6999999999998</v>
      </c>
      <c r="R94">
        <v>31.8</v>
      </c>
      <c r="S94">
        <v>17589</v>
      </c>
      <c r="T94">
        <v>20560</v>
      </c>
      <c r="U94" t="s">
        <v>56</v>
      </c>
      <c r="V94">
        <v>42.7</v>
      </c>
      <c r="W94">
        <v>41.2</v>
      </c>
      <c r="X94">
        <v>0</v>
      </c>
      <c r="Y94" t="s">
        <v>82</v>
      </c>
      <c r="Z94">
        <v>6618.4</v>
      </c>
      <c r="AA94">
        <v>2665.7</v>
      </c>
    </row>
    <row r="95" spans="1:27">
      <c r="A95" s="33">
        <v>45293</v>
      </c>
      <c r="B95">
        <v>23756</v>
      </c>
      <c r="C95">
        <v>63</v>
      </c>
      <c r="D95">
        <v>0</v>
      </c>
      <c r="E95">
        <v>330</v>
      </c>
      <c r="F95">
        <v>1365</v>
      </c>
      <c r="G95">
        <v>123</v>
      </c>
      <c r="H95">
        <v>282</v>
      </c>
      <c r="I95">
        <v>203.5</v>
      </c>
      <c r="J95">
        <v>1650</v>
      </c>
      <c r="K95">
        <v>0.36</v>
      </c>
      <c r="L95">
        <v>2298.5</v>
      </c>
      <c r="M95">
        <v>3540.2</v>
      </c>
      <c r="N95" t="s">
        <v>63</v>
      </c>
      <c r="O95" t="s">
        <v>83</v>
      </c>
      <c r="P95">
        <v>3</v>
      </c>
      <c r="Q95">
        <v>2273.8000000000002</v>
      </c>
      <c r="R95">
        <v>30.2</v>
      </c>
      <c r="S95">
        <v>20605.400000000001</v>
      </c>
      <c r="T95">
        <v>23177</v>
      </c>
      <c r="U95" t="s">
        <v>56</v>
      </c>
      <c r="V95">
        <v>35.4</v>
      </c>
      <c r="W95">
        <v>31.1</v>
      </c>
      <c r="X95">
        <v>0</v>
      </c>
      <c r="Y95" t="s">
        <v>82</v>
      </c>
      <c r="Z95">
        <v>5477.3</v>
      </c>
      <c r="AA95">
        <v>2440.1999999999998</v>
      </c>
    </row>
    <row r="96" spans="1:27">
      <c r="A96" s="33">
        <v>45294</v>
      </c>
      <c r="B96" t="s">
        <v>84</v>
      </c>
      <c r="C96">
        <v>91</v>
      </c>
      <c r="D96">
        <v>0</v>
      </c>
      <c r="E96">
        <v>330</v>
      </c>
      <c r="F96">
        <v>1409</v>
      </c>
      <c r="G96">
        <v>202</v>
      </c>
      <c r="H96">
        <v>290</v>
      </c>
      <c r="I96">
        <v>199.5</v>
      </c>
      <c r="J96">
        <v>1600</v>
      </c>
      <c r="K96">
        <v>0.08</v>
      </c>
      <c r="L96">
        <v>2097.3000000000002</v>
      </c>
      <c r="M96">
        <v>3545.8</v>
      </c>
      <c r="N96">
        <v>0</v>
      </c>
      <c r="O96">
        <v>33.299999999999997</v>
      </c>
      <c r="P96">
        <v>3</v>
      </c>
      <c r="Q96">
        <v>1768.6</v>
      </c>
      <c r="R96">
        <v>33.299999999999997</v>
      </c>
      <c r="S96">
        <v>21763.200000000001</v>
      </c>
      <c r="T96">
        <v>26136</v>
      </c>
      <c r="U96" t="s">
        <v>56</v>
      </c>
      <c r="V96">
        <v>28.4</v>
      </c>
      <c r="W96">
        <v>23.6</v>
      </c>
      <c r="X96">
        <v>0</v>
      </c>
      <c r="Y96" t="s">
        <v>82</v>
      </c>
      <c r="Z96">
        <v>7531.2</v>
      </c>
      <c r="AA96">
        <v>4080.1</v>
      </c>
    </row>
    <row r="97" spans="1:27">
      <c r="A97" s="33">
        <v>45295</v>
      </c>
      <c r="B97">
        <v>20925</v>
      </c>
      <c r="C97">
        <v>109</v>
      </c>
      <c r="D97">
        <v>0</v>
      </c>
      <c r="E97">
        <v>330</v>
      </c>
      <c r="F97">
        <v>1421</v>
      </c>
      <c r="G97">
        <v>239</v>
      </c>
      <c r="H97">
        <v>279</v>
      </c>
      <c r="I97">
        <v>177.7</v>
      </c>
      <c r="J97">
        <v>1550</v>
      </c>
      <c r="K97">
        <v>0</v>
      </c>
      <c r="L97">
        <v>2092.8000000000002</v>
      </c>
      <c r="M97">
        <v>3532.2</v>
      </c>
      <c r="N97">
        <v>0</v>
      </c>
      <c r="O97">
        <v>15.5</v>
      </c>
      <c r="P97">
        <v>4.5</v>
      </c>
      <c r="Q97">
        <v>2034.3</v>
      </c>
      <c r="R97">
        <v>28.7</v>
      </c>
      <c r="S97">
        <v>19647.2</v>
      </c>
      <c r="T97">
        <v>21424</v>
      </c>
      <c r="U97" t="s">
        <v>56</v>
      </c>
      <c r="V97">
        <v>27.3</v>
      </c>
      <c r="W97">
        <v>22.3</v>
      </c>
      <c r="X97">
        <v>0</v>
      </c>
      <c r="Y97" t="s">
        <v>82</v>
      </c>
      <c r="Z97">
        <v>3879.7</v>
      </c>
      <c r="AA97">
        <v>1715.2</v>
      </c>
    </row>
    <row r="98" spans="1:27">
      <c r="A98" s="33">
        <v>45296</v>
      </c>
      <c r="B98">
        <v>21079</v>
      </c>
      <c r="C98">
        <v>70</v>
      </c>
      <c r="D98">
        <v>0</v>
      </c>
      <c r="E98">
        <v>330</v>
      </c>
      <c r="F98">
        <v>1385</v>
      </c>
      <c r="G98">
        <v>173</v>
      </c>
      <c r="H98">
        <v>276</v>
      </c>
      <c r="I98">
        <v>154.5</v>
      </c>
      <c r="J98">
        <v>1500</v>
      </c>
      <c r="K98">
        <v>0</v>
      </c>
      <c r="L98">
        <v>2190.6</v>
      </c>
      <c r="M98">
        <v>3506.9</v>
      </c>
      <c r="N98">
        <v>0</v>
      </c>
      <c r="O98">
        <v>14.6</v>
      </c>
      <c r="P98">
        <v>3.5</v>
      </c>
      <c r="Q98">
        <v>2577.3000000000002</v>
      </c>
      <c r="R98">
        <v>35.299999999999997</v>
      </c>
      <c r="S98">
        <v>17976.900000000001</v>
      </c>
      <c r="T98">
        <v>18552</v>
      </c>
      <c r="U98" t="s">
        <v>56</v>
      </c>
      <c r="V98">
        <v>26.8</v>
      </c>
      <c r="W98">
        <v>22.7</v>
      </c>
      <c r="X98">
        <v>0</v>
      </c>
      <c r="Y98" t="s">
        <v>82</v>
      </c>
      <c r="Z98">
        <v>2510.4</v>
      </c>
      <c r="AA98">
        <v>593.9</v>
      </c>
    </row>
    <row r="99" spans="1:27">
      <c r="A99" s="33">
        <v>45297</v>
      </c>
      <c r="B99">
        <v>21235</v>
      </c>
      <c r="C99">
        <v>64</v>
      </c>
      <c r="D99">
        <v>0</v>
      </c>
      <c r="E99">
        <v>330</v>
      </c>
      <c r="F99">
        <v>1379</v>
      </c>
      <c r="G99">
        <v>151</v>
      </c>
      <c r="H99">
        <v>281</v>
      </c>
      <c r="I99">
        <v>152.1</v>
      </c>
      <c r="J99">
        <v>1450</v>
      </c>
      <c r="K99">
        <v>0.12</v>
      </c>
      <c r="L99">
        <v>2395.3000000000002</v>
      </c>
      <c r="M99">
        <v>3476.2</v>
      </c>
      <c r="N99">
        <v>0</v>
      </c>
      <c r="O99">
        <v>15.3</v>
      </c>
      <c r="P99">
        <v>2.5</v>
      </c>
      <c r="Q99">
        <v>2577.3000000000002</v>
      </c>
      <c r="R99">
        <v>32.299999999999997</v>
      </c>
      <c r="S99">
        <v>18085.400000000001</v>
      </c>
      <c r="T99">
        <v>18434</v>
      </c>
      <c r="U99" t="s">
        <v>56</v>
      </c>
      <c r="V99">
        <v>27</v>
      </c>
      <c r="W99">
        <v>23.9</v>
      </c>
      <c r="X99">
        <v>0</v>
      </c>
      <c r="Y99" t="s">
        <v>82</v>
      </c>
      <c r="Z99">
        <v>2510.4</v>
      </c>
      <c r="AA99">
        <v>343.9</v>
      </c>
    </row>
    <row r="100" spans="1:27">
      <c r="A100" s="33">
        <v>45298</v>
      </c>
      <c r="B100">
        <v>20019</v>
      </c>
      <c r="C100">
        <v>72</v>
      </c>
      <c r="D100">
        <v>0</v>
      </c>
      <c r="E100">
        <v>330</v>
      </c>
      <c r="F100">
        <v>1615</v>
      </c>
      <c r="G100">
        <v>154</v>
      </c>
      <c r="H100">
        <v>277</v>
      </c>
      <c r="I100">
        <v>152.19999999999999</v>
      </c>
      <c r="J100">
        <v>1400</v>
      </c>
      <c r="K100">
        <v>0.04</v>
      </c>
      <c r="L100">
        <v>2393.1999999999998</v>
      </c>
      <c r="M100">
        <v>3483.7</v>
      </c>
      <c r="N100">
        <v>0</v>
      </c>
      <c r="O100">
        <v>15.4</v>
      </c>
      <c r="P100">
        <v>4.5</v>
      </c>
      <c r="Q100">
        <v>1911.3</v>
      </c>
      <c r="R100">
        <v>35</v>
      </c>
      <c r="S100">
        <v>18420.5</v>
      </c>
      <c r="T100">
        <v>19303</v>
      </c>
      <c r="U100" t="s">
        <v>56</v>
      </c>
      <c r="V100">
        <v>27.3</v>
      </c>
      <c r="W100">
        <v>24.7</v>
      </c>
      <c r="X100">
        <v>0</v>
      </c>
      <c r="Y100" t="s">
        <v>82</v>
      </c>
      <c r="Z100">
        <v>3195.1</v>
      </c>
      <c r="AA100">
        <v>812.4</v>
      </c>
    </row>
    <row r="101" spans="1:27">
      <c r="A101" s="33">
        <v>45299</v>
      </c>
      <c r="B101">
        <v>18320</v>
      </c>
      <c r="C101">
        <v>64</v>
      </c>
      <c r="D101">
        <v>0</v>
      </c>
      <c r="E101">
        <v>330</v>
      </c>
      <c r="F101">
        <v>1812</v>
      </c>
      <c r="G101">
        <v>138</v>
      </c>
      <c r="H101">
        <v>272</v>
      </c>
      <c r="I101">
        <v>151.80000000000001</v>
      </c>
      <c r="J101">
        <v>1400</v>
      </c>
      <c r="K101">
        <v>0</v>
      </c>
      <c r="L101">
        <v>2388.6999999999998</v>
      </c>
      <c r="M101">
        <v>3480.2</v>
      </c>
      <c r="N101">
        <v>0</v>
      </c>
      <c r="O101">
        <v>14.8</v>
      </c>
      <c r="P101">
        <v>3.5</v>
      </c>
      <c r="Q101">
        <v>2472.4</v>
      </c>
      <c r="R101">
        <v>28.2</v>
      </c>
      <c r="S101">
        <v>16876.900000000001</v>
      </c>
      <c r="T101">
        <v>16585</v>
      </c>
      <c r="U101" t="s">
        <v>56</v>
      </c>
      <c r="V101">
        <v>27.4</v>
      </c>
      <c r="W101">
        <v>25.3</v>
      </c>
      <c r="X101">
        <v>0</v>
      </c>
      <c r="Y101" t="s">
        <v>82</v>
      </c>
      <c r="Z101">
        <v>1369.3</v>
      </c>
      <c r="AA101">
        <v>-261.7</v>
      </c>
    </row>
    <row r="102" spans="1:27">
      <c r="A102" s="33">
        <v>45300</v>
      </c>
      <c r="B102">
        <v>17364</v>
      </c>
      <c r="C102">
        <v>57</v>
      </c>
      <c r="D102">
        <v>0</v>
      </c>
      <c r="E102">
        <v>330</v>
      </c>
      <c r="F102">
        <v>1852</v>
      </c>
      <c r="G102">
        <v>129</v>
      </c>
      <c r="H102">
        <v>260</v>
      </c>
      <c r="I102">
        <v>151.6</v>
      </c>
      <c r="J102">
        <v>1350</v>
      </c>
      <c r="K102">
        <v>0</v>
      </c>
      <c r="L102">
        <v>2697.3</v>
      </c>
      <c r="M102">
        <v>3466.1</v>
      </c>
      <c r="N102" t="s">
        <v>63</v>
      </c>
      <c r="O102" t="s">
        <v>85</v>
      </c>
      <c r="P102">
        <v>4.5</v>
      </c>
      <c r="Q102">
        <v>2605.5</v>
      </c>
      <c r="R102">
        <v>36.299999999999997</v>
      </c>
      <c r="S102">
        <v>15268.2</v>
      </c>
      <c r="T102">
        <v>14314</v>
      </c>
      <c r="U102" t="s">
        <v>56</v>
      </c>
      <c r="V102">
        <v>27.7</v>
      </c>
      <c r="W102">
        <v>26.6</v>
      </c>
      <c r="X102">
        <v>0</v>
      </c>
      <c r="Y102" t="s">
        <v>82</v>
      </c>
      <c r="Z102">
        <v>912.9</v>
      </c>
      <c r="AA102">
        <v>-884.1</v>
      </c>
    </row>
    <row r="103" spans="1:27">
      <c r="A103" s="33">
        <v>45301</v>
      </c>
      <c r="B103">
        <v>16624</v>
      </c>
      <c r="C103">
        <v>58</v>
      </c>
      <c r="D103">
        <v>0</v>
      </c>
      <c r="E103">
        <v>330</v>
      </c>
      <c r="F103">
        <v>1885</v>
      </c>
      <c r="G103">
        <v>138</v>
      </c>
      <c r="H103">
        <v>266</v>
      </c>
      <c r="I103">
        <v>151.30000000000001</v>
      </c>
      <c r="J103">
        <v>1300</v>
      </c>
      <c r="K103">
        <v>0.04</v>
      </c>
      <c r="L103">
        <v>2696.2</v>
      </c>
      <c r="M103">
        <v>3471.1</v>
      </c>
      <c r="N103" t="s">
        <v>63</v>
      </c>
      <c r="O103" t="s">
        <v>86</v>
      </c>
      <c r="P103">
        <v>4</v>
      </c>
      <c r="Q103">
        <v>2605.5</v>
      </c>
      <c r="R103">
        <v>34.299999999999997</v>
      </c>
      <c r="S103">
        <v>14446.3</v>
      </c>
      <c r="T103">
        <v>13430</v>
      </c>
      <c r="U103" t="s">
        <v>56</v>
      </c>
      <c r="V103">
        <v>28</v>
      </c>
      <c r="W103">
        <v>28.5</v>
      </c>
      <c r="X103">
        <v>0</v>
      </c>
      <c r="Y103" t="s">
        <v>82</v>
      </c>
      <c r="Z103">
        <v>912.9</v>
      </c>
      <c r="AA103">
        <v>-951.7</v>
      </c>
    </row>
    <row r="104" spans="1:27">
      <c r="A104" s="33">
        <v>45302</v>
      </c>
      <c r="B104">
        <v>16920</v>
      </c>
      <c r="C104">
        <v>59</v>
      </c>
      <c r="D104">
        <v>0</v>
      </c>
      <c r="E104">
        <v>330</v>
      </c>
      <c r="F104">
        <v>1881</v>
      </c>
      <c r="G104">
        <v>268</v>
      </c>
      <c r="H104">
        <v>284</v>
      </c>
      <c r="I104">
        <v>151.19999999999999</v>
      </c>
      <c r="J104">
        <v>1300</v>
      </c>
      <c r="K104">
        <v>0</v>
      </c>
      <c r="L104">
        <v>2599.4</v>
      </c>
      <c r="M104">
        <v>3468.1</v>
      </c>
      <c r="N104">
        <v>0</v>
      </c>
      <c r="O104">
        <v>15.5</v>
      </c>
      <c r="P104">
        <v>4</v>
      </c>
      <c r="Q104">
        <v>2877.8</v>
      </c>
      <c r="R104">
        <v>29.2</v>
      </c>
      <c r="S104">
        <v>13883.6</v>
      </c>
      <c r="T104">
        <v>13119</v>
      </c>
      <c r="U104" t="s">
        <v>56</v>
      </c>
      <c r="V104">
        <v>28.1</v>
      </c>
      <c r="W104">
        <v>30.3</v>
      </c>
      <c r="X104">
        <v>0</v>
      </c>
      <c r="Y104" t="s">
        <v>82</v>
      </c>
      <c r="Z104">
        <v>1141.0999999999999</v>
      </c>
      <c r="AA104">
        <v>-724.5</v>
      </c>
    </row>
    <row r="105" spans="1:27">
      <c r="A105" s="33">
        <v>45303</v>
      </c>
      <c r="B105">
        <v>16540</v>
      </c>
      <c r="C105">
        <v>59</v>
      </c>
      <c r="D105">
        <v>0</v>
      </c>
      <c r="E105">
        <v>330</v>
      </c>
      <c r="F105">
        <v>1868</v>
      </c>
      <c r="G105">
        <v>244</v>
      </c>
      <c r="H105">
        <v>274</v>
      </c>
      <c r="I105">
        <v>152.5</v>
      </c>
      <c r="J105">
        <v>1250</v>
      </c>
      <c r="K105">
        <v>0</v>
      </c>
      <c r="L105">
        <v>2592.9</v>
      </c>
      <c r="M105">
        <v>3487.8</v>
      </c>
      <c r="N105">
        <v>0</v>
      </c>
      <c r="O105">
        <v>15.4</v>
      </c>
      <c r="P105">
        <v>4.5</v>
      </c>
      <c r="Q105">
        <v>2577.3000000000002</v>
      </c>
      <c r="R105">
        <v>31.3</v>
      </c>
      <c r="S105">
        <v>13949.4</v>
      </c>
      <c r="T105">
        <v>12844</v>
      </c>
      <c r="U105" t="s">
        <v>56</v>
      </c>
      <c r="V105">
        <v>27.7</v>
      </c>
      <c r="W105">
        <v>30.8</v>
      </c>
      <c r="X105">
        <v>0</v>
      </c>
      <c r="Y105" t="s">
        <v>82</v>
      </c>
      <c r="Z105">
        <v>456.4</v>
      </c>
      <c r="AA105">
        <v>-1015.4</v>
      </c>
    </row>
    <row r="106" spans="1:27">
      <c r="A106" s="33">
        <v>45304</v>
      </c>
      <c r="B106">
        <v>16299</v>
      </c>
      <c r="C106">
        <v>59</v>
      </c>
      <c r="D106">
        <v>0</v>
      </c>
      <c r="E106">
        <v>330</v>
      </c>
      <c r="F106">
        <v>1857</v>
      </c>
      <c r="G106">
        <v>186</v>
      </c>
      <c r="H106">
        <v>293</v>
      </c>
      <c r="I106">
        <v>150.69999999999999</v>
      </c>
      <c r="J106">
        <v>1250</v>
      </c>
      <c r="K106">
        <v>0.44</v>
      </c>
      <c r="L106">
        <v>2592.4</v>
      </c>
      <c r="M106">
        <v>3552.8</v>
      </c>
      <c r="N106">
        <v>0</v>
      </c>
      <c r="O106">
        <v>15.2</v>
      </c>
      <c r="P106">
        <v>4.5</v>
      </c>
      <c r="Q106">
        <v>2577.3000000000002</v>
      </c>
      <c r="R106">
        <v>37.799999999999997</v>
      </c>
      <c r="S106">
        <v>13570.1</v>
      </c>
      <c r="T106">
        <v>12177</v>
      </c>
      <c r="U106" t="s">
        <v>56</v>
      </c>
      <c r="V106">
        <v>27.4</v>
      </c>
      <c r="W106">
        <v>31.1</v>
      </c>
      <c r="X106">
        <v>0</v>
      </c>
      <c r="Y106" t="s">
        <v>82</v>
      </c>
      <c r="Z106">
        <v>228.2</v>
      </c>
      <c r="AA106">
        <v>-1283.5999999999999</v>
      </c>
    </row>
    <row r="107" spans="1:27">
      <c r="A107" s="33">
        <v>45305</v>
      </c>
      <c r="B107">
        <v>16793</v>
      </c>
      <c r="C107">
        <v>350</v>
      </c>
      <c r="D107">
        <v>0</v>
      </c>
      <c r="E107">
        <v>330</v>
      </c>
      <c r="F107">
        <v>1870</v>
      </c>
      <c r="G107">
        <v>451</v>
      </c>
      <c r="H107">
        <v>281</v>
      </c>
      <c r="I107">
        <v>149.6</v>
      </c>
      <c r="J107">
        <v>1200</v>
      </c>
      <c r="K107">
        <v>0</v>
      </c>
      <c r="L107">
        <v>1791.3</v>
      </c>
      <c r="M107">
        <v>3553.8</v>
      </c>
      <c r="N107">
        <v>0</v>
      </c>
      <c r="O107">
        <v>15.5</v>
      </c>
      <c r="P107">
        <v>4.5</v>
      </c>
      <c r="Q107">
        <v>1710.6</v>
      </c>
      <c r="R107">
        <v>42.9</v>
      </c>
      <c r="S107">
        <v>14064.3</v>
      </c>
      <c r="T107">
        <v>15218</v>
      </c>
      <c r="U107" t="s">
        <v>56</v>
      </c>
      <c r="V107">
        <v>26.4</v>
      </c>
      <c r="W107">
        <v>30</v>
      </c>
      <c r="X107">
        <v>0</v>
      </c>
      <c r="Y107" t="s">
        <v>82</v>
      </c>
      <c r="Z107">
        <v>2738.6</v>
      </c>
      <c r="AA107">
        <v>1092.5</v>
      </c>
    </row>
    <row r="108" spans="1:27">
      <c r="A108" s="33">
        <v>45306</v>
      </c>
      <c r="B108">
        <v>18048</v>
      </c>
      <c r="C108">
        <v>202</v>
      </c>
      <c r="D108">
        <v>0</v>
      </c>
      <c r="E108">
        <v>330</v>
      </c>
      <c r="F108">
        <v>1897</v>
      </c>
      <c r="G108">
        <v>487</v>
      </c>
      <c r="H108">
        <v>284</v>
      </c>
      <c r="I108">
        <v>149.9</v>
      </c>
      <c r="J108">
        <v>1200</v>
      </c>
      <c r="K108">
        <v>0</v>
      </c>
      <c r="L108">
        <v>1793.3</v>
      </c>
      <c r="M108">
        <v>3547.8</v>
      </c>
      <c r="N108">
        <v>0</v>
      </c>
      <c r="O108">
        <v>15</v>
      </c>
      <c r="P108">
        <v>4</v>
      </c>
      <c r="Q108">
        <v>1702.5</v>
      </c>
      <c r="R108">
        <v>29.8</v>
      </c>
      <c r="S108">
        <v>14797.6</v>
      </c>
      <c r="T108">
        <v>16342</v>
      </c>
      <c r="U108" t="s">
        <v>56</v>
      </c>
      <c r="V108">
        <v>25.4</v>
      </c>
      <c r="W108">
        <v>28.6</v>
      </c>
      <c r="X108">
        <v>0</v>
      </c>
      <c r="Y108" t="s">
        <v>82</v>
      </c>
      <c r="Z108">
        <v>2738.6</v>
      </c>
      <c r="AA108">
        <v>1466.7</v>
      </c>
    </row>
    <row r="109" spans="1:27">
      <c r="A109" s="33">
        <v>45307</v>
      </c>
      <c r="B109">
        <v>24096</v>
      </c>
      <c r="C109">
        <v>140</v>
      </c>
      <c r="D109">
        <v>0</v>
      </c>
      <c r="E109">
        <v>330</v>
      </c>
      <c r="F109">
        <v>1885</v>
      </c>
      <c r="G109">
        <v>339</v>
      </c>
      <c r="H109">
        <v>286</v>
      </c>
      <c r="I109">
        <v>148.30000000000001</v>
      </c>
      <c r="J109">
        <v>1150</v>
      </c>
      <c r="K109">
        <v>0.4</v>
      </c>
      <c r="L109">
        <v>1794.8</v>
      </c>
      <c r="M109">
        <v>3540.7</v>
      </c>
      <c r="N109">
        <v>0</v>
      </c>
      <c r="O109">
        <v>16.5</v>
      </c>
      <c r="P109">
        <v>4.5</v>
      </c>
      <c r="Q109">
        <v>1519</v>
      </c>
      <c r="R109">
        <v>35.299999999999997</v>
      </c>
      <c r="S109">
        <v>15673.5</v>
      </c>
      <c r="T109">
        <v>17289</v>
      </c>
      <c r="U109" t="s">
        <v>56</v>
      </c>
      <c r="V109">
        <v>24.5</v>
      </c>
      <c r="W109">
        <v>26.3</v>
      </c>
      <c r="X109">
        <v>0</v>
      </c>
      <c r="Y109" t="s">
        <v>82</v>
      </c>
      <c r="Z109">
        <v>2510.4</v>
      </c>
      <c r="AA109">
        <v>1558.8</v>
      </c>
    </row>
    <row r="110" spans="1:27">
      <c r="A110" s="33">
        <v>45308</v>
      </c>
      <c r="B110">
        <v>25440</v>
      </c>
      <c r="C110">
        <v>164</v>
      </c>
      <c r="D110">
        <v>0</v>
      </c>
      <c r="E110">
        <v>330</v>
      </c>
      <c r="F110">
        <v>1921</v>
      </c>
      <c r="G110">
        <v>415</v>
      </c>
      <c r="H110">
        <v>283</v>
      </c>
      <c r="I110">
        <v>153.6</v>
      </c>
      <c r="J110">
        <v>1150</v>
      </c>
      <c r="K110">
        <v>0.04</v>
      </c>
      <c r="L110">
        <v>1796.3</v>
      </c>
      <c r="M110">
        <v>3534.2</v>
      </c>
      <c r="N110">
        <v>0</v>
      </c>
      <c r="O110">
        <v>14.7</v>
      </c>
      <c r="P110">
        <v>5.5</v>
      </c>
      <c r="Q110">
        <v>1931.9</v>
      </c>
      <c r="R110">
        <v>31.3</v>
      </c>
      <c r="S110">
        <v>21508.400000000001</v>
      </c>
      <c r="T110">
        <v>25445</v>
      </c>
      <c r="U110" t="s">
        <v>56</v>
      </c>
      <c r="V110">
        <v>24.4</v>
      </c>
      <c r="W110">
        <v>23.2</v>
      </c>
      <c r="X110">
        <v>0</v>
      </c>
      <c r="Y110" t="s">
        <v>82</v>
      </c>
      <c r="Z110">
        <v>4792.6000000000004</v>
      </c>
      <c r="AA110">
        <v>3712.6</v>
      </c>
    </row>
    <row r="111" spans="1:27">
      <c r="A111" s="33">
        <v>45309</v>
      </c>
      <c r="B111">
        <v>23501</v>
      </c>
      <c r="C111">
        <v>157</v>
      </c>
      <c r="D111">
        <v>0</v>
      </c>
      <c r="E111">
        <v>330</v>
      </c>
      <c r="F111">
        <v>1950</v>
      </c>
      <c r="G111">
        <v>538</v>
      </c>
      <c r="H111">
        <v>281</v>
      </c>
      <c r="I111">
        <v>150.19999999999999</v>
      </c>
      <c r="J111">
        <v>1100</v>
      </c>
      <c r="K111">
        <v>0</v>
      </c>
      <c r="L111">
        <v>1798.8</v>
      </c>
      <c r="M111">
        <v>3546.8</v>
      </c>
      <c r="N111">
        <v>0</v>
      </c>
      <c r="O111">
        <v>15.1</v>
      </c>
      <c r="P111">
        <v>4</v>
      </c>
      <c r="Q111">
        <v>1936</v>
      </c>
      <c r="R111">
        <v>32.799999999999997</v>
      </c>
      <c r="S111">
        <v>22761.5</v>
      </c>
      <c r="T111">
        <v>27120</v>
      </c>
      <c r="U111" t="s">
        <v>56</v>
      </c>
      <c r="V111">
        <v>24.1</v>
      </c>
      <c r="W111">
        <v>20.7</v>
      </c>
      <c r="X111">
        <v>0</v>
      </c>
      <c r="Y111" t="s">
        <v>82</v>
      </c>
      <c r="Z111">
        <v>5020.8</v>
      </c>
      <c r="AA111">
        <v>4120.6000000000004</v>
      </c>
    </row>
    <row r="112" spans="1:27">
      <c r="A112" s="33">
        <v>45310</v>
      </c>
      <c r="B112">
        <v>24646</v>
      </c>
      <c r="C112">
        <v>133</v>
      </c>
      <c r="D112">
        <v>0</v>
      </c>
      <c r="E112">
        <v>330</v>
      </c>
      <c r="F112">
        <v>1879</v>
      </c>
      <c r="G112">
        <v>439</v>
      </c>
      <c r="H112">
        <v>283</v>
      </c>
      <c r="I112">
        <v>150</v>
      </c>
      <c r="J112">
        <v>1100</v>
      </c>
      <c r="K112">
        <v>0.04</v>
      </c>
      <c r="L112">
        <v>1893.6</v>
      </c>
      <c r="M112">
        <v>3555.8</v>
      </c>
      <c r="N112">
        <v>0</v>
      </c>
      <c r="O112">
        <v>15.2</v>
      </c>
      <c r="P112">
        <v>4</v>
      </c>
      <c r="Q112">
        <v>1911.3</v>
      </c>
      <c r="R112">
        <v>20.2</v>
      </c>
      <c r="S112">
        <v>20384.3</v>
      </c>
      <c r="T112">
        <v>22770</v>
      </c>
      <c r="U112" t="s">
        <v>56</v>
      </c>
      <c r="V112">
        <v>24</v>
      </c>
      <c r="W112">
        <v>19.5</v>
      </c>
      <c r="X112">
        <v>0</v>
      </c>
      <c r="Y112" t="s">
        <v>82</v>
      </c>
      <c r="Z112">
        <v>2510.4</v>
      </c>
      <c r="AA112">
        <v>2307</v>
      </c>
    </row>
    <row r="113" spans="1:27">
      <c r="A113" s="33">
        <v>45311</v>
      </c>
      <c r="B113">
        <v>25386</v>
      </c>
      <c r="C113">
        <v>307</v>
      </c>
      <c r="D113">
        <v>0</v>
      </c>
      <c r="E113">
        <v>330</v>
      </c>
      <c r="F113">
        <v>1866</v>
      </c>
      <c r="G113">
        <v>462</v>
      </c>
      <c r="H113">
        <v>297</v>
      </c>
      <c r="I113">
        <v>151.19999999999999</v>
      </c>
      <c r="J113">
        <v>1100</v>
      </c>
      <c r="K113">
        <v>0.28000000000000003</v>
      </c>
      <c r="L113">
        <v>1796.3</v>
      </c>
      <c r="M113">
        <v>3581.6</v>
      </c>
      <c r="N113">
        <v>0</v>
      </c>
      <c r="O113">
        <v>15.3</v>
      </c>
      <c r="P113">
        <v>4</v>
      </c>
      <c r="Q113">
        <v>1911.3</v>
      </c>
      <c r="R113">
        <v>35.299999999999997</v>
      </c>
      <c r="S113">
        <v>21417.1</v>
      </c>
      <c r="T113">
        <v>24005</v>
      </c>
      <c r="U113" t="s">
        <v>56</v>
      </c>
      <c r="V113">
        <v>23.7</v>
      </c>
      <c r="W113">
        <v>19.399999999999999</v>
      </c>
      <c r="X113">
        <v>0</v>
      </c>
      <c r="Y113" t="s">
        <v>82</v>
      </c>
      <c r="Z113">
        <v>2738.6</v>
      </c>
      <c r="AA113">
        <v>2508.1999999999998</v>
      </c>
    </row>
    <row r="114" spans="1:27">
      <c r="A114" s="33">
        <v>45312</v>
      </c>
      <c r="B114">
        <v>25500</v>
      </c>
      <c r="C114">
        <v>444</v>
      </c>
      <c r="D114">
        <v>0</v>
      </c>
      <c r="E114">
        <v>330</v>
      </c>
      <c r="F114">
        <v>1973</v>
      </c>
      <c r="G114">
        <v>888</v>
      </c>
      <c r="H114">
        <v>296</v>
      </c>
      <c r="I114">
        <v>153.1</v>
      </c>
      <c r="J114">
        <v>1050</v>
      </c>
      <c r="K114">
        <v>0.52</v>
      </c>
      <c r="L114">
        <v>1794.3</v>
      </c>
      <c r="M114">
        <v>3589.1</v>
      </c>
      <c r="N114">
        <v>0</v>
      </c>
      <c r="O114">
        <v>14.7</v>
      </c>
      <c r="P114">
        <v>2.5</v>
      </c>
      <c r="Q114">
        <v>1911.3</v>
      </c>
      <c r="R114">
        <v>30.8</v>
      </c>
      <c r="S114">
        <v>22679.8</v>
      </c>
      <c r="T114">
        <v>26539</v>
      </c>
      <c r="U114" t="s">
        <v>56</v>
      </c>
      <c r="V114">
        <v>23.4</v>
      </c>
      <c r="W114">
        <v>19.399999999999999</v>
      </c>
      <c r="X114">
        <v>0</v>
      </c>
      <c r="Y114" t="s">
        <v>82</v>
      </c>
      <c r="Z114">
        <v>4336.2</v>
      </c>
      <c r="AA114">
        <v>3663.6</v>
      </c>
    </row>
    <row r="115" spans="1:27">
      <c r="A115" s="33">
        <v>45313</v>
      </c>
      <c r="B115">
        <v>29219</v>
      </c>
      <c r="C115">
        <v>3004</v>
      </c>
      <c r="D115">
        <v>0</v>
      </c>
      <c r="E115">
        <v>330</v>
      </c>
      <c r="F115">
        <v>2391</v>
      </c>
      <c r="G115">
        <v>1259</v>
      </c>
      <c r="H115">
        <v>347</v>
      </c>
      <c r="I115">
        <v>151.19999999999999</v>
      </c>
      <c r="J115">
        <v>1050</v>
      </c>
      <c r="K115">
        <v>1.08</v>
      </c>
      <c r="L115">
        <v>1892.6</v>
      </c>
      <c r="M115">
        <v>3597.2</v>
      </c>
      <c r="N115">
        <v>0</v>
      </c>
      <c r="O115">
        <v>14.2</v>
      </c>
      <c r="P115">
        <v>3.5</v>
      </c>
      <c r="Q115">
        <v>1704.6</v>
      </c>
      <c r="R115">
        <v>31.3</v>
      </c>
      <c r="S115">
        <v>23121.5</v>
      </c>
      <c r="T115">
        <v>27950</v>
      </c>
      <c r="U115" t="s">
        <v>56</v>
      </c>
      <c r="V115">
        <v>23</v>
      </c>
      <c r="W115">
        <v>18.8</v>
      </c>
      <c r="X115">
        <v>0</v>
      </c>
      <c r="Y115" t="s">
        <v>82</v>
      </c>
      <c r="Z115">
        <v>5020.8</v>
      </c>
      <c r="AA115">
        <v>4581.5</v>
      </c>
    </row>
    <row r="116" spans="1:27">
      <c r="A116" s="33">
        <v>45314</v>
      </c>
      <c r="B116">
        <v>38607</v>
      </c>
      <c r="C116">
        <v>794</v>
      </c>
      <c r="D116">
        <v>0</v>
      </c>
      <c r="E116">
        <v>330</v>
      </c>
      <c r="F116">
        <v>3408</v>
      </c>
      <c r="G116">
        <v>1318</v>
      </c>
      <c r="H116">
        <v>291</v>
      </c>
      <c r="I116">
        <v>151.5</v>
      </c>
      <c r="J116">
        <v>1000</v>
      </c>
      <c r="K116">
        <v>0.04</v>
      </c>
      <c r="L116">
        <v>293.39999999999998</v>
      </c>
      <c r="M116">
        <v>3585.6</v>
      </c>
      <c r="N116">
        <v>0</v>
      </c>
      <c r="O116">
        <v>23.4</v>
      </c>
      <c r="P116">
        <v>5</v>
      </c>
      <c r="Q116">
        <v>407.9</v>
      </c>
      <c r="R116">
        <v>31.3</v>
      </c>
      <c r="S116">
        <v>30567.4</v>
      </c>
      <c r="T116">
        <v>42598</v>
      </c>
      <c r="U116" t="s">
        <v>56</v>
      </c>
      <c r="V116">
        <v>19.899999999999999</v>
      </c>
      <c r="W116">
        <v>15.5</v>
      </c>
      <c r="X116">
        <v>0</v>
      </c>
      <c r="Y116" t="s">
        <v>82</v>
      </c>
      <c r="Z116">
        <v>10954.5</v>
      </c>
      <c r="AA116">
        <v>11368.3</v>
      </c>
    </row>
    <row r="117" spans="1:27">
      <c r="A117" s="33">
        <v>45315</v>
      </c>
      <c r="B117">
        <v>42466</v>
      </c>
      <c r="C117">
        <v>480</v>
      </c>
      <c r="D117">
        <v>0</v>
      </c>
      <c r="E117">
        <v>330</v>
      </c>
      <c r="F117">
        <v>4154</v>
      </c>
      <c r="G117">
        <v>977</v>
      </c>
      <c r="H117">
        <v>297</v>
      </c>
      <c r="I117">
        <v>150.5</v>
      </c>
      <c r="J117">
        <v>1000</v>
      </c>
      <c r="K117">
        <v>0.32</v>
      </c>
      <c r="L117">
        <v>470.4</v>
      </c>
      <c r="M117">
        <v>2665</v>
      </c>
      <c r="N117">
        <v>0</v>
      </c>
      <c r="O117">
        <v>41.5</v>
      </c>
      <c r="P117">
        <v>2.5</v>
      </c>
      <c r="Q117">
        <v>500.1</v>
      </c>
      <c r="R117">
        <v>22.7</v>
      </c>
      <c r="S117">
        <v>36574.6</v>
      </c>
      <c r="T117">
        <v>51823</v>
      </c>
      <c r="U117" t="s">
        <v>56</v>
      </c>
      <c r="V117">
        <v>15.7</v>
      </c>
      <c r="W117">
        <v>11.2</v>
      </c>
      <c r="X117">
        <v>0</v>
      </c>
      <c r="Y117" t="s">
        <v>82</v>
      </c>
      <c r="Z117">
        <v>11182.8</v>
      </c>
      <c r="AA117">
        <v>14558.6</v>
      </c>
    </row>
    <row r="118" spans="1:27">
      <c r="A118" s="33">
        <v>45316</v>
      </c>
      <c r="B118">
        <v>44134</v>
      </c>
      <c r="C118">
        <v>417</v>
      </c>
      <c r="D118">
        <v>0</v>
      </c>
      <c r="E118">
        <v>330</v>
      </c>
      <c r="F118">
        <v>3817</v>
      </c>
      <c r="G118">
        <v>923</v>
      </c>
      <c r="H118">
        <v>282</v>
      </c>
      <c r="I118">
        <v>150.9</v>
      </c>
      <c r="J118">
        <v>1000</v>
      </c>
      <c r="K118">
        <v>0</v>
      </c>
      <c r="L118">
        <v>1089.5</v>
      </c>
      <c r="M118">
        <v>2666</v>
      </c>
      <c r="N118">
        <v>0</v>
      </c>
      <c r="O118">
        <v>40.9</v>
      </c>
      <c r="P118">
        <v>4</v>
      </c>
      <c r="Q118">
        <v>847</v>
      </c>
      <c r="R118">
        <v>32.799999999999997</v>
      </c>
      <c r="S118">
        <v>40053.5</v>
      </c>
      <c r="T118">
        <v>56748</v>
      </c>
      <c r="U118" t="s">
        <v>56</v>
      </c>
      <c r="V118">
        <v>12.6</v>
      </c>
      <c r="W118">
        <v>8.1999999999999993</v>
      </c>
      <c r="X118">
        <v>0</v>
      </c>
      <c r="Y118" t="s">
        <v>82</v>
      </c>
      <c r="Z118">
        <v>12780.3</v>
      </c>
      <c r="AA118">
        <v>15902.9</v>
      </c>
    </row>
    <row r="119" spans="1:27">
      <c r="A119" s="33">
        <v>45317</v>
      </c>
      <c r="B119">
        <v>45171</v>
      </c>
      <c r="C119">
        <v>272</v>
      </c>
      <c r="D119">
        <v>0</v>
      </c>
      <c r="E119">
        <v>330</v>
      </c>
      <c r="F119">
        <v>3488</v>
      </c>
      <c r="G119">
        <v>808</v>
      </c>
      <c r="H119">
        <v>283</v>
      </c>
      <c r="I119">
        <v>150</v>
      </c>
      <c r="J119">
        <v>1000</v>
      </c>
      <c r="K119">
        <v>0</v>
      </c>
      <c r="L119">
        <v>1286.5999999999999</v>
      </c>
      <c r="M119">
        <v>2658.4</v>
      </c>
      <c r="N119">
        <v>0</v>
      </c>
      <c r="O119">
        <v>40.1</v>
      </c>
      <c r="P119">
        <v>4.5</v>
      </c>
      <c r="Q119">
        <v>1477.2</v>
      </c>
      <c r="R119">
        <v>32.799999999999997</v>
      </c>
      <c r="S119">
        <v>40989.5</v>
      </c>
      <c r="T119">
        <v>56164</v>
      </c>
      <c r="U119" t="s">
        <v>56</v>
      </c>
      <c r="V119">
        <v>11.8</v>
      </c>
      <c r="W119">
        <v>7.5</v>
      </c>
      <c r="X119">
        <v>0</v>
      </c>
      <c r="Y119" t="s">
        <v>82</v>
      </c>
      <c r="Z119">
        <v>11182.8</v>
      </c>
      <c r="AA119">
        <v>14494.7</v>
      </c>
    </row>
    <row r="120" spans="1:27">
      <c r="A120" s="33">
        <v>45318</v>
      </c>
      <c r="B120">
        <v>44661</v>
      </c>
      <c r="C120">
        <v>214</v>
      </c>
      <c r="D120">
        <v>0</v>
      </c>
      <c r="E120">
        <v>330</v>
      </c>
      <c r="F120">
        <v>3409</v>
      </c>
      <c r="G120">
        <v>688</v>
      </c>
      <c r="H120">
        <v>266</v>
      </c>
      <c r="I120">
        <v>151.80000000000001</v>
      </c>
      <c r="J120">
        <v>950</v>
      </c>
      <c r="K120">
        <v>0</v>
      </c>
      <c r="L120">
        <v>1087</v>
      </c>
      <c r="M120">
        <v>2651.4</v>
      </c>
      <c r="N120">
        <v>0</v>
      </c>
      <c r="O120">
        <v>41</v>
      </c>
      <c r="P120">
        <v>2.5</v>
      </c>
      <c r="Q120">
        <v>1052.2</v>
      </c>
      <c r="R120">
        <v>31.3</v>
      </c>
      <c r="S120">
        <v>40912.800000000003</v>
      </c>
      <c r="T120">
        <v>53849</v>
      </c>
      <c r="U120" t="s">
        <v>56</v>
      </c>
      <c r="V120">
        <v>11.6</v>
      </c>
      <c r="W120">
        <v>7.6</v>
      </c>
      <c r="X120">
        <v>0</v>
      </c>
      <c r="Y120" t="s">
        <v>82</v>
      </c>
      <c r="Z120">
        <v>8215.9</v>
      </c>
      <c r="AA120">
        <v>12462</v>
      </c>
    </row>
    <row r="121" spans="1:27">
      <c r="A121" s="33">
        <v>45319</v>
      </c>
      <c r="B121">
        <v>42797</v>
      </c>
      <c r="C121">
        <v>184</v>
      </c>
      <c r="D121">
        <v>0</v>
      </c>
      <c r="E121">
        <v>330</v>
      </c>
      <c r="F121">
        <v>3502</v>
      </c>
      <c r="G121">
        <v>649</v>
      </c>
      <c r="H121">
        <v>269</v>
      </c>
      <c r="I121">
        <v>150.6</v>
      </c>
      <c r="J121">
        <v>950</v>
      </c>
      <c r="K121">
        <v>0</v>
      </c>
      <c r="L121">
        <v>1095</v>
      </c>
      <c r="M121">
        <v>2651.4</v>
      </c>
      <c r="N121">
        <v>0</v>
      </c>
      <c r="O121">
        <v>40.1</v>
      </c>
      <c r="P121">
        <v>4</v>
      </c>
      <c r="Q121">
        <v>1058.2</v>
      </c>
      <c r="R121">
        <v>30.8</v>
      </c>
      <c r="S121">
        <v>38701.300000000003</v>
      </c>
      <c r="T121">
        <v>46946</v>
      </c>
      <c r="U121" t="s">
        <v>56</v>
      </c>
      <c r="V121">
        <v>10.8</v>
      </c>
      <c r="W121">
        <v>7.6</v>
      </c>
      <c r="X121">
        <v>0</v>
      </c>
      <c r="Y121" t="s">
        <v>82</v>
      </c>
      <c r="Z121">
        <v>2054</v>
      </c>
      <c r="AA121">
        <v>8198.4</v>
      </c>
    </row>
    <row r="122" spans="1:27">
      <c r="A122" s="33">
        <v>45320</v>
      </c>
      <c r="B122">
        <v>38357</v>
      </c>
      <c r="C122">
        <v>166</v>
      </c>
      <c r="D122">
        <v>0</v>
      </c>
      <c r="E122">
        <v>330</v>
      </c>
      <c r="F122">
        <v>3385</v>
      </c>
      <c r="G122">
        <v>645</v>
      </c>
      <c r="H122">
        <v>275</v>
      </c>
      <c r="I122">
        <v>130.19999999999999</v>
      </c>
      <c r="J122">
        <v>950</v>
      </c>
      <c r="K122">
        <v>0</v>
      </c>
      <c r="L122">
        <v>1991.9</v>
      </c>
      <c r="M122">
        <v>1825.6</v>
      </c>
      <c r="N122">
        <v>0</v>
      </c>
      <c r="O122">
        <v>60</v>
      </c>
      <c r="P122">
        <v>2.5</v>
      </c>
      <c r="Q122">
        <v>1913.8</v>
      </c>
      <c r="R122">
        <v>31.8</v>
      </c>
      <c r="S122">
        <v>36991.4</v>
      </c>
      <c r="T122">
        <v>44793</v>
      </c>
      <c r="U122" t="s">
        <v>56</v>
      </c>
      <c r="V122">
        <v>10.199999999999999</v>
      </c>
      <c r="W122">
        <v>7.6</v>
      </c>
      <c r="X122">
        <v>0</v>
      </c>
      <c r="Y122" t="s">
        <v>82</v>
      </c>
      <c r="Z122">
        <v>1825.8</v>
      </c>
      <c r="AA122">
        <v>7772.3</v>
      </c>
    </row>
    <row r="123" spans="1:27">
      <c r="A123" s="33">
        <v>45321</v>
      </c>
      <c r="B123">
        <v>34283</v>
      </c>
      <c r="C123">
        <v>152</v>
      </c>
      <c r="D123">
        <v>0</v>
      </c>
      <c r="E123">
        <v>330</v>
      </c>
      <c r="F123">
        <v>3286</v>
      </c>
      <c r="G123">
        <v>621</v>
      </c>
      <c r="H123">
        <v>269</v>
      </c>
      <c r="I123">
        <v>100.4</v>
      </c>
      <c r="J123">
        <v>950</v>
      </c>
      <c r="K123">
        <v>0</v>
      </c>
      <c r="L123">
        <v>1995.5</v>
      </c>
      <c r="M123">
        <v>1826.6</v>
      </c>
      <c r="N123">
        <v>0</v>
      </c>
      <c r="O123">
        <v>70.2</v>
      </c>
      <c r="P123">
        <v>0</v>
      </c>
      <c r="Q123">
        <v>1941</v>
      </c>
      <c r="R123">
        <v>35.299999999999997</v>
      </c>
      <c r="S123">
        <v>32612.6</v>
      </c>
      <c r="T123">
        <v>38388</v>
      </c>
      <c r="U123" t="s">
        <v>56</v>
      </c>
      <c r="V123">
        <v>9.8000000000000007</v>
      </c>
      <c r="W123">
        <v>8.1</v>
      </c>
      <c r="X123">
        <v>0</v>
      </c>
      <c r="Y123" t="s">
        <v>82</v>
      </c>
      <c r="Z123">
        <v>0</v>
      </c>
      <c r="AA123">
        <v>5876.9</v>
      </c>
    </row>
    <row r="124" spans="1:27">
      <c r="A124" s="33">
        <v>45322</v>
      </c>
      <c r="B124">
        <v>32006</v>
      </c>
      <c r="C124">
        <v>210</v>
      </c>
      <c r="D124">
        <v>0</v>
      </c>
      <c r="E124">
        <v>330</v>
      </c>
      <c r="F124">
        <v>3252</v>
      </c>
      <c r="G124">
        <v>585</v>
      </c>
      <c r="H124">
        <v>287</v>
      </c>
      <c r="I124">
        <v>101.3</v>
      </c>
      <c r="J124">
        <v>900</v>
      </c>
      <c r="K124">
        <v>0.36</v>
      </c>
      <c r="L124">
        <v>1096</v>
      </c>
      <c r="M124">
        <v>2763.3</v>
      </c>
      <c r="N124">
        <v>0</v>
      </c>
      <c r="O124">
        <v>102.8</v>
      </c>
      <c r="P124">
        <v>4</v>
      </c>
      <c r="Q124">
        <v>1308.8</v>
      </c>
      <c r="R124">
        <v>32.299999999999997</v>
      </c>
      <c r="S124">
        <v>29066.5</v>
      </c>
      <c r="T124">
        <v>34101</v>
      </c>
      <c r="U124" t="s">
        <v>56</v>
      </c>
      <c r="V124">
        <v>9.6999999999999993</v>
      </c>
      <c r="W124">
        <v>8.8000000000000007</v>
      </c>
      <c r="X124">
        <v>0</v>
      </c>
      <c r="Y124" t="s">
        <v>82</v>
      </c>
      <c r="Z124">
        <v>0</v>
      </c>
      <c r="AA124">
        <v>5133</v>
      </c>
    </row>
    <row r="125" spans="1:27">
      <c r="A125" s="33">
        <v>45323</v>
      </c>
      <c r="B125">
        <v>35033</v>
      </c>
      <c r="C125">
        <v>1923</v>
      </c>
      <c r="D125">
        <v>0</v>
      </c>
      <c r="E125">
        <v>190</v>
      </c>
      <c r="F125">
        <v>3595</v>
      </c>
      <c r="G125">
        <v>878</v>
      </c>
      <c r="H125">
        <v>323</v>
      </c>
      <c r="I125">
        <v>100.5</v>
      </c>
      <c r="J125">
        <v>900</v>
      </c>
      <c r="K125">
        <v>0.36</v>
      </c>
      <c r="L125">
        <v>1094</v>
      </c>
      <c r="M125">
        <v>2722</v>
      </c>
      <c r="N125">
        <v>0</v>
      </c>
      <c r="O125">
        <v>95</v>
      </c>
      <c r="P125">
        <v>3.5</v>
      </c>
      <c r="Q125">
        <v>1058.2</v>
      </c>
      <c r="R125">
        <v>28.2</v>
      </c>
      <c r="S125">
        <v>27739.4</v>
      </c>
      <c r="T125">
        <v>33990</v>
      </c>
      <c r="U125" t="s">
        <v>56</v>
      </c>
      <c r="V125">
        <v>9.6</v>
      </c>
      <c r="W125">
        <v>9.6</v>
      </c>
      <c r="X125">
        <v>0</v>
      </c>
      <c r="Y125" t="s">
        <v>82</v>
      </c>
      <c r="Z125">
        <v>2054</v>
      </c>
      <c r="AA125">
        <v>6197.8</v>
      </c>
    </row>
    <row r="126" spans="1:27">
      <c r="A126" s="33">
        <v>45324</v>
      </c>
      <c r="B126">
        <v>41140</v>
      </c>
      <c r="C126">
        <v>601</v>
      </c>
      <c r="D126">
        <v>0</v>
      </c>
      <c r="E126">
        <v>190</v>
      </c>
      <c r="F126">
        <v>4017</v>
      </c>
      <c r="G126">
        <v>1697</v>
      </c>
      <c r="H126">
        <v>397</v>
      </c>
      <c r="I126">
        <v>99.8</v>
      </c>
      <c r="J126">
        <v>900</v>
      </c>
      <c r="K126">
        <v>0.16</v>
      </c>
      <c r="L126">
        <v>1036</v>
      </c>
      <c r="M126">
        <v>2733.6</v>
      </c>
      <c r="N126">
        <v>0</v>
      </c>
      <c r="O126">
        <v>104</v>
      </c>
      <c r="P126">
        <v>3.5</v>
      </c>
      <c r="Q126">
        <v>999.8</v>
      </c>
      <c r="R126">
        <v>27.7</v>
      </c>
      <c r="S126">
        <v>32530.6</v>
      </c>
      <c r="T126">
        <v>41473</v>
      </c>
      <c r="U126" t="s">
        <v>56</v>
      </c>
      <c r="V126">
        <v>9.3000000000000007</v>
      </c>
      <c r="W126">
        <v>9.6999999999999993</v>
      </c>
      <c r="X126">
        <v>0</v>
      </c>
      <c r="Y126" t="s">
        <v>82</v>
      </c>
      <c r="Z126">
        <v>4108</v>
      </c>
      <c r="AA126">
        <v>8625.9</v>
      </c>
    </row>
    <row r="127" spans="1:27">
      <c r="A127" s="33">
        <v>45325</v>
      </c>
      <c r="B127">
        <v>46934</v>
      </c>
      <c r="C127">
        <v>350</v>
      </c>
      <c r="D127">
        <v>0</v>
      </c>
      <c r="E127">
        <v>190</v>
      </c>
      <c r="F127">
        <v>4242</v>
      </c>
      <c r="G127">
        <v>1463</v>
      </c>
      <c r="H127">
        <v>394</v>
      </c>
      <c r="I127">
        <v>103.3</v>
      </c>
      <c r="J127">
        <v>900</v>
      </c>
      <c r="K127">
        <v>0.16</v>
      </c>
      <c r="L127">
        <v>795.6</v>
      </c>
      <c r="M127">
        <v>3283.6</v>
      </c>
      <c r="N127">
        <v>0</v>
      </c>
      <c r="O127">
        <v>103.7</v>
      </c>
      <c r="P127">
        <v>3</v>
      </c>
      <c r="Q127">
        <v>847</v>
      </c>
      <c r="R127">
        <v>24.2</v>
      </c>
      <c r="S127">
        <v>36759</v>
      </c>
      <c r="T127">
        <v>48158</v>
      </c>
      <c r="U127" t="s">
        <v>56</v>
      </c>
      <c r="V127">
        <v>9.1</v>
      </c>
      <c r="W127">
        <v>9.1999999999999993</v>
      </c>
      <c r="X127">
        <v>0</v>
      </c>
      <c r="Y127" t="s">
        <v>82</v>
      </c>
      <c r="Z127">
        <v>5020.8</v>
      </c>
      <c r="AA127">
        <v>11034.5</v>
      </c>
    </row>
    <row r="128" spans="1:27">
      <c r="A128" s="33">
        <v>45326</v>
      </c>
      <c r="B128">
        <v>51885</v>
      </c>
      <c r="C128">
        <v>4349</v>
      </c>
      <c r="D128">
        <v>0</v>
      </c>
      <c r="E128">
        <v>190</v>
      </c>
      <c r="F128">
        <v>4877</v>
      </c>
      <c r="G128">
        <v>1218</v>
      </c>
      <c r="H128">
        <v>638</v>
      </c>
      <c r="I128">
        <v>101.4</v>
      </c>
      <c r="J128">
        <v>900</v>
      </c>
      <c r="K128">
        <v>0.4</v>
      </c>
      <c r="L128">
        <v>797.1</v>
      </c>
      <c r="M128">
        <v>3498.9</v>
      </c>
      <c r="N128">
        <v>0</v>
      </c>
      <c r="O128">
        <v>69.099999999999994</v>
      </c>
      <c r="P128">
        <v>4</v>
      </c>
      <c r="Q128">
        <v>847</v>
      </c>
      <c r="R128">
        <v>20.7</v>
      </c>
      <c r="S128">
        <v>41787</v>
      </c>
      <c r="T128">
        <v>54376</v>
      </c>
      <c r="U128" t="s">
        <v>56</v>
      </c>
      <c r="V128">
        <v>9.1</v>
      </c>
      <c r="W128">
        <v>8.4</v>
      </c>
      <c r="X128">
        <v>0</v>
      </c>
      <c r="Y128" t="s">
        <v>82</v>
      </c>
      <c r="Z128">
        <v>5933.7</v>
      </c>
      <c r="AA128">
        <v>12177.6</v>
      </c>
    </row>
    <row r="129" spans="1:27">
      <c r="A129" s="33">
        <v>45327</v>
      </c>
      <c r="B129">
        <v>57687</v>
      </c>
      <c r="C129">
        <v>6087</v>
      </c>
      <c r="D129">
        <v>4627</v>
      </c>
      <c r="E129">
        <v>190</v>
      </c>
      <c r="F129">
        <v>6020</v>
      </c>
      <c r="G129">
        <v>1845</v>
      </c>
      <c r="H129">
        <v>389</v>
      </c>
      <c r="I129">
        <v>101</v>
      </c>
      <c r="J129">
        <v>900</v>
      </c>
      <c r="K129">
        <v>0.2</v>
      </c>
      <c r="L129">
        <v>997.2</v>
      </c>
      <c r="M129">
        <v>3482.7</v>
      </c>
      <c r="N129">
        <v>0</v>
      </c>
      <c r="O129">
        <v>76.7</v>
      </c>
      <c r="P129">
        <v>4.5</v>
      </c>
      <c r="Q129">
        <v>938.8</v>
      </c>
      <c r="R129">
        <v>25.2</v>
      </c>
      <c r="S129">
        <v>50717.5</v>
      </c>
      <c r="T129">
        <v>66031</v>
      </c>
      <c r="U129" t="s">
        <v>56</v>
      </c>
      <c r="V129">
        <v>9.1999999999999993</v>
      </c>
      <c r="W129">
        <v>7.8</v>
      </c>
      <c r="X129">
        <v>0</v>
      </c>
      <c r="Y129" t="s">
        <v>82</v>
      </c>
      <c r="Z129">
        <v>8215.9</v>
      </c>
      <c r="AA129">
        <v>14766.4</v>
      </c>
    </row>
    <row r="130" spans="1:27">
      <c r="A130" s="33">
        <v>45328</v>
      </c>
      <c r="B130">
        <v>62025</v>
      </c>
      <c r="C130">
        <v>2113</v>
      </c>
      <c r="D130">
        <v>25476</v>
      </c>
      <c r="E130">
        <v>190</v>
      </c>
      <c r="F130">
        <v>6962</v>
      </c>
      <c r="G130">
        <v>2012</v>
      </c>
      <c r="H130">
        <v>342</v>
      </c>
      <c r="I130">
        <v>96.7</v>
      </c>
      <c r="J130">
        <v>900</v>
      </c>
      <c r="K130">
        <v>0</v>
      </c>
      <c r="L130">
        <v>4690.7</v>
      </c>
      <c r="M130">
        <v>3604.2</v>
      </c>
      <c r="N130">
        <v>0</v>
      </c>
      <c r="O130">
        <v>102.6</v>
      </c>
      <c r="P130">
        <v>3.5</v>
      </c>
      <c r="Q130">
        <v>4871.2</v>
      </c>
      <c r="R130">
        <v>23.7</v>
      </c>
      <c r="S130">
        <v>61857.2</v>
      </c>
      <c r="T130">
        <v>74971</v>
      </c>
      <c r="U130" t="s">
        <v>56</v>
      </c>
      <c r="V130">
        <v>11.5</v>
      </c>
      <c r="W130">
        <v>8.8000000000000007</v>
      </c>
      <c r="X130">
        <v>0</v>
      </c>
      <c r="Y130" t="s">
        <v>82</v>
      </c>
      <c r="Z130">
        <v>7303</v>
      </c>
      <c r="AA130">
        <v>12649.6</v>
      </c>
    </row>
    <row r="131" spans="1:27">
      <c r="A131" s="33">
        <v>45329</v>
      </c>
      <c r="B131">
        <v>62727</v>
      </c>
      <c r="C131">
        <v>1782</v>
      </c>
      <c r="D131">
        <v>35230</v>
      </c>
      <c r="E131">
        <v>190</v>
      </c>
      <c r="F131">
        <v>6866</v>
      </c>
      <c r="G131">
        <v>1831</v>
      </c>
      <c r="H131">
        <v>342</v>
      </c>
      <c r="I131">
        <v>100.9</v>
      </c>
      <c r="J131">
        <v>900</v>
      </c>
      <c r="K131">
        <v>0.36</v>
      </c>
      <c r="L131">
        <v>3693</v>
      </c>
      <c r="M131">
        <v>3612.3</v>
      </c>
      <c r="N131">
        <v>0</v>
      </c>
      <c r="O131">
        <v>82.2</v>
      </c>
      <c r="P131">
        <v>4</v>
      </c>
      <c r="Q131">
        <v>3407.1</v>
      </c>
      <c r="R131">
        <v>24.7</v>
      </c>
      <c r="S131">
        <v>81918.100000000006</v>
      </c>
      <c r="T131">
        <v>96178</v>
      </c>
      <c r="U131" t="s">
        <v>56</v>
      </c>
      <c r="V131">
        <v>12.5</v>
      </c>
      <c r="W131">
        <v>8.4</v>
      </c>
      <c r="X131">
        <v>0</v>
      </c>
      <c r="Y131" t="s">
        <v>82</v>
      </c>
      <c r="Z131">
        <v>5249.1</v>
      </c>
      <c r="AA131">
        <v>13960.5</v>
      </c>
    </row>
    <row r="132" spans="1:27">
      <c r="A132" s="33">
        <v>45330</v>
      </c>
      <c r="B132">
        <v>63147</v>
      </c>
      <c r="C132">
        <v>1991</v>
      </c>
      <c r="D132">
        <v>37546</v>
      </c>
      <c r="E132">
        <v>190</v>
      </c>
      <c r="F132">
        <v>7174</v>
      </c>
      <c r="G132">
        <v>1743</v>
      </c>
      <c r="H132">
        <v>337</v>
      </c>
      <c r="I132">
        <v>102.6</v>
      </c>
      <c r="J132">
        <v>900</v>
      </c>
      <c r="K132">
        <v>0</v>
      </c>
      <c r="L132">
        <v>3296.2</v>
      </c>
      <c r="M132">
        <v>4098.3</v>
      </c>
      <c r="N132">
        <v>0</v>
      </c>
      <c r="O132">
        <v>87.8</v>
      </c>
      <c r="P132">
        <v>3.5</v>
      </c>
      <c r="Q132">
        <v>3249.3</v>
      </c>
      <c r="R132">
        <v>21.2</v>
      </c>
      <c r="S132">
        <v>92269.2</v>
      </c>
      <c r="T132">
        <v>107060</v>
      </c>
      <c r="U132" t="s">
        <v>56</v>
      </c>
      <c r="V132">
        <v>13.2</v>
      </c>
      <c r="W132">
        <v>8.1</v>
      </c>
      <c r="X132">
        <v>0</v>
      </c>
      <c r="Y132" t="s">
        <v>82</v>
      </c>
      <c r="Z132">
        <v>6390.1</v>
      </c>
      <c r="AA132">
        <v>14427.5</v>
      </c>
    </row>
    <row r="133" spans="1:27">
      <c r="A133" s="33">
        <v>45331</v>
      </c>
      <c r="B133">
        <v>62726</v>
      </c>
      <c r="C133">
        <v>1835</v>
      </c>
      <c r="D133">
        <v>26715</v>
      </c>
      <c r="E133">
        <v>190</v>
      </c>
      <c r="F133">
        <v>7995</v>
      </c>
      <c r="G133">
        <v>1299</v>
      </c>
      <c r="H133">
        <v>321</v>
      </c>
      <c r="I133">
        <v>101.6</v>
      </c>
      <c r="J133">
        <v>900</v>
      </c>
      <c r="K133">
        <v>0</v>
      </c>
      <c r="L133">
        <v>3192.8</v>
      </c>
      <c r="M133">
        <v>4234.3999999999996</v>
      </c>
      <c r="N133">
        <v>0</v>
      </c>
      <c r="O133">
        <v>104.1</v>
      </c>
      <c r="P133">
        <v>3.5</v>
      </c>
      <c r="Q133">
        <v>3384.4</v>
      </c>
      <c r="R133">
        <v>27.7</v>
      </c>
      <c r="S133">
        <v>94902.7</v>
      </c>
      <c r="T133">
        <v>109253</v>
      </c>
      <c r="U133" t="s">
        <v>56</v>
      </c>
      <c r="V133">
        <v>11.8</v>
      </c>
      <c r="W133">
        <v>6.9</v>
      </c>
      <c r="X133">
        <v>0</v>
      </c>
      <c r="Y133" t="s">
        <v>82</v>
      </c>
      <c r="Z133">
        <v>5477.3</v>
      </c>
      <c r="AA133">
        <v>14057.9</v>
      </c>
    </row>
    <row r="134" spans="1:27">
      <c r="A134" s="33">
        <v>45332</v>
      </c>
      <c r="B134">
        <v>61177</v>
      </c>
      <c r="C134">
        <v>1748</v>
      </c>
      <c r="D134">
        <v>14654</v>
      </c>
      <c r="E134">
        <v>190</v>
      </c>
      <c r="F134">
        <v>7719</v>
      </c>
      <c r="G134">
        <v>1103</v>
      </c>
      <c r="H134">
        <v>321</v>
      </c>
      <c r="I134">
        <v>98.8</v>
      </c>
      <c r="J134">
        <v>850</v>
      </c>
      <c r="K134">
        <v>0</v>
      </c>
      <c r="L134">
        <v>3695</v>
      </c>
      <c r="M134">
        <v>4216</v>
      </c>
      <c r="N134">
        <v>0</v>
      </c>
      <c r="O134">
        <v>103.2</v>
      </c>
      <c r="P134">
        <v>3.5</v>
      </c>
      <c r="Q134">
        <v>3724.2</v>
      </c>
      <c r="R134">
        <v>31.8</v>
      </c>
      <c r="S134">
        <v>82911.8</v>
      </c>
      <c r="T134">
        <v>95436</v>
      </c>
      <c r="U134" t="s">
        <v>56</v>
      </c>
      <c r="V134">
        <v>11.5</v>
      </c>
      <c r="W134">
        <v>7</v>
      </c>
      <c r="X134">
        <v>0</v>
      </c>
      <c r="Y134" t="s">
        <v>82</v>
      </c>
      <c r="Z134">
        <v>3195.1</v>
      </c>
      <c r="AA134">
        <v>12395.6</v>
      </c>
    </row>
    <row r="135" spans="1:27">
      <c r="A135" s="33">
        <v>45333</v>
      </c>
      <c r="B135" t="s">
        <v>87</v>
      </c>
      <c r="C135">
        <v>1682</v>
      </c>
      <c r="D135">
        <v>3403</v>
      </c>
      <c r="E135">
        <v>190</v>
      </c>
      <c r="F135">
        <v>7415</v>
      </c>
      <c r="G135">
        <v>951</v>
      </c>
      <c r="H135">
        <v>312</v>
      </c>
      <c r="I135">
        <v>99</v>
      </c>
      <c r="J135">
        <v>850</v>
      </c>
      <c r="K135">
        <v>0</v>
      </c>
      <c r="L135">
        <v>3693</v>
      </c>
      <c r="M135">
        <v>4287.3999999999996</v>
      </c>
      <c r="N135">
        <v>0</v>
      </c>
      <c r="O135">
        <v>93.6</v>
      </c>
      <c r="P135">
        <v>4.5</v>
      </c>
      <c r="Q135">
        <v>3829.1</v>
      </c>
      <c r="R135">
        <v>36.299999999999997</v>
      </c>
      <c r="S135">
        <v>69115.3</v>
      </c>
      <c r="T135">
        <v>80110</v>
      </c>
      <c r="U135" t="s">
        <v>56</v>
      </c>
      <c r="V135">
        <v>11.3</v>
      </c>
      <c r="W135">
        <v>7.8</v>
      </c>
      <c r="X135">
        <v>0</v>
      </c>
      <c r="Y135" t="s">
        <v>82</v>
      </c>
      <c r="Z135">
        <v>2054</v>
      </c>
      <c r="AA135">
        <v>10946.4</v>
      </c>
    </row>
    <row r="136" spans="1:27">
      <c r="A136" s="33">
        <v>45334</v>
      </c>
      <c r="B136">
        <v>57679</v>
      </c>
      <c r="C136">
        <v>1756</v>
      </c>
      <c r="D136">
        <v>0</v>
      </c>
      <c r="E136">
        <v>190</v>
      </c>
      <c r="F136">
        <v>7372</v>
      </c>
      <c r="G136">
        <v>842</v>
      </c>
      <c r="H136">
        <v>316</v>
      </c>
      <c r="I136">
        <v>100.5</v>
      </c>
      <c r="J136">
        <v>850</v>
      </c>
      <c r="K136">
        <v>0</v>
      </c>
      <c r="L136">
        <v>3097.1</v>
      </c>
      <c r="M136">
        <v>4221.8</v>
      </c>
      <c r="N136">
        <v>0</v>
      </c>
      <c r="O136">
        <v>96.8</v>
      </c>
      <c r="P136">
        <v>3.5</v>
      </c>
      <c r="Q136">
        <v>2887.8</v>
      </c>
      <c r="R136">
        <v>27.7</v>
      </c>
      <c r="S136">
        <v>56760.5</v>
      </c>
      <c r="T136">
        <v>67795</v>
      </c>
      <c r="U136" t="s">
        <v>56</v>
      </c>
      <c r="V136">
        <v>11</v>
      </c>
      <c r="W136">
        <v>8.8000000000000007</v>
      </c>
      <c r="X136">
        <v>0</v>
      </c>
      <c r="Y136" t="s">
        <v>82</v>
      </c>
      <c r="Z136">
        <v>2054</v>
      </c>
      <c r="AA136">
        <v>10978.2</v>
      </c>
    </row>
    <row r="137" spans="1:27">
      <c r="A137" s="33">
        <v>45335</v>
      </c>
      <c r="B137">
        <v>53971</v>
      </c>
      <c r="C137">
        <v>2026</v>
      </c>
      <c r="D137">
        <v>0</v>
      </c>
      <c r="E137">
        <v>190</v>
      </c>
      <c r="F137">
        <v>7054</v>
      </c>
      <c r="G137">
        <v>764</v>
      </c>
      <c r="H137">
        <v>316</v>
      </c>
      <c r="I137">
        <v>101.9</v>
      </c>
      <c r="J137">
        <v>850</v>
      </c>
      <c r="K137">
        <v>0</v>
      </c>
      <c r="L137">
        <v>3091.5</v>
      </c>
      <c r="M137">
        <v>4244.5</v>
      </c>
      <c r="N137">
        <v>0</v>
      </c>
      <c r="O137">
        <v>100.6</v>
      </c>
      <c r="P137">
        <v>3.5</v>
      </c>
      <c r="Q137">
        <v>2675.6</v>
      </c>
      <c r="R137">
        <v>20.2</v>
      </c>
      <c r="S137">
        <v>50861.4</v>
      </c>
      <c r="T137">
        <v>59951</v>
      </c>
      <c r="U137" t="s">
        <v>56</v>
      </c>
      <c r="V137">
        <v>10.4</v>
      </c>
      <c r="W137">
        <v>9.9</v>
      </c>
      <c r="X137">
        <v>0</v>
      </c>
      <c r="Y137" t="s">
        <v>82</v>
      </c>
      <c r="Z137">
        <v>0</v>
      </c>
      <c r="AA137">
        <v>9169.1</v>
      </c>
    </row>
    <row r="138" spans="1:27">
      <c r="A138" s="33">
        <v>45336</v>
      </c>
      <c r="B138">
        <v>50692</v>
      </c>
      <c r="C138">
        <v>2092</v>
      </c>
      <c r="D138">
        <v>0</v>
      </c>
      <c r="E138">
        <v>190</v>
      </c>
      <c r="F138">
        <v>6668</v>
      </c>
      <c r="G138">
        <v>705</v>
      </c>
      <c r="H138">
        <v>615</v>
      </c>
      <c r="I138">
        <v>101.3</v>
      </c>
      <c r="J138">
        <v>850</v>
      </c>
      <c r="K138">
        <v>0.08</v>
      </c>
      <c r="L138">
        <v>2890.3</v>
      </c>
      <c r="M138">
        <v>4236.5</v>
      </c>
      <c r="N138">
        <v>0</v>
      </c>
      <c r="O138">
        <v>99.6</v>
      </c>
      <c r="P138">
        <v>3</v>
      </c>
      <c r="Q138">
        <v>2898.4</v>
      </c>
      <c r="R138">
        <v>30.2</v>
      </c>
      <c r="S138">
        <v>47916.6</v>
      </c>
      <c r="T138">
        <v>56320</v>
      </c>
      <c r="U138" t="s">
        <v>56</v>
      </c>
      <c r="V138">
        <v>9.8000000000000007</v>
      </c>
      <c r="W138">
        <v>10.5</v>
      </c>
      <c r="X138">
        <v>0</v>
      </c>
      <c r="Y138" t="s">
        <v>82</v>
      </c>
      <c r="Z138">
        <v>0</v>
      </c>
      <c r="AA138">
        <v>8492.9</v>
      </c>
    </row>
    <row r="139" spans="1:27">
      <c r="A139" s="33">
        <v>45337</v>
      </c>
      <c r="B139">
        <v>49945</v>
      </c>
      <c r="C139">
        <v>2213</v>
      </c>
      <c r="D139">
        <v>0</v>
      </c>
      <c r="E139">
        <v>190</v>
      </c>
      <c r="F139">
        <v>6274</v>
      </c>
      <c r="G139">
        <v>847</v>
      </c>
      <c r="H139">
        <v>704</v>
      </c>
      <c r="I139">
        <v>99</v>
      </c>
      <c r="J139">
        <v>850</v>
      </c>
      <c r="K139">
        <v>0.04</v>
      </c>
      <c r="L139">
        <v>2791</v>
      </c>
      <c r="M139">
        <v>4213.3</v>
      </c>
      <c r="N139">
        <v>0</v>
      </c>
      <c r="O139">
        <v>98.9</v>
      </c>
      <c r="P139">
        <v>3.5</v>
      </c>
      <c r="Q139">
        <v>2689.7</v>
      </c>
      <c r="R139">
        <v>26.2</v>
      </c>
      <c r="S139">
        <v>45267.4</v>
      </c>
      <c r="T139">
        <v>53544</v>
      </c>
      <c r="U139" t="s">
        <v>56</v>
      </c>
      <c r="V139">
        <v>9.4</v>
      </c>
      <c r="W139">
        <v>11.1</v>
      </c>
      <c r="X139">
        <v>0</v>
      </c>
      <c r="Y139" t="s">
        <v>82</v>
      </c>
      <c r="Z139">
        <v>456.4</v>
      </c>
      <c r="AA139">
        <v>8330.2000000000007</v>
      </c>
    </row>
    <row r="140" spans="1:27">
      <c r="A140" s="33">
        <v>45338</v>
      </c>
      <c r="B140">
        <v>49412</v>
      </c>
      <c r="C140">
        <v>2153</v>
      </c>
      <c r="D140">
        <v>0</v>
      </c>
      <c r="E140">
        <v>190</v>
      </c>
      <c r="F140">
        <v>6122</v>
      </c>
      <c r="G140">
        <v>827</v>
      </c>
      <c r="H140">
        <v>709</v>
      </c>
      <c r="I140">
        <v>101</v>
      </c>
      <c r="J140">
        <v>850</v>
      </c>
      <c r="K140">
        <v>0</v>
      </c>
      <c r="L140">
        <v>2597.9</v>
      </c>
      <c r="M140">
        <v>4228.3999999999996</v>
      </c>
      <c r="N140">
        <v>0</v>
      </c>
      <c r="O140">
        <v>89.9</v>
      </c>
      <c r="P140">
        <v>4</v>
      </c>
      <c r="Q140">
        <v>2702.3</v>
      </c>
      <c r="R140">
        <v>26.7</v>
      </c>
      <c r="S140">
        <v>44804.800000000003</v>
      </c>
      <c r="T140">
        <v>53168</v>
      </c>
      <c r="U140" t="s">
        <v>56</v>
      </c>
      <c r="V140">
        <v>9.1</v>
      </c>
      <c r="W140">
        <v>11.3</v>
      </c>
      <c r="X140">
        <v>0</v>
      </c>
      <c r="Y140" t="s">
        <v>82</v>
      </c>
      <c r="Z140">
        <v>684.7</v>
      </c>
      <c r="AA140">
        <v>8401.7000000000007</v>
      </c>
    </row>
    <row r="141" spans="1:27">
      <c r="A141" s="33">
        <v>45339</v>
      </c>
      <c r="B141">
        <v>50157</v>
      </c>
      <c r="C141">
        <v>2412</v>
      </c>
      <c r="D141">
        <v>0</v>
      </c>
      <c r="E141">
        <v>190</v>
      </c>
      <c r="F141">
        <v>6331</v>
      </c>
      <c r="G141">
        <v>749</v>
      </c>
      <c r="H141">
        <v>727</v>
      </c>
      <c r="I141">
        <v>101.6</v>
      </c>
      <c r="J141">
        <v>850</v>
      </c>
      <c r="K141">
        <v>0.28000000000000003</v>
      </c>
      <c r="L141">
        <v>1489.8</v>
      </c>
      <c r="M141">
        <v>4236.5</v>
      </c>
      <c r="N141">
        <v>0</v>
      </c>
      <c r="O141">
        <v>82.5</v>
      </c>
      <c r="P141">
        <v>4.5</v>
      </c>
      <c r="Q141">
        <v>1778.2</v>
      </c>
      <c r="R141">
        <v>25.7</v>
      </c>
      <c r="S141">
        <v>44282.7</v>
      </c>
      <c r="T141">
        <v>53520</v>
      </c>
      <c r="U141" t="s">
        <v>56</v>
      </c>
      <c r="V141">
        <v>8.4</v>
      </c>
      <c r="W141">
        <v>10.8</v>
      </c>
      <c r="X141">
        <v>0</v>
      </c>
      <c r="Y141" t="s">
        <v>82</v>
      </c>
      <c r="Z141">
        <v>684.7</v>
      </c>
      <c r="AA141">
        <v>9274.7999999999993</v>
      </c>
    </row>
    <row r="142" spans="1:27">
      <c r="A142" s="33">
        <v>45340</v>
      </c>
      <c r="B142">
        <v>52340</v>
      </c>
      <c r="C142">
        <v>3757</v>
      </c>
      <c r="D142">
        <v>0</v>
      </c>
      <c r="E142">
        <v>190</v>
      </c>
      <c r="F142">
        <v>6786</v>
      </c>
      <c r="G142">
        <v>1192</v>
      </c>
      <c r="H142">
        <v>731</v>
      </c>
      <c r="I142">
        <v>100.4</v>
      </c>
      <c r="J142">
        <v>850</v>
      </c>
      <c r="K142">
        <v>0.36</v>
      </c>
      <c r="L142">
        <v>1498.9</v>
      </c>
      <c r="M142">
        <v>4220.3</v>
      </c>
      <c r="N142">
        <v>0</v>
      </c>
      <c r="O142">
        <v>79.099999999999994</v>
      </c>
      <c r="P142">
        <v>3.5</v>
      </c>
      <c r="Q142">
        <v>1690.5</v>
      </c>
      <c r="R142">
        <v>22.7</v>
      </c>
      <c r="S142">
        <v>45634.8</v>
      </c>
      <c r="T142">
        <v>56283</v>
      </c>
      <c r="U142" t="s">
        <v>56</v>
      </c>
      <c r="V142">
        <v>7.8</v>
      </c>
      <c r="W142">
        <v>10.1</v>
      </c>
      <c r="X142">
        <v>0</v>
      </c>
      <c r="Y142" t="s">
        <v>82</v>
      </c>
      <c r="Z142">
        <v>2282.1999999999998</v>
      </c>
      <c r="AA142">
        <v>10571</v>
      </c>
    </row>
    <row r="143" spans="1:27">
      <c r="A143" s="33">
        <v>45341</v>
      </c>
      <c r="B143">
        <v>57178</v>
      </c>
      <c r="C143">
        <v>6656</v>
      </c>
      <c r="D143">
        <v>2</v>
      </c>
      <c r="E143">
        <v>190</v>
      </c>
      <c r="F143">
        <v>7301</v>
      </c>
      <c r="G143">
        <v>3334</v>
      </c>
      <c r="H143">
        <v>779</v>
      </c>
      <c r="I143">
        <v>102.9</v>
      </c>
      <c r="J143">
        <v>850</v>
      </c>
      <c r="K143">
        <v>0.08</v>
      </c>
      <c r="L143">
        <v>1597.2</v>
      </c>
      <c r="M143">
        <v>4234.3999999999996</v>
      </c>
      <c r="N143">
        <v>0</v>
      </c>
      <c r="O143">
        <v>83.9</v>
      </c>
      <c r="P143">
        <v>2.5</v>
      </c>
      <c r="Q143">
        <v>1475.7</v>
      </c>
      <c r="R143">
        <v>20.7</v>
      </c>
      <c r="S143">
        <v>49447.6</v>
      </c>
      <c r="T143">
        <v>62649</v>
      </c>
      <c r="U143" t="s">
        <v>56</v>
      </c>
      <c r="V143">
        <v>7.3</v>
      </c>
      <c r="W143">
        <v>9.3000000000000007</v>
      </c>
      <c r="X143">
        <v>0</v>
      </c>
      <c r="Y143" t="s">
        <v>82</v>
      </c>
      <c r="Z143">
        <v>4336.2</v>
      </c>
      <c r="AA143">
        <v>12978.4</v>
      </c>
    </row>
    <row r="144" spans="1:27">
      <c r="A144" s="33">
        <v>45342</v>
      </c>
      <c r="B144">
        <v>63330</v>
      </c>
      <c r="C144">
        <v>5444</v>
      </c>
      <c r="D144">
        <v>17815</v>
      </c>
      <c r="E144">
        <v>190</v>
      </c>
      <c r="F144">
        <v>8526</v>
      </c>
      <c r="G144">
        <v>2691</v>
      </c>
      <c r="H144">
        <v>749</v>
      </c>
      <c r="I144">
        <v>140.30000000000001</v>
      </c>
      <c r="J144">
        <v>850</v>
      </c>
      <c r="K144">
        <v>0.36</v>
      </c>
      <c r="L144">
        <v>2185</v>
      </c>
      <c r="M144">
        <v>4223.8999999999996</v>
      </c>
      <c r="N144" t="s">
        <v>63</v>
      </c>
      <c r="O144">
        <v>89.1</v>
      </c>
      <c r="P144">
        <v>3</v>
      </c>
      <c r="Q144">
        <v>2160.3000000000002</v>
      </c>
      <c r="R144">
        <v>18.100000000000001</v>
      </c>
      <c r="S144">
        <v>56543.1</v>
      </c>
      <c r="T144">
        <v>72514</v>
      </c>
      <c r="U144" t="s">
        <v>56</v>
      </c>
      <c r="V144">
        <v>7.6</v>
      </c>
      <c r="W144">
        <v>8.9</v>
      </c>
      <c r="X144">
        <v>0</v>
      </c>
      <c r="Y144" t="s">
        <v>82</v>
      </c>
      <c r="Z144">
        <v>4336.2</v>
      </c>
      <c r="AA144">
        <v>15744.8</v>
      </c>
    </row>
    <row r="145" spans="1:27">
      <c r="A145" s="33">
        <v>45343</v>
      </c>
      <c r="B145">
        <v>67001</v>
      </c>
      <c r="C145">
        <v>4078</v>
      </c>
      <c r="D145">
        <v>43336</v>
      </c>
      <c r="E145">
        <v>190</v>
      </c>
      <c r="F145">
        <v>9873</v>
      </c>
      <c r="G145">
        <v>2609</v>
      </c>
      <c r="H145">
        <v>736</v>
      </c>
      <c r="I145">
        <v>202.5</v>
      </c>
      <c r="J145">
        <v>900</v>
      </c>
      <c r="K145">
        <v>0</v>
      </c>
      <c r="L145">
        <v>2791.5</v>
      </c>
      <c r="M145">
        <v>4227.8999999999996</v>
      </c>
      <c r="N145">
        <v>0</v>
      </c>
      <c r="O145">
        <v>80</v>
      </c>
      <c r="P145">
        <v>3.5</v>
      </c>
      <c r="Q145">
        <v>2711.9</v>
      </c>
      <c r="R145">
        <v>8.1</v>
      </c>
      <c r="S145">
        <v>78989.2</v>
      </c>
      <c r="T145">
        <v>97093</v>
      </c>
      <c r="U145" t="s">
        <v>56</v>
      </c>
      <c r="V145">
        <v>8.1999999999999993</v>
      </c>
      <c r="W145">
        <v>8</v>
      </c>
      <c r="X145">
        <v>0</v>
      </c>
      <c r="Y145" t="s">
        <v>82</v>
      </c>
      <c r="Z145">
        <v>6161.9</v>
      </c>
      <c r="AA145">
        <v>17740</v>
      </c>
    </row>
    <row r="146" spans="1:27">
      <c r="A146" s="33">
        <v>45344</v>
      </c>
      <c r="B146">
        <v>67851</v>
      </c>
      <c r="C146">
        <v>3381</v>
      </c>
      <c r="D146">
        <v>55336</v>
      </c>
      <c r="E146">
        <v>190</v>
      </c>
      <c r="F146">
        <v>9971</v>
      </c>
      <c r="G146">
        <v>2100</v>
      </c>
      <c r="H146">
        <v>728</v>
      </c>
      <c r="I146">
        <v>201.3</v>
      </c>
      <c r="J146">
        <v>900</v>
      </c>
      <c r="K146">
        <v>0</v>
      </c>
      <c r="L146">
        <v>3397</v>
      </c>
      <c r="M146">
        <v>4228.8999999999996</v>
      </c>
      <c r="N146">
        <v>0</v>
      </c>
      <c r="O146">
        <v>76.400000000000006</v>
      </c>
      <c r="P146">
        <v>3</v>
      </c>
      <c r="Q146">
        <v>3177.2</v>
      </c>
      <c r="R146">
        <v>10.6</v>
      </c>
      <c r="S146">
        <v>106313</v>
      </c>
      <c r="T146">
        <v>125578</v>
      </c>
      <c r="U146" t="s">
        <v>56</v>
      </c>
      <c r="V146">
        <v>8.8000000000000007</v>
      </c>
      <c r="W146">
        <v>7</v>
      </c>
      <c r="X146">
        <v>0</v>
      </c>
      <c r="Y146" t="s">
        <v>82</v>
      </c>
      <c r="Z146">
        <v>6161.9</v>
      </c>
      <c r="AA146">
        <v>18907.7</v>
      </c>
    </row>
    <row r="147" spans="1:27">
      <c r="A147" s="33">
        <v>45345</v>
      </c>
      <c r="B147">
        <v>67701</v>
      </c>
      <c r="C147">
        <v>3052</v>
      </c>
      <c r="D147">
        <v>58658</v>
      </c>
      <c r="E147">
        <v>190</v>
      </c>
      <c r="F147">
        <v>9728</v>
      </c>
      <c r="G147">
        <v>1725</v>
      </c>
      <c r="H147">
        <v>732</v>
      </c>
      <c r="I147">
        <v>201</v>
      </c>
      <c r="J147">
        <v>900</v>
      </c>
      <c r="K147">
        <v>0</v>
      </c>
      <c r="L147">
        <v>3391.5</v>
      </c>
      <c r="M147">
        <v>4238.5</v>
      </c>
      <c r="N147">
        <v>0</v>
      </c>
      <c r="O147">
        <v>96.6</v>
      </c>
      <c r="P147">
        <v>3</v>
      </c>
      <c r="Q147">
        <v>3638</v>
      </c>
      <c r="R147">
        <v>8.6</v>
      </c>
      <c r="S147">
        <v>117905.5</v>
      </c>
      <c r="T147">
        <v>135690</v>
      </c>
      <c r="U147" t="s">
        <v>56</v>
      </c>
      <c r="V147">
        <v>9.1</v>
      </c>
      <c r="W147">
        <v>6.1</v>
      </c>
      <c r="X147">
        <v>0</v>
      </c>
      <c r="Y147" t="s">
        <v>82</v>
      </c>
      <c r="Z147">
        <v>4564.3999999999996</v>
      </c>
      <c r="AA147">
        <v>17537</v>
      </c>
    </row>
    <row r="148" spans="1:27">
      <c r="A148" s="33">
        <v>45346</v>
      </c>
      <c r="B148">
        <v>67423</v>
      </c>
      <c r="C148">
        <v>2878</v>
      </c>
      <c r="D148">
        <v>55769</v>
      </c>
      <c r="E148">
        <v>190</v>
      </c>
      <c r="F148">
        <v>9302</v>
      </c>
      <c r="G148">
        <v>1502</v>
      </c>
      <c r="H148">
        <v>719</v>
      </c>
      <c r="I148">
        <v>201.7</v>
      </c>
      <c r="J148">
        <v>900</v>
      </c>
      <c r="K148">
        <v>0</v>
      </c>
      <c r="L148">
        <v>3489.8</v>
      </c>
      <c r="M148">
        <v>4230.8999999999996</v>
      </c>
      <c r="N148">
        <v>0</v>
      </c>
      <c r="O148">
        <v>100.6</v>
      </c>
      <c r="P148">
        <v>3.5</v>
      </c>
      <c r="Q148">
        <v>3638</v>
      </c>
      <c r="R148">
        <v>9.1</v>
      </c>
      <c r="S148">
        <v>120193.3</v>
      </c>
      <c r="T148">
        <v>135770</v>
      </c>
      <c r="U148" t="s">
        <v>56</v>
      </c>
      <c r="V148">
        <v>9</v>
      </c>
      <c r="W148">
        <v>5.6</v>
      </c>
      <c r="X148">
        <v>0</v>
      </c>
      <c r="Y148" t="s">
        <v>82</v>
      </c>
      <c r="Z148">
        <v>2510.4</v>
      </c>
      <c r="AA148">
        <v>15473</v>
      </c>
    </row>
    <row r="149" spans="1:27">
      <c r="A149" s="33">
        <v>45347</v>
      </c>
      <c r="B149">
        <v>67083</v>
      </c>
      <c r="C149">
        <v>2761</v>
      </c>
      <c r="D149">
        <v>51141</v>
      </c>
      <c r="E149">
        <v>190</v>
      </c>
      <c r="F149">
        <v>8896</v>
      </c>
      <c r="G149">
        <v>1327</v>
      </c>
      <c r="H149">
        <v>718</v>
      </c>
      <c r="I149">
        <v>202</v>
      </c>
      <c r="J149">
        <v>900</v>
      </c>
      <c r="K149">
        <v>0</v>
      </c>
      <c r="L149">
        <v>3399.1</v>
      </c>
      <c r="M149">
        <v>4223.8999999999996</v>
      </c>
      <c r="N149">
        <v>0</v>
      </c>
      <c r="O149">
        <v>84.5</v>
      </c>
      <c r="P149">
        <v>4</v>
      </c>
      <c r="Q149">
        <v>2939.2</v>
      </c>
      <c r="R149">
        <v>6</v>
      </c>
      <c r="S149">
        <v>116761.60000000001</v>
      </c>
      <c r="T149">
        <v>131429</v>
      </c>
      <c r="U149" t="s">
        <v>56</v>
      </c>
      <c r="V149">
        <v>8.6999999999999993</v>
      </c>
      <c r="W149">
        <v>5.5</v>
      </c>
      <c r="X149">
        <v>0</v>
      </c>
      <c r="Y149" t="s">
        <v>82</v>
      </c>
      <c r="Z149">
        <v>2054</v>
      </c>
      <c r="AA149">
        <v>14592.6</v>
      </c>
    </row>
    <row r="150" spans="1:27">
      <c r="A150" s="33">
        <v>45348</v>
      </c>
      <c r="B150">
        <v>66920</v>
      </c>
      <c r="C150">
        <v>2757</v>
      </c>
      <c r="D150">
        <v>44705</v>
      </c>
      <c r="E150">
        <v>190</v>
      </c>
      <c r="F150">
        <v>8380</v>
      </c>
      <c r="G150">
        <v>1206</v>
      </c>
      <c r="H150">
        <v>646</v>
      </c>
      <c r="I150">
        <v>200.5</v>
      </c>
      <c r="J150">
        <v>900</v>
      </c>
      <c r="K150">
        <v>0</v>
      </c>
      <c r="L150">
        <v>3094</v>
      </c>
      <c r="M150">
        <v>4238</v>
      </c>
      <c r="N150">
        <v>0</v>
      </c>
      <c r="O150">
        <v>69</v>
      </c>
      <c r="P150">
        <v>3</v>
      </c>
      <c r="Q150">
        <v>2939.2</v>
      </c>
      <c r="R150">
        <v>1.5</v>
      </c>
      <c r="S150">
        <v>111146.7</v>
      </c>
      <c r="T150">
        <v>124018</v>
      </c>
      <c r="U150" t="s">
        <v>56</v>
      </c>
      <c r="V150">
        <v>8.1999999999999993</v>
      </c>
      <c r="W150">
        <v>5.5</v>
      </c>
      <c r="X150">
        <v>0</v>
      </c>
      <c r="Y150" t="s">
        <v>82</v>
      </c>
      <c r="Z150">
        <v>0</v>
      </c>
      <c r="AA150">
        <v>12936.3</v>
      </c>
    </row>
    <row r="151" spans="1:27">
      <c r="A151" s="33">
        <v>45349</v>
      </c>
      <c r="B151">
        <v>66441</v>
      </c>
      <c r="C151">
        <v>2992</v>
      </c>
      <c r="D151">
        <v>43315</v>
      </c>
      <c r="E151">
        <v>190</v>
      </c>
      <c r="F151">
        <v>7890</v>
      </c>
      <c r="G151">
        <v>1110</v>
      </c>
      <c r="H151">
        <v>718</v>
      </c>
      <c r="I151">
        <v>202.5</v>
      </c>
      <c r="J151">
        <v>900</v>
      </c>
      <c r="K151">
        <v>0</v>
      </c>
      <c r="L151">
        <v>2395.3000000000002</v>
      </c>
      <c r="M151">
        <v>4208.7</v>
      </c>
      <c r="N151">
        <v>0</v>
      </c>
      <c r="O151">
        <v>76.900000000000006</v>
      </c>
      <c r="P151">
        <v>5</v>
      </c>
      <c r="Q151">
        <v>2563.6999999999998</v>
      </c>
      <c r="R151">
        <v>0</v>
      </c>
      <c r="S151">
        <v>104565.4</v>
      </c>
      <c r="T151">
        <v>117428</v>
      </c>
      <c r="U151" t="s">
        <v>56</v>
      </c>
      <c r="V151">
        <v>7.4</v>
      </c>
      <c r="W151">
        <v>5.5</v>
      </c>
      <c r="X151">
        <v>0</v>
      </c>
      <c r="Y151" t="s">
        <v>82</v>
      </c>
      <c r="Z151">
        <v>0</v>
      </c>
      <c r="AA151">
        <v>12925.6</v>
      </c>
    </row>
    <row r="152" spans="1:27">
      <c r="A152" s="33">
        <v>45350</v>
      </c>
      <c r="B152">
        <v>66662</v>
      </c>
      <c r="C152">
        <v>2917</v>
      </c>
      <c r="D152">
        <v>39329</v>
      </c>
      <c r="E152">
        <v>190</v>
      </c>
      <c r="F152">
        <v>8311</v>
      </c>
      <c r="G152">
        <v>1004</v>
      </c>
      <c r="H152">
        <v>691</v>
      </c>
      <c r="I152">
        <v>202.1</v>
      </c>
      <c r="J152">
        <v>900</v>
      </c>
      <c r="K152">
        <v>0</v>
      </c>
      <c r="L152">
        <v>2395.3000000000002</v>
      </c>
      <c r="M152">
        <v>4238.5</v>
      </c>
      <c r="N152">
        <v>0</v>
      </c>
      <c r="O152">
        <v>83.4</v>
      </c>
      <c r="P152">
        <v>2.5</v>
      </c>
      <c r="Q152">
        <v>2577.3000000000002</v>
      </c>
      <c r="R152">
        <v>0</v>
      </c>
      <c r="S152">
        <v>102995.1</v>
      </c>
      <c r="T152">
        <v>115245</v>
      </c>
      <c r="U152" t="s">
        <v>56</v>
      </c>
      <c r="V152">
        <v>6.8</v>
      </c>
      <c r="W152">
        <v>5.4</v>
      </c>
      <c r="X152">
        <v>0</v>
      </c>
      <c r="Y152" t="s">
        <v>82</v>
      </c>
      <c r="Z152">
        <v>0</v>
      </c>
      <c r="AA152">
        <v>12312.9</v>
      </c>
    </row>
    <row r="153" spans="1:27">
      <c r="A153" s="33">
        <v>45351</v>
      </c>
      <c r="B153">
        <v>66168</v>
      </c>
      <c r="C153">
        <v>2925</v>
      </c>
      <c r="D153">
        <v>36697</v>
      </c>
      <c r="E153">
        <v>190</v>
      </c>
      <c r="F153">
        <v>7959</v>
      </c>
      <c r="G153">
        <v>939</v>
      </c>
      <c r="H153">
        <v>646</v>
      </c>
      <c r="I153">
        <v>202.5</v>
      </c>
      <c r="J153">
        <v>950</v>
      </c>
      <c r="K153">
        <v>0.36</v>
      </c>
      <c r="L153">
        <v>2494.1</v>
      </c>
      <c r="M153">
        <v>4232.3999999999996</v>
      </c>
      <c r="N153">
        <v>0</v>
      </c>
      <c r="O153">
        <v>88.3</v>
      </c>
      <c r="P153">
        <v>3.5</v>
      </c>
      <c r="Q153">
        <v>2577.3000000000002</v>
      </c>
      <c r="R153">
        <v>0</v>
      </c>
      <c r="S153">
        <v>99125.7</v>
      </c>
      <c r="T153">
        <v>111596</v>
      </c>
      <c r="U153" t="s">
        <v>56</v>
      </c>
      <c r="V153">
        <v>6.3</v>
      </c>
      <c r="W153">
        <v>5.4</v>
      </c>
      <c r="X153">
        <v>0</v>
      </c>
      <c r="Y153" t="s">
        <v>82</v>
      </c>
      <c r="Z153">
        <v>0</v>
      </c>
      <c r="AA153">
        <v>12533.3</v>
      </c>
    </row>
    <row r="154" spans="1:27">
      <c r="A154" s="33">
        <v>45352</v>
      </c>
      <c r="B154">
        <v>66158</v>
      </c>
      <c r="C154">
        <v>3026</v>
      </c>
      <c r="D154">
        <v>30512</v>
      </c>
      <c r="E154">
        <v>260</v>
      </c>
      <c r="F154">
        <v>7656</v>
      </c>
      <c r="G154">
        <v>2814</v>
      </c>
      <c r="H154">
        <v>599</v>
      </c>
      <c r="I154">
        <v>195.5</v>
      </c>
      <c r="J154">
        <v>950</v>
      </c>
      <c r="K154">
        <v>0.16</v>
      </c>
      <c r="L154">
        <v>2395.8000000000002</v>
      </c>
      <c r="M154">
        <v>4233.8999999999996</v>
      </c>
      <c r="N154">
        <v>0</v>
      </c>
      <c r="O154">
        <v>77.8</v>
      </c>
      <c r="P154">
        <v>3</v>
      </c>
      <c r="Q154">
        <v>2577.3000000000002</v>
      </c>
      <c r="R154">
        <v>0</v>
      </c>
      <c r="S154">
        <v>96634.5</v>
      </c>
      <c r="T154">
        <v>110126</v>
      </c>
      <c r="U154" t="s">
        <v>56</v>
      </c>
      <c r="V154">
        <v>6.1</v>
      </c>
      <c r="W154">
        <v>5.6</v>
      </c>
      <c r="X154">
        <v>0</v>
      </c>
      <c r="Y154" t="s">
        <v>82</v>
      </c>
      <c r="Z154">
        <v>2054</v>
      </c>
      <c r="AA154">
        <v>13414.2</v>
      </c>
    </row>
    <row r="155" spans="1:27">
      <c r="A155" s="33">
        <v>45353</v>
      </c>
      <c r="B155">
        <v>66199</v>
      </c>
      <c r="C155">
        <v>3868</v>
      </c>
      <c r="D155">
        <v>27278</v>
      </c>
      <c r="E155">
        <v>260</v>
      </c>
      <c r="F155">
        <v>7869</v>
      </c>
      <c r="G155">
        <v>7345</v>
      </c>
      <c r="H155">
        <v>745</v>
      </c>
      <c r="I155">
        <v>202.8</v>
      </c>
      <c r="J155">
        <v>1000</v>
      </c>
      <c r="K155">
        <v>0.36</v>
      </c>
      <c r="L155">
        <v>2294.9</v>
      </c>
      <c r="M155">
        <v>4220.3</v>
      </c>
      <c r="N155">
        <v>0</v>
      </c>
      <c r="O155">
        <v>71.2</v>
      </c>
      <c r="P155">
        <v>4</v>
      </c>
      <c r="Q155">
        <v>2030.8</v>
      </c>
      <c r="R155">
        <v>0</v>
      </c>
      <c r="S155">
        <v>90858.2</v>
      </c>
      <c r="T155">
        <v>106595</v>
      </c>
      <c r="U155" t="s">
        <v>56</v>
      </c>
      <c r="V155">
        <v>5.9</v>
      </c>
      <c r="W155">
        <v>5.7</v>
      </c>
      <c r="X155">
        <v>0</v>
      </c>
      <c r="Y155" t="s">
        <v>82</v>
      </c>
      <c r="Z155">
        <v>2966.9</v>
      </c>
      <c r="AA155">
        <v>15655.6</v>
      </c>
    </row>
    <row r="156" spans="1:27">
      <c r="A156" s="33">
        <v>45354</v>
      </c>
      <c r="B156">
        <v>66290</v>
      </c>
      <c r="C156">
        <v>3580</v>
      </c>
      <c r="D156">
        <v>25032</v>
      </c>
      <c r="E156">
        <v>260</v>
      </c>
      <c r="F156">
        <v>8663</v>
      </c>
      <c r="G156">
        <v>4212</v>
      </c>
      <c r="H156">
        <v>674</v>
      </c>
      <c r="I156">
        <v>201.5</v>
      </c>
      <c r="J156">
        <v>1000</v>
      </c>
      <c r="K156">
        <v>0.08</v>
      </c>
      <c r="L156">
        <v>2288.9</v>
      </c>
      <c r="M156">
        <v>4221.8</v>
      </c>
      <c r="N156">
        <v>0</v>
      </c>
      <c r="O156">
        <v>69.5</v>
      </c>
      <c r="P156">
        <v>3</v>
      </c>
      <c r="Q156">
        <v>2264.1999999999998</v>
      </c>
      <c r="R156">
        <v>0</v>
      </c>
      <c r="S156">
        <v>89062.8</v>
      </c>
      <c r="T156">
        <v>111161</v>
      </c>
      <c r="U156" t="s">
        <v>56</v>
      </c>
      <c r="V156">
        <v>5.6</v>
      </c>
      <c r="W156">
        <v>5.8</v>
      </c>
      <c r="X156">
        <v>0</v>
      </c>
      <c r="Y156" t="s">
        <v>82</v>
      </c>
      <c r="Z156">
        <v>5020.8</v>
      </c>
      <c r="AA156">
        <v>21866.7</v>
      </c>
    </row>
    <row r="157" spans="1:27">
      <c r="A157" s="33">
        <v>45355</v>
      </c>
      <c r="B157">
        <v>65716</v>
      </c>
      <c r="C157">
        <v>3400</v>
      </c>
      <c r="D157">
        <v>19790</v>
      </c>
      <c r="E157">
        <v>260</v>
      </c>
      <c r="F157">
        <v>9745</v>
      </c>
      <c r="G157">
        <v>3403</v>
      </c>
      <c r="H157">
        <v>700</v>
      </c>
      <c r="I157">
        <v>271.89999999999998</v>
      </c>
      <c r="J157">
        <v>1000</v>
      </c>
      <c r="K157">
        <v>0</v>
      </c>
      <c r="L157">
        <v>2685.2</v>
      </c>
      <c r="M157">
        <v>4212.8</v>
      </c>
      <c r="N157">
        <v>0</v>
      </c>
      <c r="O157">
        <v>94.9</v>
      </c>
      <c r="P157">
        <v>3.5</v>
      </c>
      <c r="Q157">
        <v>2605.5</v>
      </c>
      <c r="R157">
        <v>0</v>
      </c>
      <c r="S157">
        <v>86735.4</v>
      </c>
      <c r="T157">
        <v>106360</v>
      </c>
      <c r="U157" t="s">
        <v>56</v>
      </c>
      <c r="V157">
        <v>5.6</v>
      </c>
      <c r="W157">
        <v>6</v>
      </c>
      <c r="X157">
        <v>0</v>
      </c>
      <c r="Y157" t="s">
        <v>82</v>
      </c>
      <c r="Z157">
        <v>5477.3</v>
      </c>
      <c r="AA157">
        <v>19351.2</v>
      </c>
    </row>
    <row r="158" spans="1:27">
      <c r="A158" s="33">
        <v>45356</v>
      </c>
      <c r="B158">
        <v>64607</v>
      </c>
      <c r="C158">
        <v>3440</v>
      </c>
      <c r="D158">
        <v>12366</v>
      </c>
      <c r="E158">
        <v>260</v>
      </c>
      <c r="F158">
        <v>10236</v>
      </c>
      <c r="G158">
        <v>2276</v>
      </c>
      <c r="H158">
        <v>868</v>
      </c>
      <c r="I158">
        <v>302.10000000000002</v>
      </c>
      <c r="J158">
        <v>1050</v>
      </c>
      <c r="K158">
        <v>0</v>
      </c>
      <c r="L158">
        <v>3490.3</v>
      </c>
      <c r="M158">
        <v>4221.3</v>
      </c>
      <c r="N158">
        <v>0</v>
      </c>
      <c r="O158">
        <v>98.3</v>
      </c>
      <c r="P158">
        <v>4</v>
      </c>
      <c r="Q158">
        <v>3638</v>
      </c>
      <c r="R158">
        <v>0</v>
      </c>
      <c r="S158">
        <v>80815.8</v>
      </c>
      <c r="T158">
        <v>99928</v>
      </c>
      <c r="U158" t="s">
        <v>56</v>
      </c>
      <c r="V158">
        <v>5.8</v>
      </c>
      <c r="W158">
        <v>6.5</v>
      </c>
      <c r="X158">
        <v>0</v>
      </c>
      <c r="Y158" t="s">
        <v>82</v>
      </c>
      <c r="Z158">
        <v>5477.3</v>
      </c>
      <c r="AA158">
        <v>18828.900000000001</v>
      </c>
    </row>
    <row r="159" spans="1:27">
      <c r="A159" s="33">
        <v>45357</v>
      </c>
      <c r="B159">
        <v>63198</v>
      </c>
      <c r="C159">
        <v>3324</v>
      </c>
      <c r="D159">
        <v>5472</v>
      </c>
      <c r="E159">
        <v>260</v>
      </c>
      <c r="F159">
        <v>10347</v>
      </c>
      <c r="G159">
        <v>1901</v>
      </c>
      <c r="H159">
        <v>1064</v>
      </c>
      <c r="I159">
        <v>301.3</v>
      </c>
      <c r="J159">
        <v>1050</v>
      </c>
      <c r="K159">
        <v>0</v>
      </c>
      <c r="L159">
        <v>3691.5</v>
      </c>
      <c r="M159">
        <v>4219.3</v>
      </c>
      <c r="N159">
        <v>0</v>
      </c>
      <c r="O159">
        <v>84.2</v>
      </c>
      <c r="P159">
        <v>3.5</v>
      </c>
      <c r="Q159">
        <v>3622.9</v>
      </c>
      <c r="R159">
        <v>0</v>
      </c>
      <c r="S159">
        <v>71881.100000000006</v>
      </c>
      <c r="T159">
        <v>88718</v>
      </c>
      <c r="U159" t="s">
        <v>56</v>
      </c>
      <c r="V159">
        <v>6.2</v>
      </c>
      <c r="W159">
        <v>7.3</v>
      </c>
      <c r="X159">
        <v>0</v>
      </c>
      <c r="Y159" t="s">
        <v>82</v>
      </c>
      <c r="Z159">
        <v>3423.3</v>
      </c>
      <c r="AA159">
        <v>16690.8</v>
      </c>
    </row>
    <row r="160" spans="1:27">
      <c r="A160" s="33">
        <v>45358</v>
      </c>
      <c r="B160">
        <v>61742</v>
      </c>
      <c r="C160">
        <v>3289</v>
      </c>
      <c r="D160">
        <v>1005</v>
      </c>
      <c r="E160">
        <v>260</v>
      </c>
      <c r="F160">
        <v>10286</v>
      </c>
      <c r="G160">
        <v>1679</v>
      </c>
      <c r="H160">
        <v>1107</v>
      </c>
      <c r="I160">
        <v>301.7</v>
      </c>
      <c r="J160">
        <v>1050</v>
      </c>
      <c r="K160">
        <v>0</v>
      </c>
      <c r="L160">
        <v>3694.5</v>
      </c>
      <c r="M160">
        <v>4224.8999999999996</v>
      </c>
      <c r="N160">
        <v>0</v>
      </c>
      <c r="O160">
        <v>97.9</v>
      </c>
      <c r="P160">
        <v>3.5</v>
      </c>
      <c r="Q160">
        <v>3864.4</v>
      </c>
      <c r="R160">
        <v>0</v>
      </c>
      <c r="S160">
        <v>63393.9</v>
      </c>
      <c r="T160">
        <v>79303</v>
      </c>
      <c r="U160" t="s">
        <v>56</v>
      </c>
      <c r="V160">
        <v>6.6</v>
      </c>
      <c r="W160">
        <v>8.3000000000000007</v>
      </c>
      <c r="X160">
        <v>0</v>
      </c>
      <c r="Y160" t="s">
        <v>82</v>
      </c>
      <c r="Z160">
        <v>2510.4</v>
      </c>
      <c r="AA160">
        <v>15816.9</v>
      </c>
    </row>
    <row r="161" spans="1:27">
      <c r="A161" s="33">
        <v>45359</v>
      </c>
      <c r="B161">
        <v>60764</v>
      </c>
      <c r="C161">
        <v>3164</v>
      </c>
      <c r="D161">
        <v>332</v>
      </c>
      <c r="E161">
        <v>260</v>
      </c>
      <c r="F161">
        <v>9897</v>
      </c>
      <c r="G161">
        <v>1534</v>
      </c>
      <c r="H161">
        <v>1055</v>
      </c>
      <c r="I161">
        <v>300.2</v>
      </c>
      <c r="J161">
        <v>1100</v>
      </c>
      <c r="K161">
        <v>0</v>
      </c>
      <c r="L161">
        <v>3689.4</v>
      </c>
      <c r="M161">
        <v>4213.3</v>
      </c>
      <c r="N161">
        <v>0</v>
      </c>
      <c r="O161">
        <v>97.6</v>
      </c>
      <c r="P161">
        <v>4</v>
      </c>
      <c r="Q161">
        <v>3620.4</v>
      </c>
      <c r="R161">
        <v>0</v>
      </c>
      <c r="S161">
        <v>57054.400000000001</v>
      </c>
      <c r="T161">
        <v>71080</v>
      </c>
      <c r="U161" t="s">
        <v>56</v>
      </c>
      <c r="V161">
        <v>7</v>
      </c>
      <c r="W161">
        <v>9.1</v>
      </c>
      <c r="X161">
        <v>0</v>
      </c>
      <c r="Y161" t="s">
        <v>82</v>
      </c>
      <c r="Z161">
        <v>456.4</v>
      </c>
      <c r="AA161">
        <v>14067.2</v>
      </c>
    </row>
    <row r="162" spans="1:27">
      <c r="A162" s="33">
        <v>45360</v>
      </c>
      <c r="B162">
        <v>60761</v>
      </c>
      <c r="C162">
        <v>3088</v>
      </c>
      <c r="D162">
        <v>189</v>
      </c>
      <c r="E162">
        <v>260</v>
      </c>
      <c r="F162">
        <v>8943</v>
      </c>
      <c r="G162">
        <v>1440</v>
      </c>
      <c r="H162">
        <v>1103</v>
      </c>
      <c r="I162">
        <v>301</v>
      </c>
      <c r="J162">
        <v>1100</v>
      </c>
      <c r="K162">
        <v>0</v>
      </c>
      <c r="L162">
        <v>3391.5</v>
      </c>
      <c r="M162">
        <v>4201.2</v>
      </c>
      <c r="N162">
        <v>0</v>
      </c>
      <c r="O162">
        <v>104.1</v>
      </c>
      <c r="P162">
        <v>4</v>
      </c>
      <c r="Q162">
        <v>3387.4</v>
      </c>
      <c r="R162">
        <v>0</v>
      </c>
      <c r="S162">
        <v>55266.8</v>
      </c>
      <c r="T162">
        <v>68514</v>
      </c>
      <c r="U162" t="s">
        <v>56</v>
      </c>
      <c r="V162">
        <v>7.1</v>
      </c>
      <c r="W162">
        <v>9.6</v>
      </c>
      <c r="X162">
        <v>0</v>
      </c>
      <c r="Y162" t="s">
        <v>82</v>
      </c>
      <c r="Z162">
        <v>0</v>
      </c>
      <c r="AA162">
        <v>13324.2</v>
      </c>
    </row>
    <row r="163" spans="1:27">
      <c r="A163" s="33">
        <v>45361</v>
      </c>
      <c r="B163">
        <v>60123</v>
      </c>
      <c r="C163">
        <v>3029</v>
      </c>
      <c r="D163">
        <v>0</v>
      </c>
      <c r="E163">
        <v>260</v>
      </c>
      <c r="F163">
        <v>7639</v>
      </c>
      <c r="G163">
        <v>1389</v>
      </c>
      <c r="H163">
        <v>1116</v>
      </c>
      <c r="I163">
        <v>301.8</v>
      </c>
      <c r="J163">
        <v>1100</v>
      </c>
      <c r="K163">
        <v>0</v>
      </c>
      <c r="L163">
        <v>2996.6</v>
      </c>
      <c r="M163">
        <v>4202.3</v>
      </c>
      <c r="N163">
        <v>0</v>
      </c>
      <c r="O163">
        <v>103.8</v>
      </c>
      <c r="P163">
        <v>3.5</v>
      </c>
      <c r="Q163">
        <v>2925</v>
      </c>
      <c r="R163">
        <v>0</v>
      </c>
      <c r="S163">
        <v>55045.2</v>
      </c>
      <c r="T163">
        <v>67686</v>
      </c>
      <c r="U163" t="s">
        <v>56</v>
      </c>
      <c r="V163">
        <v>7.2</v>
      </c>
      <c r="W163">
        <v>9.6999999999999993</v>
      </c>
      <c r="X163">
        <v>0</v>
      </c>
      <c r="Y163" t="s">
        <v>82</v>
      </c>
      <c r="Z163">
        <v>0</v>
      </c>
      <c r="AA163">
        <v>12716.8</v>
      </c>
    </row>
    <row r="164" spans="1:27">
      <c r="A164" s="33">
        <v>45362</v>
      </c>
      <c r="B164">
        <v>58492</v>
      </c>
      <c r="C164">
        <v>3048</v>
      </c>
      <c r="D164">
        <v>0</v>
      </c>
      <c r="E164">
        <v>260</v>
      </c>
      <c r="F164">
        <v>6474</v>
      </c>
      <c r="G164">
        <v>1379</v>
      </c>
      <c r="H164">
        <v>1116</v>
      </c>
      <c r="I164">
        <v>301.39999999999998</v>
      </c>
      <c r="J164">
        <v>1150</v>
      </c>
      <c r="K164">
        <v>0</v>
      </c>
      <c r="L164">
        <v>595.9</v>
      </c>
      <c r="M164">
        <v>3464.1</v>
      </c>
      <c r="N164">
        <v>0</v>
      </c>
      <c r="O164">
        <v>93</v>
      </c>
      <c r="P164">
        <v>3</v>
      </c>
      <c r="Q164">
        <v>636.20000000000005</v>
      </c>
      <c r="R164">
        <v>0</v>
      </c>
      <c r="S164">
        <v>54244.1</v>
      </c>
      <c r="T164">
        <v>68608</v>
      </c>
      <c r="U164" t="s">
        <v>56</v>
      </c>
      <c r="V164">
        <v>6.2</v>
      </c>
      <c r="W164">
        <v>8.3000000000000007</v>
      </c>
      <c r="X164">
        <v>0</v>
      </c>
      <c r="Y164" t="s">
        <v>82</v>
      </c>
      <c r="Z164">
        <v>0</v>
      </c>
      <c r="AA164">
        <v>14440.9</v>
      </c>
    </row>
    <row r="165" spans="1:27">
      <c r="A165" s="33">
        <v>45363</v>
      </c>
      <c r="B165">
        <v>56591</v>
      </c>
      <c r="C165">
        <v>2989</v>
      </c>
      <c r="D165">
        <v>0</v>
      </c>
      <c r="E165">
        <v>260</v>
      </c>
      <c r="F165">
        <v>5871</v>
      </c>
      <c r="G165">
        <v>1491</v>
      </c>
      <c r="H165">
        <v>1117</v>
      </c>
      <c r="I165">
        <v>246.6</v>
      </c>
      <c r="J165">
        <v>1150</v>
      </c>
      <c r="K165">
        <v>0.08</v>
      </c>
      <c r="L165">
        <v>895.9</v>
      </c>
      <c r="M165">
        <v>2723</v>
      </c>
      <c r="N165">
        <v>0</v>
      </c>
      <c r="O165">
        <v>90</v>
      </c>
      <c r="P165">
        <v>16.600000000000001</v>
      </c>
      <c r="Q165">
        <v>847</v>
      </c>
      <c r="R165">
        <v>0</v>
      </c>
      <c r="S165">
        <v>52835</v>
      </c>
      <c r="T165">
        <v>66228</v>
      </c>
      <c r="U165" t="s">
        <v>56</v>
      </c>
      <c r="V165">
        <v>5.0999999999999996</v>
      </c>
      <c r="W165">
        <v>6.7</v>
      </c>
      <c r="X165">
        <v>0</v>
      </c>
      <c r="Y165" t="s">
        <v>82</v>
      </c>
      <c r="Z165">
        <v>0</v>
      </c>
      <c r="AA165">
        <v>13473.5</v>
      </c>
    </row>
    <row r="166" spans="1:27">
      <c r="A166" s="33">
        <v>45364</v>
      </c>
      <c r="B166">
        <v>55138</v>
      </c>
      <c r="C166">
        <v>2941</v>
      </c>
      <c r="D166">
        <v>0</v>
      </c>
      <c r="E166">
        <v>260</v>
      </c>
      <c r="F166">
        <v>5391</v>
      </c>
      <c r="G166">
        <v>1625</v>
      </c>
      <c r="H166">
        <v>1102</v>
      </c>
      <c r="I166">
        <v>202.8</v>
      </c>
      <c r="J166">
        <v>1200</v>
      </c>
      <c r="K166">
        <v>0</v>
      </c>
      <c r="L166">
        <v>1495.8</v>
      </c>
      <c r="M166">
        <v>1833.6</v>
      </c>
      <c r="N166">
        <v>0</v>
      </c>
      <c r="O166">
        <v>87.7</v>
      </c>
      <c r="P166">
        <v>24.7</v>
      </c>
      <c r="Q166">
        <v>1481.7</v>
      </c>
      <c r="R166">
        <v>0</v>
      </c>
      <c r="S166">
        <v>51255.5</v>
      </c>
      <c r="T166">
        <v>64479</v>
      </c>
      <c r="U166" t="s">
        <v>56</v>
      </c>
      <c r="V166">
        <v>3.9</v>
      </c>
      <c r="W166">
        <v>5.0999999999999996</v>
      </c>
      <c r="X166">
        <v>0</v>
      </c>
      <c r="Y166" t="s">
        <v>82</v>
      </c>
      <c r="Z166">
        <v>456.4</v>
      </c>
      <c r="AA166">
        <v>13272.1</v>
      </c>
    </row>
    <row r="167" spans="1:27">
      <c r="A167" s="33">
        <v>45365</v>
      </c>
      <c r="B167">
        <v>53791</v>
      </c>
      <c r="C167">
        <v>2865</v>
      </c>
      <c r="D167">
        <v>0</v>
      </c>
      <c r="E167">
        <v>260</v>
      </c>
      <c r="F167">
        <v>5163</v>
      </c>
      <c r="G167">
        <v>1571</v>
      </c>
      <c r="H167">
        <v>1099</v>
      </c>
      <c r="I167">
        <v>146.69999999999999</v>
      </c>
      <c r="J167">
        <v>1250</v>
      </c>
      <c r="K167">
        <v>0</v>
      </c>
      <c r="L167">
        <v>1189.8</v>
      </c>
      <c r="M167">
        <v>1810.4</v>
      </c>
      <c r="N167" t="s">
        <v>63</v>
      </c>
      <c r="O167" t="s">
        <v>88</v>
      </c>
      <c r="P167">
        <v>21.7</v>
      </c>
      <c r="Q167">
        <v>1374.3</v>
      </c>
      <c r="R167">
        <v>0</v>
      </c>
      <c r="S167">
        <v>49933.8</v>
      </c>
      <c r="T167">
        <v>62833</v>
      </c>
      <c r="U167" t="s">
        <v>56</v>
      </c>
      <c r="V167">
        <v>3.7</v>
      </c>
      <c r="W167">
        <v>4.8</v>
      </c>
      <c r="X167">
        <v>0</v>
      </c>
      <c r="Y167" t="s">
        <v>82</v>
      </c>
      <c r="Z167">
        <v>456.4</v>
      </c>
      <c r="AA167">
        <v>12951.3</v>
      </c>
    </row>
    <row r="168" spans="1:27">
      <c r="A168" s="33">
        <v>45366</v>
      </c>
      <c r="B168">
        <v>53243</v>
      </c>
      <c r="C168">
        <v>2819</v>
      </c>
      <c r="D168">
        <v>0</v>
      </c>
      <c r="E168">
        <v>260</v>
      </c>
      <c r="F168">
        <v>4953</v>
      </c>
      <c r="G168">
        <v>1489</v>
      </c>
      <c r="H168">
        <v>1088</v>
      </c>
      <c r="I168">
        <v>101.8</v>
      </c>
      <c r="J168">
        <v>1250</v>
      </c>
      <c r="K168">
        <v>0</v>
      </c>
      <c r="L168">
        <v>1095</v>
      </c>
      <c r="M168">
        <v>1845.7</v>
      </c>
      <c r="N168">
        <v>0</v>
      </c>
      <c r="O168">
        <v>102</v>
      </c>
      <c r="P168">
        <v>33.799999999999997</v>
      </c>
      <c r="Q168">
        <v>1267</v>
      </c>
      <c r="R168">
        <v>22.7</v>
      </c>
      <c r="S168">
        <v>48675.9</v>
      </c>
      <c r="T168">
        <v>61070</v>
      </c>
      <c r="U168" t="s">
        <v>56</v>
      </c>
      <c r="V168">
        <v>3.6</v>
      </c>
      <c r="W168">
        <v>4.5999999999999996</v>
      </c>
      <c r="X168">
        <v>0</v>
      </c>
      <c r="Y168" t="s">
        <v>82</v>
      </c>
      <c r="Z168">
        <v>456.4</v>
      </c>
      <c r="AA168">
        <v>12472.7</v>
      </c>
    </row>
    <row r="169" spans="1:27">
      <c r="A169" s="33">
        <v>45367</v>
      </c>
      <c r="B169">
        <v>52119</v>
      </c>
      <c r="C169">
        <v>2774</v>
      </c>
      <c r="D169">
        <v>0</v>
      </c>
      <c r="E169">
        <v>260</v>
      </c>
      <c r="F169">
        <v>4975</v>
      </c>
      <c r="G169">
        <v>1424</v>
      </c>
      <c r="H169">
        <v>954</v>
      </c>
      <c r="I169">
        <v>101.7</v>
      </c>
      <c r="J169">
        <v>1300</v>
      </c>
      <c r="K169">
        <v>0</v>
      </c>
      <c r="L169">
        <v>1098.0999999999999</v>
      </c>
      <c r="M169">
        <v>1831.1</v>
      </c>
      <c r="N169">
        <v>0</v>
      </c>
      <c r="O169">
        <v>89</v>
      </c>
      <c r="P169">
        <v>22.2</v>
      </c>
      <c r="Q169">
        <v>837.4</v>
      </c>
      <c r="R169">
        <v>0</v>
      </c>
      <c r="S169">
        <v>48154.8</v>
      </c>
      <c r="T169">
        <v>60164</v>
      </c>
      <c r="U169" t="s">
        <v>56</v>
      </c>
      <c r="V169">
        <v>3.6</v>
      </c>
      <c r="W169">
        <v>4.5</v>
      </c>
      <c r="X169">
        <v>0</v>
      </c>
      <c r="Y169" t="s">
        <v>82</v>
      </c>
      <c r="Z169">
        <v>456.4</v>
      </c>
      <c r="AA169">
        <v>12064.8</v>
      </c>
    </row>
    <row r="170" spans="1:27">
      <c r="A170" s="33">
        <v>45368</v>
      </c>
      <c r="B170">
        <v>50564</v>
      </c>
      <c r="C170">
        <v>2727</v>
      </c>
      <c r="D170">
        <v>0</v>
      </c>
      <c r="E170">
        <v>260</v>
      </c>
      <c r="F170">
        <v>5218</v>
      </c>
      <c r="G170">
        <v>1397</v>
      </c>
      <c r="H170">
        <v>952</v>
      </c>
      <c r="I170">
        <v>104</v>
      </c>
      <c r="J170">
        <v>1350</v>
      </c>
      <c r="K170">
        <v>0</v>
      </c>
      <c r="L170">
        <v>990.7</v>
      </c>
      <c r="M170">
        <v>1829.6</v>
      </c>
      <c r="N170">
        <v>0</v>
      </c>
      <c r="O170">
        <v>85.7</v>
      </c>
      <c r="P170">
        <v>14.6</v>
      </c>
      <c r="Q170">
        <v>1052.2</v>
      </c>
      <c r="R170">
        <v>0</v>
      </c>
      <c r="S170">
        <v>47121.3</v>
      </c>
      <c r="T170">
        <v>58872</v>
      </c>
      <c r="U170" t="s">
        <v>56</v>
      </c>
      <c r="V170">
        <v>3.7</v>
      </c>
      <c r="W170">
        <v>4.5</v>
      </c>
      <c r="X170">
        <v>0</v>
      </c>
      <c r="Y170" t="s">
        <v>82</v>
      </c>
      <c r="Z170">
        <v>456.4</v>
      </c>
      <c r="AA170">
        <v>11842.8</v>
      </c>
    </row>
    <row r="171" spans="1:27">
      <c r="A171" s="33">
        <v>45369</v>
      </c>
      <c r="B171">
        <v>48419</v>
      </c>
      <c r="C171">
        <v>2273</v>
      </c>
      <c r="D171">
        <v>0</v>
      </c>
      <c r="E171">
        <v>260</v>
      </c>
      <c r="F171">
        <v>5345</v>
      </c>
      <c r="G171">
        <v>1401</v>
      </c>
      <c r="H171">
        <v>918</v>
      </c>
      <c r="I171">
        <v>103</v>
      </c>
      <c r="J171">
        <v>1350</v>
      </c>
      <c r="K171">
        <v>0</v>
      </c>
      <c r="L171">
        <v>988.7</v>
      </c>
      <c r="M171">
        <v>1829.6</v>
      </c>
      <c r="N171">
        <v>0</v>
      </c>
      <c r="O171">
        <v>101.2</v>
      </c>
      <c r="P171">
        <v>10.1</v>
      </c>
      <c r="Q171">
        <v>837.4</v>
      </c>
      <c r="R171">
        <v>0</v>
      </c>
      <c r="S171">
        <v>45584.4</v>
      </c>
      <c r="T171">
        <v>56962</v>
      </c>
      <c r="U171" t="s">
        <v>56</v>
      </c>
      <c r="V171">
        <v>3.8</v>
      </c>
      <c r="W171">
        <v>4.5</v>
      </c>
      <c r="X171">
        <v>0</v>
      </c>
      <c r="Y171" t="s">
        <v>82</v>
      </c>
      <c r="Z171">
        <v>0</v>
      </c>
      <c r="AA171">
        <v>11472.1</v>
      </c>
    </row>
    <row r="172" spans="1:27">
      <c r="A172" s="33">
        <v>45370</v>
      </c>
      <c r="B172">
        <v>46291</v>
      </c>
      <c r="C172">
        <v>629</v>
      </c>
      <c r="D172">
        <v>0</v>
      </c>
      <c r="E172">
        <v>260</v>
      </c>
      <c r="F172">
        <v>5261</v>
      </c>
      <c r="G172">
        <v>1439</v>
      </c>
      <c r="H172">
        <v>756</v>
      </c>
      <c r="I172">
        <v>101.6</v>
      </c>
      <c r="J172">
        <v>1400</v>
      </c>
      <c r="K172">
        <v>0</v>
      </c>
      <c r="L172">
        <v>1289.5999999999999</v>
      </c>
      <c r="M172">
        <v>1829.6</v>
      </c>
      <c r="N172">
        <v>0</v>
      </c>
      <c r="O172">
        <v>103.7</v>
      </c>
      <c r="P172">
        <v>28.7</v>
      </c>
      <c r="Q172">
        <v>1260.9000000000001</v>
      </c>
      <c r="R172">
        <v>0</v>
      </c>
      <c r="S172">
        <v>43270.7</v>
      </c>
      <c r="T172">
        <v>54174</v>
      </c>
      <c r="U172" t="s">
        <v>56</v>
      </c>
      <c r="V172">
        <v>4</v>
      </c>
      <c r="W172">
        <v>4.8</v>
      </c>
      <c r="X172">
        <v>0</v>
      </c>
      <c r="Y172" t="s">
        <v>82</v>
      </c>
      <c r="Z172">
        <v>0</v>
      </c>
      <c r="AA172">
        <v>10997.8</v>
      </c>
    </row>
    <row r="173" spans="1:27">
      <c r="A173" s="33">
        <v>45371</v>
      </c>
      <c r="B173">
        <v>44152</v>
      </c>
      <c r="C173">
        <v>582</v>
      </c>
      <c r="D173">
        <v>0</v>
      </c>
      <c r="E173">
        <v>260</v>
      </c>
      <c r="F173">
        <v>5180</v>
      </c>
      <c r="G173">
        <v>1479</v>
      </c>
      <c r="H173">
        <v>604</v>
      </c>
      <c r="I173">
        <v>94.2</v>
      </c>
      <c r="J173">
        <v>1400</v>
      </c>
      <c r="K173">
        <v>0</v>
      </c>
      <c r="L173">
        <v>1291.2</v>
      </c>
      <c r="M173">
        <v>1829.1</v>
      </c>
      <c r="N173">
        <v>0</v>
      </c>
      <c r="O173">
        <v>88</v>
      </c>
      <c r="P173">
        <v>29.2</v>
      </c>
      <c r="Q173">
        <v>1153.5</v>
      </c>
      <c r="R173">
        <v>7.6</v>
      </c>
      <c r="S173">
        <v>39767.699999999997</v>
      </c>
      <c r="T173">
        <v>50151</v>
      </c>
      <c r="U173" t="s">
        <v>56</v>
      </c>
      <c r="V173">
        <v>4.3</v>
      </c>
      <c r="W173">
        <v>5.0999999999999996</v>
      </c>
      <c r="X173">
        <v>0</v>
      </c>
      <c r="Y173" t="s">
        <v>82</v>
      </c>
      <c r="Z173">
        <v>0</v>
      </c>
      <c r="AA173">
        <v>10489.3</v>
      </c>
    </row>
    <row r="174" spans="1:27">
      <c r="A174" s="33">
        <v>45372</v>
      </c>
      <c r="B174">
        <v>42395</v>
      </c>
      <c r="C174">
        <v>555</v>
      </c>
      <c r="D174">
        <v>0</v>
      </c>
      <c r="E174">
        <v>260</v>
      </c>
      <c r="F174">
        <v>5170</v>
      </c>
      <c r="G174">
        <v>1463</v>
      </c>
      <c r="H174">
        <v>453</v>
      </c>
      <c r="I174">
        <v>94.8</v>
      </c>
      <c r="J174">
        <v>1450</v>
      </c>
      <c r="K174">
        <v>0</v>
      </c>
      <c r="L174">
        <v>1196.9000000000001</v>
      </c>
      <c r="M174">
        <v>1826.1</v>
      </c>
      <c r="N174">
        <v>0</v>
      </c>
      <c r="O174">
        <v>78.900000000000006</v>
      </c>
      <c r="P174">
        <v>27.7</v>
      </c>
      <c r="Q174">
        <v>1267</v>
      </c>
      <c r="R174">
        <v>11.6</v>
      </c>
      <c r="S174">
        <v>37866.199999999997</v>
      </c>
      <c r="T174">
        <v>47863</v>
      </c>
      <c r="U174" t="s">
        <v>56</v>
      </c>
      <c r="V174">
        <v>4.5999999999999996</v>
      </c>
      <c r="W174">
        <v>5.5</v>
      </c>
      <c r="X174">
        <v>0</v>
      </c>
      <c r="Y174" t="s">
        <v>82</v>
      </c>
      <c r="Z174">
        <v>0</v>
      </c>
      <c r="AA174">
        <v>10106.799999999999</v>
      </c>
    </row>
    <row r="175" spans="1:27">
      <c r="A175" s="33">
        <v>45373</v>
      </c>
      <c r="B175">
        <v>40417</v>
      </c>
      <c r="C175">
        <v>551</v>
      </c>
      <c r="D175">
        <v>0</v>
      </c>
      <c r="E175">
        <v>260</v>
      </c>
      <c r="F175">
        <v>5110</v>
      </c>
      <c r="G175">
        <v>1421</v>
      </c>
      <c r="H175">
        <v>440</v>
      </c>
      <c r="I175">
        <v>81.400000000000006</v>
      </c>
      <c r="J175">
        <v>1500</v>
      </c>
      <c r="K175">
        <v>0.12</v>
      </c>
      <c r="L175">
        <v>1089.5</v>
      </c>
      <c r="M175">
        <v>1825.1</v>
      </c>
      <c r="N175">
        <v>0</v>
      </c>
      <c r="O175">
        <v>94.2</v>
      </c>
      <c r="P175">
        <v>26.2</v>
      </c>
      <c r="Q175">
        <v>1052.2</v>
      </c>
      <c r="R175">
        <v>5.5</v>
      </c>
      <c r="S175">
        <v>36301.9</v>
      </c>
      <c r="T175">
        <v>45953</v>
      </c>
      <c r="U175" t="s">
        <v>56</v>
      </c>
      <c r="V175">
        <v>4.5999999999999996</v>
      </c>
      <c r="W175">
        <v>5.7</v>
      </c>
      <c r="X175">
        <v>0</v>
      </c>
      <c r="Y175" t="s">
        <v>82</v>
      </c>
      <c r="Z175">
        <v>0</v>
      </c>
      <c r="AA175">
        <v>9758.6</v>
      </c>
    </row>
    <row r="176" spans="1:27">
      <c r="A176" s="33">
        <v>45374</v>
      </c>
      <c r="B176">
        <v>39560</v>
      </c>
      <c r="C176">
        <v>691</v>
      </c>
      <c r="D176">
        <v>0</v>
      </c>
      <c r="E176">
        <v>260</v>
      </c>
      <c r="F176">
        <v>5181</v>
      </c>
      <c r="G176">
        <v>2270</v>
      </c>
      <c r="H176">
        <v>458</v>
      </c>
      <c r="I176">
        <v>60.1</v>
      </c>
      <c r="J176">
        <v>1500</v>
      </c>
      <c r="K176">
        <v>0.12</v>
      </c>
      <c r="L176">
        <v>1089.5</v>
      </c>
      <c r="M176">
        <v>1827.1</v>
      </c>
      <c r="N176">
        <v>0</v>
      </c>
      <c r="O176">
        <v>85.9</v>
      </c>
      <c r="P176">
        <v>15.6</v>
      </c>
      <c r="Q176">
        <v>1052.2</v>
      </c>
      <c r="R176">
        <v>3</v>
      </c>
      <c r="S176">
        <v>34760.800000000003</v>
      </c>
      <c r="T176">
        <v>44476</v>
      </c>
      <c r="U176" t="s">
        <v>56</v>
      </c>
      <c r="V176">
        <v>4.7</v>
      </c>
      <c r="W176">
        <v>5.8</v>
      </c>
      <c r="X176">
        <v>0</v>
      </c>
      <c r="Y176" t="s">
        <v>82</v>
      </c>
      <c r="Z176">
        <v>684.7</v>
      </c>
      <c r="AA176">
        <v>9775.2999999999993</v>
      </c>
    </row>
    <row r="177" spans="1:27">
      <c r="A177" s="33">
        <v>45375</v>
      </c>
      <c r="B177">
        <v>39530</v>
      </c>
      <c r="C177">
        <v>628</v>
      </c>
      <c r="D177">
        <v>0</v>
      </c>
      <c r="E177">
        <v>260</v>
      </c>
      <c r="F177">
        <v>5501</v>
      </c>
      <c r="G177">
        <v>2452</v>
      </c>
      <c r="H177">
        <v>432</v>
      </c>
      <c r="I177">
        <v>35.799999999999997</v>
      </c>
      <c r="J177">
        <v>1550</v>
      </c>
      <c r="K177">
        <v>0.08</v>
      </c>
      <c r="L177">
        <v>990.2</v>
      </c>
      <c r="M177">
        <v>1827.6</v>
      </c>
      <c r="N177">
        <v>0</v>
      </c>
      <c r="O177">
        <v>86.7</v>
      </c>
      <c r="P177">
        <v>12.1</v>
      </c>
      <c r="Q177">
        <v>837.4</v>
      </c>
      <c r="R177">
        <v>5</v>
      </c>
      <c r="S177">
        <v>34349.300000000003</v>
      </c>
      <c r="T177">
        <v>45451</v>
      </c>
      <c r="U177" t="s">
        <v>56</v>
      </c>
      <c r="V177">
        <v>4.7</v>
      </c>
      <c r="W177">
        <v>5.8</v>
      </c>
      <c r="X177">
        <v>0</v>
      </c>
      <c r="Y177" t="s">
        <v>82</v>
      </c>
      <c r="Z177">
        <v>1369.3</v>
      </c>
      <c r="AA177">
        <v>11115.9</v>
      </c>
    </row>
    <row r="178" spans="1:27">
      <c r="A178" s="33">
        <v>45376</v>
      </c>
      <c r="B178">
        <v>39754</v>
      </c>
      <c r="C178">
        <v>574</v>
      </c>
      <c r="D178">
        <v>0</v>
      </c>
      <c r="E178">
        <v>260</v>
      </c>
      <c r="F178">
        <v>5447</v>
      </c>
      <c r="G178">
        <v>2274</v>
      </c>
      <c r="H178">
        <v>427</v>
      </c>
      <c r="I178">
        <v>26</v>
      </c>
      <c r="J178">
        <v>1550</v>
      </c>
      <c r="K178">
        <v>0</v>
      </c>
      <c r="L178">
        <v>1092</v>
      </c>
      <c r="M178">
        <v>1822.5</v>
      </c>
      <c r="N178">
        <v>0</v>
      </c>
      <c r="O178">
        <v>93.7</v>
      </c>
      <c r="P178">
        <v>12.1</v>
      </c>
      <c r="Q178">
        <v>1058.2</v>
      </c>
      <c r="R178">
        <v>12.1</v>
      </c>
      <c r="S178">
        <v>34374.199999999997</v>
      </c>
      <c r="T178">
        <v>46106</v>
      </c>
      <c r="U178" t="s">
        <v>56</v>
      </c>
      <c r="V178">
        <v>4.9000000000000004</v>
      </c>
      <c r="W178">
        <v>5.9</v>
      </c>
      <c r="X178">
        <v>0</v>
      </c>
      <c r="Y178" t="s">
        <v>82</v>
      </c>
      <c r="Z178">
        <v>1825.8</v>
      </c>
      <c r="AA178">
        <v>11724.5</v>
      </c>
    </row>
    <row r="179" spans="1:27">
      <c r="A179" s="33">
        <v>45377</v>
      </c>
      <c r="B179">
        <v>40797</v>
      </c>
      <c r="C179">
        <v>545</v>
      </c>
      <c r="D179">
        <v>0</v>
      </c>
      <c r="E179">
        <v>260</v>
      </c>
      <c r="F179">
        <v>5356</v>
      </c>
      <c r="G179">
        <v>1841</v>
      </c>
      <c r="H179">
        <v>420</v>
      </c>
      <c r="I179">
        <v>26.5</v>
      </c>
      <c r="J179">
        <v>1600</v>
      </c>
      <c r="K179">
        <v>0</v>
      </c>
      <c r="L179">
        <v>2199.1999999999998</v>
      </c>
      <c r="M179">
        <v>1819.5</v>
      </c>
      <c r="N179">
        <v>0</v>
      </c>
      <c r="O179">
        <v>84.2</v>
      </c>
      <c r="P179">
        <v>23.7</v>
      </c>
      <c r="Q179">
        <v>2077.6</v>
      </c>
      <c r="R179">
        <v>15.6</v>
      </c>
      <c r="S179">
        <v>34514.400000000001</v>
      </c>
      <c r="T179">
        <v>44943</v>
      </c>
      <c r="U179" t="s">
        <v>56</v>
      </c>
      <c r="V179">
        <v>5.7</v>
      </c>
      <c r="W179">
        <v>6.6</v>
      </c>
      <c r="X179">
        <v>0</v>
      </c>
      <c r="Y179" t="s">
        <v>82</v>
      </c>
      <c r="Z179">
        <v>1825.8</v>
      </c>
      <c r="AA179">
        <v>10425.299999999999</v>
      </c>
    </row>
    <row r="180" spans="1:27">
      <c r="A180" s="33">
        <v>45378</v>
      </c>
      <c r="B180">
        <v>40699</v>
      </c>
      <c r="C180">
        <v>553</v>
      </c>
      <c r="D180">
        <v>0</v>
      </c>
      <c r="E180">
        <v>260</v>
      </c>
      <c r="F180">
        <v>5303</v>
      </c>
      <c r="G180">
        <v>1668</v>
      </c>
      <c r="H180">
        <v>398</v>
      </c>
      <c r="I180">
        <v>26.6</v>
      </c>
      <c r="J180">
        <v>1600</v>
      </c>
      <c r="K180">
        <v>0.04</v>
      </c>
      <c r="L180">
        <v>2191.1</v>
      </c>
      <c r="M180">
        <v>1815.5</v>
      </c>
      <c r="N180">
        <v>0</v>
      </c>
      <c r="O180">
        <v>82.8</v>
      </c>
      <c r="P180">
        <v>30.8</v>
      </c>
      <c r="Q180">
        <v>2258.1</v>
      </c>
      <c r="R180">
        <v>15.6</v>
      </c>
      <c r="S180">
        <v>35375.699999999997</v>
      </c>
      <c r="T180">
        <v>45397</v>
      </c>
      <c r="U180" t="s">
        <v>56</v>
      </c>
      <c r="V180">
        <v>6.5</v>
      </c>
      <c r="W180">
        <v>7.4</v>
      </c>
      <c r="X180">
        <v>0</v>
      </c>
      <c r="Y180" t="s">
        <v>82</v>
      </c>
      <c r="Z180">
        <v>1825.8</v>
      </c>
      <c r="AA180">
        <v>10021.5</v>
      </c>
    </row>
    <row r="181" spans="1:27">
      <c r="A181" s="33">
        <v>45379</v>
      </c>
      <c r="B181">
        <v>39706</v>
      </c>
      <c r="C181">
        <v>939</v>
      </c>
      <c r="D181">
        <v>0</v>
      </c>
      <c r="E181">
        <v>260</v>
      </c>
      <c r="F181">
        <v>5170</v>
      </c>
      <c r="G181">
        <v>1882</v>
      </c>
      <c r="H181">
        <v>266</v>
      </c>
      <c r="I181">
        <v>26.5</v>
      </c>
      <c r="J181">
        <v>1650</v>
      </c>
      <c r="K181">
        <v>0.08</v>
      </c>
      <c r="L181">
        <v>2096.8000000000002</v>
      </c>
      <c r="M181">
        <v>1818.5</v>
      </c>
      <c r="N181">
        <v>0</v>
      </c>
      <c r="O181">
        <v>81.099999999999994</v>
      </c>
      <c r="P181">
        <v>34.799999999999997</v>
      </c>
      <c r="Q181">
        <v>2625.7</v>
      </c>
      <c r="R181">
        <v>3</v>
      </c>
      <c r="S181">
        <v>35170.800000000003</v>
      </c>
      <c r="T181">
        <v>44711</v>
      </c>
      <c r="U181" t="s">
        <v>56</v>
      </c>
      <c r="V181">
        <v>7.3</v>
      </c>
      <c r="W181">
        <v>8.1</v>
      </c>
      <c r="X181">
        <v>0</v>
      </c>
      <c r="Y181" t="s">
        <v>82</v>
      </c>
      <c r="Z181">
        <v>1369.3</v>
      </c>
      <c r="AA181">
        <v>9559.4</v>
      </c>
    </row>
    <row r="182" spans="1:27">
      <c r="A182" s="33">
        <v>45380</v>
      </c>
      <c r="B182">
        <v>39308</v>
      </c>
      <c r="C182">
        <v>1448</v>
      </c>
      <c r="D182">
        <v>0</v>
      </c>
      <c r="E182">
        <v>260</v>
      </c>
      <c r="F182">
        <v>5143</v>
      </c>
      <c r="G182">
        <v>1854</v>
      </c>
      <c r="H182">
        <v>255</v>
      </c>
      <c r="I182">
        <v>27.1</v>
      </c>
      <c r="J182">
        <v>1650</v>
      </c>
      <c r="K182">
        <v>0.12</v>
      </c>
      <c r="L182">
        <v>2094.8000000000002</v>
      </c>
      <c r="M182">
        <v>1817.5</v>
      </c>
      <c r="N182">
        <v>0</v>
      </c>
      <c r="O182">
        <v>73.8</v>
      </c>
      <c r="P182">
        <v>41.3</v>
      </c>
      <c r="Q182">
        <v>1522.1</v>
      </c>
      <c r="R182">
        <v>9.1</v>
      </c>
      <c r="S182">
        <v>34618</v>
      </c>
      <c r="T182">
        <v>43785</v>
      </c>
      <c r="U182" t="s">
        <v>56</v>
      </c>
      <c r="V182">
        <v>7.3</v>
      </c>
      <c r="W182">
        <v>8</v>
      </c>
      <c r="X182">
        <v>0</v>
      </c>
      <c r="Y182" t="s">
        <v>82</v>
      </c>
      <c r="Z182">
        <v>1141.0999999999999</v>
      </c>
      <c r="AA182">
        <v>9211.6</v>
      </c>
    </row>
    <row r="183" spans="1:27">
      <c r="A183" s="33">
        <v>45381</v>
      </c>
      <c r="B183">
        <v>41419</v>
      </c>
      <c r="C183">
        <v>1876</v>
      </c>
      <c r="D183">
        <v>0</v>
      </c>
      <c r="E183">
        <v>260</v>
      </c>
      <c r="F183">
        <v>5025</v>
      </c>
      <c r="G183">
        <v>2069</v>
      </c>
      <c r="H183">
        <v>252</v>
      </c>
      <c r="I183">
        <v>27.1</v>
      </c>
      <c r="J183">
        <v>1650</v>
      </c>
      <c r="K183">
        <v>0</v>
      </c>
      <c r="L183">
        <v>1996.5</v>
      </c>
      <c r="M183">
        <v>1824.6</v>
      </c>
      <c r="N183">
        <v>0</v>
      </c>
      <c r="O183">
        <v>103</v>
      </c>
      <c r="P183">
        <v>17.600000000000001</v>
      </c>
      <c r="Q183">
        <v>2239</v>
      </c>
      <c r="R183">
        <v>14.1</v>
      </c>
      <c r="S183">
        <v>34845.800000000003</v>
      </c>
      <c r="T183">
        <v>44094</v>
      </c>
      <c r="U183" t="s">
        <v>56</v>
      </c>
      <c r="V183">
        <v>7.4</v>
      </c>
      <c r="W183">
        <v>7.9</v>
      </c>
      <c r="X183">
        <v>0</v>
      </c>
      <c r="Y183" t="s">
        <v>82</v>
      </c>
      <c r="Z183">
        <v>1369.3</v>
      </c>
      <c r="AA183">
        <v>9281.9</v>
      </c>
    </row>
    <row r="184" spans="1:27">
      <c r="A184" s="33">
        <v>45382</v>
      </c>
      <c r="B184">
        <v>43597</v>
      </c>
      <c r="C184">
        <v>1689</v>
      </c>
      <c r="D184">
        <v>0</v>
      </c>
      <c r="E184">
        <v>260</v>
      </c>
      <c r="F184">
        <v>4654</v>
      </c>
      <c r="G184">
        <v>1873</v>
      </c>
      <c r="H184">
        <v>241</v>
      </c>
      <c r="I184">
        <v>26.9</v>
      </c>
      <c r="J184">
        <v>1700</v>
      </c>
      <c r="K184">
        <v>0</v>
      </c>
      <c r="L184">
        <v>1891.6</v>
      </c>
      <c r="M184">
        <v>1813</v>
      </c>
      <c r="N184">
        <v>0</v>
      </c>
      <c r="O184">
        <v>100.3</v>
      </c>
      <c r="P184">
        <v>19.7</v>
      </c>
      <c r="Q184">
        <v>1741.9</v>
      </c>
      <c r="R184">
        <v>8.1</v>
      </c>
      <c r="S184">
        <v>37104</v>
      </c>
      <c r="T184">
        <v>46854</v>
      </c>
      <c r="U184" t="s">
        <v>56</v>
      </c>
      <c r="V184">
        <v>7.4</v>
      </c>
      <c r="W184">
        <v>7.7</v>
      </c>
      <c r="X184">
        <v>0</v>
      </c>
      <c r="Y184" t="s">
        <v>82</v>
      </c>
      <c r="Z184">
        <v>1369.3</v>
      </c>
      <c r="AA184">
        <v>9777.7000000000007</v>
      </c>
    </row>
    <row r="185" spans="1:27">
      <c r="A185" s="33">
        <v>45383</v>
      </c>
      <c r="B185">
        <v>43077</v>
      </c>
      <c r="C185">
        <v>1525</v>
      </c>
      <c r="D185">
        <v>0</v>
      </c>
      <c r="E185">
        <v>200</v>
      </c>
      <c r="F185">
        <v>4491</v>
      </c>
      <c r="G185">
        <v>1716</v>
      </c>
      <c r="H185">
        <v>165</v>
      </c>
      <c r="I185">
        <v>26.5</v>
      </c>
      <c r="J185">
        <v>1750</v>
      </c>
      <c r="K185">
        <v>0</v>
      </c>
      <c r="L185">
        <v>3795.3</v>
      </c>
      <c r="M185">
        <v>916.1</v>
      </c>
      <c r="N185">
        <v>0</v>
      </c>
      <c r="O185">
        <v>104.7</v>
      </c>
      <c r="P185">
        <v>13.1</v>
      </c>
      <c r="Q185">
        <v>3587.1</v>
      </c>
      <c r="R185">
        <v>0</v>
      </c>
      <c r="S185">
        <v>38791.300000000003</v>
      </c>
      <c r="T185">
        <v>47207</v>
      </c>
      <c r="U185" t="s">
        <v>56</v>
      </c>
      <c r="V185">
        <v>8</v>
      </c>
      <c r="W185">
        <v>8</v>
      </c>
      <c r="X185">
        <v>0</v>
      </c>
      <c r="Y185" t="s">
        <v>82</v>
      </c>
      <c r="Z185">
        <v>1369.3</v>
      </c>
      <c r="AA185">
        <v>8438.7999999999993</v>
      </c>
    </row>
    <row r="186" spans="1:27">
      <c r="A186" s="33">
        <v>45384</v>
      </c>
      <c r="B186">
        <v>42232</v>
      </c>
      <c r="C186">
        <v>1459</v>
      </c>
      <c r="D186">
        <v>0</v>
      </c>
      <c r="E186">
        <v>200</v>
      </c>
      <c r="F186">
        <v>4454</v>
      </c>
      <c r="G186">
        <v>1555</v>
      </c>
      <c r="H186">
        <v>170</v>
      </c>
      <c r="I186">
        <v>26.9</v>
      </c>
      <c r="J186">
        <v>1750</v>
      </c>
      <c r="K186">
        <v>0</v>
      </c>
      <c r="L186">
        <v>3788.8</v>
      </c>
      <c r="M186">
        <v>913</v>
      </c>
      <c r="N186">
        <v>0</v>
      </c>
      <c r="O186">
        <v>105.4</v>
      </c>
      <c r="P186">
        <v>16.600000000000001</v>
      </c>
      <c r="Q186">
        <v>3598.7</v>
      </c>
      <c r="R186">
        <v>5</v>
      </c>
      <c r="S186">
        <v>38046.6</v>
      </c>
      <c r="T186">
        <v>45847</v>
      </c>
      <c r="U186" t="s">
        <v>56</v>
      </c>
      <c r="V186">
        <v>8.6999999999999993</v>
      </c>
      <c r="W186">
        <v>8.5</v>
      </c>
      <c r="X186">
        <v>0</v>
      </c>
      <c r="Y186" t="s">
        <v>82</v>
      </c>
      <c r="Z186">
        <v>1141.0999999999999</v>
      </c>
      <c r="AA186">
        <v>7797</v>
      </c>
    </row>
    <row r="187" spans="1:27">
      <c r="A187" s="33">
        <v>45385</v>
      </c>
      <c r="B187">
        <v>40088</v>
      </c>
      <c r="C187">
        <v>1365</v>
      </c>
      <c r="D187">
        <v>0</v>
      </c>
      <c r="E187">
        <v>200</v>
      </c>
      <c r="F187">
        <v>4553</v>
      </c>
      <c r="G187">
        <v>1450</v>
      </c>
      <c r="H187">
        <v>165</v>
      </c>
      <c r="I187">
        <v>26.8</v>
      </c>
      <c r="J187">
        <v>1750</v>
      </c>
      <c r="K187">
        <v>0</v>
      </c>
      <c r="L187">
        <v>3797.8</v>
      </c>
      <c r="M187">
        <v>912</v>
      </c>
      <c r="N187">
        <v>0</v>
      </c>
      <c r="O187">
        <v>99.8</v>
      </c>
      <c r="P187">
        <v>30.2</v>
      </c>
      <c r="Q187">
        <v>4071.1</v>
      </c>
      <c r="R187">
        <v>4.5</v>
      </c>
      <c r="S187">
        <v>37120.300000000003</v>
      </c>
      <c r="T187">
        <v>44290</v>
      </c>
      <c r="U187" t="s">
        <v>56</v>
      </c>
      <c r="V187">
        <v>9.4</v>
      </c>
      <c r="W187">
        <v>9.1999999999999993</v>
      </c>
      <c r="X187">
        <v>0</v>
      </c>
      <c r="Y187" t="s">
        <v>82</v>
      </c>
      <c r="Z187">
        <v>684.7</v>
      </c>
      <c r="AA187">
        <v>7206.2</v>
      </c>
    </row>
    <row r="188" spans="1:27">
      <c r="A188" s="33">
        <v>45386</v>
      </c>
      <c r="B188">
        <v>38556</v>
      </c>
      <c r="C188">
        <v>1414</v>
      </c>
      <c r="D188">
        <v>0</v>
      </c>
      <c r="E188">
        <v>200</v>
      </c>
      <c r="F188">
        <v>4368</v>
      </c>
      <c r="G188">
        <v>1493</v>
      </c>
      <c r="H188">
        <v>185</v>
      </c>
      <c r="I188">
        <v>27.7</v>
      </c>
      <c r="J188">
        <v>1800</v>
      </c>
      <c r="K188">
        <v>0.92</v>
      </c>
      <c r="L188">
        <v>1496.8</v>
      </c>
      <c r="M188">
        <v>916.1</v>
      </c>
      <c r="N188" t="s">
        <v>63</v>
      </c>
      <c r="O188" t="s">
        <v>89</v>
      </c>
      <c r="P188">
        <v>23.7</v>
      </c>
      <c r="Q188">
        <v>1267</v>
      </c>
      <c r="R188">
        <v>3</v>
      </c>
      <c r="S188">
        <v>34975.699999999997</v>
      </c>
      <c r="T188">
        <v>43643</v>
      </c>
      <c r="U188" t="s">
        <v>56</v>
      </c>
      <c r="V188">
        <v>7.9</v>
      </c>
      <c r="W188">
        <v>7.9</v>
      </c>
      <c r="X188">
        <v>0</v>
      </c>
      <c r="Y188" t="s">
        <v>82</v>
      </c>
      <c r="Z188">
        <v>0</v>
      </c>
      <c r="AA188">
        <v>8758.7999999999993</v>
      </c>
    </row>
    <row r="189" spans="1:27">
      <c r="A189" s="33">
        <v>45387</v>
      </c>
      <c r="B189">
        <v>38066</v>
      </c>
      <c r="C189">
        <v>1412</v>
      </c>
      <c r="D189">
        <v>0</v>
      </c>
      <c r="E189">
        <v>200</v>
      </c>
      <c r="F189">
        <v>4533</v>
      </c>
      <c r="G189">
        <v>1765</v>
      </c>
      <c r="H189">
        <v>217</v>
      </c>
      <c r="I189">
        <v>28</v>
      </c>
      <c r="J189">
        <v>1800</v>
      </c>
      <c r="K189">
        <v>0.16</v>
      </c>
      <c r="L189">
        <v>2193.1</v>
      </c>
      <c r="M189">
        <v>914.5</v>
      </c>
      <c r="N189">
        <v>0</v>
      </c>
      <c r="O189">
        <v>93.2</v>
      </c>
      <c r="P189">
        <v>14.6</v>
      </c>
      <c r="Q189">
        <v>2579.8000000000002</v>
      </c>
      <c r="R189">
        <v>5</v>
      </c>
      <c r="S189">
        <v>35152.199999999997</v>
      </c>
      <c r="T189">
        <v>46515</v>
      </c>
      <c r="U189" t="s">
        <v>56</v>
      </c>
      <c r="V189">
        <v>6.9</v>
      </c>
      <c r="W189">
        <v>7</v>
      </c>
      <c r="X189">
        <v>0</v>
      </c>
      <c r="Y189" t="s">
        <v>82</v>
      </c>
      <c r="Z189">
        <v>5249.1</v>
      </c>
      <c r="AA189">
        <v>11100.4</v>
      </c>
    </row>
    <row r="190" spans="1:27">
      <c r="A190" s="33">
        <v>45388</v>
      </c>
      <c r="B190">
        <v>37650</v>
      </c>
      <c r="C190">
        <v>1409</v>
      </c>
      <c r="D190">
        <v>0</v>
      </c>
      <c r="E190">
        <v>200</v>
      </c>
      <c r="F190">
        <v>4767</v>
      </c>
      <c r="G190">
        <v>1646</v>
      </c>
      <c r="H190">
        <v>165</v>
      </c>
      <c r="I190">
        <v>26.5</v>
      </c>
      <c r="J190">
        <v>1800</v>
      </c>
      <c r="K190">
        <v>0</v>
      </c>
      <c r="L190">
        <v>3596.7</v>
      </c>
      <c r="M190">
        <v>954.4</v>
      </c>
      <c r="N190">
        <v>0</v>
      </c>
      <c r="O190">
        <v>93.3</v>
      </c>
      <c r="P190">
        <v>12.6</v>
      </c>
      <c r="Q190">
        <v>3486.8</v>
      </c>
      <c r="R190">
        <v>0</v>
      </c>
      <c r="S190">
        <v>34981</v>
      </c>
      <c r="T190">
        <v>45969</v>
      </c>
      <c r="U190" t="s">
        <v>56</v>
      </c>
      <c r="V190">
        <v>6.8</v>
      </c>
      <c r="W190">
        <v>7.1</v>
      </c>
      <c r="X190">
        <v>0</v>
      </c>
      <c r="Y190" t="s">
        <v>82</v>
      </c>
      <c r="Z190">
        <v>6161.9</v>
      </c>
      <c r="AA190">
        <v>10665.7</v>
      </c>
    </row>
    <row r="191" spans="1:27">
      <c r="A191" s="33">
        <v>45389</v>
      </c>
      <c r="B191">
        <v>37423</v>
      </c>
      <c r="C191">
        <v>1372</v>
      </c>
      <c r="D191">
        <v>0</v>
      </c>
      <c r="E191">
        <v>200</v>
      </c>
      <c r="F191">
        <v>4999</v>
      </c>
      <c r="G191">
        <v>1499</v>
      </c>
      <c r="H191">
        <v>161</v>
      </c>
      <c r="I191">
        <v>26.9</v>
      </c>
      <c r="J191">
        <v>1800</v>
      </c>
      <c r="K191">
        <v>0</v>
      </c>
      <c r="L191">
        <v>3789.3</v>
      </c>
      <c r="M191">
        <v>967.5</v>
      </c>
      <c r="N191">
        <v>0</v>
      </c>
      <c r="O191">
        <v>92.9</v>
      </c>
      <c r="P191">
        <v>9.1</v>
      </c>
      <c r="Q191">
        <v>3845.2</v>
      </c>
      <c r="R191">
        <v>5.5</v>
      </c>
      <c r="S191">
        <v>34617.300000000003</v>
      </c>
      <c r="T191">
        <v>45389</v>
      </c>
      <c r="U191" t="s">
        <v>56</v>
      </c>
      <c r="V191">
        <v>8.5</v>
      </c>
      <c r="W191">
        <v>8.9</v>
      </c>
      <c r="X191">
        <v>0</v>
      </c>
      <c r="Y191" t="s">
        <v>82</v>
      </c>
      <c r="Z191">
        <v>6161.9</v>
      </c>
      <c r="AA191">
        <v>10463.4</v>
      </c>
    </row>
    <row r="192" spans="1:27">
      <c r="A192" s="33">
        <v>45390</v>
      </c>
      <c r="B192">
        <v>36153</v>
      </c>
      <c r="C192">
        <v>1354</v>
      </c>
      <c r="D192">
        <v>0</v>
      </c>
      <c r="E192">
        <v>200</v>
      </c>
      <c r="F192">
        <v>4842</v>
      </c>
      <c r="G192">
        <v>1384</v>
      </c>
      <c r="H192">
        <v>159</v>
      </c>
      <c r="I192">
        <v>27.7</v>
      </c>
      <c r="J192">
        <v>1850</v>
      </c>
      <c r="K192">
        <v>0</v>
      </c>
      <c r="L192">
        <v>2994.7</v>
      </c>
      <c r="M192">
        <v>968</v>
      </c>
      <c r="N192">
        <v>0</v>
      </c>
      <c r="O192">
        <v>109</v>
      </c>
      <c r="P192">
        <v>13.6</v>
      </c>
      <c r="Q192">
        <v>2633.7</v>
      </c>
      <c r="R192">
        <v>7.6</v>
      </c>
      <c r="S192">
        <v>34383.5</v>
      </c>
      <c r="T192">
        <v>45977</v>
      </c>
      <c r="U192" t="s">
        <v>56</v>
      </c>
      <c r="V192">
        <v>9.1</v>
      </c>
      <c r="W192">
        <v>9.6</v>
      </c>
      <c r="X192">
        <v>0</v>
      </c>
      <c r="Y192" t="s">
        <v>82</v>
      </c>
      <c r="Z192">
        <v>6161.9</v>
      </c>
      <c r="AA192">
        <v>11296.2</v>
      </c>
    </row>
    <row r="193" spans="1:27">
      <c r="A193" s="33">
        <v>45391</v>
      </c>
      <c r="B193">
        <v>33677</v>
      </c>
      <c r="C193">
        <v>1339</v>
      </c>
      <c r="D193">
        <v>0</v>
      </c>
      <c r="E193">
        <v>200</v>
      </c>
      <c r="F193">
        <v>4683</v>
      </c>
      <c r="G193">
        <v>1294</v>
      </c>
      <c r="H193">
        <v>159</v>
      </c>
      <c r="I193">
        <v>28</v>
      </c>
      <c r="J193">
        <v>1850</v>
      </c>
      <c r="K193">
        <v>0</v>
      </c>
      <c r="L193">
        <v>2192.1</v>
      </c>
      <c r="M193">
        <v>968.5</v>
      </c>
      <c r="N193">
        <v>0</v>
      </c>
      <c r="O193">
        <v>95.5</v>
      </c>
      <c r="P193">
        <v>17.600000000000001</v>
      </c>
      <c r="Q193">
        <v>2565.1999999999998</v>
      </c>
      <c r="R193">
        <v>9.6</v>
      </c>
      <c r="S193">
        <v>33250.400000000001</v>
      </c>
      <c r="T193">
        <v>45184</v>
      </c>
      <c r="U193" t="s">
        <v>56</v>
      </c>
      <c r="V193">
        <v>8.1999999999999993</v>
      </c>
      <c r="W193">
        <v>8.6999999999999993</v>
      </c>
      <c r="X193">
        <v>0</v>
      </c>
      <c r="Y193" t="s">
        <v>82</v>
      </c>
      <c r="Z193">
        <v>6161.9</v>
      </c>
      <c r="AA193">
        <v>11641.8</v>
      </c>
    </row>
    <row r="194" spans="1:27">
      <c r="A194" s="33">
        <v>45392</v>
      </c>
      <c r="B194">
        <v>31384</v>
      </c>
      <c r="C194">
        <v>1319</v>
      </c>
      <c r="D194">
        <v>0</v>
      </c>
      <c r="E194">
        <v>200</v>
      </c>
      <c r="F194">
        <v>4763</v>
      </c>
      <c r="G194">
        <v>1272</v>
      </c>
      <c r="H194">
        <v>162</v>
      </c>
      <c r="I194">
        <v>27.4</v>
      </c>
      <c r="J194">
        <v>1850</v>
      </c>
      <c r="K194">
        <v>0</v>
      </c>
      <c r="L194">
        <v>594.4</v>
      </c>
      <c r="M194">
        <v>970.5</v>
      </c>
      <c r="N194">
        <v>165.2</v>
      </c>
      <c r="O194">
        <v>93.6</v>
      </c>
      <c r="P194">
        <v>29.8</v>
      </c>
      <c r="Q194">
        <v>521.29999999999995</v>
      </c>
      <c r="R194">
        <v>14.6</v>
      </c>
      <c r="S194">
        <v>29619</v>
      </c>
      <c r="T194">
        <v>38634</v>
      </c>
      <c r="U194" t="s">
        <v>56</v>
      </c>
      <c r="V194">
        <v>6</v>
      </c>
      <c r="W194">
        <v>6.6</v>
      </c>
      <c r="X194">
        <v>0</v>
      </c>
      <c r="Y194" t="s">
        <v>13</v>
      </c>
      <c r="Z194">
        <v>912.9</v>
      </c>
      <c r="AA194">
        <v>9095.6</v>
      </c>
    </row>
    <row r="195" spans="1:27">
      <c r="A195" s="33">
        <v>45393</v>
      </c>
      <c r="B195">
        <v>30400</v>
      </c>
      <c r="C195">
        <v>1257</v>
      </c>
      <c r="D195">
        <v>0</v>
      </c>
      <c r="E195">
        <v>200</v>
      </c>
      <c r="F195">
        <v>4835</v>
      </c>
      <c r="G195">
        <v>1279</v>
      </c>
      <c r="H195">
        <v>165</v>
      </c>
      <c r="I195">
        <v>25.8</v>
      </c>
      <c r="J195">
        <v>1850</v>
      </c>
      <c r="K195">
        <v>0</v>
      </c>
      <c r="L195">
        <v>598.4</v>
      </c>
      <c r="M195">
        <v>972.5</v>
      </c>
      <c r="N195" t="s">
        <v>90</v>
      </c>
      <c r="O195" t="s">
        <v>91</v>
      </c>
      <c r="P195">
        <v>37.799999999999997</v>
      </c>
      <c r="Q195">
        <v>636.20000000000005</v>
      </c>
      <c r="R195">
        <v>29.8</v>
      </c>
      <c r="S195">
        <v>27355.3</v>
      </c>
      <c r="T195">
        <v>35440</v>
      </c>
      <c r="U195" t="s">
        <v>56</v>
      </c>
      <c r="V195">
        <v>4.4000000000000004</v>
      </c>
      <c r="W195">
        <v>5</v>
      </c>
      <c r="X195">
        <v>0</v>
      </c>
      <c r="Y195" t="s">
        <v>13</v>
      </c>
      <c r="Z195">
        <v>0</v>
      </c>
      <c r="AA195">
        <v>8244.2000000000007</v>
      </c>
    </row>
    <row r="196" spans="1:27">
      <c r="A196" s="33">
        <v>45394</v>
      </c>
      <c r="B196">
        <v>30000</v>
      </c>
      <c r="C196">
        <v>1325</v>
      </c>
      <c r="D196">
        <v>0</v>
      </c>
      <c r="E196">
        <v>200</v>
      </c>
      <c r="F196">
        <v>5010</v>
      </c>
      <c r="G196">
        <v>1337</v>
      </c>
      <c r="H196">
        <v>166</v>
      </c>
      <c r="I196">
        <v>27</v>
      </c>
      <c r="J196">
        <v>1850</v>
      </c>
      <c r="K196">
        <v>0</v>
      </c>
      <c r="L196">
        <v>597.9</v>
      </c>
      <c r="M196">
        <v>977.6</v>
      </c>
      <c r="N196">
        <v>172.5</v>
      </c>
      <c r="O196">
        <v>105.9</v>
      </c>
      <c r="P196">
        <v>40.299999999999997</v>
      </c>
      <c r="Q196">
        <v>622.6</v>
      </c>
      <c r="R196">
        <v>20.2</v>
      </c>
      <c r="S196">
        <v>26440.2</v>
      </c>
      <c r="T196">
        <v>34478</v>
      </c>
      <c r="U196" t="s">
        <v>56</v>
      </c>
      <c r="V196">
        <v>3.3</v>
      </c>
      <c r="W196">
        <v>3.9</v>
      </c>
      <c r="X196">
        <v>0</v>
      </c>
      <c r="Y196" t="s">
        <v>13</v>
      </c>
      <c r="Z196">
        <v>0</v>
      </c>
      <c r="AA196">
        <v>8187.3</v>
      </c>
    </row>
    <row r="197" spans="1:27">
      <c r="A197" s="33">
        <v>45395</v>
      </c>
      <c r="B197">
        <v>30795</v>
      </c>
      <c r="C197">
        <v>1386</v>
      </c>
      <c r="D197">
        <v>0</v>
      </c>
      <c r="E197">
        <v>200</v>
      </c>
      <c r="F197">
        <v>5404</v>
      </c>
      <c r="G197">
        <v>1506</v>
      </c>
      <c r="H197">
        <v>201</v>
      </c>
      <c r="I197">
        <v>26.3</v>
      </c>
      <c r="J197">
        <v>1900</v>
      </c>
      <c r="K197">
        <v>1.04</v>
      </c>
      <c r="L197">
        <v>597.9</v>
      </c>
      <c r="M197">
        <v>977.1</v>
      </c>
      <c r="N197">
        <v>172.5</v>
      </c>
      <c r="O197">
        <v>100.7</v>
      </c>
      <c r="P197">
        <v>28.7</v>
      </c>
      <c r="Q197">
        <v>590.9</v>
      </c>
      <c r="R197">
        <v>24.7</v>
      </c>
      <c r="S197">
        <v>26161.4</v>
      </c>
      <c r="T197">
        <v>34370</v>
      </c>
      <c r="U197" t="s">
        <v>56</v>
      </c>
      <c r="V197">
        <v>3.4</v>
      </c>
      <c r="W197">
        <v>4</v>
      </c>
      <c r="X197">
        <v>0</v>
      </c>
      <c r="Y197" t="s">
        <v>13</v>
      </c>
      <c r="Z197">
        <v>0</v>
      </c>
      <c r="AA197">
        <v>8363.1</v>
      </c>
    </row>
    <row r="198" spans="1:27">
      <c r="A198" s="33">
        <v>45396</v>
      </c>
      <c r="B198">
        <v>31290</v>
      </c>
      <c r="C198">
        <v>1409</v>
      </c>
      <c r="D198">
        <v>0</v>
      </c>
      <c r="E198">
        <v>200</v>
      </c>
      <c r="F198">
        <v>5835</v>
      </c>
      <c r="G198">
        <v>1557</v>
      </c>
      <c r="H198">
        <v>166</v>
      </c>
      <c r="I198">
        <v>25.5</v>
      </c>
      <c r="J198">
        <v>1900</v>
      </c>
      <c r="K198">
        <v>0.04</v>
      </c>
      <c r="L198">
        <v>591.4</v>
      </c>
      <c r="M198">
        <v>972</v>
      </c>
      <c r="N198">
        <v>172.5</v>
      </c>
      <c r="O198">
        <v>112.1</v>
      </c>
      <c r="P198">
        <v>12.1</v>
      </c>
      <c r="Q198">
        <v>612</v>
      </c>
      <c r="R198">
        <v>23.7</v>
      </c>
      <c r="S198">
        <v>28559.200000000001</v>
      </c>
      <c r="T198">
        <v>41693</v>
      </c>
      <c r="U198" t="s">
        <v>56</v>
      </c>
      <c r="V198">
        <v>3.5</v>
      </c>
      <c r="W198">
        <v>4</v>
      </c>
      <c r="X198">
        <v>0</v>
      </c>
      <c r="Y198" t="s">
        <v>13</v>
      </c>
      <c r="Z198">
        <v>5933.7</v>
      </c>
      <c r="AA198">
        <v>12875.4</v>
      </c>
    </row>
    <row r="199" spans="1:27">
      <c r="A199" s="33">
        <v>45397</v>
      </c>
      <c r="B199">
        <v>31582</v>
      </c>
      <c r="C199">
        <v>1352</v>
      </c>
      <c r="D199">
        <v>0</v>
      </c>
      <c r="E199">
        <v>200</v>
      </c>
      <c r="F199">
        <v>5710</v>
      </c>
      <c r="G199">
        <v>1396</v>
      </c>
      <c r="H199">
        <v>165</v>
      </c>
      <c r="I199">
        <v>25.3</v>
      </c>
      <c r="J199">
        <v>1900</v>
      </c>
      <c r="K199">
        <v>0</v>
      </c>
      <c r="L199">
        <v>591.4</v>
      </c>
      <c r="M199">
        <v>971</v>
      </c>
      <c r="N199">
        <v>172.5</v>
      </c>
      <c r="O199">
        <v>107.6</v>
      </c>
      <c r="P199">
        <v>12.1</v>
      </c>
      <c r="Q199">
        <v>622.6</v>
      </c>
      <c r="R199">
        <v>38.799999999999997</v>
      </c>
      <c r="S199">
        <v>29075.200000000001</v>
      </c>
      <c r="T199">
        <v>42875</v>
      </c>
      <c r="U199" t="s">
        <v>56</v>
      </c>
      <c r="V199">
        <v>3.5</v>
      </c>
      <c r="W199">
        <v>3.9</v>
      </c>
      <c r="X199">
        <v>0</v>
      </c>
      <c r="Y199" t="s">
        <v>13</v>
      </c>
      <c r="Z199">
        <v>6161.9</v>
      </c>
      <c r="AA199">
        <v>13540.5</v>
      </c>
    </row>
    <row r="200" spans="1:27">
      <c r="A200" s="33">
        <v>45398</v>
      </c>
      <c r="B200">
        <v>32692</v>
      </c>
      <c r="C200">
        <v>1345</v>
      </c>
      <c r="D200">
        <v>0</v>
      </c>
      <c r="E200">
        <v>200</v>
      </c>
      <c r="F200">
        <v>5488</v>
      </c>
      <c r="G200">
        <v>1291</v>
      </c>
      <c r="H200">
        <v>164</v>
      </c>
      <c r="I200">
        <v>26.6</v>
      </c>
      <c r="J200">
        <v>1900</v>
      </c>
      <c r="K200">
        <v>0</v>
      </c>
      <c r="L200">
        <v>595.9</v>
      </c>
      <c r="M200">
        <v>922.1</v>
      </c>
      <c r="N200">
        <v>172.4</v>
      </c>
      <c r="O200">
        <v>115.6</v>
      </c>
      <c r="P200">
        <v>9.6</v>
      </c>
      <c r="Q200">
        <v>629.70000000000005</v>
      </c>
      <c r="R200">
        <v>46.9</v>
      </c>
      <c r="S200">
        <v>29271.3</v>
      </c>
      <c r="T200">
        <v>42849</v>
      </c>
      <c r="U200" t="s">
        <v>56</v>
      </c>
      <c r="V200">
        <v>3.6</v>
      </c>
      <c r="W200">
        <v>3.8</v>
      </c>
      <c r="X200">
        <v>0</v>
      </c>
      <c r="Y200" t="s">
        <v>13</v>
      </c>
      <c r="Z200">
        <v>6161.9</v>
      </c>
      <c r="AA200">
        <v>13326.3</v>
      </c>
    </row>
    <row r="201" spans="1:27">
      <c r="A201" s="33">
        <v>45399</v>
      </c>
      <c r="B201">
        <v>33220</v>
      </c>
      <c r="C201">
        <v>996</v>
      </c>
      <c r="D201">
        <v>0</v>
      </c>
      <c r="E201">
        <v>200</v>
      </c>
      <c r="F201">
        <v>5309</v>
      </c>
      <c r="G201">
        <v>1264</v>
      </c>
      <c r="H201">
        <v>164</v>
      </c>
      <c r="I201">
        <v>26.3</v>
      </c>
      <c r="J201">
        <v>1900</v>
      </c>
      <c r="K201">
        <v>0</v>
      </c>
      <c r="L201">
        <v>594.9</v>
      </c>
      <c r="M201">
        <v>909</v>
      </c>
      <c r="N201">
        <v>185.8</v>
      </c>
      <c r="O201">
        <v>124</v>
      </c>
      <c r="P201">
        <v>15.6</v>
      </c>
      <c r="Q201">
        <v>622.6</v>
      </c>
      <c r="R201">
        <v>46.9</v>
      </c>
      <c r="S201">
        <v>30226.7</v>
      </c>
      <c r="T201">
        <v>43624</v>
      </c>
      <c r="U201" t="s">
        <v>56</v>
      </c>
      <c r="V201">
        <v>3.6</v>
      </c>
      <c r="W201">
        <v>3.7</v>
      </c>
      <c r="X201">
        <v>0</v>
      </c>
      <c r="Y201" t="s">
        <v>13</v>
      </c>
      <c r="Z201">
        <v>6161.9</v>
      </c>
      <c r="AA201">
        <v>13145.9</v>
      </c>
    </row>
    <row r="202" spans="1:27">
      <c r="A202" s="33">
        <v>45400</v>
      </c>
      <c r="B202">
        <v>33016</v>
      </c>
      <c r="C202">
        <v>211</v>
      </c>
      <c r="D202">
        <v>0</v>
      </c>
      <c r="E202">
        <v>200</v>
      </c>
      <c r="F202">
        <v>5060</v>
      </c>
      <c r="G202">
        <v>1309</v>
      </c>
      <c r="H202">
        <v>164</v>
      </c>
      <c r="I202">
        <v>26.7</v>
      </c>
      <c r="J202">
        <v>1900</v>
      </c>
      <c r="K202">
        <v>0</v>
      </c>
      <c r="L202">
        <v>593.9</v>
      </c>
      <c r="M202">
        <v>907.5</v>
      </c>
      <c r="N202">
        <v>168.4</v>
      </c>
      <c r="O202">
        <v>120</v>
      </c>
      <c r="P202">
        <v>20.2</v>
      </c>
      <c r="Q202">
        <v>616.6</v>
      </c>
      <c r="R202">
        <v>48.9</v>
      </c>
      <c r="S202">
        <v>30335.5</v>
      </c>
      <c r="T202">
        <v>43623</v>
      </c>
      <c r="U202" t="s">
        <v>56</v>
      </c>
      <c r="V202">
        <v>3.6</v>
      </c>
      <c r="W202">
        <v>3.6</v>
      </c>
      <c r="X202">
        <v>0</v>
      </c>
      <c r="Y202" t="s">
        <v>13</v>
      </c>
      <c r="Z202">
        <v>6161.9</v>
      </c>
      <c r="AA202">
        <v>13038.2</v>
      </c>
    </row>
    <row r="203" spans="1:27">
      <c r="A203" s="33">
        <v>45401</v>
      </c>
      <c r="B203">
        <v>32116</v>
      </c>
      <c r="C203">
        <v>282</v>
      </c>
      <c r="D203">
        <v>0</v>
      </c>
      <c r="E203">
        <v>200</v>
      </c>
      <c r="F203">
        <v>5040</v>
      </c>
      <c r="G203">
        <v>1349</v>
      </c>
      <c r="H203">
        <v>165</v>
      </c>
      <c r="I203">
        <v>34.700000000000003</v>
      </c>
      <c r="J203">
        <v>1900</v>
      </c>
      <c r="K203">
        <v>0</v>
      </c>
      <c r="L203">
        <v>593.4</v>
      </c>
      <c r="M203">
        <v>915.5</v>
      </c>
      <c r="N203">
        <v>162.30000000000001</v>
      </c>
      <c r="O203">
        <v>116.4</v>
      </c>
      <c r="P203">
        <v>25.2</v>
      </c>
      <c r="Q203">
        <v>622.6</v>
      </c>
      <c r="R203">
        <v>48.9</v>
      </c>
      <c r="S203">
        <v>27712.1</v>
      </c>
      <c r="T203">
        <v>36504</v>
      </c>
      <c r="U203" t="s">
        <v>56</v>
      </c>
      <c r="V203">
        <v>3.6</v>
      </c>
      <c r="W203">
        <v>3.6</v>
      </c>
      <c r="X203">
        <v>0</v>
      </c>
      <c r="Y203" t="s">
        <v>13</v>
      </c>
      <c r="Z203">
        <v>228.2</v>
      </c>
      <c r="AA203">
        <v>8957.9</v>
      </c>
    </row>
    <row r="204" spans="1:27">
      <c r="A204" s="33">
        <v>45402</v>
      </c>
      <c r="B204">
        <v>30841</v>
      </c>
      <c r="C204">
        <v>614</v>
      </c>
      <c r="D204">
        <v>0</v>
      </c>
      <c r="E204">
        <v>200</v>
      </c>
      <c r="F204">
        <v>5305</v>
      </c>
      <c r="G204">
        <v>1360</v>
      </c>
      <c r="H204">
        <v>166</v>
      </c>
      <c r="I204">
        <v>47.9</v>
      </c>
      <c r="J204">
        <v>1900</v>
      </c>
      <c r="K204">
        <v>0</v>
      </c>
      <c r="L204">
        <v>596.9</v>
      </c>
      <c r="M204">
        <v>915</v>
      </c>
      <c r="N204">
        <v>172</v>
      </c>
      <c r="O204">
        <v>119.9</v>
      </c>
      <c r="P204">
        <v>37.299999999999997</v>
      </c>
      <c r="Q204">
        <v>526.9</v>
      </c>
      <c r="R204">
        <v>53.4</v>
      </c>
      <c r="S204">
        <v>26939</v>
      </c>
      <c r="T204">
        <v>35467</v>
      </c>
      <c r="U204" t="s">
        <v>56</v>
      </c>
      <c r="V204">
        <v>3.6</v>
      </c>
      <c r="W204">
        <v>3.7</v>
      </c>
      <c r="X204">
        <v>0</v>
      </c>
      <c r="Y204" t="s">
        <v>13</v>
      </c>
      <c r="Z204">
        <v>0</v>
      </c>
      <c r="AA204">
        <v>8714</v>
      </c>
    </row>
    <row r="205" spans="1:27">
      <c r="A205" s="33">
        <v>45403</v>
      </c>
      <c r="B205">
        <v>29270</v>
      </c>
      <c r="C205">
        <v>604</v>
      </c>
      <c r="D205">
        <v>0</v>
      </c>
      <c r="E205">
        <v>200</v>
      </c>
      <c r="F205">
        <v>5698</v>
      </c>
      <c r="G205">
        <v>1359</v>
      </c>
      <c r="H205">
        <v>483</v>
      </c>
      <c r="I205">
        <v>52.6</v>
      </c>
      <c r="J205">
        <v>1900</v>
      </c>
      <c r="K205">
        <v>0</v>
      </c>
      <c r="L205">
        <v>589.9</v>
      </c>
      <c r="M205">
        <v>914</v>
      </c>
      <c r="N205">
        <v>171.9</v>
      </c>
      <c r="O205">
        <v>122.1</v>
      </c>
      <c r="P205">
        <v>36.299999999999997</v>
      </c>
      <c r="Q205">
        <v>629.70000000000005</v>
      </c>
      <c r="R205">
        <v>58.5</v>
      </c>
      <c r="S205">
        <v>26165.5</v>
      </c>
      <c r="T205">
        <v>34814</v>
      </c>
      <c r="U205" t="s">
        <v>56</v>
      </c>
      <c r="V205">
        <v>3.6</v>
      </c>
      <c r="W205">
        <v>3.8</v>
      </c>
      <c r="X205">
        <v>0</v>
      </c>
      <c r="Y205" t="s">
        <v>13</v>
      </c>
      <c r="Z205">
        <v>0</v>
      </c>
      <c r="AA205">
        <v>8839.5</v>
      </c>
    </row>
    <row r="206" spans="1:27">
      <c r="A206" s="33">
        <v>45404</v>
      </c>
      <c r="B206">
        <v>28439</v>
      </c>
      <c r="C206">
        <v>598</v>
      </c>
      <c r="D206">
        <v>0</v>
      </c>
      <c r="E206">
        <v>200</v>
      </c>
      <c r="F206">
        <v>5942</v>
      </c>
      <c r="G206">
        <v>1403</v>
      </c>
      <c r="H206">
        <v>729</v>
      </c>
      <c r="I206">
        <v>63</v>
      </c>
      <c r="J206">
        <v>1900</v>
      </c>
      <c r="K206">
        <v>0</v>
      </c>
      <c r="L206">
        <v>600</v>
      </c>
      <c r="M206">
        <v>915</v>
      </c>
      <c r="N206">
        <v>176.2</v>
      </c>
      <c r="O206">
        <v>103.1</v>
      </c>
      <c r="P206">
        <v>57</v>
      </c>
      <c r="Q206">
        <v>521.29999999999995</v>
      </c>
      <c r="R206">
        <v>46.9</v>
      </c>
      <c r="S206">
        <v>24793.5</v>
      </c>
      <c r="T206">
        <v>33983</v>
      </c>
      <c r="U206" t="s">
        <v>56</v>
      </c>
      <c r="V206">
        <v>3.7</v>
      </c>
      <c r="W206">
        <v>3.8</v>
      </c>
      <c r="X206">
        <v>0</v>
      </c>
      <c r="Y206" t="s">
        <v>13</v>
      </c>
      <c r="Z206">
        <v>0</v>
      </c>
      <c r="AA206">
        <v>9369.5</v>
      </c>
    </row>
    <row r="207" spans="1:27">
      <c r="A207" s="33">
        <v>45405</v>
      </c>
      <c r="B207">
        <v>28476</v>
      </c>
      <c r="C207">
        <v>591</v>
      </c>
      <c r="D207">
        <v>0</v>
      </c>
      <c r="E207">
        <v>200</v>
      </c>
      <c r="F207">
        <v>5469</v>
      </c>
      <c r="G207">
        <v>1383</v>
      </c>
      <c r="H207">
        <v>771</v>
      </c>
      <c r="I207">
        <v>63.1</v>
      </c>
      <c r="J207">
        <v>1900</v>
      </c>
      <c r="K207">
        <v>0</v>
      </c>
      <c r="L207">
        <v>589.9</v>
      </c>
      <c r="M207">
        <v>919.1</v>
      </c>
      <c r="N207">
        <v>173</v>
      </c>
      <c r="O207">
        <v>78.599999999999994</v>
      </c>
      <c r="P207">
        <v>68.599999999999994</v>
      </c>
      <c r="Q207">
        <v>521.29999999999995</v>
      </c>
      <c r="R207">
        <v>49.4</v>
      </c>
      <c r="S207">
        <v>24067</v>
      </c>
      <c r="T207">
        <v>33733</v>
      </c>
      <c r="U207" t="s">
        <v>56</v>
      </c>
      <c r="V207">
        <v>3.7</v>
      </c>
      <c r="W207">
        <v>3.8</v>
      </c>
      <c r="X207">
        <v>0</v>
      </c>
      <c r="Y207" t="s">
        <v>13</v>
      </c>
      <c r="Z207">
        <v>0</v>
      </c>
      <c r="AA207">
        <v>9848</v>
      </c>
    </row>
    <row r="208" spans="1:27">
      <c r="A208" s="33">
        <v>45406</v>
      </c>
      <c r="B208">
        <v>29764</v>
      </c>
      <c r="C208">
        <v>586</v>
      </c>
      <c r="D208">
        <v>0</v>
      </c>
      <c r="E208">
        <v>200</v>
      </c>
      <c r="F208">
        <v>4920</v>
      </c>
      <c r="G208">
        <v>1319</v>
      </c>
      <c r="H208">
        <v>890</v>
      </c>
      <c r="I208">
        <v>67.8</v>
      </c>
      <c r="J208">
        <v>1950</v>
      </c>
      <c r="K208">
        <v>0</v>
      </c>
      <c r="L208">
        <v>588.9</v>
      </c>
      <c r="M208">
        <v>954.9</v>
      </c>
      <c r="N208">
        <v>166.2</v>
      </c>
      <c r="O208">
        <v>80.5</v>
      </c>
      <c r="P208">
        <v>84.2</v>
      </c>
      <c r="Q208">
        <v>515.20000000000005</v>
      </c>
      <c r="R208">
        <v>53.4</v>
      </c>
      <c r="S208">
        <v>24092.1</v>
      </c>
      <c r="T208">
        <v>33294</v>
      </c>
      <c r="U208" t="s">
        <v>56</v>
      </c>
      <c r="V208">
        <v>3.7</v>
      </c>
      <c r="W208">
        <v>3.9</v>
      </c>
      <c r="X208">
        <v>0</v>
      </c>
      <c r="Y208" t="s">
        <v>13</v>
      </c>
      <c r="Z208">
        <v>0</v>
      </c>
      <c r="AA208">
        <v>9387.9</v>
      </c>
    </row>
    <row r="209" spans="1:27">
      <c r="A209" s="33">
        <v>45407</v>
      </c>
      <c r="B209">
        <v>32292</v>
      </c>
      <c r="C209">
        <v>583</v>
      </c>
      <c r="D209">
        <v>0</v>
      </c>
      <c r="E209">
        <v>200</v>
      </c>
      <c r="F209">
        <v>4593</v>
      </c>
      <c r="G209">
        <v>1274</v>
      </c>
      <c r="H209">
        <v>1004</v>
      </c>
      <c r="I209">
        <v>65.2</v>
      </c>
      <c r="J209">
        <v>1950</v>
      </c>
      <c r="K209">
        <v>0</v>
      </c>
      <c r="L209">
        <v>589.9</v>
      </c>
      <c r="M209">
        <v>976.6</v>
      </c>
      <c r="N209" t="s">
        <v>90</v>
      </c>
      <c r="O209" t="s">
        <v>92</v>
      </c>
      <c r="P209">
        <v>74.599999999999994</v>
      </c>
      <c r="Q209">
        <v>515.20000000000005</v>
      </c>
      <c r="R209">
        <v>43.9</v>
      </c>
      <c r="S209">
        <v>25189.8</v>
      </c>
      <c r="T209">
        <v>34008</v>
      </c>
      <c r="U209" t="s">
        <v>56</v>
      </c>
      <c r="V209">
        <v>3.8</v>
      </c>
      <c r="W209">
        <v>3.9</v>
      </c>
      <c r="X209">
        <v>0</v>
      </c>
      <c r="Y209" t="s">
        <v>13</v>
      </c>
      <c r="Z209">
        <v>0</v>
      </c>
      <c r="AA209">
        <v>8998.7000000000007</v>
      </c>
    </row>
    <row r="210" spans="1:27">
      <c r="A210" s="33">
        <v>45408</v>
      </c>
      <c r="B210">
        <v>33490</v>
      </c>
      <c r="C210">
        <v>454</v>
      </c>
      <c r="D210">
        <v>0</v>
      </c>
      <c r="E210">
        <v>200</v>
      </c>
      <c r="F210">
        <v>4649</v>
      </c>
      <c r="G210">
        <v>1204</v>
      </c>
      <c r="H210">
        <v>1041</v>
      </c>
      <c r="I210">
        <v>89.7</v>
      </c>
      <c r="J210">
        <v>1950</v>
      </c>
      <c r="K210">
        <v>0.04</v>
      </c>
      <c r="L210">
        <v>589.4</v>
      </c>
      <c r="M210">
        <v>1823.5</v>
      </c>
      <c r="N210">
        <v>178.3</v>
      </c>
      <c r="O210">
        <v>109.7</v>
      </c>
      <c r="P210">
        <v>57.5</v>
      </c>
      <c r="Q210">
        <v>521.29999999999995</v>
      </c>
      <c r="R210">
        <v>48.4</v>
      </c>
      <c r="S210">
        <v>27378.6</v>
      </c>
      <c r="T210">
        <v>35369</v>
      </c>
      <c r="U210" t="s">
        <v>56</v>
      </c>
      <c r="V210">
        <v>4.5</v>
      </c>
      <c r="W210">
        <v>4.5999999999999996</v>
      </c>
      <c r="X210">
        <v>0</v>
      </c>
      <c r="Y210" t="s">
        <v>13</v>
      </c>
      <c r="Z210">
        <v>0</v>
      </c>
      <c r="AA210">
        <v>8174.9</v>
      </c>
    </row>
    <row r="211" spans="1:27">
      <c r="A211" s="33">
        <v>45409</v>
      </c>
      <c r="B211">
        <v>33017</v>
      </c>
      <c r="C211">
        <v>441</v>
      </c>
      <c r="D211">
        <v>0</v>
      </c>
      <c r="E211">
        <v>200</v>
      </c>
      <c r="F211">
        <v>4961</v>
      </c>
      <c r="G211">
        <v>1265</v>
      </c>
      <c r="H211">
        <v>1044</v>
      </c>
      <c r="I211">
        <v>120.9</v>
      </c>
      <c r="J211">
        <v>1950</v>
      </c>
      <c r="K211">
        <v>0</v>
      </c>
      <c r="L211">
        <v>595.9</v>
      </c>
      <c r="M211">
        <v>1824</v>
      </c>
      <c r="N211">
        <v>170.5</v>
      </c>
      <c r="O211">
        <v>117</v>
      </c>
      <c r="P211">
        <v>47.4</v>
      </c>
      <c r="Q211">
        <v>407.9</v>
      </c>
      <c r="R211">
        <v>46.4</v>
      </c>
      <c r="S211">
        <v>28352.1</v>
      </c>
      <c r="T211">
        <v>36700</v>
      </c>
      <c r="U211" t="s">
        <v>56</v>
      </c>
      <c r="V211">
        <v>5.3</v>
      </c>
      <c r="W211">
        <v>5.2</v>
      </c>
      <c r="X211">
        <v>0</v>
      </c>
      <c r="Y211" t="s">
        <v>13</v>
      </c>
      <c r="Z211">
        <v>228.2</v>
      </c>
      <c r="AA211">
        <v>8514.5</v>
      </c>
    </row>
    <row r="212" spans="1:27">
      <c r="A212" s="33">
        <v>45410</v>
      </c>
      <c r="B212">
        <v>31555</v>
      </c>
      <c r="C212">
        <v>436</v>
      </c>
      <c r="D212">
        <v>0</v>
      </c>
      <c r="E212">
        <v>200</v>
      </c>
      <c r="F212">
        <v>4993</v>
      </c>
      <c r="G212">
        <v>1025</v>
      </c>
      <c r="H212">
        <v>1019</v>
      </c>
      <c r="I212">
        <v>124.2</v>
      </c>
      <c r="J212">
        <v>2000</v>
      </c>
      <c r="K212">
        <v>0</v>
      </c>
      <c r="L212">
        <v>609</v>
      </c>
      <c r="M212">
        <v>1821</v>
      </c>
      <c r="N212">
        <v>171.5</v>
      </c>
      <c r="O212">
        <v>123</v>
      </c>
      <c r="P212">
        <v>38.299999999999997</v>
      </c>
      <c r="Q212">
        <v>407.9</v>
      </c>
      <c r="R212">
        <v>48.4</v>
      </c>
      <c r="S212">
        <v>27929</v>
      </c>
      <c r="T212">
        <v>36592</v>
      </c>
      <c r="U212" t="s">
        <v>56</v>
      </c>
      <c r="V212">
        <v>6</v>
      </c>
      <c r="W212">
        <v>5.8</v>
      </c>
      <c r="X212">
        <v>0</v>
      </c>
      <c r="Y212" t="s">
        <v>13</v>
      </c>
      <c r="Z212">
        <v>228.2</v>
      </c>
      <c r="AA212">
        <v>8831.6</v>
      </c>
    </row>
    <row r="213" spans="1:27">
      <c r="A213" s="33">
        <v>45411</v>
      </c>
      <c r="B213">
        <v>29689</v>
      </c>
      <c r="C213">
        <v>429</v>
      </c>
      <c r="D213">
        <v>0</v>
      </c>
      <c r="E213">
        <v>200</v>
      </c>
      <c r="F213">
        <v>4849</v>
      </c>
      <c r="G213">
        <v>956</v>
      </c>
      <c r="H213">
        <v>787</v>
      </c>
      <c r="I213">
        <v>114.7</v>
      </c>
      <c r="J213">
        <v>2000</v>
      </c>
      <c r="K213">
        <v>0</v>
      </c>
      <c r="L213">
        <v>606</v>
      </c>
      <c r="M213">
        <v>1824.6</v>
      </c>
      <c r="N213">
        <v>171</v>
      </c>
      <c r="O213">
        <v>115.7</v>
      </c>
      <c r="P213">
        <v>40.299999999999997</v>
      </c>
      <c r="Q213">
        <v>576.79999999999995</v>
      </c>
      <c r="R213">
        <v>47.4</v>
      </c>
      <c r="S213">
        <v>26642.400000000001</v>
      </c>
      <c r="T213">
        <v>34855</v>
      </c>
      <c r="U213" t="s">
        <v>56</v>
      </c>
      <c r="V213">
        <v>6.1</v>
      </c>
      <c r="W213">
        <v>5.9</v>
      </c>
      <c r="X213">
        <v>0</v>
      </c>
      <c r="Y213" t="s">
        <v>13</v>
      </c>
      <c r="Z213">
        <v>228.2</v>
      </c>
      <c r="AA213">
        <v>8383.6</v>
      </c>
    </row>
    <row r="214" spans="1:27">
      <c r="A214" s="33">
        <v>45412</v>
      </c>
      <c r="B214">
        <v>27569</v>
      </c>
      <c r="C214">
        <v>430</v>
      </c>
      <c r="D214">
        <v>0</v>
      </c>
      <c r="E214">
        <v>200</v>
      </c>
      <c r="F214">
        <v>4754</v>
      </c>
      <c r="G214">
        <v>915</v>
      </c>
      <c r="H214">
        <v>512</v>
      </c>
      <c r="I214">
        <v>122.3</v>
      </c>
      <c r="J214">
        <v>2000</v>
      </c>
      <c r="K214">
        <v>0</v>
      </c>
      <c r="L214">
        <v>591.9</v>
      </c>
      <c r="M214">
        <v>1839.7</v>
      </c>
      <c r="N214">
        <v>171.5</v>
      </c>
      <c r="O214">
        <v>107.5</v>
      </c>
      <c r="P214">
        <v>69.599999999999994</v>
      </c>
      <c r="Q214">
        <v>413.9</v>
      </c>
      <c r="R214">
        <v>46.4</v>
      </c>
      <c r="S214">
        <v>25017.599999999999</v>
      </c>
      <c r="T214">
        <v>32565</v>
      </c>
      <c r="U214" t="s">
        <v>56</v>
      </c>
      <c r="V214">
        <v>6.1</v>
      </c>
      <c r="W214">
        <v>6.1</v>
      </c>
      <c r="X214">
        <v>0</v>
      </c>
      <c r="Y214" t="s">
        <v>13</v>
      </c>
      <c r="Z214">
        <v>228.2</v>
      </c>
      <c r="AA214">
        <v>7717.4</v>
      </c>
    </row>
    <row r="215" spans="1:27">
      <c r="A215" s="33">
        <v>45413</v>
      </c>
      <c r="B215">
        <v>25579</v>
      </c>
      <c r="C215">
        <v>459</v>
      </c>
      <c r="D215">
        <v>0</v>
      </c>
      <c r="E215">
        <v>180</v>
      </c>
      <c r="F215">
        <v>4767</v>
      </c>
      <c r="G215">
        <v>879</v>
      </c>
      <c r="H215">
        <v>423</v>
      </c>
      <c r="I215">
        <v>131.19999999999999</v>
      </c>
      <c r="J215">
        <v>2000</v>
      </c>
      <c r="K215">
        <v>0</v>
      </c>
      <c r="L215">
        <v>594.9</v>
      </c>
      <c r="M215">
        <v>1838.7</v>
      </c>
      <c r="N215">
        <v>124.4</v>
      </c>
      <c r="O215">
        <v>86.4</v>
      </c>
      <c r="P215">
        <v>78.7</v>
      </c>
      <c r="Q215">
        <v>418.4</v>
      </c>
      <c r="R215">
        <v>50.4</v>
      </c>
      <c r="S215">
        <v>23180.6</v>
      </c>
      <c r="T215">
        <v>30115</v>
      </c>
      <c r="U215" t="s">
        <v>56</v>
      </c>
      <c r="V215">
        <v>6.1</v>
      </c>
      <c r="W215">
        <v>6.4</v>
      </c>
      <c r="X215">
        <v>0</v>
      </c>
      <c r="Y215" t="s">
        <v>13</v>
      </c>
      <c r="Z215">
        <v>228.2</v>
      </c>
      <c r="AA215">
        <v>7108.5</v>
      </c>
    </row>
    <row r="216" spans="1:27">
      <c r="A216" s="33">
        <v>45414</v>
      </c>
      <c r="B216">
        <v>23811</v>
      </c>
      <c r="C216">
        <v>450</v>
      </c>
      <c r="D216">
        <v>0</v>
      </c>
      <c r="E216">
        <v>180</v>
      </c>
      <c r="F216">
        <v>4611</v>
      </c>
      <c r="G216">
        <v>836</v>
      </c>
      <c r="H216">
        <v>344</v>
      </c>
      <c r="I216">
        <v>146.69999999999999</v>
      </c>
      <c r="J216">
        <v>2000</v>
      </c>
      <c r="K216">
        <v>0</v>
      </c>
      <c r="L216">
        <v>590.4</v>
      </c>
      <c r="M216">
        <v>1836.2</v>
      </c>
      <c r="N216" t="s">
        <v>93</v>
      </c>
      <c r="O216" t="s">
        <v>94</v>
      </c>
      <c r="P216">
        <v>85.2</v>
      </c>
      <c r="Q216">
        <v>407.9</v>
      </c>
      <c r="R216">
        <v>55.5</v>
      </c>
      <c r="S216">
        <v>21403</v>
      </c>
      <c r="T216">
        <v>27809</v>
      </c>
      <c r="U216" t="s">
        <v>56</v>
      </c>
      <c r="V216">
        <v>6.2</v>
      </c>
      <c r="W216">
        <v>6.8</v>
      </c>
      <c r="X216">
        <v>0</v>
      </c>
      <c r="Y216" t="s">
        <v>13</v>
      </c>
      <c r="Z216">
        <v>0</v>
      </c>
      <c r="AA216">
        <v>6583.9</v>
      </c>
    </row>
    <row r="217" spans="1:27">
      <c r="A217" s="33">
        <v>45415</v>
      </c>
      <c r="B217">
        <v>22211</v>
      </c>
      <c r="C217">
        <v>455</v>
      </c>
      <c r="D217">
        <v>0</v>
      </c>
      <c r="E217">
        <v>180</v>
      </c>
      <c r="F217">
        <v>4407</v>
      </c>
      <c r="G217">
        <v>829</v>
      </c>
      <c r="H217">
        <v>356</v>
      </c>
      <c r="I217">
        <v>151</v>
      </c>
      <c r="J217">
        <v>2050</v>
      </c>
      <c r="K217">
        <v>0</v>
      </c>
      <c r="L217">
        <v>595.9</v>
      </c>
      <c r="M217">
        <v>913</v>
      </c>
      <c r="N217">
        <v>118</v>
      </c>
      <c r="O217">
        <v>105</v>
      </c>
      <c r="P217">
        <v>82.2</v>
      </c>
      <c r="Q217">
        <v>622.1</v>
      </c>
      <c r="R217">
        <v>49.9</v>
      </c>
      <c r="S217">
        <v>19861.2</v>
      </c>
      <c r="T217">
        <v>26693</v>
      </c>
      <c r="U217" t="s">
        <v>56</v>
      </c>
      <c r="V217">
        <v>5.5</v>
      </c>
      <c r="W217">
        <v>6.3</v>
      </c>
      <c r="X217">
        <v>0</v>
      </c>
      <c r="Y217" t="s">
        <v>13</v>
      </c>
      <c r="Z217">
        <v>0</v>
      </c>
      <c r="AA217">
        <v>7007.8</v>
      </c>
    </row>
    <row r="218" spans="1:27">
      <c r="A218" s="33">
        <v>45416</v>
      </c>
      <c r="B218">
        <v>21145</v>
      </c>
      <c r="C218">
        <v>450</v>
      </c>
      <c r="D218">
        <v>0</v>
      </c>
      <c r="E218">
        <v>180</v>
      </c>
      <c r="F218">
        <v>4219</v>
      </c>
      <c r="G218">
        <v>893</v>
      </c>
      <c r="H218">
        <v>391</v>
      </c>
      <c r="I218">
        <v>142.19999999999999</v>
      </c>
      <c r="J218">
        <v>2100</v>
      </c>
      <c r="K218">
        <v>0.56000000000000005</v>
      </c>
      <c r="L218">
        <v>589.9</v>
      </c>
      <c r="M218">
        <v>914</v>
      </c>
      <c r="N218">
        <v>121.7</v>
      </c>
      <c r="O218">
        <v>107.1</v>
      </c>
      <c r="P218">
        <v>64.5</v>
      </c>
      <c r="Q218">
        <v>622.6</v>
      </c>
      <c r="R218">
        <v>51.9</v>
      </c>
      <c r="S218">
        <v>18465</v>
      </c>
      <c r="T218">
        <v>24830</v>
      </c>
      <c r="U218" t="s">
        <v>56</v>
      </c>
      <c r="V218">
        <v>4.7</v>
      </c>
      <c r="W218">
        <v>5.7</v>
      </c>
      <c r="X218">
        <v>0</v>
      </c>
      <c r="Y218" t="s">
        <v>13</v>
      </c>
      <c r="Z218">
        <v>0</v>
      </c>
      <c r="AA218">
        <v>6549.5</v>
      </c>
    </row>
    <row r="219" spans="1:27">
      <c r="A219" s="33">
        <v>45417</v>
      </c>
      <c r="B219">
        <v>23817</v>
      </c>
      <c r="C219">
        <v>453</v>
      </c>
      <c r="D219">
        <v>0</v>
      </c>
      <c r="E219">
        <v>180</v>
      </c>
      <c r="F219">
        <v>4385</v>
      </c>
      <c r="G219">
        <v>1233</v>
      </c>
      <c r="H219">
        <v>366</v>
      </c>
      <c r="I219">
        <v>128.4</v>
      </c>
      <c r="J219">
        <v>2100</v>
      </c>
      <c r="K219">
        <v>0</v>
      </c>
      <c r="L219">
        <v>580.29999999999995</v>
      </c>
      <c r="M219">
        <v>914</v>
      </c>
      <c r="N219">
        <v>121.7</v>
      </c>
      <c r="O219">
        <v>113.7</v>
      </c>
      <c r="P219">
        <v>27.2</v>
      </c>
      <c r="Q219">
        <v>412.4</v>
      </c>
      <c r="R219">
        <v>50.4</v>
      </c>
      <c r="S219">
        <v>18416.400000000001</v>
      </c>
      <c r="T219">
        <v>26771</v>
      </c>
      <c r="U219" t="s">
        <v>56</v>
      </c>
      <c r="V219">
        <v>4</v>
      </c>
      <c r="W219">
        <v>5</v>
      </c>
      <c r="X219">
        <v>0</v>
      </c>
      <c r="Y219" t="s">
        <v>13</v>
      </c>
      <c r="Z219">
        <v>3195.1</v>
      </c>
      <c r="AA219">
        <v>8319</v>
      </c>
    </row>
    <row r="220" spans="1:27">
      <c r="A220" s="33">
        <v>45418</v>
      </c>
      <c r="B220">
        <v>26335</v>
      </c>
      <c r="C220">
        <v>445</v>
      </c>
      <c r="D220">
        <v>0</v>
      </c>
      <c r="E220">
        <v>180</v>
      </c>
      <c r="F220">
        <v>4255</v>
      </c>
      <c r="G220">
        <v>954</v>
      </c>
      <c r="H220">
        <v>364</v>
      </c>
      <c r="I220">
        <v>119.8</v>
      </c>
      <c r="J220">
        <v>2100</v>
      </c>
      <c r="K220">
        <v>0</v>
      </c>
      <c r="L220">
        <v>585.29999999999995</v>
      </c>
      <c r="M220">
        <v>913.5</v>
      </c>
      <c r="N220">
        <v>124.9</v>
      </c>
      <c r="O220">
        <v>112.6</v>
      </c>
      <c r="P220">
        <v>31.8</v>
      </c>
      <c r="Q220">
        <v>520.79999999999995</v>
      </c>
      <c r="R220">
        <v>60</v>
      </c>
      <c r="S220">
        <v>20736</v>
      </c>
      <c r="T220">
        <v>29898</v>
      </c>
      <c r="U220" t="s">
        <v>56</v>
      </c>
      <c r="V220">
        <v>4.0999999999999996</v>
      </c>
      <c r="W220">
        <v>5.0999999999999996</v>
      </c>
      <c r="X220">
        <v>0</v>
      </c>
      <c r="Y220" t="s">
        <v>13</v>
      </c>
      <c r="Z220">
        <v>3195.1</v>
      </c>
      <c r="AA220">
        <v>9139.4</v>
      </c>
    </row>
    <row r="221" spans="1:27">
      <c r="A221" s="33">
        <v>45419</v>
      </c>
      <c r="B221">
        <v>28507</v>
      </c>
      <c r="C221">
        <v>469</v>
      </c>
      <c r="D221">
        <v>0</v>
      </c>
      <c r="E221">
        <v>180</v>
      </c>
      <c r="F221">
        <v>4237</v>
      </c>
      <c r="G221">
        <v>894</v>
      </c>
      <c r="H221">
        <v>373</v>
      </c>
      <c r="I221">
        <v>116.6</v>
      </c>
      <c r="J221">
        <v>2150</v>
      </c>
      <c r="K221">
        <v>0</v>
      </c>
      <c r="L221">
        <v>583.29999999999995</v>
      </c>
      <c r="M221">
        <v>915</v>
      </c>
      <c r="N221">
        <v>124.6</v>
      </c>
      <c r="O221">
        <v>106.3</v>
      </c>
      <c r="P221">
        <v>51.4</v>
      </c>
      <c r="Q221">
        <v>629.70000000000005</v>
      </c>
      <c r="R221">
        <v>60</v>
      </c>
      <c r="S221">
        <v>22911.1</v>
      </c>
      <c r="T221">
        <v>32013</v>
      </c>
      <c r="U221" t="s">
        <v>56</v>
      </c>
      <c r="V221">
        <v>4.2</v>
      </c>
      <c r="W221">
        <v>4.8</v>
      </c>
      <c r="X221">
        <v>0</v>
      </c>
      <c r="Y221" t="s">
        <v>13</v>
      </c>
      <c r="Z221">
        <v>3195.1</v>
      </c>
      <c r="AA221">
        <v>9082.2000000000007</v>
      </c>
    </row>
    <row r="222" spans="1:27">
      <c r="A222" s="33">
        <v>45420</v>
      </c>
      <c r="B222">
        <v>29565</v>
      </c>
      <c r="C222">
        <v>562</v>
      </c>
      <c r="D222">
        <v>0</v>
      </c>
      <c r="E222">
        <v>180</v>
      </c>
      <c r="F222">
        <v>4359</v>
      </c>
      <c r="G222">
        <v>859</v>
      </c>
      <c r="H222">
        <v>387</v>
      </c>
      <c r="I222">
        <v>115.4</v>
      </c>
      <c r="J222">
        <v>2150</v>
      </c>
      <c r="K222">
        <v>0</v>
      </c>
      <c r="L222">
        <v>591.9</v>
      </c>
      <c r="M222">
        <v>916.1</v>
      </c>
      <c r="N222">
        <v>115.9</v>
      </c>
      <c r="O222">
        <v>96.8</v>
      </c>
      <c r="P222">
        <v>70.599999999999994</v>
      </c>
      <c r="Q222">
        <v>629.70000000000005</v>
      </c>
      <c r="R222">
        <v>70.099999999999994</v>
      </c>
      <c r="S222">
        <v>24804.2</v>
      </c>
      <c r="T222">
        <v>34102</v>
      </c>
      <c r="U222" t="s">
        <v>56</v>
      </c>
      <c r="V222">
        <v>4.2</v>
      </c>
      <c r="W222">
        <v>4.4000000000000004</v>
      </c>
      <c r="X222">
        <v>0</v>
      </c>
      <c r="Y222" t="s">
        <v>13</v>
      </c>
      <c r="Z222">
        <v>3195.1</v>
      </c>
      <c r="AA222">
        <v>9294.6</v>
      </c>
    </row>
    <row r="223" spans="1:27">
      <c r="A223" s="33">
        <v>45421</v>
      </c>
      <c r="B223" t="s">
        <v>95</v>
      </c>
      <c r="C223">
        <v>587</v>
      </c>
      <c r="D223">
        <v>0</v>
      </c>
      <c r="E223">
        <v>180</v>
      </c>
      <c r="F223">
        <v>4510</v>
      </c>
      <c r="G223">
        <v>816</v>
      </c>
      <c r="H223">
        <v>604</v>
      </c>
      <c r="I223">
        <v>123.5</v>
      </c>
      <c r="J223">
        <v>2200</v>
      </c>
      <c r="K223">
        <v>0</v>
      </c>
      <c r="L223">
        <v>594.9</v>
      </c>
      <c r="M223">
        <v>916.1</v>
      </c>
      <c r="N223">
        <v>122.2</v>
      </c>
      <c r="O223">
        <v>106.1</v>
      </c>
      <c r="P223">
        <v>78.7</v>
      </c>
      <c r="Q223">
        <v>407.9</v>
      </c>
      <c r="R223">
        <v>67.599999999999994</v>
      </c>
      <c r="S223">
        <v>25814.5</v>
      </c>
      <c r="T223">
        <v>35344</v>
      </c>
      <c r="U223" t="s">
        <v>56</v>
      </c>
      <c r="V223">
        <v>4.0999999999999996</v>
      </c>
      <c r="W223">
        <v>4.2</v>
      </c>
      <c r="X223">
        <v>0</v>
      </c>
      <c r="Y223" t="s">
        <v>13</v>
      </c>
      <c r="Z223">
        <v>3195.1</v>
      </c>
      <c r="AA223">
        <v>9524.2999999999993</v>
      </c>
    </row>
    <row r="224" spans="1:27">
      <c r="A224" s="33">
        <v>45422</v>
      </c>
      <c r="B224">
        <v>30592</v>
      </c>
      <c r="C224">
        <v>612</v>
      </c>
      <c r="D224">
        <v>0</v>
      </c>
      <c r="E224">
        <v>180</v>
      </c>
      <c r="F224">
        <v>4678</v>
      </c>
      <c r="G224">
        <v>771</v>
      </c>
      <c r="H224">
        <v>830</v>
      </c>
      <c r="I224">
        <v>142.69999999999999</v>
      </c>
      <c r="J224">
        <v>2200</v>
      </c>
      <c r="K224">
        <v>0</v>
      </c>
      <c r="L224">
        <v>592.9</v>
      </c>
      <c r="M224">
        <v>917.6</v>
      </c>
      <c r="N224">
        <v>126</v>
      </c>
      <c r="O224">
        <v>113.5</v>
      </c>
      <c r="P224">
        <v>89.7</v>
      </c>
      <c r="Q224">
        <v>643.79999999999995</v>
      </c>
      <c r="R224">
        <v>67.599999999999994</v>
      </c>
      <c r="S224">
        <v>24852.9</v>
      </c>
      <c r="T224">
        <v>32366</v>
      </c>
      <c r="U224" t="s">
        <v>56</v>
      </c>
      <c r="V224">
        <v>4.2</v>
      </c>
      <c r="W224">
        <v>4</v>
      </c>
      <c r="X224">
        <v>0</v>
      </c>
      <c r="Y224" t="s">
        <v>13</v>
      </c>
      <c r="Z224">
        <v>0</v>
      </c>
      <c r="AA224">
        <v>7735.1</v>
      </c>
    </row>
    <row r="225" spans="1:27">
      <c r="A225" s="33">
        <v>45423</v>
      </c>
      <c r="B225">
        <v>30268</v>
      </c>
      <c r="C225">
        <v>608</v>
      </c>
      <c r="D225">
        <v>0</v>
      </c>
      <c r="E225">
        <v>180</v>
      </c>
      <c r="F225">
        <v>4664</v>
      </c>
      <c r="G225">
        <v>750</v>
      </c>
      <c r="H225">
        <v>1068</v>
      </c>
      <c r="I225">
        <v>145.30000000000001</v>
      </c>
      <c r="J225">
        <v>2250</v>
      </c>
      <c r="K225">
        <v>0</v>
      </c>
      <c r="L225">
        <v>591.4</v>
      </c>
      <c r="M225">
        <v>919.6</v>
      </c>
      <c r="N225">
        <v>125.2</v>
      </c>
      <c r="O225">
        <v>93.2</v>
      </c>
      <c r="P225">
        <v>77.099999999999994</v>
      </c>
      <c r="Q225">
        <v>622.6</v>
      </c>
      <c r="R225">
        <v>60</v>
      </c>
      <c r="S225">
        <v>25846.3</v>
      </c>
      <c r="T225">
        <v>33894</v>
      </c>
      <c r="U225" t="s">
        <v>56</v>
      </c>
      <c r="V225">
        <v>4.2</v>
      </c>
      <c r="W225">
        <v>3.9</v>
      </c>
      <c r="X225">
        <v>0</v>
      </c>
      <c r="Y225" t="s">
        <v>13</v>
      </c>
      <c r="Z225">
        <v>0</v>
      </c>
      <c r="AA225">
        <v>8261.7000000000007</v>
      </c>
    </row>
    <row r="226" spans="1:27">
      <c r="A226" s="33">
        <v>45424</v>
      </c>
      <c r="B226">
        <v>29390</v>
      </c>
      <c r="C226">
        <v>611</v>
      </c>
      <c r="D226">
        <v>0</v>
      </c>
      <c r="E226">
        <v>180</v>
      </c>
      <c r="F226">
        <v>4927</v>
      </c>
      <c r="G226">
        <v>770</v>
      </c>
      <c r="H226">
        <v>1304</v>
      </c>
      <c r="I226">
        <v>145.30000000000001</v>
      </c>
      <c r="J226">
        <v>2300</v>
      </c>
      <c r="K226">
        <v>0</v>
      </c>
      <c r="L226">
        <v>596.9</v>
      </c>
      <c r="M226">
        <v>920.1</v>
      </c>
      <c r="N226">
        <v>118.4</v>
      </c>
      <c r="O226">
        <v>82.2</v>
      </c>
      <c r="P226">
        <v>48.4</v>
      </c>
      <c r="Q226">
        <v>407.9</v>
      </c>
      <c r="R226">
        <v>52.9</v>
      </c>
      <c r="S226">
        <v>25547.4</v>
      </c>
      <c r="T226">
        <v>33711</v>
      </c>
      <c r="U226" t="s">
        <v>56</v>
      </c>
      <c r="V226">
        <v>4.2</v>
      </c>
      <c r="W226">
        <v>3.9</v>
      </c>
      <c r="X226">
        <v>0</v>
      </c>
      <c r="Y226" t="s">
        <v>13</v>
      </c>
      <c r="Z226">
        <v>0</v>
      </c>
      <c r="AA226">
        <v>8374.1</v>
      </c>
    </row>
    <row r="227" spans="1:27">
      <c r="A227" s="33">
        <v>45425</v>
      </c>
      <c r="B227">
        <v>28424</v>
      </c>
      <c r="C227">
        <v>635</v>
      </c>
      <c r="D227">
        <v>0</v>
      </c>
      <c r="E227">
        <v>180</v>
      </c>
      <c r="F227">
        <v>5491</v>
      </c>
      <c r="G227">
        <v>800</v>
      </c>
      <c r="H227">
        <v>1355</v>
      </c>
      <c r="I227">
        <v>147.1</v>
      </c>
      <c r="J227">
        <v>2300</v>
      </c>
      <c r="K227">
        <v>0</v>
      </c>
      <c r="L227">
        <v>595.9</v>
      </c>
      <c r="M227">
        <v>918.6</v>
      </c>
      <c r="N227">
        <v>139.4</v>
      </c>
      <c r="O227">
        <v>89.7</v>
      </c>
      <c r="P227">
        <v>57</v>
      </c>
      <c r="Q227">
        <v>636.20000000000005</v>
      </c>
      <c r="R227">
        <v>55.5</v>
      </c>
      <c r="S227">
        <v>24775.200000000001</v>
      </c>
      <c r="T227">
        <v>33285</v>
      </c>
      <c r="U227" t="s">
        <v>56</v>
      </c>
      <c r="V227">
        <v>4.3</v>
      </c>
      <c r="W227">
        <v>3.9</v>
      </c>
      <c r="X227">
        <v>0</v>
      </c>
      <c r="Y227" t="s">
        <v>13</v>
      </c>
      <c r="Z227">
        <v>0</v>
      </c>
      <c r="AA227">
        <v>8725.7999999999993</v>
      </c>
    </row>
    <row r="228" spans="1:27">
      <c r="A228" s="33">
        <v>45426</v>
      </c>
      <c r="B228">
        <v>26850</v>
      </c>
      <c r="C228">
        <v>598</v>
      </c>
      <c r="D228">
        <v>0</v>
      </c>
      <c r="E228">
        <v>180</v>
      </c>
      <c r="F228">
        <v>6282</v>
      </c>
      <c r="G228">
        <v>821</v>
      </c>
      <c r="H228">
        <v>1559</v>
      </c>
      <c r="I228">
        <v>151.19999999999999</v>
      </c>
      <c r="J228">
        <v>2350</v>
      </c>
      <c r="K228">
        <v>0</v>
      </c>
      <c r="L228">
        <v>597.9</v>
      </c>
      <c r="M228">
        <v>918.6</v>
      </c>
      <c r="N228">
        <v>171.5</v>
      </c>
      <c r="O228">
        <v>75.900000000000006</v>
      </c>
      <c r="P228">
        <v>72.599999999999994</v>
      </c>
      <c r="Q228">
        <v>416.9</v>
      </c>
      <c r="R228">
        <v>53.9</v>
      </c>
      <c r="S228">
        <v>23961.7</v>
      </c>
      <c r="T228">
        <v>32987</v>
      </c>
      <c r="U228" t="s">
        <v>56</v>
      </c>
      <c r="V228">
        <v>4.3</v>
      </c>
      <c r="W228">
        <v>3.9</v>
      </c>
      <c r="X228">
        <v>0</v>
      </c>
      <c r="Y228" t="s">
        <v>13</v>
      </c>
      <c r="Z228">
        <v>0</v>
      </c>
      <c r="AA228">
        <v>9240.2999999999993</v>
      </c>
    </row>
    <row r="229" spans="1:27">
      <c r="A229" s="33">
        <v>45427</v>
      </c>
      <c r="B229">
        <v>24766</v>
      </c>
      <c r="C229">
        <v>629</v>
      </c>
      <c r="D229">
        <v>0</v>
      </c>
      <c r="E229">
        <v>180</v>
      </c>
      <c r="F229">
        <v>7392</v>
      </c>
      <c r="G229">
        <v>820</v>
      </c>
      <c r="H229">
        <v>1586</v>
      </c>
      <c r="I229">
        <v>169.2</v>
      </c>
      <c r="J229">
        <v>2350</v>
      </c>
      <c r="K229">
        <v>0</v>
      </c>
      <c r="L229">
        <v>586.79999999999995</v>
      </c>
      <c r="M229">
        <v>2721.5</v>
      </c>
      <c r="N229">
        <v>176.1</v>
      </c>
      <c r="O229">
        <v>85.4</v>
      </c>
      <c r="P229">
        <v>83.2</v>
      </c>
      <c r="Q229">
        <v>861.1</v>
      </c>
      <c r="R229">
        <v>63</v>
      </c>
      <c r="S229">
        <v>22546</v>
      </c>
      <c r="T229">
        <v>30542</v>
      </c>
      <c r="U229" t="s">
        <v>56</v>
      </c>
      <c r="V229">
        <v>6</v>
      </c>
      <c r="W229">
        <v>5.5</v>
      </c>
      <c r="X229">
        <v>0</v>
      </c>
      <c r="Y229" t="s">
        <v>13</v>
      </c>
      <c r="Z229">
        <v>0</v>
      </c>
      <c r="AA229">
        <v>8223.5</v>
      </c>
    </row>
    <row r="230" spans="1:27">
      <c r="A230" s="33">
        <v>45428</v>
      </c>
      <c r="B230">
        <v>22920</v>
      </c>
      <c r="C230">
        <v>627</v>
      </c>
      <c r="D230">
        <v>0</v>
      </c>
      <c r="E230">
        <v>180</v>
      </c>
      <c r="F230">
        <v>7920</v>
      </c>
      <c r="G230">
        <v>816</v>
      </c>
      <c r="H230">
        <v>1677</v>
      </c>
      <c r="I230">
        <v>174.6</v>
      </c>
      <c r="J230">
        <v>2400</v>
      </c>
      <c r="K230">
        <v>0</v>
      </c>
      <c r="L230">
        <v>682.1</v>
      </c>
      <c r="M230">
        <v>3481.2</v>
      </c>
      <c r="N230" t="s">
        <v>96</v>
      </c>
      <c r="O230" t="s">
        <v>97</v>
      </c>
      <c r="P230">
        <v>95.8</v>
      </c>
      <c r="Q230">
        <v>943.8</v>
      </c>
      <c r="R230">
        <v>69.099999999999994</v>
      </c>
      <c r="S230">
        <v>20770.2</v>
      </c>
      <c r="T230">
        <v>28800</v>
      </c>
      <c r="U230" t="s">
        <v>56</v>
      </c>
      <c r="V230">
        <v>8.5</v>
      </c>
      <c r="W230">
        <v>8</v>
      </c>
      <c r="X230">
        <v>0</v>
      </c>
      <c r="Y230" t="s">
        <v>13</v>
      </c>
      <c r="Z230">
        <v>0</v>
      </c>
      <c r="AA230">
        <v>8263.2999999999993</v>
      </c>
    </row>
    <row r="231" spans="1:27">
      <c r="A231" s="33">
        <v>45429</v>
      </c>
      <c r="B231">
        <v>22232</v>
      </c>
      <c r="C231">
        <v>622</v>
      </c>
      <c r="D231">
        <v>0</v>
      </c>
      <c r="E231">
        <v>180</v>
      </c>
      <c r="F231">
        <v>8160</v>
      </c>
      <c r="G231">
        <v>777</v>
      </c>
      <c r="H231">
        <v>1684</v>
      </c>
      <c r="I231">
        <v>178.5</v>
      </c>
      <c r="J231">
        <v>2450</v>
      </c>
      <c r="K231">
        <v>0</v>
      </c>
      <c r="L231">
        <v>791</v>
      </c>
      <c r="M231">
        <v>3507.4</v>
      </c>
      <c r="N231">
        <v>166.8</v>
      </c>
      <c r="O231">
        <v>82</v>
      </c>
      <c r="P231">
        <v>67</v>
      </c>
      <c r="Q231">
        <v>1502.9</v>
      </c>
      <c r="R231">
        <v>65.5</v>
      </c>
      <c r="S231">
        <v>19153.7</v>
      </c>
      <c r="T231">
        <v>27369</v>
      </c>
      <c r="U231" t="s">
        <v>56</v>
      </c>
      <c r="V231">
        <v>11.1</v>
      </c>
      <c r="W231">
        <v>10.8</v>
      </c>
      <c r="X231">
        <v>0</v>
      </c>
      <c r="Y231" t="s">
        <v>13</v>
      </c>
      <c r="Z231">
        <v>0</v>
      </c>
      <c r="AA231">
        <v>8449.2999999999993</v>
      </c>
    </row>
    <row r="232" spans="1:27">
      <c r="A232" s="33">
        <v>45430</v>
      </c>
      <c r="B232">
        <v>21628</v>
      </c>
      <c r="C232">
        <v>612</v>
      </c>
      <c r="D232">
        <v>0</v>
      </c>
      <c r="E232">
        <v>180</v>
      </c>
      <c r="F232">
        <v>8494</v>
      </c>
      <c r="G232">
        <v>734</v>
      </c>
      <c r="H232">
        <v>1701</v>
      </c>
      <c r="I232">
        <v>166.4</v>
      </c>
      <c r="J232">
        <v>2450</v>
      </c>
      <c r="K232">
        <v>0</v>
      </c>
      <c r="L232">
        <v>895.4</v>
      </c>
      <c r="M232">
        <v>3520</v>
      </c>
      <c r="N232">
        <v>172</v>
      </c>
      <c r="O232">
        <v>85.6</v>
      </c>
      <c r="P232">
        <v>82.2</v>
      </c>
      <c r="Q232">
        <v>1504.4</v>
      </c>
      <c r="R232">
        <v>69.099999999999994</v>
      </c>
      <c r="S232">
        <v>18538.2</v>
      </c>
      <c r="T232">
        <v>26724</v>
      </c>
      <c r="U232" t="s">
        <v>56</v>
      </c>
      <c r="V232">
        <v>12.1</v>
      </c>
      <c r="W232">
        <v>12.2</v>
      </c>
      <c r="X232">
        <v>0</v>
      </c>
      <c r="Y232" t="s">
        <v>13</v>
      </c>
      <c r="Z232">
        <v>0</v>
      </c>
      <c r="AA232">
        <v>8426.2999999999993</v>
      </c>
    </row>
    <row r="233" spans="1:27">
      <c r="A233" s="33">
        <v>45431</v>
      </c>
      <c r="B233">
        <v>21856</v>
      </c>
      <c r="C233">
        <v>578</v>
      </c>
      <c r="D233">
        <v>0</v>
      </c>
      <c r="E233">
        <v>180</v>
      </c>
      <c r="F233">
        <v>8659</v>
      </c>
      <c r="G233">
        <v>707</v>
      </c>
      <c r="H233">
        <v>1715</v>
      </c>
      <c r="I233">
        <v>150.4</v>
      </c>
      <c r="J233">
        <v>2500</v>
      </c>
      <c r="K233">
        <v>0</v>
      </c>
      <c r="L233">
        <v>300</v>
      </c>
      <c r="M233">
        <v>3475.7</v>
      </c>
      <c r="N233">
        <v>171.9</v>
      </c>
      <c r="O233">
        <v>79</v>
      </c>
      <c r="P233">
        <v>68.599999999999994</v>
      </c>
      <c r="Q233">
        <v>371.6</v>
      </c>
      <c r="R233">
        <v>59.5</v>
      </c>
      <c r="S233">
        <v>18004.5</v>
      </c>
      <c r="T233">
        <v>27048</v>
      </c>
      <c r="U233" t="s">
        <v>56</v>
      </c>
      <c r="V233">
        <v>11.6</v>
      </c>
      <c r="W233">
        <v>12.1</v>
      </c>
      <c r="X233">
        <v>0</v>
      </c>
      <c r="Y233" t="s">
        <v>13</v>
      </c>
      <c r="Z233">
        <v>0</v>
      </c>
      <c r="AA233">
        <v>9274</v>
      </c>
    </row>
    <row r="234" spans="1:27">
      <c r="A234" s="33">
        <v>45432</v>
      </c>
      <c r="B234">
        <v>21991</v>
      </c>
      <c r="C234">
        <v>552</v>
      </c>
      <c r="D234">
        <v>0</v>
      </c>
      <c r="E234">
        <v>180</v>
      </c>
      <c r="F234">
        <v>8603</v>
      </c>
      <c r="G234">
        <v>662</v>
      </c>
      <c r="H234">
        <v>1710</v>
      </c>
      <c r="I234">
        <v>148.4</v>
      </c>
      <c r="J234">
        <v>2550</v>
      </c>
      <c r="K234">
        <v>0</v>
      </c>
      <c r="L234">
        <v>898.9</v>
      </c>
      <c r="M234">
        <v>1606.8</v>
      </c>
      <c r="N234">
        <v>175.8</v>
      </c>
      <c r="O234">
        <v>86</v>
      </c>
      <c r="P234">
        <v>56.5</v>
      </c>
      <c r="Q234">
        <v>0</v>
      </c>
      <c r="R234">
        <v>56</v>
      </c>
      <c r="S234">
        <v>18154.2</v>
      </c>
      <c r="T234">
        <v>28577</v>
      </c>
      <c r="U234" t="s">
        <v>56</v>
      </c>
      <c r="V234">
        <v>9.8000000000000007</v>
      </c>
      <c r="W234">
        <v>10.4</v>
      </c>
      <c r="X234">
        <v>0</v>
      </c>
      <c r="Y234" t="s">
        <v>13</v>
      </c>
      <c r="Z234">
        <v>0</v>
      </c>
      <c r="AA234">
        <v>10653.8</v>
      </c>
    </row>
    <row r="235" spans="1:27">
      <c r="A235" s="33">
        <v>45433</v>
      </c>
      <c r="B235">
        <v>22318</v>
      </c>
      <c r="C235">
        <v>563</v>
      </c>
      <c r="D235">
        <v>0</v>
      </c>
      <c r="E235">
        <v>180</v>
      </c>
      <c r="F235">
        <v>8455</v>
      </c>
      <c r="G235">
        <v>599</v>
      </c>
      <c r="H235">
        <v>1573</v>
      </c>
      <c r="I235">
        <v>152.5</v>
      </c>
      <c r="J235">
        <v>2550</v>
      </c>
      <c r="K235">
        <v>0</v>
      </c>
      <c r="L235">
        <v>795.6</v>
      </c>
      <c r="M235">
        <v>1605.8</v>
      </c>
      <c r="N235">
        <v>172.3</v>
      </c>
      <c r="O235">
        <v>77.7</v>
      </c>
      <c r="P235">
        <v>71.099999999999994</v>
      </c>
      <c r="Q235">
        <v>0</v>
      </c>
      <c r="R235">
        <v>52.4</v>
      </c>
      <c r="S235">
        <v>18231.3</v>
      </c>
      <c r="T235">
        <v>28663</v>
      </c>
      <c r="U235" t="s">
        <v>56</v>
      </c>
      <c r="V235">
        <v>7.9</v>
      </c>
      <c r="W235">
        <v>8.4</v>
      </c>
      <c r="X235">
        <v>0</v>
      </c>
      <c r="Y235" t="s">
        <v>13</v>
      </c>
      <c r="Z235">
        <v>0</v>
      </c>
      <c r="AA235">
        <v>10662.2</v>
      </c>
    </row>
    <row r="236" spans="1:27">
      <c r="A236" s="33">
        <v>45434</v>
      </c>
      <c r="B236">
        <v>22587</v>
      </c>
      <c r="C236">
        <v>611</v>
      </c>
      <c r="D236">
        <v>0</v>
      </c>
      <c r="E236">
        <v>180</v>
      </c>
      <c r="F236">
        <v>8651</v>
      </c>
      <c r="G236">
        <v>612</v>
      </c>
      <c r="H236">
        <v>1288</v>
      </c>
      <c r="I236">
        <v>155.4</v>
      </c>
      <c r="J236">
        <v>2600</v>
      </c>
      <c r="K236">
        <v>0</v>
      </c>
      <c r="L236">
        <v>794</v>
      </c>
      <c r="M236">
        <v>2077.1</v>
      </c>
      <c r="N236">
        <v>157.4</v>
      </c>
      <c r="O236">
        <v>67.8</v>
      </c>
      <c r="P236">
        <v>68.599999999999994</v>
      </c>
      <c r="Q236">
        <v>0</v>
      </c>
      <c r="R236">
        <v>58.5</v>
      </c>
      <c r="S236">
        <v>18525.8</v>
      </c>
      <c r="T236">
        <v>28197</v>
      </c>
      <c r="U236" t="s">
        <v>56</v>
      </c>
      <c r="V236">
        <v>7.1</v>
      </c>
      <c r="W236">
        <v>7.5</v>
      </c>
      <c r="X236">
        <v>0</v>
      </c>
      <c r="Y236" t="s">
        <v>13</v>
      </c>
      <c r="Z236">
        <v>0</v>
      </c>
      <c r="AA236">
        <v>9907.7000000000007</v>
      </c>
    </row>
    <row r="237" spans="1:27">
      <c r="A237" s="33">
        <v>45435</v>
      </c>
      <c r="B237">
        <v>21836</v>
      </c>
      <c r="C237">
        <v>616</v>
      </c>
      <c r="D237">
        <v>0</v>
      </c>
      <c r="E237">
        <v>180</v>
      </c>
      <c r="F237">
        <v>9022</v>
      </c>
      <c r="G237">
        <v>669</v>
      </c>
      <c r="H237">
        <v>1117</v>
      </c>
      <c r="I237">
        <v>155.4</v>
      </c>
      <c r="J237">
        <v>2650</v>
      </c>
      <c r="K237">
        <v>0</v>
      </c>
      <c r="L237">
        <v>799.6</v>
      </c>
      <c r="M237">
        <v>3506.4</v>
      </c>
      <c r="N237" t="s">
        <v>98</v>
      </c>
      <c r="O237" t="s">
        <v>99</v>
      </c>
      <c r="P237">
        <v>72.599999999999994</v>
      </c>
      <c r="Q237">
        <v>0</v>
      </c>
      <c r="R237">
        <v>53.9</v>
      </c>
      <c r="S237">
        <v>18793</v>
      </c>
      <c r="T237">
        <v>26942</v>
      </c>
      <c r="U237" t="s">
        <v>56</v>
      </c>
      <c r="V237">
        <v>8.8000000000000007</v>
      </c>
      <c r="W237">
        <v>9.1999999999999993</v>
      </c>
      <c r="X237">
        <v>0</v>
      </c>
      <c r="Y237" t="s">
        <v>13</v>
      </c>
      <c r="Z237">
        <v>0</v>
      </c>
      <c r="AA237">
        <v>8385</v>
      </c>
    </row>
    <row r="238" spans="1:27">
      <c r="A238" s="33">
        <v>45436</v>
      </c>
      <c r="B238">
        <v>21742</v>
      </c>
      <c r="C238">
        <v>601</v>
      </c>
      <c r="D238">
        <v>0</v>
      </c>
      <c r="E238">
        <v>180</v>
      </c>
      <c r="F238">
        <v>8496</v>
      </c>
      <c r="G238">
        <v>659</v>
      </c>
      <c r="H238">
        <v>1111</v>
      </c>
      <c r="I238">
        <v>152.30000000000001</v>
      </c>
      <c r="J238">
        <v>2700</v>
      </c>
      <c r="K238">
        <v>0</v>
      </c>
      <c r="L238">
        <v>889.3</v>
      </c>
      <c r="M238">
        <v>3474.2</v>
      </c>
      <c r="N238">
        <v>176.8</v>
      </c>
      <c r="O238">
        <v>72.8</v>
      </c>
      <c r="P238">
        <v>85.2</v>
      </c>
      <c r="Q238">
        <v>913</v>
      </c>
      <c r="R238">
        <v>83.7</v>
      </c>
      <c r="S238">
        <v>18132.900000000001</v>
      </c>
      <c r="T238">
        <v>26333</v>
      </c>
      <c r="U238" t="s">
        <v>56</v>
      </c>
      <c r="V238">
        <v>10.7</v>
      </c>
      <c r="W238">
        <v>11.1</v>
      </c>
      <c r="X238">
        <v>0</v>
      </c>
      <c r="Y238" t="s">
        <v>13</v>
      </c>
      <c r="Z238">
        <v>0</v>
      </c>
      <c r="AA238">
        <v>8469.6</v>
      </c>
    </row>
    <row r="239" spans="1:27">
      <c r="A239" s="33">
        <v>45437</v>
      </c>
      <c r="B239">
        <v>21121</v>
      </c>
      <c r="C239">
        <v>595</v>
      </c>
      <c r="D239">
        <v>0</v>
      </c>
      <c r="E239">
        <v>180</v>
      </c>
      <c r="F239">
        <v>7016</v>
      </c>
      <c r="G239">
        <v>605</v>
      </c>
      <c r="H239">
        <v>1119</v>
      </c>
      <c r="I239">
        <v>148.30000000000001</v>
      </c>
      <c r="J239">
        <v>2750</v>
      </c>
      <c r="K239">
        <v>0</v>
      </c>
      <c r="L239">
        <v>891.9</v>
      </c>
      <c r="M239">
        <v>3485.8</v>
      </c>
      <c r="N239">
        <v>171.8</v>
      </c>
      <c r="O239">
        <v>70.2</v>
      </c>
      <c r="P239">
        <v>71.099999999999994</v>
      </c>
      <c r="Q239">
        <v>1590.6</v>
      </c>
      <c r="R239">
        <v>77.599999999999994</v>
      </c>
      <c r="S239">
        <v>18022.400000000001</v>
      </c>
      <c r="T239">
        <v>25614</v>
      </c>
      <c r="U239" t="s">
        <v>56</v>
      </c>
      <c r="V239">
        <v>12.3</v>
      </c>
      <c r="W239">
        <v>12.7</v>
      </c>
      <c r="X239">
        <v>0</v>
      </c>
      <c r="Y239" t="s">
        <v>13</v>
      </c>
      <c r="Z239">
        <v>0</v>
      </c>
      <c r="AA239">
        <v>7858.6</v>
      </c>
    </row>
    <row r="240" spans="1:27">
      <c r="A240" s="33">
        <v>45438</v>
      </c>
      <c r="B240">
        <v>19689</v>
      </c>
      <c r="C240">
        <v>580</v>
      </c>
      <c r="D240">
        <v>0</v>
      </c>
      <c r="E240">
        <v>180</v>
      </c>
      <c r="F240">
        <v>5884</v>
      </c>
      <c r="G240">
        <v>638</v>
      </c>
      <c r="H240">
        <v>1115</v>
      </c>
      <c r="I240">
        <v>146.5</v>
      </c>
      <c r="J240">
        <v>2750</v>
      </c>
      <c r="K240">
        <v>0</v>
      </c>
      <c r="L240">
        <v>691.2</v>
      </c>
      <c r="M240">
        <v>3491.3</v>
      </c>
      <c r="N240">
        <v>172.3</v>
      </c>
      <c r="O240">
        <v>69.8</v>
      </c>
      <c r="P240">
        <v>59</v>
      </c>
      <c r="Q240">
        <v>729.5</v>
      </c>
      <c r="R240">
        <v>66.5</v>
      </c>
      <c r="S240">
        <v>17464</v>
      </c>
      <c r="T240">
        <v>23602</v>
      </c>
      <c r="U240" t="s">
        <v>56</v>
      </c>
      <c r="V240">
        <v>12.3</v>
      </c>
      <c r="W240">
        <v>13.1</v>
      </c>
      <c r="X240">
        <v>0</v>
      </c>
      <c r="Y240" t="s">
        <v>13</v>
      </c>
      <c r="Z240">
        <v>0</v>
      </c>
      <c r="AA240">
        <v>6397.5</v>
      </c>
    </row>
    <row r="241" spans="1:27">
      <c r="A241" s="33">
        <v>45439</v>
      </c>
      <c r="B241">
        <v>18993</v>
      </c>
      <c r="C241">
        <v>574</v>
      </c>
      <c r="D241">
        <v>0</v>
      </c>
      <c r="E241">
        <v>180</v>
      </c>
      <c r="F241">
        <v>5001</v>
      </c>
      <c r="G241">
        <v>609</v>
      </c>
      <c r="H241">
        <v>1106</v>
      </c>
      <c r="I241">
        <v>151.1</v>
      </c>
      <c r="J241">
        <v>2800</v>
      </c>
      <c r="K241">
        <v>0</v>
      </c>
      <c r="L241">
        <v>589.4</v>
      </c>
      <c r="M241">
        <v>3504.4</v>
      </c>
      <c r="N241">
        <v>163.80000000000001</v>
      </c>
      <c r="O241">
        <v>65.7</v>
      </c>
      <c r="P241">
        <v>69.599999999999994</v>
      </c>
      <c r="Q241">
        <v>541.5</v>
      </c>
      <c r="R241">
        <v>53.4</v>
      </c>
      <c r="S241">
        <v>16207.4</v>
      </c>
      <c r="T241">
        <v>21176</v>
      </c>
      <c r="U241" t="s">
        <v>56</v>
      </c>
      <c r="V241">
        <v>12.3</v>
      </c>
      <c r="W241">
        <v>13.5</v>
      </c>
      <c r="X241">
        <v>0</v>
      </c>
      <c r="Y241" t="s">
        <v>13</v>
      </c>
      <c r="Z241">
        <v>0</v>
      </c>
      <c r="AA241">
        <v>5214.1000000000004</v>
      </c>
    </row>
    <row r="242" spans="1:27">
      <c r="A242" s="33">
        <v>45440</v>
      </c>
      <c r="B242">
        <v>18311</v>
      </c>
      <c r="C242">
        <v>566</v>
      </c>
      <c r="D242">
        <v>0</v>
      </c>
      <c r="E242">
        <v>180</v>
      </c>
      <c r="F242">
        <v>4444</v>
      </c>
      <c r="G242">
        <v>573</v>
      </c>
      <c r="H242">
        <v>1092</v>
      </c>
      <c r="I242">
        <v>155.6</v>
      </c>
      <c r="J242">
        <v>2850</v>
      </c>
      <c r="K242">
        <v>0</v>
      </c>
      <c r="L242">
        <v>585.29999999999995</v>
      </c>
      <c r="M242">
        <v>3517</v>
      </c>
      <c r="N242">
        <v>170.5</v>
      </c>
      <c r="O242">
        <v>71.7</v>
      </c>
      <c r="P242">
        <v>76.099999999999994</v>
      </c>
      <c r="Q242">
        <v>541.5</v>
      </c>
      <c r="R242">
        <v>56.5</v>
      </c>
      <c r="S242">
        <v>15584</v>
      </c>
      <c r="T242">
        <v>19490</v>
      </c>
      <c r="U242" t="s">
        <v>56</v>
      </c>
      <c r="V242">
        <v>12.3</v>
      </c>
      <c r="W242">
        <v>14.2</v>
      </c>
      <c r="X242">
        <v>0</v>
      </c>
      <c r="Y242" t="s">
        <v>13</v>
      </c>
      <c r="Z242">
        <v>0</v>
      </c>
      <c r="AA242">
        <v>4158</v>
      </c>
    </row>
    <row r="243" spans="1:27">
      <c r="A243" s="33">
        <v>45441</v>
      </c>
      <c r="B243">
        <v>18298</v>
      </c>
      <c r="C243">
        <v>566</v>
      </c>
      <c r="D243">
        <v>0</v>
      </c>
      <c r="E243">
        <v>180</v>
      </c>
      <c r="F243">
        <v>4152</v>
      </c>
      <c r="G243">
        <v>535</v>
      </c>
      <c r="H243">
        <v>1160</v>
      </c>
      <c r="I243">
        <v>157.4</v>
      </c>
      <c r="J243">
        <v>2900</v>
      </c>
      <c r="K243">
        <v>0</v>
      </c>
      <c r="L243">
        <v>595.9</v>
      </c>
      <c r="M243">
        <v>2999.8</v>
      </c>
      <c r="N243">
        <v>176.1</v>
      </c>
      <c r="O243">
        <v>81.3</v>
      </c>
      <c r="P243">
        <v>87.2</v>
      </c>
      <c r="Q243">
        <v>541.5</v>
      </c>
      <c r="R243">
        <v>57.5</v>
      </c>
      <c r="S243">
        <v>14970.7</v>
      </c>
      <c r="T243">
        <v>18649</v>
      </c>
      <c r="U243" t="s">
        <v>56</v>
      </c>
      <c r="V243">
        <v>12</v>
      </c>
      <c r="W243">
        <v>14.4</v>
      </c>
      <c r="X243">
        <v>0</v>
      </c>
      <c r="Y243" t="s">
        <v>13</v>
      </c>
      <c r="Z243">
        <v>0</v>
      </c>
      <c r="AA243">
        <v>3934.8</v>
      </c>
    </row>
    <row r="244" spans="1:27">
      <c r="A244" s="33">
        <v>45442</v>
      </c>
      <c r="B244">
        <v>17586</v>
      </c>
      <c r="C244">
        <v>587</v>
      </c>
      <c r="D244">
        <v>0</v>
      </c>
      <c r="E244">
        <v>180</v>
      </c>
      <c r="F244">
        <v>4054</v>
      </c>
      <c r="G244">
        <v>504</v>
      </c>
      <c r="H244">
        <v>1167</v>
      </c>
      <c r="I244">
        <v>169.2</v>
      </c>
      <c r="J244">
        <v>2950</v>
      </c>
      <c r="K244">
        <v>0</v>
      </c>
      <c r="L244">
        <v>591.9</v>
      </c>
      <c r="M244">
        <v>3502.4</v>
      </c>
      <c r="N244">
        <v>168.6</v>
      </c>
      <c r="O244">
        <v>58.5</v>
      </c>
      <c r="P244">
        <v>93.3</v>
      </c>
      <c r="Q244">
        <v>357.9</v>
      </c>
      <c r="R244">
        <v>61.5</v>
      </c>
      <c r="S244">
        <v>14945.4</v>
      </c>
      <c r="T244">
        <v>17848</v>
      </c>
      <c r="U244" t="s">
        <v>56</v>
      </c>
      <c r="V244">
        <v>12.2</v>
      </c>
      <c r="W244">
        <v>15</v>
      </c>
      <c r="X244">
        <v>0</v>
      </c>
      <c r="Y244" t="s">
        <v>13</v>
      </c>
      <c r="Z244">
        <v>0</v>
      </c>
      <c r="AA244">
        <v>3167.6</v>
      </c>
    </row>
    <row r="245" spans="1:27">
      <c r="A245" s="33">
        <v>45443</v>
      </c>
      <c r="B245">
        <v>16754</v>
      </c>
      <c r="C245">
        <v>578</v>
      </c>
      <c r="D245">
        <v>0</v>
      </c>
      <c r="E245">
        <v>180</v>
      </c>
      <c r="F245">
        <v>4514</v>
      </c>
      <c r="G245">
        <v>406</v>
      </c>
      <c r="H245">
        <v>1308</v>
      </c>
      <c r="I245">
        <v>190.9</v>
      </c>
      <c r="J245">
        <v>3000</v>
      </c>
      <c r="K245">
        <v>0</v>
      </c>
      <c r="L245">
        <v>590.9</v>
      </c>
      <c r="M245">
        <v>3412.7</v>
      </c>
      <c r="N245">
        <v>163.4</v>
      </c>
      <c r="O245">
        <v>52.4</v>
      </c>
      <c r="P245">
        <v>73.599999999999994</v>
      </c>
      <c r="Q245">
        <v>560.1</v>
      </c>
      <c r="R245">
        <v>61</v>
      </c>
      <c r="S245">
        <v>14335.1</v>
      </c>
      <c r="T245">
        <v>17091</v>
      </c>
      <c r="U245" t="s">
        <v>56</v>
      </c>
      <c r="V245">
        <v>12.4</v>
      </c>
      <c r="W245">
        <v>15.3</v>
      </c>
      <c r="X245">
        <v>60</v>
      </c>
      <c r="Y245" t="s">
        <v>13</v>
      </c>
      <c r="Z245">
        <v>0</v>
      </c>
      <c r="AA245">
        <v>3023.4</v>
      </c>
    </row>
    <row r="246" spans="1:27">
      <c r="A246" s="33">
        <v>45444</v>
      </c>
      <c r="B246">
        <v>16228</v>
      </c>
      <c r="C246">
        <v>559</v>
      </c>
      <c r="D246">
        <v>0</v>
      </c>
      <c r="E246">
        <v>170</v>
      </c>
      <c r="F246">
        <v>4587</v>
      </c>
      <c r="G246">
        <v>277</v>
      </c>
      <c r="H246">
        <v>1343</v>
      </c>
      <c r="I246">
        <v>188.9</v>
      </c>
      <c r="J246">
        <v>3050</v>
      </c>
      <c r="K246">
        <v>0</v>
      </c>
      <c r="L246">
        <v>1695</v>
      </c>
      <c r="M246">
        <v>3116.7</v>
      </c>
      <c r="N246">
        <v>61.8</v>
      </c>
      <c r="O246">
        <v>80.8</v>
      </c>
      <c r="P246">
        <v>68.099999999999994</v>
      </c>
      <c r="Q246">
        <v>1367.3</v>
      </c>
      <c r="R246">
        <v>59.5</v>
      </c>
      <c r="S246">
        <v>11208.5</v>
      </c>
      <c r="T246">
        <v>15985</v>
      </c>
      <c r="U246" t="s">
        <v>56</v>
      </c>
      <c r="V246">
        <v>14.1</v>
      </c>
      <c r="W246">
        <v>17.3</v>
      </c>
      <c r="X246">
        <v>100</v>
      </c>
      <c r="Y246" t="s">
        <v>82</v>
      </c>
      <c r="Z246">
        <v>0</v>
      </c>
      <c r="AA246">
        <v>5045.5</v>
      </c>
    </row>
    <row r="247" spans="1:27">
      <c r="A247" s="33">
        <v>45445</v>
      </c>
      <c r="B247">
        <v>16389</v>
      </c>
      <c r="C247">
        <v>575</v>
      </c>
      <c r="D247">
        <v>0</v>
      </c>
      <c r="E247">
        <v>170</v>
      </c>
      <c r="F247">
        <v>4323</v>
      </c>
      <c r="G247">
        <v>260</v>
      </c>
      <c r="H247">
        <v>1350</v>
      </c>
      <c r="I247">
        <v>163.19999999999999</v>
      </c>
      <c r="J247">
        <v>3100</v>
      </c>
      <c r="K247">
        <v>0</v>
      </c>
      <c r="L247">
        <v>1692.5</v>
      </c>
      <c r="M247">
        <v>3466.6</v>
      </c>
      <c r="N247">
        <v>60.9</v>
      </c>
      <c r="O247">
        <v>88.5</v>
      </c>
      <c r="P247">
        <v>61.5</v>
      </c>
      <c r="Q247">
        <v>1554.8</v>
      </c>
      <c r="R247">
        <v>55</v>
      </c>
      <c r="S247">
        <v>9208.4</v>
      </c>
      <c r="T247">
        <v>15011</v>
      </c>
      <c r="U247" t="s">
        <v>56</v>
      </c>
      <c r="V247">
        <v>15.7</v>
      </c>
      <c r="W247">
        <v>19.2</v>
      </c>
      <c r="X247">
        <v>100</v>
      </c>
      <c r="Y247" t="s">
        <v>82</v>
      </c>
      <c r="Z247">
        <v>0</v>
      </c>
      <c r="AA247">
        <v>6062.1</v>
      </c>
    </row>
    <row r="248" spans="1:27">
      <c r="A248" s="33">
        <v>45446</v>
      </c>
      <c r="B248">
        <v>16051</v>
      </c>
      <c r="C248">
        <v>615</v>
      </c>
      <c r="D248">
        <v>0</v>
      </c>
      <c r="E248">
        <v>170</v>
      </c>
      <c r="F248">
        <v>4219</v>
      </c>
      <c r="G248">
        <v>251</v>
      </c>
      <c r="H248">
        <v>1356</v>
      </c>
      <c r="I248">
        <v>170.7</v>
      </c>
      <c r="J248">
        <v>3150</v>
      </c>
      <c r="K248">
        <v>0</v>
      </c>
      <c r="L248">
        <v>1691.5</v>
      </c>
      <c r="M248">
        <v>3467.1</v>
      </c>
      <c r="N248">
        <v>79.2</v>
      </c>
      <c r="O248">
        <v>83.9</v>
      </c>
      <c r="P248">
        <v>52.9</v>
      </c>
      <c r="Q248">
        <v>1454.5</v>
      </c>
      <c r="R248">
        <v>55.5</v>
      </c>
      <c r="S248">
        <v>9324.2000000000007</v>
      </c>
      <c r="T248">
        <v>14811</v>
      </c>
      <c r="U248" t="s">
        <v>56</v>
      </c>
      <c r="V248">
        <v>17.5</v>
      </c>
      <c r="W248">
        <v>21.2</v>
      </c>
      <c r="X248">
        <v>40</v>
      </c>
      <c r="Y248" t="s">
        <v>82</v>
      </c>
      <c r="Z248">
        <v>0</v>
      </c>
      <c r="AA248">
        <v>5751.8</v>
      </c>
    </row>
    <row r="249" spans="1:27">
      <c r="A249" s="33">
        <v>45447</v>
      </c>
      <c r="B249">
        <v>16498</v>
      </c>
      <c r="C249">
        <v>687</v>
      </c>
      <c r="D249">
        <v>0</v>
      </c>
      <c r="E249">
        <v>170</v>
      </c>
      <c r="F249">
        <v>3708</v>
      </c>
      <c r="G249">
        <v>262</v>
      </c>
      <c r="H249">
        <v>1348</v>
      </c>
      <c r="I249">
        <v>192.3</v>
      </c>
      <c r="J249">
        <v>3200</v>
      </c>
      <c r="K249">
        <v>0</v>
      </c>
      <c r="L249">
        <v>1590.6</v>
      </c>
      <c r="M249">
        <v>3438.4</v>
      </c>
      <c r="N249">
        <v>122.4</v>
      </c>
      <c r="O249">
        <v>54.8</v>
      </c>
      <c r="P249">
        <v>78.7</v>
      </c>
      <c r="Q249">
        <v>1663.7</v>
      </c>
      <c r="R249">
        <v>60</v>
      </c>
      <c r="S249">
        <v>11425.1</v>
      </c>
      <c r="T249">
        <v>14451</v>
      </c>
      <c r="U249" t="s">
        <v>56</v>
      </c>
      <c r="V249">
        <v>18.2</v>
      </c>
      <c r="W249">
        <v>21.8</v>
      </c>
      <c r="X249">
        <v>0</v>
      </c>
      <c r="Y249" t="s">
        <v>82</v>
      </c>
      <c r="Z249">
        <v>0</v>
      </c>
      <c r="AA249">
        <v>3300.4</v>
      </c>
    </row>
    <row r="250" spans="1:27">
      <c r="A250" s="33">
        <v>45448</v>
      </c>
      <c r="B250">
        <v>16413</v>
      </c>
      <c r="C250">
        <v>812</v>
      </c>
      <c r="D250">
        <v>0</v>
      </c>
      <c r="E250">
        <v>170</v>
      </c>
      <c r="F250">
        <v>3342</v>
      </c>
      <c r="G250">
        <v>247</v>
      </c>
      <c r="H250">
        <v>1326</v>
      </c>
      <c r="I250">
        <v>207.9</v>
      </c>
      <c r="J250">
        <v>3250</v>
      </c>
      <c r="K250">
        <v>0</v>
      </c>
      <c r="L250">
        <v>1496.3</v>
      </c>
      <c r="M250">
        <v>3498.9</v>
      </c>
      <c r="N250">
        <v>121.7</v>
      </c>
      <c r="O250">
        <v>53</v>
      </c>
      <c r="P250">
        <v>83.7</v>
      </c>
      <c r="Q250">
        <v>1553.3</v>
      </c>
      <c r="R250">
        <v>60.5</v>
      </c>
      <c r="S250">
        <v>13413.2</v>
      </c>
      <c r="T250">
        <v>14486</v>
      </c>
      <c r="U250" t="s">
        <v>56</v>
      </c>
      <c r="V250">
        <v>18.5</v>
      </c>
      <c r="W250">
        <v>21.7</v>
      </c>
      <c r="X250">
        <v>0</v>
      </c>
      <c r="Y250" t="s">
        <v>82</v>
      </c>
      <c r="Z250">
        <v>0</v>
      </c>
      <c r="AA250">
        <v>1352.8</v>
      </c>
    </row>
    <row r="251" spans="1:27">
      <c r="A251" s="33">
        <v>45449</v>
      </c>
      <c r="B251">
        <v>16280</v>
      </c>
      <c r="C251">
        <v>843</v>
      </c>
      <c r="D251">
        <v>0</v>
      </c>
      <c r="E251">
        <v>170</v>
      </c>
      <c r="F251">
        <v>2980</v>
      </c>
      <c r="G251">
        <v>235</v>
      </c>
      <c r="H251">
        <v>1184</v>
      </c>
      <c r="I251">
        <v>204.3</v>
      </c>
      <c r="J251">
        <v>3300</v>
      </c>
      <c r="K251">
        <v>0</v>
      </c>
      <c r="L251">
        <v>2698.8</v>
      </c>
      <c r="M251">
        <v>3511</v>
      </c>
      <c r="N251" t="s">
        <v>100</v>
      </c>
      <c r="O251" t="s">
        <v>101</v>
      </c>
      <c r="P251">
        <v>82.2</v>
      </c>
      <c r="Q251">
        <v>2389.1999999999998</v>
      </c>
      <c r="R251">
        <v>60</v>
      </c>
      <c r="S251">
        <v>13450.5</v>
      </c>
      <c r="T251">
        <v>12877</v>
      </c>
      <c r="U251" t="s">
        <v>56</v>
      </c>
      <c r="V251">
        <v>20.399999999999999</v>
      </c>
      <c r="W251">
        <v>23.4</v>
      </c>
      <c r="X251">
        <v>0</v>
      </c>
      <c r="Y251" t="s">
        <v>82</v>
      </c>
      <c r="Z251">
        <v>0</v>
      </c>
      <c r="AA251">
        <v>-289</v>
      </c>
    </row>
    <row r="252" spans="1:27">
      <c r="A252" s="33">
        <v>45450</v>
      </c>
      <c r="B252">
        <v>15493</v>
      </c>
      <c r="C252">
        <v>831</v>
      </c>
      <c r="D252">
        <v>0</v>
      </c>
      <c r="E252">
        <v>170</v>
      </c>
      <c r="F252">
        <v>2692</v>
      </c>
      <c r="G252">
        <v>222</v>
      </c>
      <c r="H252">
        <v>1169</v>
      </c>
      <c r="I252">
        <v>201.5</v>
      </c>
      <c r="J252">
        <v>3350</v>
      </c>
      <c r="K252">
        <v>0</v>
      </c>
      <c r="L252">
        <v>2496.6</v>
      </c>
      <c r="M252">
        <v>3535.7</v>
      </c>
      <c r="N252">
        <v>124.5</v>
      </c>
      <c r="O252">
        <v>57.1</v>
      </c>
      <c r="P252">
        <v>77.599999999999994</v>
      </c>
      <c r="Q252">
        <v>2397.3000000000002</v>
      </c>
      <c r="R252">
        <v>71.599999999999994</v>
      </c>
      <c r="S252">
        <v>13352.1</v>
      </c>
      <c r="T252">
        <v>12374</v>
      </c>
      <c r="U252" t="s">
        <v>56</v>
      </c>
      <c r="V252">
        <v>22.4</v>
      </c>
      <c r="W252">
        <v>25.3</v>
      </c>
      <c r="X252">
        <v>60</v>
      </c>
      <c r="Y252" t="s">
        <v>82</v>
      </c>
      <c r="Z252">
        <v>0</v>
      </c>
      <c r="AA252">
        <v>-676.1</v>
      </c>
    </row>
    <row r="253" spans="1:27">
      <c r="A253" s="33">
        <v>45451</v>
      </c>
      <c r="B253">
        <v>15363</v>
      </c>
      <c r="C253">
        <v>840</v>
      </c>
      <c r="D253">
        <v>0</v>
      </c>
      <c r="E253">
        <v>170</v>
      </c>
      <c r="F253">
        <v>2651</v>
      </c>
      <c r="G253">
        <v>209</v>
      </c>
      <c r="H253">
        <v>1104</v>
      </c>
      <c r="I253">
        <v>202.5</v>
      </c>
      <c r="J253">
        <v>3400</v>
      </c>
      <c r="K253">
        <v>0</v>
      </c>
      <c r="L253">
        <v>2735.6</v>
      </c>
      <c r="M253">
        <v>3511.5</v>
      </c>
      <c r="N253">
        <v>119</v>
      </c>
      <c r="O253">
        <v>52.2</v>
      </c>
      <c r="P253">
        <v>89.2</v>
      </c>
      <c r="Q253">
        <v>2505.1999999999998</v>
      </c>
      <c r="R253">
        <v>67</v>
      </c>
      <c r="S253">
        <v>10383.6</v>
      </c>
      <c r="T253">
        <v>11014</v>
      </c>
      <c r="U253" t="s">
        <v>56</v>
      </c>
      <c r="V253">
        <v>24.9</v>
      </c>
      <c r="W253">
        <v>28</v>
      </c>
      <c r="X253">
        <v>100</v>
      </c>
      <c r="Y253" t="s">
        <v>82</v>
      </c>
      <c r="Z253">
        <v>0</v>
      </c>
      <c r="AA253">
        <v>931.9</v>
      </c>
    </row>
    <row r="254" spans="1:27">
      <c r="A254" s="33">
        <v>45452</v>
      </c>
      <c r="B254">
        <v>15184</v>
      </c>
      <c r="C254">
        <v>800</v>
      </c>
      <c r="D254">
        <v>0</v>
      </c>
      <c r="E254">
        <v>170</v>
      </c>
      <c r="F254">
        <v>2622</v>
      </c>
      <c r="G254">
        <v>200</v>
      </c>
      <c r="H254">
        <v>1028</v>
      </c>
      <c r="I254">
        <v>202.2</v>
      </c>
      <c r="J254">
        <v>3450</v>
      </c>
      <c r="K254">
        <v>0</v>
      </c>
      <c r="L254">
        <v>1790.3</v>
      </c>
      <c r="M254">
        <v>4194.1000000000004</v>
      </c>
      <c r="N254">
        <v>119.1</v>
      </c>
      <c r="O254">
        <v>51.8</v>
      </c>
      <c r="P254">
        <v>80.7</v>
      </c>
      <c r="Q254">
        <v>1720.7</v>
      </c>
      <c r="R254">
        <v>58.5</v>
      </c>
      <c r="S254">
        <v>8779.7999999999993</v>
      </c>
      <c r="T254">
        <v>10987</v>
      </c>
      <c r="U254" t="s">
        <v>56</v>
      </c>
      <c r="V254">
        <v>25.4</v>
      </c>
      <c r="W254">
        <v>28.5</v>
      </c>
      <c r="X254">
        <v>100</v>
      </c>
      <c r="Y254" t="s">
        <v>82</v>
      </c>
      <c r="Z254">
        <v>0</v>
      </c>
      <c r="AA254">
        <v>2503.1999999999998</v>
      </c>
    </row>
    <row r="255" spans="1:27">
      <c r="A255" s="33">
        <v>45453</v>
      </c>
      <c r="B255">
        <v>15050</v>
      </c>
      <c r="C255">
        <v>791</v>
      </c>
      <c r="D255">
        <v>0</v>
      </c>
      <c r="E255">
        <v>170</v>
      </c>
      <c r="F255">
        <v>2586</v>
      </c>
      <c r="G255">
        <v>193</v>
      </c>
      <c r="H255">
        <v>1006</v>
      </c>
      <c r="I255">
        <v>201.5</v>
      </c>
      <c r="J255">
        <v>3500</v>
      </c>
      <c r="K255">
        <v>0</v>
      </c>
      <c r="L255">
        <v>1691.5</v>
      </c>
      <c r="M255">
        <v>4184</v>
      </c>
      <c r="N255">
        <v>119.2</v>
      </c>
      <c r="O255">
        <v>52.7</v>
      </c>
      <c r="P255">
        <v>79.7</v>
      </c>
      <c r="Q255">
        <v>1546.3</v>
      </c>
      <c r="R255">
        <v>62.5</v>
      </c>
      <c r="S255">
        <v>8599.2999999999993</v>
      </c>
      <c r="T255">
        <v>10706</v>
      </c>
      <c r="U255" t="s">
        <v>56</v>
      </c>
      <c r="V255">
        <v>25.8</v>
      </c>
      <c r="W255">
        <v>29</v>
      </c>
      <c r="X255">
        <v>40</v>
      </c>
      <c r="Y255" t="s">
        <v>82</v>
      </c>
      <c r="Z255">
        <v>0</v>
      </c>
      <c r="AA255">
        <v>2411.1999999999998</v>
      </c>
    </row>
    <row r="256" spans="1:27">
      <c r="A256" s="33">
        <v>45454</v>
      </c>
      <c r="B256">
        <v>15247</v>
      </c>
      <c r="C256">
        <v>826</v>
      </c>
      <c r="D256">
        <v>0</v>
      </c>
      <c r="E256">
        <v>170</v>
      </c>
      <c r="F256">
        <v>2254</v>
      </c>
      <c r="G256">
        <v>187</v>
      </c>
      <c r="H256">
        <v>838</v>
      </c>
      <c r="I256">
        <v>201.5</v>
      </c>
      <c r="J256">
        <v>3550</v>
      </c>
      <c r="K256">
        <v>0</v>
      </c>
      <c r="L256">
        <v>1691.5</v>
      </c>
      <c r="M256">
        <v>4206.7</v>
      </c>
      <c r="N256">
        <v>119.8</v>
      </c>
      <c r="O256">
        <v>53.3</v>
      </c>
      <c r="P256">
        <v>89.2</v>
      </c>
      <c r="Q256">
        <v>1711.1</v>
      </c>
      <c r="R256">
        <v>59</v>
      </c>
      <c r="S256">
        <v>10699.3</v>
      </c>
      <c r="T256">
        <v>10437</v>
      </c>
      <c r="U256" t="s">
        <v>56</v>
      </c>
      <c r="V256">
        <v>25.8</v>
      </c>
      <c r="W256">
        <v>28.8</v>
      </c>
      <c r="X256">
        <v>0</v>
      </c>
      <c r="Y256" t="s">
        <v>82</v>
      </c>
      <c r="Z256">
        <v>0</v>
      </c>
      <c r="AA256">
        <v>41.7</v>
      </c>
    </row>
    <row r="257" spans="1:27">
      <c r="A257" s="33">
        <v>45455</v>
      </c>
      <c r="B257">
        <v>15339</v>
      </c>
      <c r="C257">
        <v>828</v>
      </c>
      <c r="D257">
        <v>0</v>
      </c>
      <c r="E257">
        <v>170</v>
      </c>
      <c r="F257">
        <v>2031</v>
      </c>
      <c r="G257">
        <v>179</v>
      </c>
      <c r="H257">
        <v>659</v>
      </c>
      <c r="I257">
        <v>211.2</v>
      </c>
      <c r="J257">
        <v>3600</v>
      </c>
      <c r="K257">
        <v>0</v>
      </c>
      <c r="L257">
        <v>1586.1</v>
      </c>
      <c r="M257">
        <v>4197.6000000000004</v>
      </c>
      <c r="N257">
        <v>118.7</v>
      </c>
      <c r="O257">
        <v>30.4</v>
      </c>
      <c r="P257">
        <v>96.8</v>
      </c>
      <c r="Q257">
        <v>1684.4</v>
      </c>
      <c r="R257">
        <v>56</v>
      </c>
      <c r="S257">
        <v>12369.5</v>
      </c>
      <c r="T257">
        <v>10242</v>
      </c>
      <c r="U257" t="s">
        <v>58</v>
      </c>
      <c r="V257">
        <v>25.9</v>
      </c>
      <c r="W257">
        <v>28.9</v>
      </c>
      <c r="X257">
        <v>0</v>
      </c>
      <c r="Y257" t="s">
        <v>12</v>
      </c>
      <c r="Z257">
        <v>0</v>
      </c>
      <c r="AA257">
        <v>-1823</v>
      </c>
    </row>
    <row r="258" spans="1:27">
      <c r="A258" s="33">
        <v>45456</v>
      </c>
      <c r="B258">
        <v>15201</v>
      </c>
      <c r="C258">
        <v>850</v>
      </c>
      <c r="D258">
        <v>0</v>
      </c>
      <c r="E258">
        <v>170</v>
      </c>
      <c r="F258">
        <v>2210</v>
      </c>
      <c r="G258">
        <v>169</v>
      </c>
      <c r="H258">
        <v>434</v>
      </c>
      <c r="I258">
        <v>217.5</v>
      </c>
      <c r="J258">
        <v>3650</v>
      </c>
      <c r="K258">
        <v>0</v>
      </c>
      <c r="L258">
        <v>1294.2</v>
      </c>
      <c r="M258">
        <v>4201.2</v>
      </c>
      <c r="N258" t="s">
        <v>102</v>
      </c>
      <c r="O258" t="s">
        <v>103</v>
      </c>
      <c r="P258">
        <v>63</v>
      </c>
      <c r="Q258">
        <v>1404.6</v>
      </c>
      <c r="R258">
        <v>63.5</v>
      </c>
      <c r="S258">
        <v>12437.3</v>
      </c>
      <c r="T258">
        <v>10127</v>
      </c>
      <c r="U258" t="s">
        <v>58</v>
      </c>
      <c r="V258">
        <v>25.9</v>
      </c>
      <c r="W258">
        <v>28.6</v>
      </c>
      <c r="X258">
        <v>0</v>
      </c>
      <c r="Y258" t="s">
        <v>12</v>
      </c>
      <c r="Z258">
        <v>0</v>
      </c>
      <c r="AA258">
        <v>-1994.3</v>
      </c>
    </row>
    <row r="259" spans="1:27">
      <c r="A259" s="33"/>
      <c r="L259" s="36"/>
      <c r="M259" s="36"/>
      <c r="P259" s="37"/>
      <c r="Q259" s="37"/>
      <c r="S259" s="37"/>
      <c r="T259" s="36"/>
      <c r="V259" s="37"/>
      <c r="W259" s="37"/>
      <c r="AA259" s="37"/>
    </row>
    <row r="260" spans="1:27">
      <c r="A260" s="33"/>
      <c r="L260" s="36"/>
      <c r="M260" s="36"/>
      <c r="P260" s="37"/>
      <c r="Q260" s="37"/>
      <c r="S260" s="37"/>
      <c r="T260" s="36"/>
      <c r="V260" s="37"/>
      <c r="W260" s="37"/>
      <c r="AA260" s="37"/>
    </row>
    <row r="261" spans="1:27">
      <c r="A261" s="33"/>
      <c r="L261" s="36"/>
      <c r="M261" s="36"/>
      <c r="P261" s="37"/>
      <c r="Q261" s="37"/>
      <c r="S261" s="37"/>
      <c r="T261" s="36"/>
      <c r="V261" s="37"/>
      <c r="W261" s="37"/>
      <c r="AA261" s="37"/>
    </row>
    <row r="262" spans="1:27">
      <c r="A262" s="33"/>
      <c r="L262" s="36"/>
      <c r="M262" s="36"/>
      <c r="P262" s="37"/>
      <c r="Q262" s="37"/>
      <c r="S262" s="37"/>
      <c r="T262" s="36"/>
      <c r="V262" s="37"/>
      <c r="W262" s="37"/>
      <c r="AA262" s="37"/>
    </row>
    <row r="263" spans="1:27">
      <c r="A263" s="33"/>
      <c r="L263" s="36"/>
      <c r="M263" s="36"/>
      <c r="P263" s="37"/>
      <c r="Q263" s="37"/>
      <c r="S263" s="37"/>
      <c r="T263" s="36"/>
      <c r="V263" s="37"/>
      <c r="W263" s="37"/>
      <c r="AA263" s="37"/>
    </row>
    <row r="264" spans="1:27">
      <c r="A264" s="33"/>
      <c r="L264" s="36"/>
      <c r="M264" s="36"/>
      <c r="P264" s="37"/>
      <c r="Q264" s="37"/>
      <c r="S264" s="37"/>
      <c r="T264" s="36"/>
      <c r="V264" s="37"/>
      <c r="W264" s="37"/>
      <c r="AA264" s="37"/>
    </row>
    <row r="265" spans="1:27">
      <c r="A265" s="33"/>
      <c r="L265" s="36"/>
      <c r="M265" s="36"/>
      <c r="P265" s="37"/>
      <c r="Q265" s="37"/>
      <c r="S265" s="37"/>
      <c r="T265" s="36"/>
      <c r="V265" s="37"/>
      <c r="W265" s="37"/>
      <c r="AA265" s="37"/>
    </row>
    <row r="266" spans="1:27">
      <c r="A266" s="33"/>
      <c r="L266" s="36"/>
      <c r="M266" s="36"/>
      <c r="P266" s="37"/>
      <c r="Q266" s="37"/>
      <c r="S266" s="37"/>
      <c r="T266" s="36"/>
      <c r="V266" s="37"/>
      <c r="W266" s="37"/>
      <c r="AA266" s="37"/>
    </row>
    <row r="267" spans="1:27">
      <c r="A267" s="33"/>
      <c r="L267" s="36"/>
      <c r="M267" s="36"/>
      <c r="P267" s="37"/>
      <c r="Q267" s="37"/>
      <c r="S267" s="37"/>
      <c r="T267" s="36"/>
      <c r="V267" s="37"/>
      <c r="W267" s="37"/>
      <c r="AA267" s="37"/>
    </row>
    <row r="268" spans="1:27">
      <c r="A268" s="33"/>
      <c r="L268" s="36"/>
      <c r="M268" s="36"/>
      <c r="P268" s="37"/>
      <c r="Q268" s="37"/>
      <c r="S268" s="37"/>
      <c r="T268" s="36"/>
      <c r="V268" s="37"/>
      <c r="W268" s="37"/>
      <c r="AA268" s="37"/>
    </row>
    <row r="269" spans="1:27">
      <c r="A269" s="33"/>
      <c r="L269" s="36"/>
      <c r="M269" s="36"/>
      <c r="P269" s="37"/>
      <c r="Q269" s="37"/>
      <c r="S269" s="37"/>
      <c r="T269" s="36"/>
      <c r="V269" s="37"/>
      <c r="W269" s="37"/>
      <c r="AA269" s="37"/>
    </row>
    <row r="270" spans="1:27">
      <c r="A270" s="33"/>
      <c r="L270" s="36"/>
      <c r="M270" s="36"/>
      <c r="P270" s="37"/>
      <c r="Q270" s="37"/>
      <c r="S270" s="37"/>
      <c r="T270" s="36"/>
      <c r="V270" s="37"/>
      <c r="W270" s="37"/>
      <c r="AA270" s="37"/>
    </row>
    <row r="271" spans="1:27">
      <c r="A271" s="33"/>
      <c r="L271" s="36"/>
      <c r="M271" s="36"/>
      <c r="P271" s="37"/>
      <c r="Q271" s="37"/>
      <c r="S271" s="37"/>
      <c r="T271" s="36"/>
      <c r="V271" s="37"/>
      <c r="W271" s="37"/>
      <c r="AA271" s="37"/>
    </row>
    <row r="272" spans="1:27">
      <c r="A272" s="33"/>
      <c r="L272" s="36"/>
      <c r="M272" s="36"/>
      <c r="P272" s="37"/>
      <c r="Q272" s="37"/>
      <c r="S272" s="37"/>
      <c r="T272" s="36"/>
      <c r="V272" s="37"/>
      <c r="W272" s="37"/>
      <c r="AA272" s="37"/>
    </row>
    <row r="273" spans="1:27">
      <c r="A273" s="33"/>
      <c r="L273" s="36"/>
      <c r="M273" s="36"/>
      <c r="P273" s="37"/>
      <c r="Q273" s="37"/>
      <c r="S273" s="37"/>
      <c r="T273" s="36"/>
      <c r="V273" s="37"/>
      <c r="W273" s="37"/>
      <c r="AA273" s="37"/>
    </row>
    <row r="274" spans="1:27">
      <c r="A274" s="33"/>
      <c r="L274" s="36"/>
      <c r="M274" s="36"/>
      <c r="P274" s="37"/>
      <c r="Q274" s="37"/>
      <c r="S274" s="37"/>
      <c r="T274" s="36"/>
      <c r="V274" s="37"/>
      <c r="W274" s="37"/>
      <c r="AA274" s="37"/>
    </row>
    <row r="545" ht="15" customHeight="1"/>
    <row r="546" ht="15" customHeight="1"/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Appendix A Base</vt:lpstr>
      <vt:lpstr>OCOD&amp;OMR (2024)</vt:lpstr>
      <vt:lpstr>OMR (2024)</vt:lpstr>
      <vt:lpstr>OCOD Data 2024</vt:lpstr>
      <vt:lpstr>Chart1</vt:lpstr>
      <vt:lpstr>Chart2</vt:lpstr>
      <vt:lpstr>Chart3</vt:lpstr>
      <vt:lpstr>'Appendix A Base'!Print_Area</vt:lpstr>
    </vt:vector>
  </TitlesOfParts>
  <Company>CA Department of Water Resources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bgiorgi</dc:creator>
  <cp:lastModifiedBy>FIELD, RANDI C</cp:lastModifiedBy>
  <cp:lastPrinted>2019-06-28T21:42:23Z</cp:lastPrinted>
  <dcterms:created xsi:type="dcterms:W3CDTF">2016-09-28T18:46:29Z</dcterms:created>
  <dcterms:modified xsi:type="dcterms:W3CDTF">2024-10-01T14:45:39Z</dcterms:modified>
</cp:coreProperties>
</file>