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CFernandez\OneDrive - California Department of Fish and Wildlife\Desktop\CalFish Uploads\"/>
    </mc:Choice>
  </mc:AlternateContent>
  <xr:revisionPtr revIDLastSave="0" documentId="13_ncr:1_{8AA4B296-54D5-43F0-93A5-FE4874CD8B65}" xr6:coauthVersionLast="47" xr6:coauthVersionMax="47" xr10:uidLastSave="{00000000-0000-0000-0000-000000000000}"/>
  <bookViews>
    <workbookView xWindow="28680" yWindow="-120" windowWidth="29040" windowHeight="15840" xr2:uid="{E685D4ED-FA89-4317-8721-B3574B47D335}"/>
  </bookViews>
  <sheets>
    <sheet name="Knights Landing RST Catch" sheetId="2" r:id="rId1"/>
    <sheet name="2024 Take" sheetId="4" r:id="rId2"/>
    <sheet name="2025 Take"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43" i="2" l="1"/>
  <c r="AG143" i="2"/>
  <c r="AH143" i="2"/>
  <c r="AI143" i="2"/>
  <c r="AF144" i="2"/>
  <c r="AG144" i="2"/>
  <c r="AH144" i="2"/>
  <c r="AI144" i="2"/>
  <c r="AF145" i="2"/>
  <c r="AG145" i="2"/>
  <c r="AH145" i="2"/>
  <c r="AI145" i="2"/>
  <c r="AF146" i="2"/>
  <c r="AG146" i="2"/>
  <c r="AH146" i="2"/>
  <c r="AI146" i="2"/>
  <c r="AE143" i="2"/>
  <c r="AE144" i="2"/>
  <c r="AE145" i="2"/>
  <c r="AE146" i="2"/>
  <c r="L143" i="2"/>
  <c r="L144" i="2"/>
  <c r="L145" i="2"/>
  <c r="L146" i="2"/>
  <c r="L140" i="2"/>
  <c r="L141" i="2"/>
  <c r="AF141" i="2" s="1"/>
  <c r="L142" i="2"/>
  <c r="AE142" i="2" s="1"/>
  <c r="L138" i="2"/>
  <c r="L139" i="2"/>
  <c r="AE132" i="2"/>
  <c r="AF132" i="2"/>
  <c r="AG132" i="2"/>
  <c r="AH132" i="2"/>
  <c r="AI132" i="2"/>
  <c r="AE138" i="2"/>
  <c r="AF138" i="2"/>
  <c r="AG138" i="2"/>
  <c r="AH138" i="2"/>
  <c r="AI138" i="2"/>
  <c r="AE139" i="2"/>
  <c r="AF139" i="2"/>
  <c r="AG139" i="2"/>
  <c r="AH139" i="2"/>
  <c r="AI139" i="2"/>
  <c r="AE140" i="2"/>
  <c r="AF140" i="2"/>
  <c r="AG140" i="2"/>
  <c r="AH140" i="2"/>
  <c r="AI140" i="2"/>
  <c r="L132" i="2"/>
  <c r="L133" i="2"/>
  <c r="AI133" i="2" s="1"/>
  <c r="L134" i="2"/>
  <c r="L135" i="2"/>
  <c r="L136" i="2"/>
  <c r="L137" i="2"/>
  <c r="L131" i="2"/>
  <c r="AE131" i="2" s="1"/>
  <c r="L130" i="2"/>
  <c r="X130" i="2"/>
  <c r="AE130" i="2"/>
  <c r="AF130" i="2"/>
  <c r="AG130" i="2"/>
  <c r="AH130" i="2"/>
  <c r="AI130" i="2"/>
  <c r="AF142" i="2" l="1"/>
  <c r="AI142" i="2"/>
  <c r="AH142" i="2"/>
  <c r="AG142" i="2"/>
  <c r="AI141" i="2"/>
  <c r="AH141" i="2"/>
  <c r="AG141" i="2"/>
  <c r="AE141" i="2"/>
  <c r="AE137" i="2"/>
  <c r="AF137" i="2"/>
  <c r="AG137" i="2"/>
  <c r="AH137" i="2"/>
  <c r="AI137" i="2"/>
  <c r="AE136" i="2"/>
  <c r="AF136" i="2"/>
  <c r="AG136" i="2"/>
  <c r="AH136" i="2"/>
  <c r="AI136" i="2"/>
  <c r="AE135" i="2"/>
  <c r="AF135" i="2"/>
  <c r="AG135" i="2"/>
  <c r="AH135" i="2"/>
  <c r="AI135" i="2"/>
  <c r="AE134" i="2"/>
  <c r="AF134" i="2"/>
  <c r="AG134" i="2"/>
  <c r="AH134" i="2"/>
  <c r="AI134" i="2"/>
  <c r="AH133" i="2"/>
  <c r="AG133" i="2"/>
  <c r="AF133" i="2"/>
  <c r="AE133" i="2"/>
  <c r="AI131" i="2"/>
  <c r="AH131" i="2"/>
  <c r="AG131" i="2"/>
  <c r="AF131" i="2"/>
  <c r="X128" i="2"/>
  <c r="X127" i="2"/>
  <c r="X125" i="2"/>
  <c r="AE125" i="2"/>
  <c r="AF125" i="2"/>
  <c r="AG125" i="2"/>
  <c r="AH125" i="2"/>
  <c r="AI125" i="2"/>
  <c r="L125" i="2"/>
  <c r="L126" i="2"/>
  <c r="L127" i="2"/>
  <c r="AF127" i="2" s="1"/>
  <c r="L128" i="2"/>
  <c r="AF128" i="2" s="1"/>
  <c r="L129" i="2"/>
  <c r="X129" i="2" s="1"/>
  <c r="L118" i="2"/>
  <c r="AE118" i="2" s="1"/>
  <c r="L119" i="2"/>
  <c r="AG119" i="2" s="1"/>
  <c r="L120" i="2"/>
  <c r="AG120" i="2" s="1"/>
  <c r="L121" i="2"/>
  <c r="AH121" i="2" s="1"/>
  <c r="L122" i="2"/>
  <c r="AG122" i="2" s="1"/>
  <c r="L123" i="2"/>
  <c r="AF123" i="2" s="1"/>
  <c r="L124" i="2"/>
  <c r="X116" i="2"/>
  <c r="X117" i="2"/>
  <c r="X124" i="2"/>
  <c r="AE116" i="2"/>
  <c r="AI117" i="2"/>
  <c r="AH119" i="2"/>
  <c r="AI119" i="2"/>
  <c r="AE120" i="2"/>
  <c r="AF120" i="2"/>
  <c r="AH122" i="2"/>
  <c r="AE124" i="2"/>
  <c r="AF124" i="2"/>
  <c r="AG124" i="2"/>
  <c r="AH124" i="2"/>
  <c r="AI124" i="2"/>
  <c r="L108" i="2"/>
  <c r="L109" i="2"/>
  <c r="L110" i="2"/>
  <c r="AI110" i="2" s="1"/>
  <c r="L111" i="2"/>
  <c r="X111" i="2" s="1"/>
  <c r="L112" i="2"/>
  <c r="AI112" i="2" s="1"/>
  <c r="L113" i="2"/>
  <c r="AI113" i="2" s="1"/>
  <c r="L114" i="2"/>
  <c r="X114" i="2" s="1"/>
  <c r="L115" i="2"/>
  <c r="X115" i="2" s="1"/>
  <c r="L116" i="2"/>
  <c r="AF116" i="2" s="1"/>
  <c r="L117" i="2"/>
  <c r="AG117" i="2" s="1"/>
  <c r="L105" i="2"/>
  <c r="AI105" i="2" s="1"/>
  <c r="L106" i="2"/>
  <c r="AI106" i="2" s="1"/>
  <c r="L107" i="2"/>
  <c r="AI107" i="2" s="1"/>
  <c r="X105" i="2"/>
  <c r="X106" i="2"/>
  <c r="X108" i="2"/>
  <c r="X109" i="2"/>
  <c r="X110" i="2"/>
  <c r="AI50" i="2"/>
  <c r="AI74" i="2"/>
  <c r="AI78" i="2"/>
  <c r="AI80" i="2"/>
  <c r="AI89" i="2"/>
  <c r="AI108" i="2"/>
  <c r="AI109" i="2"/>
  <c r="AI111" i="2"/>
  <c r="AI114" i="2"/>
  <c r="AG97" i="2"/>
  <c r="L93" i="2"/>
  <c r="AI93" i="2" s="1"/>
  <c r="L94" i="2"/>
  <c r="X94" i="2" s="1"/>
  <c r="L95" i="2"/>
  <c r="X95" i="2" s="1"/>
  <c r="L96" i="2"/>
  <c r="X96" i="2" s="1"/>
  <c r="L97" i="2"/>
  <c r="X97" i="2" s="1"/>
  <c r="L98" i="2"/>
  <c r="X98" i="2" s="1"/>
  <c r="L99" i="2"/>
  <c r="X99" i="2" s="1"/>
  <c r="L100" i="2"/>
  <c r="X100" i="2" s="1"/>
  <c r="L101" i="2"/>
  <c r="AI101" i="2" s="1"/>
  <c r="L102" i="2"/>
  <c r="AI102" i="2" s="1"/>
  <c r="L103" i="2"/>
  <c r="AI103" i="2" s="1"/>
  <c r="L104" i="2"/>
  <c r="AI104" i="2" s="1"/>
  <c r="L82" i="2"/>
  <c r="AI82" i="2" s="1"/>
  <c r="L83" i="2"/>
  <c r="AI83" i="2" s="1"/>
  <c r="L84" i="2"/>
  <c r="X84" i="2" s="1"/>
  <c r="L85" i="2"/>
  <c r="X85" i="2" s="1"/>
  <c r="L86" i="2"/>
  <c r="X86" i="2" s="1"/>
  <c r="L87" i="2"/>
  <c r="X87" i="2" s="1"/>
  <c r="L88" i="2"/>
  <c r="AI88" i="2" s="1"/>
  <c r="L89" i="2"/>
  <c r="X89" i="2" s="1"/>
  <c r="L90" i="2"/>
  <c r="AI90" i="2" s="1"/>
  <c r="L91" i="2"/>
  <c r="X91" i="2" s="1"/>
  <c r="L92" i="2"/>
  <c r="X92" i="2" s="1"/>
  <c r="L75" i="2"/>
  <c r="X75" i="2" s="1"/>
  <c r="L76" i="2"/>
  <c r="X76" i="2" s="1"/>
  <c r="L77" i="2"/>
  <c r="X77" i="2" s="1"/>
  <c r="L78" i="2"/>
  <c r="X78" i="2" s="1"/>
  <c r="L79" i="2"/>
  <c r="X79" i="2" s="1"/>
  <c r="L80" i="2"/>
  <c r="X80" i="2" s="1"/>
  <c r="L81" i="2"/>
  <c r="X81" i="2" s="1"/>
  <c r="L74" i="2"/>
  <c r="X74" i="2" s="1"/>
  <c r="L73" i="2"/>
  <c r="AI73" i="2" s="1"/>
  <c r="L70" i="2"/>
  <c r="X70" i="2" s="1"/>
  <c r="L71" i="2"/>
  <c r="X71" i="2" s="1"/>
  <c r="L72" i="2"/>
  <c r="X72" i="2" s="1"/>
  <c r="L69" i="2"/>
  <c r="AI69" i="2" s="1"/>
  <c r="L68" i="2"/>
  <c r="X68" i="2" s="1"/>
  <c r="L67" i="2"/>
  <c r="AI67" i="2" s="1"/>
  <c r="L66" i="2"/>
  <c r="X66" i="2" s="1"/>
  <c r="L62" i="2"/>
  <c r="X62" i="2" s="1"/>
  <c r="L63" i="2"/>
  <c r="AI63" i="2" s="1"/>
  <c r="L64" i="2"/>
  <c r="X64" i="2" s="1"/>
  <c r="L65" i="2"/>
  <c r="X65" i="2" s="1"/>
  <c r="L58" i="2"/>
  <c r="AI58" i="2" s="1"/>
  <c r="L59" i="2"/>
  <c r="X59" i="2" s="1"/>
  <c r="L60" i="2"/>
  <c r="X60" i="2" s="1"/>
  <c r="L61" i="2"/>
  <c r="X61" i="2" s="1"/>
  <c r="L57" i="2"/>
  <c r="AI57" i="2" s="1"/>
  <c r="L51" i="2"/>
  <c r="X51" i="2" s="1"/>
  <c r="L52" i="2"/>
  <c r="X52" i="2" s="1"/>
  <c r="L53" i="2"/>
  <c r="X53" i="2" s="1"/>
  <c r="L54" i="2"/>
  <c r="X54" i="2" s="1"/>
  <c r="L55" i="2"/>
  <c r="X55" i="2" s="1"/>
  <c r="L56" i="2"/>
  <c r="AI56" i="2" s="1"/>
  <c r="L50" i="2"/>
  <c r="L49" i="2"/>
  <c r="X49" i="2" s="1"/>
  <c r="L48" i="2"/>
  <c r="X48" i="2" s="1"/>
  <c r="X50" i="2"/>
  <c r="X73" i="2"/>
  <c r="X82" i="2"/>
  <c r="X88" i="2"/>
  <c r="AI129" i="2" l="1"/>
  <c r="AH129" i="2"/>
  <c r="AG129" i="2"/>
  <c r="AF129" i="2"/>
  <c r="AE129" i="2"/>
  <c r="AH128" i="2"/>
  <c r="AI128" i="2"/>
  <c r="AG128" i="2"/>
  <c r="AE128" i="2"/>
  <c r="AH127" i="2"/>
  <c r="AE127" i="2"/>
  <c r="AI127" i="2"/>
  <c r="AG127" i="2"/>
  <c r="X126" i="2"/>
  <c r="AE126" i="2"/>
  <c r="AF126" i="2"/>
  <c r="AG126" i="2"/>
  <c r="AH126" i="2"/>
  <c r="AI126" i="2"/>
  <c r="AF122" i="2"/>
  <c r="X123" i="2"/>
  <c r="AF119" i="2"/>
  <c r="AI123" i="2"/>
  <c r="AG121" i="2"/>
  <c r="AH123" i="2"/>
  <c r="AF121" i="2"/>
  <c r="AI118" i="2"/>
  <c r="X119" i="2"/>
  <c r="AG123" i="2"/>
  <c r="AE121" i="2"/>
  <c r="AH118" i="2"/>
  <c r="X118" i="2"/>
  <c r="X121" i="2"/>
  <c r="AE119" i="2"/>
  <c r="AI120" i="2"/>
  <c r="AE123" i="2"/>
  <c r="AH120" i="2"/>
  <c r="AF118" i="2"/>
  <c r="AE122" i="2"/>
  <c r="AI121" i="2"/>
  <c r="X122" i="2"/>
  <c r="X120" i="2"/>
  <c r="AG118" i="2"/>
  <c r="AI122" i="2"/>
  <c r="X83" i="2"/>
  <c r="X102" i="2"/>
  <c r="AI92" i="2"/>
  <c r="AF117" i="2"/>
  <c r="AI115" i="2"/>
  <c r="X90" i="2"/>
  <c r="AI91" i="2"/>
  <c r="AE117" i="2"/>
  <c r="AH115" i="2"/>
  <c r="AI54" i="2"/>
  <c r="AI116" i="2"/>
  <c r="AH116" i="2"/>
  <c r="X113" i="2"/>
  <c r="AG116" i="2"/>
  <c r="AI70" i="2"/>
  <c r="AI68" i="2"/>
  <c r="AG115" i="2"/>
  <c r="X104" i="2"/>
  <c r="AI66" i="2"/>
  <c r="AH117" i="2"/>
  <c r="AF115" i="2"/>
  <c r="X103" i="2"/>
  <c r="AI65" i="2"/>
  <c r="AE115" i="2"/>
  <c r="AI77" i="2"/>
  <c r="AI53" i="2"/>
  <c r="X57" i="2"/>
  <c r="AI52" i="2"/>
  <c r="X93" i="2"/>
  <c r="AG94" i="2"/>
  <c r="AI97" i="2"/>
  <c r="AI85" i="2"/>
  <c r="AI61" i="2"/>
  <c r="AI49" i="2"/>
  <c r="X67" i="2"/>
  <c r="AI64" i="2"/>
  <c r="AI75" i="2"/>
  <c r="AG93" i="2"/>
  <c r="AI96" i="2"/>
  <c r="AI84" i="2"/>
  <c r="AI72" i="2"/>
  <c r="AI60" i="2"/>
  <c r="AI48" i="2"/>
  <c r="AI76" i="2"/>
  <c r="AG96" i="2"/>
  <c r="AI87" i="2"/>
  <c r="AI51" i="2"/>
  <c r="AG95" i="2"/>
  <c r="AI86" i="2"/>
  <c r="AI62" i="2"/>
  <c r="AI95" i="2"/>
  <c r="AI71" i="2"/>
  <c r="AI59" i="2"/>
  <c r="AI94" i="2"/>
  <c r="AI81" i="2"/>
  <c r="AI79" i="2"/>
  <c r="AI55" i="2"/>
  <c r="X112" i="2"/>
  <c r="X107" i="2"/>
  <c r="X101" i="2"/>
  <c r="AI100" i="2"/>
  <c r="AI99" i="2"/>
  <c r="AI98" i="2"/>
  <c r="L47" i="2"/>
  <c r="L43" i="2"/>
  <c r="AF43" i="2" s="1"/>
  <c r="L44" i="2"/>
  <c r="L45" i="2"/>
  <c r="AI45" i="2" s="1"/>
  <c r="L46" i="2"/>
  <c r="L41" i="2"/>
  <c r="L42" i="2"/>
  <c r="L40" i="2"/>
  <c r="L37" i="2"/>
  <c r="L38" i="2"/>
  <c r="L39" i="2"/>
  <c r="L33" i="2"/>
  <c r="AG33" i="2" s="1"/>
  <c r="L34" i="2"/>
  <c r="AG34" i="2" s="1"/>
  <c r="L35" i="2"/>
  <c r="AG35" i="2" s="1"/>
  <c r="L36" i="2"/>
  <c r="AE33" i="2"/>
  <c r="AG41" i="2"/>
  <c r="AH41" i="2"/>
  <c r="AE48" i="2"/>
  <c r="AF48" i="2"/>
  <c r="AG48" i="2"/>
  <c r="AH48" i="2"/>
  <c r="AE49" i="2"/>
  <c r="AF49" i="2"/>
  <c r="AG49" i="2"/>
  <c r="AH49" i="2"/>
  <c r="AE50" i="2"/>
  <c r="AF50" i="2"/>
  <c r="AG50" i="2"/>
  <c r="AH50" i="2"/>
  <c r="AE51" i="2"/>
  <c r="AF51" i="2"/>
  <c r="AG51" i="2"/>
  <c r="AH51" i="2"/>
  <c r="AE52" i="2"/>
  <c r="AF52" i="2"/>
  <c r="AG52" i="2"/>
  <c r="AH52" i="2"/>
  <c r="AE53" i="2"/>
  <c r="AF53" i="2"/>
  <c r="AG53" i="2"/>
  <c r="AH53" i="2"/>
  <c r="AE54" i="2"/>
  <c r="AF54" i="2"/>
  <c r="AG54" i="2"/>
  <c r="AH54" i="2"/>
  <c r="AE55" i="2"/>
  <c r="AF55" i="2"/>
  <c r="AG55" i="2"/>
  <c r="AH55" i="2"/>
  <c r="AE56" i="2"/>
  <c r="AF56" i="2"/>
  <c r="AG56" i="2"/>
  <c r="AH56" i="2"/>
  <c r="AE57" i="2"/>
  <c r="AF57" i="2"/>
  <c r="AG57" i="2"/>
  <c r="AH57" i="2"/>
  <c r="AE58" i="2"/>
  <c r="AF58" i="2"/>
  <c r="AG58" i="2"/>
  <c r="AH58" i="2"/>
  <c r="AE59" i="2"/>
  <c r="AF59" i="2"/>
  <c r="AG59" i="2"/>
  <c r="AH59" i="2"/>
  <c r="AE60" i="2"/>
  <c r="AF60" i="2"/>
  <c r="AG60" i="2"/>
  <c r="AH60" i="2"/>
  <c r="AE61" i="2"/>
  <c r="AF61" i="2"/>
  <c r="AG61" i="2"/>
  <c r="AH61" i="2"/>
  <c r="AE62" i="2"/>
  <c r="AF62" i="2"/>
  <c r="AG62" i="2"/>
  <c r="AH62" i="2"/>
  <c r="AE63" i="2"/>
  <c r="AF63" i="2"/>
  <c r="AG63" i="2"/>
  <c r="AH63" i="2"/>
  <c r="AE64" i="2"/>
  <c r="AF64" i="2"/>
  <c r="AG64" i="2"/>
  <c r="AH64" i="2"/>
  <c r="AE65" i="2"/>
  <c r="AF65" i="2"/>
  <c r="AG65" i="2"/>
  <c r="AH65" i="2"/>
  <c r="AE66" i="2"/>
  <c r="AF66" i="2"/>
  <c r="AG66" i="2"/>
  <c r="AH66" i="2"/>
  <c r="AE67" i="2"/>
  <c r="AF67" i="2"/>
  <c r="AG67" i="2"/>
  <c r="AH67" i="2"/>
  <c r="AE68" i="2"/>
  <c r="AF68" i="2"/>
  <c r="AG68" i="2"/>
  <c r="AH68" i="2"/>
  <c r="AE69" i="2"/>
  <c r="AF69" i="2"/>
  <c r="AG69" i="2"/>
  <c r="AH69" i="2"/>
  <c r="AE70" i="2"/>
  <c r="AF70" i="2"/>
  <c r="AG70" i="2"/>
  <c r="AH70" i="2"/>
  <c r="AE71" i="2"/>
  <c r="AF71" i="2"/>
  <c r="AG71" i="2"/>
  <c r="AH71" i="2"/>
  <c r="AE72" i="2"/>
  <c r="AF72" i="2"/>
  <c r="AG72" i="2"/>
  <c r="AH72" i="2"/>
  <c r="AE73" i="2"/>
  <c r="AF73" i="2"/>
  <c r="AG73" i="2"/>
  <c r="AH73" i="2"/>
  <c r="AE74" i="2"/>
  <c r="AF74" i="2"/>
  <c r="AG74" i="2"/>
  <c r="AH74" i="2"/>
  <c r="AE75" i="2"/>
  <c r="AF75" i="2"/>
  <c r="AG75" i="2"/>
  <c r="AH75" i="2"/>
  <c r="AE76" i="2"/>
  <c r="AF76" i="2"/>
  <c r="AG76" i="2"/>
  <c r="AH76" i="2"/>
  <c r="AE77" i="2"/>
  <c r="AF77" i="2"/>
  <c r="AG77" i="2"/>
  <c r="AH77" i="2"/>
  <c r="AE78" i="2"/>
  <c r="AF78" i="2"/>
  <c r="AG78" i="2"/>
  <c r="AH78" i="2"/>
  <c r="AE79" i="2"/>
  <c r="AF79" i="2"/>
  <c r="AG79" i="2"/>
  <c r="AH79" i="2"/>
  <c r="AE80" i="2"/>
  <c r="AF80" i="2"/>
  <c r="AG80" i="2"/>
  <c r="AH80" i="2"/>
  <c r="AE81" i="2"/>
  <c r="AF81" i="2"/>
  <c r="AG81" i="2"/>
  <c r="AH81" i="2"/>
  <c r="AE82" i="2"/>
  <c r="AF82" i="2"/>
  <c r="AG82" i="2"/>
  <c r="AH82" i="2"/>
  <c r="AE83" i="2"/>
  <c r="AF83" i="2"/>
  <c r="AG83" i="2"/>
  <c r="AH83" i="2"/>
  <c r="AE84" i="2"/>
  <c r="AF84" i="2"/>
  <c r="AG84" i="2"/>
  <c r="AH84" i="2"/>
  <c r="AE85" i="2"/>
  <c r="AF85" i="2"/>
  <c r="AG85" i="2"/>
  <c r="AH85" i="2"/>
  <c r="AE86" i="2"/>
  <c r="AF86" i="2"/>
  <c r="AG86" i="2"/>
  <c r="AH86" i="2"/>
  <c r="AE87" i="2"/>
  <c r="AF87" i="2"/>
  <c r="AG87" i="2"/>
  <c r="AH87" i="2"/>
  <c r="AE88" i="2"/>
  <c r="AF88" i="2"/>
  <c r="AG88" i="2"/>
  <c r="AH88" i="2"/>
  <c r="AE89" i="2"/>
  <c r="AF89" i="2"/>
  <c r="AG89" i="2"/>
  <c r="AH89" i="2"/>
  <c r="AE90" i="2"/>
  <c r="AF90" i="2"/>
  <c r="AG90" i="2"/>
  <c r="AH90" i="2"/>
  <c r="AE91" i="2"/>
  <c r="AF91" i="2"/>
  <c r="AG91" i="2"/>
  <c r="AH91" i="2"/>
  <c r="AE92" i="2"/>
  <c r="AF92" i="2"/>
  <c r="AG92" i="2"/>
  <c r="AH92" i="2"/>
  <c r="AE93" i="2"/>
  <c r="AF93" i="2"/>
  <c r="AH93" i="2"/>
  <c r="AE94" i="2"/>
  <c r="AF94" i="2"/>
  <c r="AH94" i="2"/>
  <c r="AE95" i="2"/>
  <c r="AF95" i="2"/>
  <c r="AH95" i="2"/>
  <c r="AE96" i="2"/>
  <c r="AF96" i="2"/>
  <c r="AH96" i="2"/>
  <c r="AE97" i="2"/>
  <c r="AF97" i="2"/>
  <c r="AH97" i="2"/>
  <c r="AE98" i="2"/>
  <c r="AF98" i="2"/>
  <c r="AG98" i="2"/>
  <c r="AH98" i="2"/>
  <c r="AE99" i="2"/>
  <c r="AF99" i="2"/>
  <c r="AG99" i="2"/>
  <c r="AH99" i="2"/>
  <c r="AE100" i="2"/>
  <c r="AF100" i="2"/>
  <c r="AG100" i="2"/>
  <c r="AH100" i="2"/>
  <c r="AE101" i="2"/>
  <c r="AF101" i="2"/>
  <c r="AG101" i="2"/>
  <c r="AH101" i="2"/>
  <c r="AE102" i="2"/>
  <c r="AF102" i="2"/>
  <c r="AG102" i="2"/>
  <c r="AH102" i="2"/>
  <c r="AE103" i="2"/>
  <c r="AF103" i="2"/>
  <c r="AG103" i="2"/>
  <c r="AH103" i="2"/>
  <c r="AE104" i="2"/>
  <c r="AF104" i="2"/>
  <c r="AG104" i="2"/>
  <c r="AH104" i="2"/>
  <c r="AE105" i="2"/>
  <c r="AF105" i="2"/>
  <c r="AG105" i="2"/>
  <c r="AH105" i="2"/>
  <c r="AE106" i="2"/>
  <c r="AF106" i="2"/>
  <c r="AG106" i="2"/>
  <c r="AH106" i="2"/>
  <c r="AE107" i="2"/>
  <c r="AF107" i="2"/>
  <c r="AG107" i="2"/>
  <c r="AH107" i="2"/>
  <c r="AE108" i="2"/>
  <c r="AF108" i="2"/>
  <c r="AG108" i="2"/>
  <c r="AH108" i="2"/>
  <c r="AE109" i="2"/>
  <c r="AF109" i="2"/>
  <c r="AG109" i="2"/>
  <c r="AH109" i="2"/>
  <c r="AE110" i="2"/>
  <c r="AF110" i="2"/>
  <c r="AG110" i="2"/>
  <c r="AH110" i="2"/>
  <c r="AE111" i="2"/>
  <c r="AF111" i="2"/>
  <c r="AG111" i="2"/>
  <c r="AH111" i="2"/>
  <c r="AE112" i="2"/>
  <c r="AF112" i="2"/>
  <c r="AG112" i="2"/>
  <c r="AH112" i="2"/>
  <c r="AE113" i="2"/>
  <c r="AF113" i="2"/>
  <c r="AG113" i="2"/>
  <c r="AH113" i="2"/>
  <c r="AE114" i="2"/>
  <c r="AF114" i="2"/>
  <c r="AG114" i="2"/>
  <c r="AH114" i="2"/>
  <c r="AH43" i="2" l="1"/>
  <c r="AG43" i="2"/>
  <c r="AE38" i="2"/>
  <c r="AI38" i="2"/>
  <c r="X38" i="2"/>
  <c r="AE40" i="2"/>
  <c r="X40" i="2"/>
  <c r="AI40" i="2"/>
  <c r="AH42" i="2"/>
  <c r="X42" i="2"/>
  <c r="AI42" i="2"/>
  <c r="AE41" i="2"/>
  <c r="X41" i="2"/>
  <c r="AI41" i="2"/>
  <c r="AH37" i="2"/>
  <c r="X37" i="2"/>
  <c r="AI37" i="2"/>
  <c r="AG46" i="2"/>
  <c r="AI46" i="2"/>
  <c r="AE36" i="2"/>
  <c r="X36" i="2"/>
  <c r="AI36" i="2"/>
  <c r="AI44" i="2"/>
  <c r="X44" i="2"/>
  <c r="AH35" i="2"/>
  <c r="AI35" i="2"/>
  <c r="X35" i="2"/>
  <c r="AE43" i="2"/>
  <c r="AI43" i="2"/>
  <c r="X43" i="2"/>
  <c r="AI47" i="2"/>
  <c r="X47" i="2"/>
  <c r="AF33" i="2"/>
  <c r="AI33" i="2"/>
  <c r="X33" i="2"/>
  <c r="X39" i="2"/>
  <c r="AI39" i="2"/>
  <c r="AE34" i="2"/>
  <c r="AI34" i="2"/>
  <c r="X34" i="2"/>
  <c r="AH46" i="2"/>
  <c r="AE46" i="2"/>
  <c r="X46" i="2"/>
  <c r="AF46" i="2"/>
  <c r="AE45" i="2"/>
  <c r="AH47" i="2"/>
  <c r="AG47" i="2"/>
  <c r="AF47" i="2"/>
  <c r="AH44" i="2"/>
  <c r="AG44" i="2"/>
  <c r="AF44" i="2"/>
  <c r="AE44" i="2"/>
  <c r="AH45" i="2"/>
  <c r="AG45" i="2"/>
  <c r="AF45" i="2"/>
  <c r="AG42" i="2"/>
  <c r="AF42" i="2"/>
  <c r="AE42" i="2"/>
  <c r="AF41" i="2"/>
  <c r="AH40" i="2"/>
  <c r="AG40" i="2"/>
  <c r="AF40" i="2"/>
  <c r="AF39" i="2"/>
  <c r="AF37" i="2"/>
  <c r="AG39" i="2"/>
  <c r="AE37" i="2"/>
  <c r="AE39" i="2"/>
  <c r="AG37" i="2"/>
  <c r="AH38" i="2"/>
  <c r="AG38" i="2"/>
  <c r="AF38" i="2"/>
  <c r="AH39" i="2"/>
  <c r="AE35" i="2"/>
  <c r="AH34" i="2"/>
  <c r="AH36" i="2"/>
  <c r="AF34" i="2"/>
  <c r="AG36" i="2"/>
  <c r="AF36" i="2"/>
  <c r="AH33" i="2"/>
  <c r="AF35" i="2"/>
  <c r="L26" i="2"/>
  <c r="L27" i="2"/>
  <c r="L28" i="2"/>
  <c r="L29" i="2"/>
  <c r="L30" i="2"/>
  <c r="L31" i="2"/>
  <c r="L32" i="2"/>
  <c r="L25" i="2"/>
  <c r="L24" i="2"/>
  <c r="L23" i="2"/>
  <c r="L22" i="2"/>
  <c r="L21" i="2"/>
  <c r="L20" i="2"/>
  <c r="L19" i="2"/>
  <c r="L18" i="2"/>
  <c r="L10" i="2"/>
  <c r="L11" i="2"/>
  <c r="L12" i="2"/>
  <c r="L13" i="2"/>
  <c r="L14" i="2"/>
  <c r="L15" i="2"/>
  <c r="L16" i="2"/>
  <c r="L17" i="2"/>
  <c r="L9" i="2"/>
  <c r="X9" i="2" s="1"/>
  <c r="AH9" i="2" l="1"/>
  <c r="X15" i="2"/>
  <c r="AI15" i="2"/>
  <c r="AG15" i="2"/>
  <c r="AE15" i="2"/>
  <c r="AH15" i="2"/>
  <c r="AF15" i="2"/>
  <c r="X14" i="2"/>
  <c r="AI14" i="2"/>
  <c r="AF14" i="2"/>
  <c r="AG14" i="2"/>
  <c r="AH14" i="2"/>
  <c r="AE14" i="2"/>
  <c r="X26" i="2"/>
  <c r="AI26" i="2"/>
  <c r="AH26" i="2"/>
  <c r="AF26" i="2"/>
  <c r="AG26" i="2"/>
  <c r="AE26" i="2"/>
  <c r="AI21" i="2"/>
  <c r="X21" i="2"/>
  <c r="AG21" i="2"/>
  <c r="AH21" i="2"/>
  <c r="AE21" i="2"/>
  <c r="AF21" i="2"/>
  <c r="X12" i="2"/>
  <c r="AI12" i="2"/>
  <c r="AF12" i="2"/>
  <c r="AE12" i="2"/>
  <c r="AG12" i="2"/>
  <c r="AH12" i="2"/>
  <c r="X11" i="2"/>
  <c r="AI11" i="2"/>
  <c r="AF11" i="2"/>
  <c r="AG11" i="2"/>
  <c r="AE11" i="2"/>
  <c r="AH11" i="2"/>
  <c r="AI31" i="2"/>
  <c r="X31" i="2"/>
  <c r="AE31" i="2"/>
  <c r="AF31" i="2"/>
  <c r="AG31" i="2"/>
  <c r="AH31" i="2"/>
  <c r="AG9" i="2"/>
  <c r="X30" i="2"/>
  <c r="AI30" i="2"/>
  <c r="AE30" i="2"/>
  <c r="AF30" i="2"/>
  <c r="AG30" i="2"/>
  <c r="AH30" i="2"/>
  <c r="X17" i="2"/>
  <c r="AI17" i="2"/>
  <c r="AE17" i="2"/>
  <c r="AF17" i="2"/>
  <c r="AH17" i="2"/>
  <c r="AG17" i="2"/>
  <c r="AF9" i="2"/>
  <c r="X29" i="2"/>
  <c r="AI29" i="2"/>
  <c r="AE29" i="2"/>
  <c r="AF29" i="2"/>
  <c r="AG29" i="2"/>
  <c r="AH29" i="2"/>
  <c r="AI16" i="2"/>
  <c r="X16" i="2"/>
  <c r="AE16" i="2"/>
  <c r="AF16" i="2"/>
  <c r="AG16" i="2"/>
  <c r="AH16" i="2"/>
  <c r="X18" i="2"/>
  <c r="AI18" i="2"/>
  <c r="AE18" i="2"/>
  <c r="AG18" i="2"/>
  <c r="AF18" i="2"/>
  <c r="AH18" i="2"/>
  <c r="AI28" i="2"/>
  <c r="X28" i="2"/>
  <c r="AE28" i="2"/>
  <c r="AG28" i="2"/>
  <c r="AF28" i="2"/>
  <c r="AH28" i="2"/>
  <c r="X27" i="2"/>
  <c r="AI27" i="2"/>
  <c r="AE27" i="2"/>
  <c r="AG27" i="2"/>
  <c r="AH27" i="2"/>
  <c r="AF27" i="2"/>
  <c r="AI19" i="2"/>
  <c r="X19" i="2"/>
  <c r="AE19" i="2"/>
  <c r="AF19" i="2"/>
  <c r="AG19" i="2"/>
  <c r="AH19" i="2"/>
  <c r="AI20" i="2"/>
  <c r="X20" i="2"/>
  <c r="AE20" i="2"/>
  <c r="AG20" i="2"/>
  <c r="AH20" i="2"/>
  <c r="AF20" i="2"/>
  <c r="X13" i="2"/>
  <c r="AI13" i="2"/>
  <c r="AH13" i="2"/>
  <c r="AG13" i="2"/>
  <c r="AE13" i="2"/>
  <c r="AF13" i="2"/>
  <c r="X22" i="2"/>
  <c r="AI22" i="2"/>
  <c r="AH22" i="2"/>
  <c r="AE22" i="2"/>
  <c r="AF22" i="2"/>
  <c r="AG22" i="2"/>
  <c r="X23" i="2"/>
  <c r="AI23" i="2"/>
  <c r="AE23" i="2"/>
  <c r="AH23" i="2"/>
  <c r="AF23" i="2"/>
  <c r="AG23" i="2"/>
  <c r="X10" i="2"/>
  <c r="AI10" i="2"/>
  <c r="AG10" i="2"/>
  <c r="AE10" i="2"/>
  <c r="AF10" i="2"/>
  <c r="AH10" i="2"/>
  <c r="X24" i="2"/>
  <c r="AI24" i="2"/>
  <c r="AH24" i="2"/>
  <c r="AE24" i="2"/>
  <c r="AF24" i="2"/>
  <c r="AG24" i="2"/>
  <c r="AE9" i="2"/>
  <c r="X25" i="2"/>
  <c r="AI25" i="2"/>
  <c r="AF25" i="2"/>
  <c r="AH25" i="2"/>
  <c r="AE25" i="2"/>
  <c r="AG25" i="2"/>
  <c r="AI9" i="2"/>
  <c r="AI32" i="2"/>
  <c r="X32" i="2"/>
  <c r="AE32" i="2"/>
  <c r="AF32" i="2"/>
  <c r="AG32" i="2"/>
  <c r="AH32" i="2"/>
  <c r="W7" i="5"/>
  <c r="V7" i="5"/>
  <c r="U7" i="5"/>
  <c r="T7" i="5"/>
  <c r="S7" i="5"/>
  <c r="R7" i="5"/>
  <c r="Q7" i="5"/>
  <c r="P7" i="5"/>
  <c r="O7" i="5"/>
  <c r="N7" i="5"/>
  <c r="M7" i="5"/>
  <c r="L7" i="5"/>
  <c r="K7" i="5"/>
  <c r="J7" i="5"/>
  <c r="I7" i="5"/>
  <c r="H7" i="5"/>
  <c r="G7" i="5"/>
  <c r="F7" i="5"/>
  <c r="E7" i="5"/>
  <c r="D7" i="5"/>
  <c r="C7" i="5"/>
  <c r="B7" i="5"/>
  <c r="B7" i="4"/>
  <c r="C7" i="4"/>
  <c r="D7" i="4"/>
  <c r="E7" i="4"/>
  <c r="F7" i="4"/>
  <c r="G7" i="4"/>
  <c r="H7" i="4"/>
  <c r="I7" i="4"/>
  <c r="J7" i="4"/>
  <c r="K7" i="4"/>
  <c r="L7" i="4"/>
  <c r="M7" i="4"/>
  <c r="N7" i="4"/>
  <c r="O7" i="4"/>
  <c r="P7" i="4"/>
  <c r="Q7" i="4"/>
  <c r="R7" i="4"/>
  <c r="S7" i="4"/>
  <c r="T7" i="4"/>
  <c r="U7" i="4"/>
  <c r="V7" i="4"/>
  <c r="W7" i="4"/>
  <c r="L264" i="2"/>
  <c r="L265" i="2"/>
  <c r="Z7" i="2" l="1"/>
  <c r="AD7" i="2"/>
  <c r="AC7" i="2"/>
  <c r="AB7" i="2"/>
  <c r="AA7" i="2"/>
  <c r="Y7" i="2"/>
  <c r="W7" i="2"/>
  <c r="V7" i="2"/>
  <c r="U7" i="2"/>
  <c r="T7" i="2"/>
  <c r="S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Phillips, Jeanine@Wildlife</author>
    <author>McKibbin, Chris@DFG</author>
    <author>Julienne, Jason@Wildlife</author>
  </authors>
  <commentList>
    <comment ref="A5" authorId="0" shapeId="0" xr:uid="{277239E8-C598-4F7B-9853-0197D5C0BFFF}">
      <text>
        <r>
          <rPr>
            <sz val="9"/>
            <color indexed="81"/>
            <rFont val="Tahoma"/>
            <family val="2"/>
          </rPr>
          <t>Date and time trapping commenced for the current sampling period (use RR trap)</t>
        </r>
      </text>
    </comment>
    <comment ref="C5" authorId="0" shapeId="0" xr:uid="{3AA18220-96E0-42C8-8984-693CB90A514A}">
      <text>
        <r>
          <rPr>
            <sz val="9"/>
            <color indexed="81"/>
            <rFont val="Tahoma"/>
            <family val="2"/>
          </rPr>
          <t>Date and time sampling ended for the current sampling period (use RR trap)</t>
        </r>
      </text>
    </comment>
    <comment ref="E5" authorId="1" shapeId="0" xr:uid="{6470FEDC-D70F-49F6-90B3-9148D9B56AFD}">
      <text>
        <r>
          <rPr>
            <sz val="9"/>
            <color indexed="81"/>
            <rFont val="Tahoma"/>
            <family val="2"/>
          </rPr>
          <t>Number of hours since last RST maintenance event (use RR trap)</t>
        </r>
      </text>
    </comment>
    <comment ref="F5" authorId="2" shapeId="0" xr:uid="{C6598F42-7903-4309-8E7A-B41607DF9B8C}">
      <text>
        <r>
          <rPr>
            <sz val="9"/>
            <color indexed="81"/>
            <rFont val="Tahoma"/>
            <family val="2"/>
          </rPr>
          <t>The average of each RST cone revolutions per minute (RPM) calculated using the previous trap maintenance value and the most recent trap maintenance value.  If cones are stopped upon arrival then this value is determined using the RPM'S from the previous maintenance event. RR and RL are trap designations.</t>
        </r>
      </text>
    </comment>
    <comment ref="I5" authorId="1" shapeId="0" xr:uid="{14F1408D-FE54-4FF0-8F00-46483B64DA7D}">
      <text>
        <r>
          <rPr>
            <sz val="9"/>
            <color indexed="81"/>
            <rFont val="Tahoma"/>
            <family val="2"/>
          </rPr>
          <t xml:space="preserve">Total cone revolutions completed during sampling period. </t>
        </r>
      </text>
    </comment>
    <comment ref="L5" authorId="1" shapeId="0" xr:uid="{3E4CB56D-BA65-4D3A-8016-32759F9DD983}">
      <text>
        <r>
          <rPr>
            <sz val="9"/>
            <color indexed="81"/>
            <rFont val="Tahoma"/>
            <family val="2"/>
          </rPr>
          <t xml:space="preserve">Total number of hours fished for both traps based on the equation: Hours fished = (total cone revolutions/RPM's)/60. Hours fished for both traps are then combined to express total effort at the sampling site.  note: RPM's between trap checks may vary due to flow, debris loading, and algae growth. </t>
        </r>
      </text>
    </comment>
    <comment ref="M5" authorId="2" shapeId="0" xr:uid="{873A554B-FDEA-4E78-81A2-3BD29F0292B5}">
      <text>
        <r>
          <rPr>
            <sz val="9"/>
            <color indexed="81"/>
            <rFont val="Tahoma"/>
            <family val="2"/>
          </rPr>
          <t xml:space="preserve">Numerical value representing various configurations of fishing the RST's in full cone (100%), half cone (50%), one at half cone and one at full cone (75%), or not sampling (0%). </t>
        </r>
      </text>
    </comment>
    <comment ref="Q5" authorId="0" shapeId="0" xr:uid="{7A3C7A87-52A1-4FB3-A840-E075EB5645FD}">
      <text>
        <r>
          <rPr>
            <sz val="9"/>
            <color indexed="81"/>
            <rFont val="Tahoma"/>
            <family val="2"/>
          </rPr>
          <t>Number of unmarked salmon captured</t>
        </r>
      </text>
    </comment>
    <comment ref="Y5" authorId="0" shapeId="0" xr:uid="{2C8EB542-FA91-418B-8CD1-73FC13B0F0FC}">
      <text>
        <r>
          <rPr>
            <sz val="9"/>
            <color indexed="81"/>
            <rFont val="Tahoma"/>
            <family val="2"/>
          </rPr>
          <t>Number of marked CS captured</t>
        </r>
      </text>
    </comment>
    <comment ref="AC5" authorId="0" shapeId="0" xr:uid="{72393E66-F79B-472D-BF6B-2F19C14C994E}">
      <text>
        <r>
          <rPr>
            <sz val="9"/>
            <color indexed="81"/>
            <rFont val="Tahoma"/>
            <family val="2"/>
          </rPr>
          <t>Number of CV steelhead captured</t>
        </r>
      </text>
    </comment>
    <comment ref="N6" authorId="2" shapeId="0" xr:uid="{EE02A451-6278-4968-89C1-56804D9A4B6F}">
      <text>
        <r>
          <rPr>
            <sz val="9"/>
            <color indexed="81"/>
            <rFont val="Tahoma"/>
            <family val="2"/>
          </rPr>
          <t>Flow data provided by California Department of Water Resources, California Data Exchange Center, Sacramento River at Verona (VON) https://cdec.water.ca.gov/dynamicapp/QueryF?s=VON</t>
        </r>
      </text>
    </comment>
    <comment ref="O6" authorId="2" shapeId="0" xr:uid="{1D0D5244-A0A1-42F6-935B-C9CE1D57C1DC}">
      <text>
        <r>
          <rPr>
            <sz val="9"/>
            <color indexed="81"/>
            <rFont val="Tahoma"/>
            <family val="2"/>
          </rPr>
          <t>Instantaneous water temperature measurements are taken once per trap maintenance event and recorded in Celsius.</t>
        </r>
      </text>
    </comment>
    <comment ref="P6" authorId="2" shapeId="0" xr:uid="{4E56A860-6A1C-4B26-9C3F-465EA8641949}">
      <text>
        <r>
          <rPr>
            <sz val="9"/>
            <color indexed="81"/>
            <rFont val="Tahoma"/>
            <family val="2"/>
          </rPr>
          <t>NephelometricTurbidity Unit</t>
        </r>
      </text>
    </comment>
    <comment ref="Q6" authorId="0" shapeId="0" xr:uid="{55A41624-D7D8-4B36-81D3-E7A9A81D6497}">
      <text>
        <r>
          <rPr>
            <sz val="9"/>
            <color indexed="81"/>
            <rFont val="Tahoma"/>
            <family val="2"/>
          </rPr>
          <t>Minimum fork length of unmarked salmon captured (mm)</t>
        </r>
      </text>
    </comment>
    <comment ref="R6" authorId="0" shapeId="0" xr:uid="{72814785-86B0-4DA7-A218-667DC3256445}">
      <text>
        <r>
          <rPr>
            <sz val="9"/>
            <color indexed="81"/>
            <rFont val="Tahoma"/>
            <family val="2"/>
          </rPr>
          <t>Maximum fork length of unmarked salmon captured (mm)</t>
        </r>
      </text>
    </comment>
    <comment ref="W6" authorId="0" shapeId="0" xr:uid="{9E5961B3-37B5-4F21-AEE4-04D5E5CB4A3E}">
      <text>
        <r>
          <rPr>
            <sz val="9"/>
            <color indexed="81"/>
            <rFont val="Tahoma"/>
            <family val="2"/>
          </rPr>
          <t xml:space="preserve">Total number of juveniles measuring at least the minimum LAD value for winter-run Chinook. </t>
        </r>
      </text>
    </comment>
    <comment ref="X6" authorId="0" shapeId="0" xr:uid="{0481C97C-F06B-4F53-8447-8EFEA0952C7C}">
      <text>
        <r>
          <rPr>
            <sz val="9"/>
            <color indexed="81"/>
            <rFont val="Tahoma"/>
            <family val="2"/>
          </rPr>
          <t>Lower Sacramento River Catch Index
= # older juvis/# hours fished * 24</t>
        </r>
      </text>
    </comment>
  </commentList>
</comments>
</file>

<file path=xl/sharedStrings.xml><?xml version="1.0" encoding="utf-8"?>
<sst xmlns="http://schemas.openxmlformats.org/spreadsheetml/2006/main" count="160" uniqueCount="73">
  <si>
    <t>California Department of Fish and Wildlife - Knights Landing Rotary Screw Trap Daily Catch and Effort Summaries - 2024-2025 Emigration Season</t>
  </si>
  <si>
    <r>
      <rPr>
        <b/>
        <sz val="10"/>
        <rFont val="Arial"/>
        <family val="2"/>
      </rPr>
      <t>Data are Draft and Subject to Revision.</t>
    </r>
    <r>
      <rPr>
        <sz val="10"/>
        <rFont val="Arial"/>
        <family val="2"/>
      </rPr>
      <t xml:space="preserve"> Half cone fishing configuration results in reduction of catch and CPUE calculations are not comparable to fishing in the full cone configuration.</t>
    </r>
  </si>
  <si>
    <t>Start Traps</t>
  </si>
  <si>
    <t>Stop Traps</t>
  </si>
  <si>
    <t>Num. of Hours During Sampling Period</t>
  </si>
  <si>
    <t>Cone RPMs</t>
  </si>
  <si>
    <t>Total Cone Revolutions</t>
  </si>
  <si>
    <t xml:space="preserve">Total Hours Fished </t>
  </si>
  <si>
    <t>Cone Configuration Sampling Effort (%)</t>
  </si>
  <si>
    <t>Environment</t>
  </si>
  <si>
    <t>Unmarked Chinook Salmon (season totals in red)</t>
  </si>
  <si>
    <t>Adipose Fin-clipped Chinook Salmon (season totals in red)</t>
  </si>
  <si>
    <t>Steelhead (season totals in red)</t>
  </si>
  <si>
    <t>Catch Per Unit of Effort (CPUE) of Unmarked Fish</t>
  </si>
  <si>
    <t xml:space="preserve">Comments </t>
  </si>
  <si>
    <t>Date</t>
  </si>
  <si>
    <t>Time</t>
  </si>
  <si>
    <t>RR</t>
  </si>
  <si>
    <t>RL</t>
  </si>
  <si>
    <t>R3</t>
  </si>
  <si>
    <t>Flow (cfs) @ WLK</t>
  </si>
  <si>
    <t>Water Temp (°C)</t>
  </si>
  <si>
    <t>Turbidity (NTU)</t>
  </si>
  <si>
    <t>Min FL (mm)</t>
  </si>
  <si>
    <t>Max FL  (mm)</t>
  </si>
  <si>
    <t>Fall</t>
  </si>
  <si>
    <t>Spring</t>
  </si>
  <si>
    <t>Winter</t>
  </si>
  <si>
    <t>Late Fall</t>
  </si>
  <si>
    <t>Older Juvis</t>
  </si>
  <si>
    <t>KL CI: Informational purposes only.</t>
  </si>
  <si>
    <t>Unmarked</t>
  </si>
  <si>
    <t>Marked</t>
  </si>
  <si>
    <t>Steelhead</t>
  </si>
  <si>
    <t>HUB BROKEN</t>
  </si>
  <si>
    <t>Hub replaced</t>
  </si>
  <si>
    <t>Hub Replaced</t>
  </si>
  <si>
    <t>Cones Raised</t>
  </si>
  <si>
    <t>Begin Fishing, Hub Replaced</t>
  </si>
  <si>
    <t>Issues with Hub</t>
  </si>
  <si>
    <t>Issues with hub/ Hub replaced</t>
  </si>
  <si>
    <t>NO HUB</t>
  </si>
  <si>
    <t>Cones raised</t>
  </si>
  <si>
    <t xml:space="preserve">Cones lowered </t>
  </si>
  <si>
    <t>Cones raised due to flows</t>
  </si>
  <si>
    <t>Cones Raised: Holiday/Flow increase</t>
  </si>
  <si>
    <t>Cones lowered: Begin fishing</t>
  </si>
  <si>
    <t xml:space="preserve">50% of Take Limit Shaded Green </t>
  </si>
  <si>
    <t>75% of Take Limit Shaded Yellow</t>
  </si>
  <si>
    <t>Over Take Limit Shaded Red</t>
  </si>
  <si>
    <t>SPRING - RUN</t>
  </si>
  <si>
    <t>WINTER - RUN</t>
  </si>
  <si>
    <t>STEELHEAD</t>
  </si>
  <si>
    <t>Green Sturgeon</t>
  </si>
  <si>
    <t>Comments</t>
  </si>
  <si>
    <t>Natural Origin</t>
  </si>
  <si>
    <t>Hatchery</t>
  </si>
  <si>
    <t>Trap Check Date</t>
  </si>
  <si>
    <t>Juvenile (2)</t>
  </si>
  <si>
    <t>Smolt (1)</t>
  </si>
  <si>
    <t>Juvenile (3)</t>
  </si>
  <si>
    <t>Smolt (4)</t>
  </si>
  <si>
    <t>Juvenile (5,6)</t>
  </si>
  <si>
    <t>Smolt (7)</t>
  </si>
  <si>
    <t>Adult (8)</t>
  </si>
  <si>
    <t>Juvenile (10)</t>
  </si>
  <si>
    <t>Adult (9)</t>
  </si>
  <si>
    <t>Juvenile (11)</t>
  </si>
  <si>
    <t>Juvenile (12)</t>
  </si>
  <si>
    <t>Expected Take</t>
  </si>
  <si>
    <t>Indirect Mortality</t>
  </si>
  <si>
    <t xml:space="preserve">Indirect Mortality </t>
  </si>
  <si>
    <t>Sacrifice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</si>
</sst>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m/d/yy;@"/>
    <numFmt numFmtId="165" formatCode="0.0"/>
    <numFmt numFmtId="166" formatCode="mm/dd/yy;@"/>
    <numFmt numFmtId="167" formatCode="h:mm;@"/>
  </numFmts>
  <fonts count="24" x14ac:knownFonts="1">
    <font>
      <sz val="11"/>
      <color theme="1"/>
      <name val="Calibri"/>
      <family val="2"/>
      <scheme val="minor"/>
    </font>
    <font>
      <sz val="11"/>
      <color theme="1"/>
      <name val="Calibri"/>
      <family val="2"/>
      <scheme val="minor"/>
    </font>
    <font>
      <sz val="10"/>
      <name val="Arial"/>
      <family val="2"/>
    </font>
    <font>
      <b/>
      <sz val="12"/>
      <name val="Arial"/>
      <family val="2"/>
    </font>
    <font>
      <sz val="12"/>
      <name val="Arial"/>
      <family val="2"/>
    </font>
    <font>
      <sz val="11"/>
      <name val="Arial"/>
      <family val="2"/>
    </font>
    <font>
      <b/>
      <sz val="10"/>
      <name val="Arial"/>
      <family val="2"/>
    </font>
    <font>
      <b/>
      <sz val="9"/>
      <name val="Arial"/>
      <family val="2"/>
    </font>
    <font>
      <b/>
      <sz val="11"/>
      <color theme="1"/>
      <name val="Arial"/>
      <family val="2"/>
    </font>
    <font>
      <sz val="8"/>
      <name val="Arial"/>
      <family val="2"/>
    </font>
    <font>
      <sz val="9"/>
      <name val="Arial"/>
      <family val="2"/>
    </font>
    <font>
      <b/>
      <sz val="11"/>
      <color rgb="FFFF0000"/>
      <name val="Arial"/>
      <family val="2"/>
    </font>
    <font>
      <sz val="11"/>
      <color theme="1"/>
      <name val="Arial"/>
      <family val="2"/>
    </font>
    <font>
      <sz val="9"/>
      <color indexed="81"/>
      <name val="Tahoma"/>
      <family val="2"/>
    </font>
    <font>
      <b/>
      <sz val="11"/>
      <color theme="0"/>
      <name val="Calibri"/>
      <family val="2"/>
      <scheme val="minor"/>
    </font>
    <font>
      <b/>
      <sz val="11"/>
      <color theme="1"/>
      <name val="Calibri"/>
      <family val="2"/>
      <scheme val="minor"/>
    </font>
    <font>
      <b/>
      <sz val="26"/>
      <color theme="1"/>
      <name val="Calibri"/>
      <family val="2"/>
      <scheme val="minor"/>
    </font>
    <font>
      <b/>
      <sz val="11"/>
      <color rgb="FFFF0000"/>
      <name val="Calibri"/>
      <family val="2"/>
      <scheme val="minor"/>
    </font>
    <font>
      <b/>
      <sz val="11"/>
      <name val="Calibri"/>
      <family val="2"/>
      <scheme val="minor"/>
    </font>
    <font>
      <sz val="11"/>
      <name val="Calibri"/>
      <family val="2"/>
      <scheme val="minor"/>
    </font>
    <font>
      <b/>
      <sz val="12"/>
      <color theme="1"/>
      <name val="Calibri"/>
      <family val="2"/>
      <scheme val="minor"/>
    </font>
    <font>
      <b/>
      <sz val="10"/>
      <color theme="1"/>
      <name val="Calibri"/>
      <family val="2"/>
      <scheme val="minor"/>
    </font>
    <font>
      <b/>
      <sz val="12"/>
      <color theme="0"/>
      <name val="Verdana"/>
      <family val="2"/>
    </font>
    <font>
      <b/>
      <sz val="14"/>
      <color theme="0"/>
      <name val="Verdana"/>
      <family val="2"/>
    </font>
  </fonts>
  <fills count="11">
    <fill>
      <patternFill patternType="none"/>
    </fill>
    <fill>
      <patternFill patternType="gray125"/>
    </fill>
    <fill>
      <patternFill patternType="solid">
        <fgColor indexed="9"/>
        <bgColor indexed="64"/>
      </patternFill>
    </fill>
    <fill>
      <patternFill patternType="solid">
        <fgColor theme="4" tint="-0.249977111117893"/>
        <bgColor indexed="64"/>
      </patternFill>
    </fill>
    <fill>
      <patternFill patternType="solid">
        <fgColor rgb="FF0070C0"/>
        <bgColor indexed="64"/>
      </patternFill>
    </fill>
    <fill>
      <patternFill patternType="solid">
        <fgColor theme="8" tint="0.79998168889431442"/>
        <bgColor indexed="64"/>
      </patternFill>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F0000"/>
        <bgColor indexed="64"/>
      </patternFill>
    </fill>
    <fill>
      <patternFill patternType="solid">
        <fgColor rgb="FF00B050"/>
        <bgColor indexed="64"/>
      </patternFill>
    </fill>
  </fills>
  <borders count="23">
    <border>
      <left/>
      <right/>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style="medium">
        <color auto="1"/>
      </left>
      <right style="medium">
        <color auto="1"/>
      </right>
      <top style="medium">
        <color auto="1"/>
      </top>
      <bottom/>
      <diagonal/>
    </border>
    <border>
      <left/>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medium">
        <color auto="1"/>
      </left>
      <right/>
      <top/>
      <bottom/>
      <diagonal/>
    </border>
    <border>
      <left style="thin">
        <color auto="1"/>
      </left>
      <right/>
      <top/>
      <bottom/>
      <diagonal/>
    </border>
    <border>
      <left style="medium">
        <color indexed="64"/>
      </left>
      <right style="medium">
        <color indexed="64"/>
      </right>
      <top style="medium">
        <color indexed="64"/>
      </top>
      <bottom style="medium">
        <color indexed="64"/>
      </bottom>
      <diagonal/>
    </border>
    <border>
      <left style="thin">
        <color auto="1"/>
      </left>
      <right/>
      <top style="thin">
        <color auto="1"/>
      </top>
      <bottom/>
      <diagonal/>
    </border>
  </borders>
  <cellStyleXfs count="4">
    <xf numFmtId="0" fontId="0" fillId="0" borderId="0"/>
    <xf numFmtId="43" fontId="1" fillId="0" borderId="0" applyFont="0" applyFill="0" applyBorder="0" applyAlignment="0" applyProtection="0"/>
    <xf numFmtId="0" fontId="2" fillId="0" borderId="0"/>
    <xf numFmtId="3" fontId="2" fillId="0" borderId="0"/>
  </cellStyleXfs>
  <cellXfs count="179">
    <xf numFmtId="0" fontId="0" fillId="0" borderId="0" xfId="0"/>
    <xf numFmtId="0" fontId="4" fillId="2" borderId="1" xfId="2" applyFont="1" applyFill="1" applyBorder="1" applyAlignment="1">
      <alignment horizontal="center"/>
    </xf>
    <xf numFmtId="0" fontId="2" fillId="2" borderId="2" xfId="2" applyFill="1" applyBorder="1"/>
    <xf numFmtId="0" fontId="5" fillId="0" borderId="0" xfId="0" applyFont="1"/>
    <xf numFmtId="0" fontId="6" fillId="2" borderId="0" xfId="2" applyFont="1" applyFill="1" applyAlignment="1">
      <alignment horizontal="center"/>
    </xf>
    <xf numFmtId="0" fontId="2" fillId="2" borderId="3" xfId="2" applyFill="1" applyBorder="1"/>
    <xf numFmtId="0" fontId="6" fillId="2" borderId="0" xfId="2" applyFont="1" applyFill="1"/>
    <xf numFmtId="0" fontId="6" fillId="2" borderId="3" xfId="2" applyFont="1" applyFill="1" applyBorder="1"/>
    <xf numFmtId="0" fontId="6" fillId="3" borderId="4" xfId="2" applyFont="1" applyFill="1" applyBorder="1"/>
    <xf numFmtId="0" fontId="6" fillId="3" borderId="4" xfId="2" applyFont="1" applyFill="1" applyBorder="1" applyAlignment="1">
      <alignment horizontal="right"/>
    </xf>
    <xf numFmtId="9" fontId="6" fillId="3" borderId="4" xfId="2" applyNumberFormat="1" applyFont="1" applyFill="1" applyBorder="1"/>
    <xf numFmtId="3" fontId="6" fillId="3" borderId="4" xfId="2" applyNumberFormat="1" applyFont="1" applyFill="1" applyBorder="1"/>
    <xf numFmtId="165" fontId="6" fillId="3" borderId="4" xfId="2" applyNumberFormat="1" applyFont="1" applyFill="1" applyBorder="1"/>
    <xf numFmtId="2" fontId="6" fillId="3" borderId="4" xfId="2" applyNumberFormat="1" applyFont="1" applyFill="1" applyBorder="1"/>
    <xf numFmtId="0" fontId="6" fillId="3" borderId="0" xfId="2" applyFont="1" applyFill="1"/>
    <xf numFmtId="0" fontId="10" fillId="0" borderId="0" xfId="0" applyFont="1"/>
    <xf numFmtId="0" fontId="10" fillId="2" borderId="11" xfId="3" applyNumberFormat="1" applyFont="1" applyFill="1" applyBorder="1" applyAlignment="1">
      <alignment horizontal="center" vertical="center" wrapText="1"/>
    </xf>
    <xf numFmtId="0" fontId="11" fillId="2" borderId="13" xfId="3" applyNumberFormat="1" applyFont="1" applyFill="1" applyBorder="1" applyAlignment="1">
      <alignment horizontal="center" vertical="center" wrapText="1"/>
    </xf>
    <xf numFmtId="0" fontId="11" fillId="2" borderId="4" xfId="3" applyNumberFormat="1" applyFont="1" applyFill="1" applyBorder="1" applyAlignment="1">
      <alignment horizontal="center" vertical="center" wrapText="1"/>
    </xf>
    <xf numFmtId="0" fontId="11" fillId="2" borderId="14" xfId="3" applyNumberFormat="1" applyFont="1" applyFill="1" applyBorder="1" applyAlignment="1">
      <alignment horizontal="center" vertical="center" wrapText="1"/>
    </xf>
    <xf numFmtId="0" fontId="11" fillId="2" borderId="13" xfId="2" applyFont="1" applyFill="1" applyBorder="1" applyAlignment="1">
      <alignment horizontal="center" vertical="center" wrapText="1"/>
    </xf>
    <xf numFmtId="0" fontId="11" fillId="2" borderId="14" xfId="2" applyFont="1" applyFill="1" applyBorder="1" applyAlignment="1">
      <alignment horizontal="center" vertical="center" wrapText="1"/>
    </xf>
    <xf numFmtId="0" fontId="10" fillId="5" borderId="8" xfId="3" applyNumberFormat="1" applyFont="1" applyFill="1" applyBorder="1" applyAlignment="1">
      <alignment horizontal="center" vertical="center" wrapText="1"/>
    </xf>
    <xf numFmtId="0" fontId="11" fillId="5" borderId="13" xfId="3" applyNumberFormat="1" applyFont="1" applyFill="1" applyBorder="1" applyAlignment="1">
      <alignment horizontal="center" vertical="center" wrapText="1"/>
    </xf>
    <xf numFmtId="164" fontId="2" fillId="4" borderId="10" xfId="2" applyNumberFormat="1" applyFill="1" applyBorder="1" applyAlignment="1">
      <alignment horizontal="center" vertical="center"/>
    </xf>
    <xf numFmtId="0" fontId="2" fillId="4" borderId="7" xfId="2" applyFill="1" applyBorder="1" applyAlignment="1">
      <alignment horizontal="center" vertical="center"/>
    </xf>
    <xf numFmtId="166" fontId="2" fillId="4" borderId="7" xfId="2" applyNumberFormat="1" applyFill="1" applyBorder="1" applyAlignment="1">
      <alignment horizontal="right" vertical="center"/>
    </xf>
    <xf numFmtId="0" fontId="2" fillId="4" borderId="7" xfId="2" applyFill="1" applyBorder="1" applyAlignment="1">
      <alignment horizontal="center" vertical="center" wrapText="1"/>
    </xf>
    <xf numFmtId="2" fontId="2" fillId="4" borderId="7" xfId="2" applyNumberFormat="1" applyFill="1" applyBorder="1" applyAlignment="1">
      <alignment horizontal="center" vertical="center" wrapText="1"/>
    </xf>
    <xf numFmtId="165" fontId="2" fillId="4" borderId="7" xfId="2" applyNumberFormat="1" applyFill="1" applyBorder="1" applyAlignment="1">
      <alignment horizontal="center" vertical="center" wrapText="1"/>
    </xf>
    <xf numFmtId="165" fontId="2" fillId="4" borderId="0" xfId="2" applyNumberFormat="1" applyFill="1" applyAlignment="1">
      <alignment horizontal="center" vertical="center" wrapText="1"/>
    </xf>
    <xf numFmtId="9" fontId="2" fillId="4" borderId="7" xfId="2" applyNumberFormat="1" applyFill="1" applyBorder="1" applyAlignment="1">
      <alignment horizontal="center" vertical="center" wrapText="1"/>
    </xf>
    <xf numFmtId="3" fontId="2" fillId="4" borderId="7" xfId="2" applyNumberFormat="1" applyFill="1" applyBorder="1" applyAlignment="1">
      <alignment horizontal="center" vertical="center" wrapText="1"/>
    </xf>
    <xf numFmtId="0" fontId="2" fillId="4" borderId="0" xfId="2" applyFill="1" applyAlignment="1">
      <alignment horizontal="center" vertical="center"/>
    </xf>
    <xf numFmtId="0" fontId="2" fillId="4" borderId="0" xfId="3" applyNumberFormat="1" applyFill="1" applyAlignment="1">
      <alignment horizontal="center" vertical="center"/>
    </xf>
    <xf numFmtId="0" fontId="2" fillId="4" borderId="7" xfId="3" applyNumberFormat="1" applyFill="1" applyBorder="1" applyAlignment="1">
      <alignment horizontal="right" vertical="center"/>
    </xf>
    <xf numFmtId="0" fontId="2" fillId="4" borderId="7" xfId="3" applyNumberFormat="1" applyFill="1" applyBorder="1" applyAlignment="1">
      <alignment horizontal="center" vertical="center" wrapText="1"/>
    </xf>
    <xf numFmtId="0" fontId="2" fillId="4" borderId="11" xfId="2" applyFill="1" applyBorder="1" applyAlignment="1">
      <alignment horizontal="center"/>
    </xf>
    <xf numFmtId="14" fontId="12" fillId="6" borderId="17" xfId="0" applyNumberFormat="1" applyFont="1" applyFill="1" applyBorder="1"/>
    <xf numFmtId="20" fontId="12" fillId="6" borderId="17" xfId="0" applyNumberFormat="1" applyFont="1" applyFill="1" applyBorder="1"/>
    <xf numFmtId="14" fontId="12" fillId="6" borderId="17" xfId="0" applyNumberFormat="1" applyFont="1" applyFill="1" applyBorder="1" applyAlignment="1">
      <alignment horizontal="right"/>
    </xf>
    <xf numFmtId="0" fontId="12" fillId="6" borderId="17" xfId="0" applyFont="1" applyFill="1" applyBorder="1"/>
    <xf numFmtId="2" fontId="5" fillId="6" borderId="17" xfId="0" applyNumberFormat="1" applyFont="1" applyFill="1" applyBorder="1"/>
    <xf numFmtId="9" fontId="12" fillId="6" borderId="17" xfId="0" applyNumberFormat="1" applyFont="1" applyFill="1" applyBorder="1"/>
    <xf numFmtId="0" fontId="5" fillId="6" borderId="17" xfId="0" applyFont="1" applyFill="1" applyBorder="1"/>
    <xf numFmtId="3" fontId="12" fillId="6" borderId="17" xfId="0" applyNumberFormat="1" applyFont="1" applyFill="1" applyBorder="1"/>
    <xf numFmtId="0" fontId="12" fillId="5" borderId="17" xfId="0" applyFont="1" applyFill="1" applyBorder="1"/>
    <xf numFmtId="165" fontId="5" fillId="5" borderId="17" xfId="0" applyNumberFormat="1" applyFont="1" applyFill="1" applyBorder="1"/>
    <xf numFmtId="0" fontId="5" fillId="5" borderId="17" xfId="0" applyFont="1" applyFill="1" applyBorder="1"/>
    <xf numFmtId="14" fontId="0" fillId="0" borderId="0" xfId="0" applyNumberFormat="1"/>
    <xf numFmtId="0" fontId="16" fillId="0" borderId="0" xfId="0" applyFont="1" applyAlignment="1">
      <alignment horizontal="center" vertical="center" wrapText="1"/>
    </xf>
    <xf numFmtId="3" fontId="17" fillId="0" borderId="0" xfId="0" applyNumberFormat="1" applyFont="1" applyAlignment="1">
      <alignment horizontal="center" vertical="center" wrapText="1"/>
    </xf>
    <xf numFmtId="14" fontId="15" fillId="0" borderId="0" xfId="0" applyNumberFormat="1" applyFont="1" applyAlignment="1">
      <alignment horizontal="center" vertical="center" wrapText="1"/>
    </xf>
    <xf numFmtId="3" fontId="0" fillId="0" borderId="14" xfId="0" applyNumberFormat="1" applyBorder="1" applyAlignment="1">
      <alignment horizontal="center" vertical="center" wrapText="1"/>
    </xf>
    <xf numFmtId="3" fontId="0" fillId="0" borderId="13" xfId="0" applyNumberFormat="1" applyBorder="1" applyAlignment="1">
      <alignment horizontal="center" vertical="center" wrapText="1"/>
    </xf>
    <xf numFmtId="3" fontId="0" fillId="0" borderId="4" xfId="0" applyNumberFormat="1" applyBorder="1" applyAlignment="1">
      <alignment horizontal="center" vertical="center" wrapText="1"/>
    </xf>
    <xf numFmtId="3" fontId="0" fillId="0" borderId="15" xfId="0" applyNumberFormat="1" applyBorder="1" applyAlignment="1">
      <alignment horizontal="center" vertical="center" wrapText="1"/>
    </xf>
    <xf numFmtId="3" fontId="18" fillId="0" borderId="13" xfId="0" applyNumberFormat="1" applyFont="1" applyBorder="1" applyAlignment="1">
      <alignment horizontal="center" vertical="center" wrapText="1"/>
    </xf>
    <xf numFmtId="0" fontId="0" fillId="0" borderId="4" xfId="0" applyBorder="1" applyAlignment="1">
      <alignment horizontal="center"/>
    </xf>
    <xf numFmtId="3" fontId="0" fillId="0" borderId="11" xfId="0" applyNumberFormat="1" applyBorder="1" applyAlignment="1">
      <alignment horizontal="center" vertical="center" wrapText="1"/>
    </xf>
    <xf numFmtId="3" fontId="0" fillId="0" borderId="10" xfId="0" applyNumberFormat="1" applyBorder="1" applyAlignment="1">
      <alignment horizontal="center" vertical="center" wrapText="1"/>
    </xf>
    <xf numFmtId="3" fontId="19" fillId="0" borderId="11" xfId="0" applyNumberFormat="1" applyFont="1" applyBorder="1" applyAlignment="1">
      <alignment horizontal="center" vertical="center" wrapText="1"/>
    </xf>
    <xf numFmtId="3" fontId="17" fillId="0" borderId="10" xfId="0" applyNumberFormat="1" applyFont="1" applyBorder="1" applyAlignment="1">
      <alignment horizontal="center" vertical="center" wrapText="1"/>
    </xf>
    <xf numFmtId="3" fontId="0" fillId="0" borderId="7" xfId="0" applyNumberFormat="1" applyBorder="1" applyAlignment="1">
      <alignment horizontal="center" vertical="center" wrapText="1"/>
    </xf>
    <xf numFmtId="3" fontId="0" fillId="0" borderId="8" xfId="0" applyNumberFormat="1" applyBorder="1" applyAlignment="1">
      <alignment horizontal="center" vertical="center" wrapText="1"/>
    </xf>
    <xf numFmtId="3" fontId="0" fillId="0" borderId="0" xfId="0" applyNumberFormat="1" applyAlignment="1">
      <alignment horizontal="center" vertical="center" wrapText="1"/>
    </xf>
    <xf numFmtId="3" fontId="17" fillId="0" borderId="19" xfId="0" applyNumberFormat="1" applyFont="1" applyBorder="1" applyAlignment="1">
      <alignment horizontal="center" vertical="center" wrapText="1"/>
    </xf>
    <xf numFmtId="3" fontId="19" fillId="0" borderId="0" xfId="0" applyNumberFormat="1" applyFont="1" applyAlignment="1">
      <alignment horizontal="center" vertical="center" wrapText="1"/>
    </xf>
    <xf numFmtId="3" fontId="19" fillId="0" borderId="10" xfId="0" applyNumberFormat="1" applyFont="1" applyBorder="1" applyAlignment="1">
      <alignment horizontal="center" vertical="center" wrapText="1"/>
    </xf>
    <xf numFmtId="3" fontId="17" fillId="0" borderId="7" xfId="0" applyNumberFormat="1" applyFont="1" applyBorder="1" applyAlignment="1">
      <alignment horizontal="center" vertical="center" wrapText="1"/>
    </xf>
    <xf numFmtId="43" fontId="15" fillId="0" borderId="21" xfId="1" applyFont="1" applyBorder="1" applyAlignment="1">
      <alignment horizontal="center" vertical="center" wrapText="1"/>
    </xf>
    <xf numFmtId="14" fontId="21" fillId="0" borderId="0" xfId="0" applyNumberFormat="1" applyFont="1"/>
    <xf numFmtId="0" fontId="21" fillId="0" borderId="0" xfId="0" applyFont="1" applyAlignment="1">
      <alignment horizontal="center"/>
    </xf>
    <xf numFmtId="167" fontId="12" fillId="6" borderId="17" xfId="0" applyNumberFormat="1" applyFont="1" applyFill="1" applyBorder="1"/>
    <xf numFmtId="0" fontId="12" fillId="7" borderId="17" xfId="0" applyFont="1" applyFill="1" applyBorder="1"/>
    <xf numFmtId="20" fontId="12" fillId="7" borderId="17" xfId="0" applyNumberFormat="1" applyFont="1" applyFill="1" applyBorder="1"/>
    <xf numFmtId="0" fontId="10" fillId="2" borderId="10" xfId="2" applyFont="1" applyFill="1" applyBorder="1" applyAlignment="1">
      <alignment horizontal="center" vertical="center" wrapText="1"/>
    </xf>
    <xf numFmtId="0" fontId="10" fillId="2" borderId="11" xfId="2" applyFont="1" applyFill="1" applyBorder="1" applyAlignment="1">
      <alignment horizontal="center" vertical="center" wrapText="1"/>
    </xf>
    <xf numFmtId="0" fontId="10" fillId="2" borderId="10" xfId="3" applyNumberFormat="1" applyFont="1" applyFill="1" applyBorder="1" applyAlignment="1">
      <alignment horizontal="center" vertical="center" wrapText="1"/>
    </xf>
    <xf numFmtId="0" fontId="10" fillId="2" borderId="7" xfId="3" applyNumberFormat="1" applyFont="1" applyFill="1" applyBorder="1" applyAlignment="1">
      <alignment horizontal="center" vertical="center" wrapText="1"/>
    </xf>
    <xf numFmtId="164" fontId="3" fillId="2" borderId="1" xfId="2" applyNumberFormat="1" applyFont="1" applyFill="1" applyBorder="1" applyAlignment="1">
      <alignment horizontal="center"/>
    </xf>
    <xf numFmtId="0" fontId="2" fillId="2" borderId="0" xfId="2" applyFill="1" applyAlignment="1">
      <alignment horizontal="center"/>
    </xf>
    <xf numFmtId="3" fontId="15" fillId="0" borderId="13" xfId="0" applyNumberFormat="1" applyFont="1" applyBorder="1" applyAlignment="1">
      <alignment horizontal="center" vertical="center" wrapText="1"/>
    </xf>
    <xf numFmtId="3" fontId="15" fillId="0" borderId="4" xfId="0" applyNumberFormat="1" applyFont="1" applyBorder="1" applyAlignment="1">
      <alignment horizontal="center" vertical="center" wrapText="1"/>
    </xf>
    <xf numFmtId="165" fontId="7" fillId="2" borderId="5" xfId="2" applyNumberFormat="1" applyFont="1" applyFill="1" applyBorder="1" applyAlignment="1">
      <alignment horizontal="center" vertical="center" wrapText="1"/>
    </xf>
    <xf numFmtId="165" fontId="7" fillId="2" borderId="9" xfId="2" applyNumberFormat="1" applyFont="1" applyFill="1" applyBorder="1" applyAlignment="1">
      <alignment horizontal="center" vertical="center" wrapText="1"/>
    </xf>
    <xf numFmtId="165" fontId="7" fillId="2" borderId="6" xfId="2" applyNumberFormat="1" applyFont="1" applyFill="1" applyBorder="1" applyAlignment="1">
      <alignment horizontal="center" vertical="center" wrapText="1"/>
    </xf>
    <xf numFmtId="165" fontId="10" fillId="2" borderId="11" xfId="2" applyNumberFormat="1" applyFont="1" applyFill="1" applyBorder="1" applyAlignment="1">
      <alignment horizontal="center" vertical="center" wrapText="1"/>
    </xf>
    <xf numFmtId="165" fontId="10" fillId="2" borderId="14" xfId="2" applyNumberFormat="1" applyFont="1" applyFill="1" applyBorder="1" applyAlignment="1">
      <alignment horizontal="center" vertical="center" wrapText="1"/>
    </xf>
    <xf numFmtId="2" fontId="7" fillId="2" borderId="10" xfId="2" applyNumberFormat="1" applyFont="1" applyFill="1" applyBorder="1" applyAlignment="1">
      <alignment horizontal="center" vertical="center" wrapText="1"/>
    </xf>
    <xf numFmtId="2" fontId="7" fillId="2" borderId="7" xfId="2" applyNumberFormat="1" applyFont="1" applyFill="1" applyBorder="1" applyAlignment="1">
      <alignment horizontal="center" vertical="center" wrapText="1"/>
    </xf>
    <xf numFmtId="2" fontId="7" fillId="2" borderId="11" xfId="2" applyNumberFormat="1" applyFont="1" applyFill="1" applyBorder="1" applyAlignment="1">
      <alignment horizontal="center" vertical="center" wrapText="1"/>
    </xf>
    <xf numFmtId="164" fontId="3" fillId="2" borderId="1" xfId="2" applyNumberFormat="1" applyFont="1" applyFill="1" applyBorder="1" applyAlignment="1">
      <alignment horizontal="center"/>
    </xf>
    <xf numFmtId="0" fontId="2" fillId="2" borderId="0" xfId="2" applyFill="1" applyAlignment="1">
      <alignment horizontal="center"/>
    </xf>
    <xf numFmtId="0" fontId="2" fillId="2" borderId="0" xfId="2" applyFill="1"/>
    <xf numFmtId="164" fontId="7" fillId="2" borderId="5" xfId="2" applyNumberFormat="1" applyFont="1" applyFill="1" applyBorder="1" applyAlignment="1">
      <alignment horizontal="center" vertical="center"/>
    </xf>
    <xf numFmtId="0" fontId="8" fillId="0" borderId="6" xfId="0" applyFont="1" applyBorder="1" applyAlignment="1">
      <alignment horizontal="center" vertical="center"/>
    </xf>
    <xf numFmtId="166" fontId="7" fillId="2" borderId="5" xfId="2" applyNumberFormat="1" applyFont="1" applyFill="1" applyBorder="1" applyAlignment="1">
      <alignment horizontal="center" vertical="center"/>
    </xf>
    <xf numFmtId="2" fontId="9" fillId="2" borderId="7" xfId="2" applyNumberFormat="1" applyFont="1" applyFill="1" applyBorder="1" applyAlignment="1">
      <alignment horizontal="center" vertical="center" wrapText="1"/>
    </xf>
    <xf numFmtId="2" fontId="9" fillId="2" borderId="0" xfId="2" applyNumberFormat="1" applyFont="1" applyFill="1" applyAlignment="1">
      <alignment horizontal="center" vertical="center" wrapText="1"/>
    </xf>
    <xf numFmtId="2" fontId="9" fillId="2" borderId="4" xfId="2" applyNumberFormat="1" applyFont="1" applyFill="1" applyBorder="1" applyAlignment="1">
      <alignment horizontal="center" vertical="center" wrapText="1"/>
    </xf>
    <xf numFmtId="43" fontId="10" fillId="2" borderId="8" xfId="1" applyFont="1" applyFill="1" applyBorder="1" applyAlignment="1">
      <alignment horizontal="center" vertical="center" wrapText="1"/>
    </xf>
    <xf numFmtId="43" fontId="10" fillId="2" borderId="16" xfId="1" applyFont="1" applyFill="1" applyBorder="1" applyAlignment="1">
      <alignment horizontal="center" vertical="center" wrapText="1"/>
    </xf>
    <xf numFmtId="43" fontId="10" fillId="2" borderId="14" xfId="1" applyFont="1" applyFill="1" applyBorder="1" applyAlignment="1">
      <alignment horizontal="center" vertical="center" wrapText="1"/>
    </xf>
    <xf numFmtId="9" fontId="10" fillId="0" borderId="7" xfId="2" applyNumberFormat="1" applyFont="1" applyBorder="1" applyAlignment="1">
      <alignment horizontal="center" vertical="center" wrapText="1"/>
    </xf>
    <xf numFmtId="9" fontId="10" fillId="0" borderId="0" xfId="2" applyNumberFormat="1" applyFont="1" applyAlignment="1">
      <alignment horizontal="center" vertical="center" wrapText="1"/>
    </xf>
    <xf numFmtId="9" fontId="10" fillId="0" borderId="4" xfId="2" applyNumberFormat="1" applyFont="1" applyBorder="1" applyAlignment="1">
      <alignment horizontal="center" vertical="center" wrapText="1"/>
    </xf>
    <xf numFmtId="0" fontId="7" fillId="2" borderId="5" xfId="3" applyNumberFormat="1" applyFont="1" applyFill="1" applyBorder="1" applyAlignment="1">
      <alignment horizontal="center" vertical="center" wrapText="1"/>
    </xf>
    <xf numFmtId="0" fontId="7" fillId="2" borderId="9" xfId="3" applyNumberFormat="1" applyFont="1" applyFill="1" applyBorder="1" applyAlignment="1">
      <alignment horizontal="center" vertical="center" wrapText="1"/>
    </xf>
    <xf numFmtId="165" fontId="10" fillId="2" borderId="7" xfId="2" applyNumberFormat="1" applyFont="1" applyFill="1" applyBorder="1" applyAlignment="1">
      <alignment horizontal="center" vertical="center" wrapText="1"/>
    </xf>
    <xf numFmtId="165" fontId="10" fillId="2" borderId="4" xfId="2" applyNumberFormat="1" applyFont="1" applyFill="1" applyBorder="1" applyAlignment="1">
      <alignment horizontal="center" vertical="center" wrapText="1"/>
    </xf>
    <xf numFmtId="0" fontId="7" fillId="0" borderId="5" xfId="0" applyFont="1" applyBorder="1" applyAlignment="1">
      <alignment horizontal="center" vertical="center"/>
    </xf>
    <xf numFmtId="0" fontId="8" fillId="0" borderId="9" xfId="0" applyFont="1" applyBorder="1" applyAlignment="1">
      <alignment horizontal="center" vertical="center"/>
    </xf>
    <xf numFmtId="164" fontId="10" fillId="2" borderId="10" xfId="2" applyNumberFormat="1" applyFont="1" applyFill="1" applyBorder="1" applyAlignment="1">
      <alignment horizontal="center" vertical="center"/>
    </xf>
    <xf numFmtId="164" fontId="10" fillId="2" borderId="13" xfId="2" applyNumberFormat="1" applyFont="1" applyFill="1" applyBorder="1" applyAlignment="1">
      <alignment horizontal="center" vertical="center"/>
    </xf>
    <xf numFmtId="0" fontId="10" fillId="2" borderId="11" xfId="2" applyFont="1" applyFill="1" applyBorder="1" applyAlignment="1">
      <alignment horizontal="center" vertical="center"/>
    </xf>
    <xf numFmtId="0" fontId="10" fillId="2" borderId="14" xfId="2" applyFont="1" applyFill="1" applyBorder="1" applyAlignment="1">
      <alignment horizontal="center" vertical="center"/>
    </xf>
    <xf numFmtId="166" fontId="10" fillId="2" borderId="10" xfId="2" applyNumberFormat="1" applyFont="1" applyFill="1" applyBorder="1" applyAlignment="1">
      <alignment horizontal="center" vertical="center"/>
    </xf>
    <xf numFmtId="166" fontId="10" fillId="2" borderId="13" xfId="2" applyNumberFormat="1" applyFont="1" applyFill="1" applyBorder="1" applyAlignment="1">
      <alignment horizontal="center" vertical="center"/>
    </xf>
    <xf numFmtId="0" fontId="7" fillId="0" borderId="8" xfId="2" applyFont="1" applyBorder="1" applyAlignment="1">
      <alignment horizontal="center" vertical="center"/>
    </xf>
    <xf numFmtId="0" fontId="7" fillId="0" borderId="12" xfId="2" applyFont="1" applyBorder="1" applyAlignment="1">
      <alignment horizontal="center" vertical="center"/>
    </xf>
    <xf numFmtId="0" fontId="7" fillId="0" borderId="15" xfId="2" applyFont="1" applyBorder="1" applyAlignment="1">
      <alignment horizontal="center" vertical="center"/>
    </xf>
    <xf numFmtId="0" fontId="10" fillId="2" borderId="11" xfId="2" applyFont="1" applyFill="1" applyBorder="1" applyAlignment="1">
      <alignment horizontal="center" vertical="center" wrapText="1"/>
    </xf>
    <xf numFmtId="0" fontId="10" fillId="2" borderId="14" xfId="2" applyFont="1" applyFill="1" applyBorder="1" applyAlignment="1">
      <alignment horizontal="center" vertical="center" wrapText="1"/>
    </xf>
    <xf numFmtId="0" fontId="10" fillId="5" borderId="10" xfId="3" applyNumberFormat="1" applyFont="1" applyFill="1" applyBorder="1" applyAlignment="1">
      <alignment horizontal="center" vertical="center" wrapText="1"/>
    </xf>
    <xf numFmtId="0" fontId="10" fillId="5" borderId="13" xfId="3" applyNumberFormat="1" applyFont="1" applyFill="1" applyBorder="1" applyAlignment="1">
      <alignment horizontal="center" vertical="center" wrapText="1"/>
    </xf>
    <xf numFmtId="0" fontId="10" fillId="2" borderId="10" xfId="3" applyNumberFormat="1" applyFont="1" applyFill="1" applyBorder="1" applyAlignment="1">
      <alignment horizontal="center" vertical="center" wrapText="1"/>
    </xf>
    <xf numFmtId="0" fontId="10" fillId="2" borderId="13" xfId="3" applyNumberFormat="1" applyFont="1" applyFill="1" applyBorder="1" applyAlignment="1">
      <alignment horizontal="center" vertical="center" wrapText="1"/>
    </xf>
    <xf numFmtId="0" fontId="10" fillId="2" borderId="7" xfId="3" applyNumberFormat="1" applyFont="1" applyFill="1" applyBorder="1" applyAlignment="1">
      <alignment horizontal="center" vertical="center" wrapText="1"/>
    </xf>
    <xf numFmtId="0" fontId="10" fillId="2" borderId="4" xfId="3" applyNumberFormat="1" applyFont="1" applyFill="1" applyBorder="1" applyAlignment="1">
      <alignment horizontal="center" vertical="center" wrapText="1"/>
    </xf>
    <xf numFmtId="0" fontId="7" fillId="2" borderId="5" xfId="2" applyFont="1" applyFill="1" applyBorder="1" applyAlignment="1">
      <alignment horizontal="center" vertical="center" wrapText="1"/>
    </xf>
    <xf numFmtId="0" fontId="7" fillId="2" borderId="9" xfId="2" applyFont="1" applyFill="1" applyBorder="1" applyAlignment="1">
      <alignment horizontal="center" vertical="center" wrapText="1"/>
    </xf>
    <xf numFmtId="0" fontId="7" fillId="2" borderId="6" xfId="2" applyFont="1" applyFill="1" applyBorder="1" applyAlignment="1">
      <alignment horizontal="center" vertical="center" wrapText="1"/>
    </xf>
    <xf numFmtId="0" fontId="8" fillId="0" borderId="9" xfId="0" applyFont="1" applyBorder="1" applyAlignment="1">
      <alignment horizontal="center" vertical="center" wrapText="1"/>
    </xf>
    <xf numFmtId="0" fontId="8" fillId="0" borderId="6" xfId="0" applyFont="1" applyBorder="1" applyAlignment="1">
      <alignment horizontal="center" vertical="center" wrapText="1"/>
    </xf>
    <xf numFmtId="165" fontId="10" fillId="2" borderId="10" xfId="2" applyNumberFormat="1" applyFont="1" applyFill="1" applyBorder="1" applyAlignment="1">
      <alignment horizontal="center" vertical="center" wrapText="1"/>
    </xf>
    <xf numFmtId="165" fontId="10" fillId="2" borderId="13" xfId="2" applyNumberFormat="1" applyFont="1" applyFill="1" applyBorder="1" applyAlignment="1">
      <alignment horizontal="center" vertical="center" wrapText="1"/>
    </xf>
    <xf numFmtId="0" fontId="10" fillId="2" borderId="7" xfId="2" applyFont="1" applyFill="1" applyBorder="1" applyAlignment="1">
      <alignment horizontal="center" vertical="center" wrapText="1"/>
    </xf>
    <xf numFmtId="0" fontId="10" fillId="2" borderId="4" xfId="2" applyFont="1" applyFill="1" applyBorder="1" applyAlignment="1">
      <alignment horizontal="center" vertical="center" wrapText="1"/>
    </xf>
    <xf numFmtId="3" fontId="10" fillId="2" borderId="8" xfId="2" applyNumberFormat="1" applyFont="1" applyFill="1" applyBorder="1" applyAlignment="1">
      <alignment horizontal="center" vertical="center" wrapText="1"/>
    </xf>
    <xf numFmtId="3" fontId="10" fillId="2" borderId="15" xfId="2" applyNumberFormat="1" applyFont="1" applyFill="1" applyBorder="1" applyAlignment="1">
      <alignment horizontal="center" vertical="center" wrapText="1"/>
    </xf>
    <xf numFmtId="2" fontId="10" fillId="2" borderId="8" xfId="2" applyNumberFormat="1" applyFont="1" applyFill="1" applyBorder="1" applyAlignment="1">
      <alignment horizontal="center" vertical="center" wrapText="1"/>
    </xf>
    <xf numFmtId="2" fontId="10" fillId="2" borderId="15" xfId="2" applyNumberFormat="1" applyFont="1" applyFill="1" applyBorder="1" applyAlignment="1">
      <alignment horizontal="center" vertical="center" wrapText="1"/>
    </xf>
    <xf numFmtId="0" fontId="10" fillId="2" borderId="10" xfId="2" applyFont="1" applyFill="1" applyBorder="1" applyAlignment="1">
      <alignment horizontal="center" vertical="center" wrapText="1"/>
    </xf>
    <xf numFmtId="0" fontId="10" fillId="2" borderId="13" xfId="2" applyFont="1" applyFill="1" applyBorder="1" applyAlignment="1">
      <alignment horizontal="center" vertical="center" wrapText="1"/>
    </xf>
    <xf numFmtId="3" fontId="21" fillId="10" borderId="0" xfId="0" applyNumberFormat="1" applyFont="1" applyFill="1" applyAlignment="1">
      <alignment horizontal="center"/>
    </xf>
    <xf numFmtId="3" fontId="21" fillId="7" borderId="0" xfId="0" applyNumberFormat="1" applyFont="1" applyFill="1" applyAlignment="1">
      <alignment horizontal="center"/>
    </xf>
    <xf numFmtId="3" fontId="21" fillId="9" borderId="0" xfId="0" applyNumberFormat="1" applyFont="1" applyFill="1" applyAlignment="1">
      <alignment horizontal="center"/>
    </xf>
    <xf numFmtId="43" fontId="23" fillId="8" borderId="5" xfId="1" applyFont="1" applyFill="1" applyBorder="1" applyAlignment="1">
      <alignment horizontal="center" vertical="center"/>
    </xf>
    <xf numFmtId="43" fontId="23" fillId="8" borderId="9" xfId="1" applyFont="1" applyFill="1" applyBorder="1" applyAlignment="1">
      <alignment horizontal="center" vertical="center"/>
    </xf>
    <xf numFmtId="3" fontId="23" fillId="8" borderId="5" xfId="0" applyNumberFormat="1" applyFont="1" applyFill="1" applyBorder="1" applyAlignment="1">
      <alignment horizontal="center" vertical="center"/>
    </xf>
    <xf numFmtId="3" fontId="23" fillId="8" borderId="9" xfId="0" applyNumberFormat="1" applyFont="1" applyFill="1" applyBorder="1" applyAlignment="1">
      <alignment horizontal="center" vertical="center"/>
    </xf>
    <xf numFmtId="3" fontId="23" fillId="8" borderId="6" xfId="0" applyNumberFormat="1" applyFont="1" applyFill="1" applyBorder="1" applyAlignment="1">
      <alignment horizontal="center" vertical="center"/>
    </xf>
    <xf numFmtId="3" fontId="22" fillId="8" borderId="9" xfId="0" applyNumberFormat="1" applyFont="1" applyFill="1" applyBorder="1" applyAlignment="1">
      <alignment horizontal="center" vertical="center"/>
    </xf>
    <xf numFmtId="3" fontId="22" fillId="8" borderId="6" xfId="0" applyNumberFormat="1" applyFont="1" applyFill="1" applyBorder="1" applyAlignment="1">
      <alignment horizontal="center" vertical="center"/>
    </xf>
    <xf numFmtId="3" fontId="14" fillId="8" borderId="10" xfId="0" applyNumberFormat="1" applyFont="1" applyFill="1" applyBorder="1" applyAlignment="1">
      <alignment horizontal="center" vertical="center" wrapText="1"/>
    </xf>
    <xf numFmtId="3" fontId="14" fillId="8" borderId="11" xfId="0" applyNumberFormat="1" applyFont="1" applyFill="1" applyBorder="1" applyAlignment="1">
      <alignment horizontal="center" vertical="center" wrapText="1"/>
    </xf>
    <xf numFmtId="3" fontId="14" fillId="8" borderId="19" xfId="0" applyNumberFormat="1" applyFont="1" applyFill="1" applyBorder="1" applyAlignment="1">
      <alignment horizontal="center" vertical="center" wrapText="1"/>
    </xf>
    <xf numFmtId="3" fontId="14" fillId="8" borderId="16" xfId="0" applyNumberFormat="1" applyFont="1" applyFill="1" applyBorder="1" applyAlignment="1">
      <alignment horizontal="center" vertical="center" wrapText="1"/>
    </xf>
    <xf numFmtId="3" fontId="20" fillId="0" borderId="5" xfId="0" applyNumberFormat="1" applyFont="1" applyBorder="1" applyAlignment="1">
      <alignment horizontal="center" vertical="center"/>
    </xf>
    <xf numFmtId="3" fontId="20" fillId="0" borderId="9" xfId="0" applyNumberFormat="1" applyFont="1" applyBorder="1" applyAlignment="1">
      <alignment horizontal="center" vertical="center"/>
    </xf>
    <xf numFmtId="3" fontId="20" fillId="0" borderId="6" xfId="0" applyNumberFormat="1" applyFont="1" applyBorder="1" applyAlignment="1">
      <alignment horizontal="center" vertical="center"/>
    </xf>
    <xf numFmtId="14" fontId="15" fillId="0" borderId="22" xfId="0" applyNumberFormat="1" applyFont="1" applyBorder="1" applyAlignment="1">
      <alignment horizontal="center" vertical="center" wrapText="1"/>
    </xf>
    <xf numFmtId="14" fontId="15" fillId="0" borderId="20" xfId="0" applyNumberFormat="1" applyFont="1" applyBorder="1" applyAlignment="1">
      <alignment horizontal="center" vertical="center" wrapText="1"/>
    </xf>
    <xf numFmtId="14" fontId="15" fillId="0" borderId="18" xfId="0" applyNumberFormat="1" applyFont="1" applyBorder="1" applyAlignment="1">
      <alignment horizontal="center" vertical="center" wrapText="1"/>
    </xf>
    <xf numFmtId="3" fontId="15" fillId="0" borderId="19" xfId="0" applyNumberFormat="1" applyFont="1" applyBorder="1" applyAlignment="1">
      <alignment horizontal="center" vertical="center" wrapText="1"/>
    </xf>
    <xf numFmtId="3" fontId="15" fillId="0" borderId="0" xfId="0" applyNumberFormat="1" applyFont="1" applyAlignment="1">
      <alignment horizontal="center" vertical="center" wrapText="1"/>
    </xf>
    <xf numFmtId="3" fontId="15" fillId="0" borderId="10" xfId="0" applyNumberFormat="1" applyFont="1" applyBorder="1" applyAlignment="1">
      <alignment horizontal="center" vertical="center" wrapText="1"/>
    </xf>
    <xf numFmtId="3" fontId="15" fillId="0" borderId="11" xfId="0" applyNumberFormat="1" applyFont="1" applyBorder="1" applyAlignment="1">
      <alignment horizontal="center" vertical="center" wrapText="1"/>
    </xf>
    <xf numFmtId="3" fontId="15" fillId="0" borderId="13" xfId="0" applyNumberFormat="1" applyFont="1" applyBorder="1" applyAlignment="1">
      <alignment horizontal="center" vertical="center" wrapText="1"/>
    </xf>
    <xf numFmtId="3" fontId="15" fillId="0" borderId="4" xfId="0" applyNumberFormat="1" applyFont="1" applyBorder="1" applyAlignment="1">
      <alignment horizontal="center" vertical="center" wrapText="1"/>
    </xf>
    <xf numFmtId="0" fontId="16" fillId="0" borderId="8"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15" xfId="0" applyFont="1" applyBorder="1" applyAlignment="1">
      <alignment horizontal="center" vertical="center" wrapText="1"/>
    </xf>
    <xf numFmtId="3" fontId="20" fillId="0" borderId="13" xfId="0" applyNumberFormat="1" applyFont="1" applyBorder="1" applyAlignment="1">
      <alignment horizontal="center" vertical="center"/>
    </xf>
    <xf numFmtId="3" fontId="20" fillId="0" borderId="4" xfId="0" applyNumberFormat="1" applyFont="1" applyBorder="1" applyAlignment="1">
      <alignment horizontal="center" vertical="center"/>
    </xf>
    <xf numFmtId="0" fontId="15" fillId="0" borderId="5" xfId="0" applyFont="1" applyBorder="1" applyAlignment="1">
      <alignment horizontal="center" vertical="center"/>
    </xf>
    <xf numFmtId="0" fontId="15" fillId="0" borderId="9" xfId="0" applyFont="1" applyBorder="1" applyAlignment="1">
      <alignment horizontal="center" vertical="center"/>
    </xf>
    <xf numFmtId="3" fontId="15" fillId="0" borderId="14" xfId="0" applyNumberFormat="1" applyFont="1" applyBorder="1" applyAlignment="1">
      <alignment horizontal="center" vertical="center" wrapText="1"/>
    </xf>
  </cellXfs>
  <cellStyles count="4">
    <cellStyle name="Comma" xfId="1" builtinId="3"/>
    <cellStyle name="Comma0 2" xfId="3" xr:uid="{E835D13F-95F2-484F-A839-781F0F5F6F97}"/>
    <cellStyle name="Normal" xfId="0" builtinId="0"/>
    <cellStyle name="Normal 2" xfId="2" xr:uid="{6454AECA-E000-4A7C-87DB-697029FD076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458F0-8CF1-48B1-9A37-C6EAF0AA24CF}">
  <dimension ref="A1:AJ265"/>
  <sheetViews>
    <sheetView tabSelected="1" zoomScale="84" zoomScaleNormal="90" workbookViewId="0">
      <pane xSplit="2" ySplit="8" topLeftCell="G117" activePane="bottomRight" state="frozen"/>
      <selection pane="topRight" activeCell="C4" sqref="C4"/>
      <selection pane="bottomLeft" activeCell="A9" sqref="A9"/>
      <selection pane="bottomRight" activeCell="A141" sqref="A141:XFD146"/>
    </sheetView>
  </sheetViews>
  <sheetFormatPr defaultColWidth="9.140625" defaultRowHeight="14.25" x14ac:dyDescent="0.2"/>
  <cols>
    <col min="1" max="1" width="13.5703125" style="41" customWidth="1"/>
    <col min="2" max="2" width="9.140625" style="41"/>
    <col min="3" max="3" width="12.140625" style="41" customWidth="1"/>
    <col min="4" max="12" width="9.140625" style="41" customWidth="1"/>
    <col min="13" max="13" width="11.42578125" style="41" customWidth="1"/>
    <col min="14" max="18" width="9.140625" style="41" customWidth="1"/>
    <col min="19" max="22" width="9.140625" style="41"/>
    <col min="23" max="23" width="9.140625" style="46"/>
    <col min="24" max="24" width="11.140625" style="46" customWidth="1"/>
    <col min="25" max="28" width="9.140625" style="41" customWidth="1"/>
    <col min="29" max="29" width="9.85546875" style="41" customWidth="1"/>
    <col min="30" max="30" width="9.140625" style="41" customWidth="1"/>
    <col min="31" max="34" width="9.140625" style="41"/>
    <col min="35" max="35" width="10.5703125" style="41" customWidth="1"/>
    <col min="36" max="36" width="89.140625" style="41" customWidth="1"/>
    <col min="37" max="16384" width="9.140625" style="41"/>
  </cols>
  <sheetData>
    <row r="1" spans="1:36" s="3" customFormat="1" ht="15.75" x14ac:dyDescent="0.25">
      <c r="A1" s="92" t="s">
        <v>0</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80"/>
      <c r="AH1" s="80"/>
      <c r="AI1" s="1"/>
      <c r="AJ1" s="2"/>
    </row>
    <row r="2" spans="1:36" s="3" customFormat="1" x14ac:dyDescent="0.2">
      <c r="A2" s="93" t="s">
        <v>1</v>
      </c>
      <c r="B2" s="93"/>
      <c r="C2" s="93"/>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4"/>
      <c r="AH2" s="4"/>
      <c r="AI2" s="81"/>
      <c r="AJ2" s="5"/>
    </row>
    <row r="3" spans="1:36" s="3" customFormat="1" ht="15.75" customHeight="1" x14ac:dyDescent="0.2">
      <c r="A3" s="94"/>
      <c r="B3" s="94"/>
      <c r="C3" s="94"/>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6"/>
      <c r="AH3" s="6"/>
      <c r="AI3" s="6"/>
      <c r="AJ3" s="7"/>
    </row>
    <row r="4" spans="1:36" s="3" customFormat="1" ht="6" customHeight="1" thickBot="1" x14ac:dyDescent="0.25">
      <c r="A4" s="8"/>
      <c r="B4" s="8"/>
      <c r="C4" s="9"/>
      <c r="D4" s="8"/>
      <c r="E4" s="8"/>
      <c r="F4" s="8"/>
      <c r="G4" s="8"/>
      <c r="H4" s="8"/>
      <c r="I4" s="8"/>
      <c r="J4" s="8"/>
      <c r="K4" s="8"/>
      <c r="L4" s="8"/>
      <c r="M4" s="10"/>
      <c r="N4" s="11"/>
      <c r="O4" s="12"/>
      <c r="P4" s="13"/>
      <c r="Q4" s="14"/>
      <c r="R4" s="14"/>
      <c r="S4" s="14"/>
      <c r="T4" s="14"/>
      <c r="U4" s="14"/>
      <c r="V4" s="14"/>
      <c r="W4" s="14"/>
      <c r="X4" s="14"/>
      <c r="Y4" s="8"/>
      <c r="Z4" s="8"/>
      <c r="AA4" s="8"/>
      <c r="AB4" s="8"/>
      <c r="AC4" s="8"/>
      <c r="AD4" s="8"/>
      <c r="AE4" s="8"/>
      <c r="AF4" s="8"/>
      <c r="AG4" s="8"/>
      <c r="AH4" s="8"/>
      <c r="AI4" s="8"/>
      <c r="AJ4" s="8"/>
    </row>
    <row r="5" spans="1:36" s="15" customFormat="1" ht="39.75" customHeight="1" thickBot="1" x14ac:dyDescent="0.25">
      <c r="A5" s="95" t="s">
        <v>2</v>
      </c>
      <c r="B5" s="96"/>
      <c r="C5" s="97" t="s">
        <v>3</v>
      </c>
      <c r="D5" s="96"/>
      <c r="E5" s="98" t="s">
        <v>4</v>
      </c>
      <c r="F5" s="84" t="s">
        <v>5</v>
      </c>
      <c r="G5" s="85"/>
      <c r="H5" s="86"/>
      <c r="I5" s="89" t="s">
        <v>6</v>
      </c>
      <c r="J5" s="90"/>
      <c r="K5" s="91"/>
      <c r="L5" s="101" t="s">
        <v>7</v>
      </c>
      <c r="M5" s="104" t="s">
        <v>8</v>
      </c>
      <c r="N5" s="111" t="s">
        <v>9</v>
      </c>
      <c r="O5" s="112"/>
      <c r="P5" s="96"/>
      <c r="Q5" s="130" t="s">
        <v>10</v>
      </c>
      <c r="R5" s="131"/>
      <c r="S5" s="131"/>
      <c r="T5" s="131"/>
      <c r="U5" s="131"/>
      <c r="V5" s="131"/>
      <c r="W5" s="131"/>
      <c r="X5" s="132"/>
      <c r="Y5" s="107" t="s">
        <v>11</v>
      </c>
      <c r="Z5" s="133"/>
      <c r="AA5" s="133"/>
      <c r="AB5" s="134"/>
      <c r="AC5" s="130" t="s">
        <v>12</v>
      </c>
      <c r="AD5" s="132"/>
      <c r="AE5" s="107" t="s">
        <v>13</v>
      </c>
      <c r="AF5" s="108"/>
      <c r="AG5" s="108"/>
      <c r="AH5" s="108"/>
      <c r="AI5" s="108"/>
      <c r="AJ5" s="119" t="s">
        <v>14</v>
      </c>
    </row>
    <row r="6" spans="1:36" s="15" customFormat="1" ht="29.25" customHeight="1" x14ac:dyDescent="0.2">
      <c r="A6" s="113" t="s">
        <v>15</v>
      </c>
      <c r="B6" s="115" t="s">
        <v>16</v>
      </c>
      <c r="C6" s="117" t="s">
        <v>15</v>
      </c>
      <c r="D6" s="122" t="s">
        <v>16</v>
      </c>
      <c r="E6" s="99"/>
      <c r="F6" s="135" t="s">
        <v>17</v>
      </c>
      <c r="G6" s="109" t="s">
        <v>18</v>
      </c>
      <c r="H6" s="87"/>
      <c r="I6" s="135" t="s">
        <v>17</v>
      </c>
      <c r="J6" s="109" t="s">
        <v>18</v>
      </c>
      <c r="K6" s="87" t="s">
        <v>19</v>
      </c>
      <c r="L6" s="102"/>
      <c r="M6" s="105"/>
      <c r="N6" s="139" t="s">
        <v>20</v>
      </c>
      <c r="O6" s="109" t="s">
        <v>21</v>
      </c>
      <c r="P6" s="141" t="s">
        <v>22</v>
      </c>
      <c r="Q6" s="143" t="s">
        <v>23</v>
      </c>
      <c r="R6" s="122" t="s">
        <v>24</v>
      </c>
      <c r="S6" s="78" t="s">
        <v>25</v>
      </c>
      <c r="T6" s="79" t="s">
        <v>26</v>
      </c>
      <c r="U6" s="79" t="s">
        <v>27</v>
      </c>
      <c r="V6" s="16" t="s">
        <v>28</v>
      </c>
      <c r="W6" s="22" t="s">
        <v>29</v>
      </c>
      <c r="X6" s="124" t="s">
        <v>30</v>
      </c>
      <c r="Y6" s="78" t="s">
        <v>25</v>
      </c>
      <c r="Z6" s="79" t="s">
        <v>26</v>
      </c>
      <c r="AA6" s="79" t="s">
        <v>27</v>
      </c>
      <c r="AB6" s="16" t="s">
        <v>28</v>
      </c>
      <c r="AC6" s="76" t="s">
        <v>31</v>
      </c>
      <c r="AD6" s="77" t="s">
        <v>32</v>
      </c>
      <c r="AE6" s="126" t="s">
        <v>25</v>
      </c>
      <c r="AF6" s="128" t="s">
        <v>26</v>
      </c>
      <c r="AG6" s="128" t="s">
        <v>27</v>
      </c>
      <c r="AH6" s="128" t="s">
        <v>28</v>
      </c>
      <c r="AI6" s="137" t="s">
        <v>33</v>
      </c>
      <c r="AJ6" s="120"/>
    </row>
    <row r="7" spans="1:36" s="15" customFormat="1" ht="20.25" customHeight="1" thickBot="1" x14ac:dyDescent="0.25">
      <c r="A7" s="114"/>
      <c r="B7" s="116"/>
      <c r="C7" s="118"/>
      <c r="D7" s="123"/>
      <c r="E7" s="100"/>
      <c r="F7" s="136"/>
      <c r="G7" s="110"/>
      <c r="H7" s="88"/>
      <c r="I7" s="136"/>
      <c r="J7" s="110"/>
      <c r="K7" s="88"/>
      <c r="L7" s="103"/>
      <c r="M7" s="106"/>
      <c r="N7" s="140"/>
      <c r="O7" s="110"/>
      <c r="P7" s="142"/>
      <c r="Q7" s="144"/>
      <c r="R7" s="123"/>
      <c r="S7" s="17">
        <f>SUM(S9:S281)</f>
        <v>1957</v>
      </c>
      <c r="T7" s="18">
        <f>SUM(T9:T281)</f>
        <v>57</v>
      </c>
      <c r="U7" s="18">
        <f>SUM(U9:U281)</f>
        <v>78</v>
      </c>
      <c r="V7" s="18">
        <f>SUM(V9:V281)</f>
        <v>5</v>
      </c>
      <c r="W7" s="23">
        <f>SUM(W9:W281)</f>
        <v>70</v>
      </c>
      <c r="X7" s="125"/>
      <c r="Y7" s="17">
        <f t="shared" ref="Y7:AD7" si="0">SUM(Y9:Y281)</f>
        <v>1</v>
      </c>
      <c r="Z7" s="18">
        <f t="shared" si="0"/>
        <v>0</v>
      </c>
      <c r="AA7" s="18">
        <f t="shared" si="0"/>
        <v>5</v>
      </c>
      <c r="AB7" s="19">
        <f t="shared" si="0"/>
        <v>6</v>
      </c>
      <c r="AC7" s="20">
        <f t="shared" si="0"/>
        <v>1</v>
      </c>
      <c r="AD7" s="21">
        <f t="shared" si="0"/>
        <v>5</v>
      </c>
      <c r="AE7" s="127"/>
      <c r="AF7" s="129"/>
      <c r="AG7" s="129"/>
      <c r="AH7" s="129"/>
      <c r="AI7" s="138"/>
      <c r="AJ7" s="121"/>
    </row>
    <row r="8" spans="1:36" s="3" customFormat="1" ht="6" customHeight="1" x14ac:dyDescent="0.2">
      <c r="A8" s="24"/>
      <c r="B8" s="25"/>
      <c r="C8" s="26"/>
      <c r="D8" s="27"/>
      <c r="E8" s="28"/>
      <c r="F8" s="29"/>
      <c r="G8" s="29"/>
      <c r="H8" s="30"/>
      <c r="I8" s="30"/>
      <c r="J8" s="30"/>
      <c r="K8" s="30"/>
      <c r="L8" s="28"/>
      <c r="M8" s="31"/>
      <c r="N8" s="32"/>
      <c r="O8" s="29"/>
      <c r="P8" s="28"/>
      <c r="Q8" s="33"/>
      <c r="R8" s="33"/>
      <c r="S8" s="34"/>
      <c r="T8" s="34"/>
      <c r="U8" s="34"/>
      <c r="V8" s="34"/>
      <c r="W8" s="34"/>
      <c r="X8" s="34"/>
      <c r="Y8" s="34"/>
      <c r="Z8" s="34"/>
      <c r="AA8" s="34"/>
      <c r="AB8" s="34"/>
      <c r="AC8" s="35"/>
      <c r="AD8" s="35"/>
      <c r="AE8" s="36"/>
      <c r="AF8" s="36"/>
      <c r="AG8" s="36"/>
      <c r="AH8" s="36"/>
      <c r="AI8" s="27"/>
      <c r="AJ8" s="37"/>
    </row>
    <row r="9" spans="1:36" x14ac:dyDescent="0.2">
      <c r="A9" s="38">
        <v>45545</v>
      </c>
      <c r="B9" s="39">
        <v>0.5</v>
      </c>
      <c r="C9" s="40">
        <v>45546</v>
      </c>
      <c r="D9" s="39">
        <v>0.48958333333333331</v>
      </c>
      <c r="E9" s="41">
        <v>23.75</v>
      </c>
      <c r="F9" s="41">
        <v>1.7</v>
      </c>
      <c r="G9" s="41">
        <v>2</v>
      </c>
      <c r="I9" s="41">
        <v>2342</v>
      </c>
      <c r="J9" s="41">
        <v>2837</v>
      </c>
      <c r="L9" s="42">
        <f>(((I9/F9)+(J9/G9))/60)</f>
        <v>46.602450980392163</v>
      </c>
      <c r="M9" s="43">
        <v>1</v>
      </c>
      <c r="N9" s="41">
        <v>7645</v>
      </c>
      <c r="O9" s="41">
        <v>19.5</v>
      </c>
      <c r="P9" s="41">
        <v>7.55</v>
      </c>
      <c r="Q9" s="41">
        <v>0</v>
      </c>
      <c r="R9" s="41">
        <v>0</v>
      </c>
      <c r="S9" s="41">
        <v>0</v>
      </c>
      <c r="T9" s="41">
        <v>0</v>
      </c>
      <c r="U9" s="41">
        <v>0</v>
      </c>
      <c r="V9" s="41">
        <v>0</v>
      </c>
      <c r="W9" s="46">
        <v>0</v>
      </c>
      <c r="X9" s="47">
        <f>(W9/L9*24)</f>
        <v>0</v>
      </c>
      <c r="Y9" s="41">
        <v>0</v>
      </c>
      <c r="Z9" s="41">
        <v>0</v>
      </c>
      <c r="AA9" s="41">
        <v>0</v>
      </c>
      <c r="AB9" s="41">
        <v>0</v>
      </c>
      <c r="AC9" s="41">
        <v>0</v>
      </c>
      <c r="AD9" s="41">
        <v>0</v>
      </c>
      <c r="AE9" s="44">
        <f>S9/$L9</f>
        <v>0</v>
      </c>
      <c r="AF9" s="44">
        <f t="shared" ref="AF9:AI24" si="1">T9/$L9</f>
        <v>0</v>
      </c>
      <c r="AG9" s="44">
        <f t="shared" si="1"/>
        <v>0</v>
      </c>
      <c r="AH9" s="44">
        <f t="shared" si="1"/>
        <v>0</v>
      </c>
      <c r="AI9" s="44">
        <f t="shared" si="1"/>
        <v>0</v>
      </c>
    </row>
    <row r="10" spans="1:36" x14ac:dyDescent="0.2">
      <c r="A10" s="38">
        <v>45546</v>
      </c>
      <c r="B10" s="39">
        <v>0.48958333333333331</v>
      </c>
      <c r="C10" s="40">
        <v>45547</v>
      </c>
      <c r="D10" s="39">
        <v>0.4375</v>
      </c>
      <c r="E10" s="41">
        <v>22.75</v>
      </c>
      <c r="F10" s="41">
        <v>1.7</v>
      </c>
      <c r="G10" s="41">
        <v>2.2000000000000002</v>
      </c>
      <c r="I10" s="41">
        <v>2354</v>
      </c>
      <c r="J10" s="41">
        <v>2755</v>
      </c>
      <c r="L10" s="42">
        <f t="shared" ref="L10:L24" si="2">(((I10/F10)+(J10/G10))/60)</f>
        <v>43.949643493761144</v>
      </c>
      <c r="M10" s="43">
        <v>1</v>
      </c>
      <c r="N10" s="41">
        <v>7467</v>
      </c>
      <c r="O10" s="41">
        <v>19.600000000000001</v>
      </c>
      <c r="P10" s="41">
        <v>7.45</v>
      </c>
      <c r="Q10" s="41">
        <v>0</v>
      </c>
      <c r="R10" s="41">
        <v>0</v>
      </c>
      <c r="S10" s="41">
        <v>0</v>
      </c>
      <c r="T10" s="41">
        <v>0</v>
      </c>
      <c r="U10" s="41">
        <v>0</v>
      </c>
      <c r="V10" s="41">
        <v>0</v>
      </c>
      <c r="W10" s="46">
        <v>0</v>
      </c>
      <c r="X10" s="47">
        <f t="shared" ref="X10:X73" si="3">(W10/L10*24)</f>
        <v>0</v>
      </c>
      <c r="Y10" s="41">
        <v>0</v>
      </c>
      <c r="Z10" s="41">
        <v>0</v>
      </c>
      <c r="AA10" s="41">
        <v>0</v>
      </c>
      <c r="AB10" s="41">
        <v>0</v>
      </c>
      <c r="AC10" s="41">
        <v>0</v>
      </c>
      <c r="AD10" s="41">
        <v>0</v>
      </c>
      <c r="AE10" s="44">
        <f t="shared" ref="AE10:AH32" si="4">S10/$L10</f>
        <v>0</v>
      </c>
      <c r="AF10" s="44">
        <f t="shared" si="1"/>
        <v>0</v>
      </c>
      <c r="AG10" s="44">
        <f t="shared" si="1"/>
        <v>0</v>
      </c>
      <c r="AH10" s="44">
        <f t="shared" si="1"/>
        <v>0</v>
      </c>
      <c r="AI10" s="44">
        <f>AC10/$L10</f>
        <v>0</v>
      </c>
    </row>
    <row r="11" spans="1:36" x14ac:dyDescent="0.2">
      <c r="A11" s="38">
        <v>45547</v>
      </c>
      <c r="B11" s="39">
        <v>0.4375</v>
      </c>
      <c r="C11" s="40">
        <v>45548</v>
      </c>
      <c r="D11" s="39">
        <v>0.5</v>
      </c>
      <c r="E11" s="41">
        <v>25.5</v>
      </c>
      <c r="F11" s="41">
        <v>1.8</v>
      </c>
      <c r="G11" s="41">
        <v>2.1</v>
      </c>
      <c r="I11" s="41">
        <v>2512</v>
      </c>
      <c r="J11" s="41">
        <v>3016</v>
      </c>
      <c r="L11" s="42">
        <f t="shared" si="2"/>
        <v>47.195767195767196</v>
      </c>
      <c r="M11" s="43">
        <v>1</v>
      </c>
      <c r="N11" s="41">
        <v>7355</v>
      </c>
      <c r="O11" s="41">
        <v>19.2</v>
      </c>
      <c r="P11" s="41">
        <v>9.23</v>
      </c>
      <c r="Q11" s="41">
        <v>0</v>
      </c>
      <c r="R11" s="41">
        <v>0</v>
      </c>
      <c r="S11" s="41">
        <v>0</v>
      </c>
      <c r="T11" s="41">
        <v>0</v>
      </c>
      <c r="U11" s="41">
        <v>0</v>
      </c>
      <c r="V11" s="41">
        <v>0</v>
      </c>
      <c r="W11" s="46">
        <v>0</v>
      </c>
      <c r="X11" s="47">
        <f t="shared" si="3"/>
        <v>0</v>
      </c>
      <c r="Y11" s="41">
        <v>0</v>
      </c>
      <c r="Z11" s="41">
        <v>0</v>
      </c>
      <c r="AA11" s="41">
        <v>0</v>
      </c>
      <c r="AB11" s="41">
        <v>0</v>
      </c>
      <c r="AC11" s="41">
        <v>0</v>
      </c>
      <c r="AD11" s="41">
        <v>0</v>
      </c>
      <c r="AE11" s="44">
        <f t="shared" si="4"/>
        <v>0</v>
      </c>
      <c r="AF11" s="44">
        <f t="shared" si="1"/>
        <v>0</v>
      </c>
      <c r="AG11" s="44">
        <f t="shared" si="1"/>
        <v>0</v>
      </c>
      <c r="AH11" s="44">
        <f t="shared" si="1"/>
        <v>0</v>
      </c>
      <c r="AI11" s="44">
        <f t="shared" ref="AI11:AI74" si="5">AC11/$L11</f>
        <v>0</v>
      </c>
    </row>
    <row r="12" spans="1:36" x14ac:dyDescent="0.2">
      <c r="A12" s="38">
        <v>45548</v>
      </c>
      <c r="B12" s="39">
        <v>0.5</v>
      </c>
      <c r="C12" s="40">
        <v>45549</v>
      </c>
      <c r="D12" s="39">
        <v>0.42708333333333331</v>
      </c>
      <c r="E12" s="41">
        <v>22.25</v>
      </c>
      <c r="F12" s="41">
        <v>1.7</v>
      </c>
      <c r="G12" s="41">
        <v>2.1</v>
      </c>
      <c r="I12" s="41">
        <v>1867</v>
      </c>
      <c r="J12" s="41">
        <v>2645</v>
      </c>
      <c r="L12" s="42">
        <f t="shared" si="2"/>
        <v>39.295985060690938</v>
      </c>
      <c r="M12" s="43">
        <v>1</v>
      </c>
      <c r="N12" s="41">
        <v>7542</v>
      </c>
      <c r="O12" s="41">
        <v>19.3</v>
      </c>
      <c r="P12" s="41">
        <v>8.26</v>
      </c>
      <c r="Q12" s="41">
        <v>0</v>
      </c>
      <c r="R12" s="41">
        <v>0</v>
      </c>
      <c r="S12" s="41">
        <v>0</v>
      </c>
      <c r="T12" s="41">
        <v>0</v>
      </c>
      <c r="U12" s="41">
        <v>0</v>
      </c>
      <c r="V12" s="41">
        <v>0</v>
      </c>
      <c r="W12" s="46">
        <v>0</v>
      </c>
      <c r="X12" s="47">
        <f t="shared" si="3"/>
        <v>0</v>
      </c>
      <c r="Y12" s="41">
        <v>0</v>
      </c>
      <c r="Z12" s="41">
        <v>0</v>
      </c>
      <c r="AA12" s="41">
        <v>0</v>
      </c>
      <c r="AB12" s="41">
        <v>0</v>
      </c>
      <c r="AC12" s="41">
        <v>0</v>
      </c>
      <c r="AD12" s="41">
        <v>0</v>
      </c>
      <c r="AE12" s="44">
        <f t="shared" si="4"/>
        <v>0</v>
      </c>
      <c r="AF12" s="44">
        <f t="shared" si="1"/>
        <v>0</v>
      </c>
      <c r="AG12" s="44">
        <f t="shared" si="1"/>
        <v>0</v>
      </c>
      <c r="AH12" s="44">
        <f t="shared" si="1"/>
        <v>0</v>
      </c>
      <c r="AI12" s="44">
        <f t="shared" si="5"/>
        <v>0</v>
      </c>
    </row>
    <row r="13" spans="1:36" x14ac:dyDescent="0.2">
      <c r="A13" s="38">
        <v>45549</v>
      </c>
      <c r="B13" s="39">
        <v>0.42708333333333331</v>
      </c>
      <c r="C13" s="40">
        <v>45550</v>
      </c>
      <c r="D13" s="39">
        <v>0.42708333333333331</v>
      </c>
      <c r="E13" s="41">
        <v>24</v>
      </c>
      <c r="F13" s="41">
        <v>1.8</v>
      </c>
      <c r="G13" s="41">
        <v>2</v>
      </c>
      <c r="I13" s="41">
        <v>2451</v>
      </c>
      <c r="J13" s="41">
        <v>2836</v>
      </c>
      <c r="L13" s="42">
        <f t="shared" si="2"/>
        <v>46.327777777777783</v>
      </c>
      <c r="M13" s="43">
        <v>1</v>
      </c>
      <c r="N13" s="41">
        <v>7467</v>
      </c>
      <c r="O13" s="41">
        <v>19.100000000000001</v>
      </c>
      <c r="P13" s="41">
        <v>8.17</v>
      </c>
      <c r="Q13" s="41">
        <v>0</v>
      </c>
      <c r="R13" s="41">
        <v>0</v>
      </c>
      <c r="S13" s="41">
        <v>0</v>
      </c>
      <c r="T13" s="41">
        <v>0</v>
      </c>
      <c r="U13" s="41">
        <v>0</v>
      </c>
      <c r="V13" s="41">
        <v>0</v>
      </c>
      <c r="W13" s="46">
        <v>0</v>
      </c>
      <c r="X13" s="47">
        <f t="shared" si="3"/>
        <v>0</v>
      </c>
      <c r="Y13" s="41">
        <v>0</v>
      </c>
      <c r="Z13" s="41">
        <v>0</v>
      </c>
      <c r="AA13" s="41">
        <v>0</v>
      </c>
      <c r="AB13" s="41">
        <v>0</v>
      </c>
      <c r="AC13" s="41">
        <v>0</v>
      </c>
      <c r="AD13" s="41">
        <v>0</v>
      </c>
      <c r="AE13" s="44">
        <f t="shared" si="4"/>
        <v>0</v>
      </c>
      <c r="AF13" s="44">
        <f t="shared" si="1"/>
        <v>0</v>
      </c>
      <c r="AG13" s="44">
        <f t="shared" si="1"/>
        <v>0</v>
      </c>
      <c r="AH13" s="44">
        <f t="shared" si="1"/>
        <v>0</v>
      </c>
      <c r="AI13" s="44">
        <f t="shared" si="5"/>
        <v>0</v>
      </c>
    </row>
    <row r="14" spans="1:36" x14ac:dyDescent="0.2">
      <c r="A14" s="38">
        <v>45550</v>
      </c>
      <c r="B14" s="39">
        <v>0.42708333333333331</v>
      </c>
      <c r="C14" s="40">
        <v>45551</v>
      </c>
      <c r="D14" s="39">
        <v>0.53125</v>
      </c>
      <c r="E14" s="41">
        <v>26.5</v>
      </c>
      <c r="F14" s="41">
        <v>1.6</v>
      </c>
      <c r="G14" s="41">
        <v>2</v>
      </c>
      <c r="I14" s="41">
        <v>2664</v>
      </c>
      <c r="J14" s="41">
        <v>3037</v>
      </c>
      <c r="L14" s="42">
        <f t="shared" si="2"/>
        <v>53.05833333333333</v>
      </c>
      <c r="M14" s="43">
        <v>1</v>
      </c>
      <c r="N14" s="41">
        <v>7411</v>
      </c>
      <c r="O14" s="41">
        <v>18.7</v>
      </c>
      <c r="P14" s="41">
        <v>6.78</v>
      </c>
      <c r="Q14" s="41">
        <v>0</v>
      </c>
      <c r="R14" s="41">
        <v>0</v>
      </c>
      <c r="S14" s="41">
        <v>0</v>
      </c>
      <c r="T14" s="41">
        <v>0</v>
      </c>
      <c r="U14" s="41">
        <v>0</v>
      </c>
      <c r="V14" s="41">
        <v>0</v>
      </c>
      <c r="W14" s="46">
        <v>0</v>
      </c>
      <c r="X14" s="47">
        <f t="shared" si="3"/>
        <v>0</v>
      </c>
      <c r="Y14" s="41">
        <v>0</v>
      </c>
      <c r="Z14" s="41">
        <v>0</v>
      </c>
      <c r="AA14" s="41">
        <v>0</v>
      </c>
      <c r="AB14" s="41">
        <v>0</v>
      </c>
      <c r="AC14" s="41">
        <v>0</v>
      </c>
      <c r="AD14" s="41">
        <v>0</v>
      </c>
      <c r="AE14" s="44">
        <f t="shared" si="4"/>
        <v>0</v>
      </c>
      <c r="AF14" s="44">
        <f t="shared" si="1"/>
        <v>0</v>
      </c>
      <c r="AG14" s="44">
        <f t="shared" si="1"/>
        <v>0</v>
      </c>
      <c r="AH14" s="44">
        <f t="shared" si="1"/>
        <v>0</v>
      </c>
      <c r="AI14" s="44">
        <f t="shared" si="5"/>
        <v>0</v>
      </c>
    </row>
    <row r="15" spans="1:36" x14ac:dyDescent="0.2">
      <c r="A15" s="38">
        <v>45551</v>
      </c>
      <c r="B15" s="39">
        <v>0.53125</v>
      </c>
      <c r="C15" s="40">
        <v>45552</v>
      </c>
      <c r="D15" s="39">
        <v>0.4375</v>
      </c>
      <c r="E15" s="41">
        <v>25.75</v>
      </c>
      <c r="F15" s="41">
        <v>1.7</v>
      </c>
      <c r="G15" s="41">
        <v>2</v>
      </c>
      <c r="I15" s="41">
        <v>2174</v>
      </c>
      <c r="J15" s="41">
        <v>2446</v>
      </c>
      <c r="L15" s="42">
        <f t="shared" si="2"/>
        <v>41.697058823529417</v>
      </c>
      <c r="M15" s="43">
        <v>1</v>
      </c>
      <c r="N15" s="41">
        <v>7542</v>
      </c>
      <c r="O15" s="41">
        <v>18.399999999999999</v>
      </c>
      <c r="P15" s="41">
        <v>6.81</v>
      </c>
      <c r="Q15" s="41">
        <v>0</v>
      </c>
      <c r="R15" s="41">
        <v>0</v>
      </c>
      <c r="S15" s="41">
        <v>0</v>
      </c>
      <c r="T15" s="41">
        <v>0</v>
      </c>
      <c r="U15" s="41">
        <v>0</v>
      </c>
      <c r="V15" s="41">
        <v>0</v>
      </c>
      <c r="W15" s="46">
        <v>0</v>
      </c>
      <c r="X15" s="47">
        <f t="shared" si="3"/>
        <v>0</v>
      </c>
      <c r="Y15" s="41">
        <v>0</v>
      </c>
      <c r="Z15" s="41">
        <v>0</v>
      </c>
      <c r="AA15" s="41">
        <v>0</v>
      </c>
      <c r="AB15" s="41">
        <v>0</v>
      </c>
      <c r="AC15" s="41">
        <v>0</v>
      </c>
      <c r="AD15" s="41">
        <v>0</v>
      </c>
      <c r="AE15" s="44">
        <f t="shared" si="4"/>
        <v>0</v>
      </c>
      <c r="AF15" s="44">
        <f t="shared" si="1"/>
        <v>0</v>
      </c>
      <c r="AG15" s="44">
        <f t="shared" si="1"/>
        <v>0</v>
      </c>
      <c r="AH15" s="44">
        <f t="shared" si="1"/>
        <v>0</v>
      </c>
      <c r="AI15" s="44">
        <f t="shared" si="5"/>
        <v>0</v>
      </c>
    </row>
    <row r="16" spans="1:36" x14ac:dyDescent="0.2">
      <c r="A16" s="38">
        <v>45552</v>
      </c>
      <c r="B16" s="39">
        <v>0.4375</v>
      </c>
      <c r="C16" s="40">
        <v>45553</v>
      </c>
      <c r="D16" s="39">
        <v>0.44791666666666669</v>
      </c>
      <c r="E16" s="41">
        <v>24.25</v>
      </c>
      <c r="F16" s="41">
        <v>1.7</v>
      </c>
      <c r="G16" s="41">
        <v>2</v>
      </c>
      <c r="I16" s="41">
        <v>2382</v>
      </c>
      <c r="J16" s="41">
        <v>2752</v>
      </c>
      <c r="L16" s="42">
        <f t="shared" si="2"/>
        <v>46.286274509803917</v>
      </c>
      <c r="M16" s="43">
        <v>1</v>
      </c>
      <c r="N16" s="41">
        <v>7532</v>
      </c>
      <c r="O16" s="41">
        <v>18.399999999999999</v>
      </c>
      <c r="P16" s="41">
        <v>8.08</v>
      </c>
      <c r="Q16" s="41">
        <v>0</v>
      </c>
      <c r="R16" s="41">
        <v>0</v>
      </c>
      <c r="S16" s="41">
        <v>0</v>
      </c>
      <c r="T16" s="41">
        <v>0</v>
      </c>
      <c r="U16" s="41">
        <v>0</v>
      </c>
      <c r="V16" s="41">
        <v>0</v>
      </c>
      <c r="W16" s="46">
        <v>0</v>
      </c>
      <c r="X16" s="47">
        <f t="shared" si="3"/>
        <v>0</v>
      </c>
      <c r="Y16" s="41">
        <v>0</v>
      </c>
      <c r="Z16" s="41">
        <v>0</v>
      </c>
      <c r="AA16" s="41">
        <v>0</v>
      </c>
      <c r="AB16" s="41">
        <v>0</v>
      </c>
      <c r="AC16" s="41">
        <v>0</v>
      </c>
      <c r="AD16" s="41">
        <v>0</v>
      </c>
      <c r="AE16" s="44">
        <f t="shared" si="4"/>
        <v>0</v>
      </c>
      <c r="AF16" s="44">
        <f t="shared" si="1"/>
        <v>0</v>
      </c>
      <c r="AG16" s="44">
        <f t="shared" si="1"/>
        <v>0</v>
      </c>
      <c r="AH16" s="44">
        <f t="shared" si="1"/>
        <v>0</v>
      </c>
      <c r="AI16" s="44">
        <f t="shared" si="5"/>
        <v>0</v>
      </c>
    </row>
    <row r="17" spans="1:36" x14ac:dyDescent="0.2">
      <c r="A17" s="38">
        <v>45553</v>
      </c>
      <c r="B17" s="39">
        <v>0.44791666666666669</v>
      </c>
      <c r="C17" s="40">
        <v>45554</v>
      </c>
      <c r="D17" s="39">
        <v>0.42708333333333331</v>
      </c>
      <c r="E17" s="41">
        <v>23.5</v>
      </c>
      <c r="F17" s="41">
        <v>1.5</v>
      </c>
      <c r="G17" s="41">
        <v>2</v>
      </c>
      <c r="I17" s="41">
        <v>2249</v>
      </c>
      <c r="J17" s="41">
        <v>2639</v>
      </c>
      <c r="L17" s="42">
        <f t="shared" si="2"/>
        <v>46.980555555555547</v>
      </c>
      <c r="M17" s="43">
        <v>1</v>
      </c>
      <c r="N17" s="41">
        <v>7320</v>
      </c>
      <c r="O17" s="41">
        <v>18.3</v>
      </c>
      <c r="P17" s="41">
        <v>7.3</v>
      </c>
      <c r="Q17" s="41">
        <v>0</v>
      </c>
      <c r="R17" s="41">
        <v>0</v>
      </c>
      <c r="S17" s="41">
        <v>0</v>
      </c>
      <c r="T17" s="41">
        <v>0</v>
      </c>
      <c r="U17" s="41">
        <v>0</v>
      </c>
      <c r="V17" s="41">
        <v>0</v>
      </c>
      <c r="W17" s="46">
        <v>0</v>
      </c>
      <c r="X17" s="47">
        <f t="shared" si="3"/>
        <v>0</v>
      </c>
      <c r="Y17" s="41">
        <v>0</v>
      </c>
      <c r="Z17" s="41">
        <v>0</v>
      </c>
      <c r="AA17" s="41">
        <v>0</v>
      </c>
      <c r="AB17" s="41">
        <v>0</v>
      </c>
      <c r="AC17" s="41">
        <v>0</v>
      </c>
      <c r="AD17" s="41">
        <v>0</v>
      </c>
      <c r="AE17" s="44">
        <f t="shared" si="4"/>
        <v>0</v>
      </c>
      <c r="AF17" s="44">
        <f t="shared" si="1"/>
        <v>0</v>
      </c>
      <c r="AG17" s="44">
        <f t="shared" si="1"/>
        <v>0</v>
      </c>
      <c r="AH17" s="44">
        <f t="shared" si="1"/>
        <v>0</v>
      </c>
      <c r="AI17" s="44">
        <f t="shared" si="5"/>
        <v>0</v>
      </c>
    </row>
    <row r="18" spans="1:36" x14ac:dyDescent="0.2">
      <c r="A18" s="38">
        <v>45554</v>
      </c>
      <c r="B18" s="39">
        <v>0.42708333333333331</v>
      </c>
      <c r="C18" s="40">
        <v>45555</v>
      </c>
      <c r="D18" s="39">
        <v>0.41666666666666669</v>
      </c>
      <c r="E18" s="41">
        <v>23.75</v>
      </c>
      <c r="F18" s="41">
        <v>1.7</v>
      </c>
      <c r="G18" s="41">
        <v>2</v>
      </c>
      <c r="I18" s="41">
        <v>2423</v>
      </c>
      <c r="J18" s="41">
        <v>2850</v>
      </c>
      <c r="L18" s="42">
        <f t="shared" si="2"/>
        <v>47.504901960784309</v>
      </c>
      <c r="M18" s="43">
        <v>1</v>
      </c>
      <c r="N18" s="41">
        <v>7749</v>
      </c>
      <c r="O18" s="41">
        <v>18.2</v>
      </c>
      <c r="P18" s="41">
        <v>7.21</v>
      </c>
      <c r="Q18" s="41">
        <v>0</v>
      </c>
      <c r="R18" s="41">
        <v>0</v>
      </c>
      <c r="S18" s="41">
        <v>0</v>
      </c>
      <c r="T18" s="41">
        <v>0</v>
      </c>
      <c r="U18" s="41">
        <v>0</v>
      </c>
      <c r="V18" s="41">
        <v>0</v>
      </c>
      <c r="W18" s="46">
        <v>0</v>
      </c>
      <c r="X18" s="47">
        <f t="shared" si="3"/>
        <v>0</v>
      </c>
      <c r="Y18" s="41">
        <v>0</v>
      </c>
      <c r="Z18" s="41">
        <v>0</v>
      </c>
      <c r="AA18" s="41">
        <v>0</v>
      </c>
      <c r="AB18" s="41">
        <v>0</v>
      </c>
      <c r="AC18" s="41">
        <v>0</v>
      </c>
      <c r="AD18" s="41">
        <v>0</v>
      </c>
      <c r="AE18" s="44">
        <f t="shared" si="4"/>
        <v>0</v>
      </c>
      <c r="AF18" s="44">
        <f t="shared" si="1"/>
        <v>0</v>
      </c>
      <c r="AG18" s="44">
        <f t="shared" si="1"/>
        <v>0</v>
      </c>
      <c r="AH18" s="44">
        <f t="shared" si="1"/>
        <v>0</v>
      </c>
      <c r="AI18" s="44">
        <f t="shared" si="5"/>
        <v>0</v>
      </c>
    </row>
    <row r="19" spans="1:36" x14ac:dyDescent="0.2">
      <c r="A19" s="38">
        <v>45555</v>
      </c>
      <c r="B19" s="39">
        <v>0.41666666666666669</v>
      </c>
      <c r="C19" s="40">
        <v>45556</v>
      </c>
      <c r="D19" s="73">
        <v>0.52083333333333337</v>
      </c>
      <c r="E19" s="41">
        <v>26.5</v>
      </c>
      <c r="F19" s="41">
        <v>1.8</v>
      </c>
      <c r="G19" s="41">
        <v>2.5</v>
      </c>
      <c r="I19" s="41">
        <v>1640</v>
      </c>
      <c r="J19" s="41">
        <v>3129</v>
      </c>
      <c r="L19" s="42">
        <f t="shared" si="2"/>
        <v>36.045185185185183</v>
      </c>
      <c r="M19" s="43">
        <v>1</v>
      </c>
      <c r="N19" s="41">
        <v>7645</v>
      </c>
      <c r="O19" s="41">
        <v>18.399999999999999</v>
      </c>
      <c r="P19" s="41">
        <v>21</v>
      </c>
      <c r="Q19" s="41">
        <v>0</v>
      </c>
      <c r="R19" s="41">
        <v>37</v>
      </c>
      <c r="S19" s="41">
        <v>0</v>
      </c>
      <c r="T19" s="41">
        <v>0</v>
      </c>
      <c r="U19" s="41">
        <v>1</v>
      </c>
      <c r="V19" s="41">
        <v>0</v>
      </c>
      <c r="W19" s="46">
        <v>1</v>
      </c>
      <c r="X19" s="47">
        <f t="shared" si="3"/>
        <v>0.66583095291917549</v>
      </c>
      <c r="Y19" s="41">
        <v>0</v>
      </c>
      <c r="Z19" s="41">
        <v>0</v>
      </c>
      <c r="AA19" s="41">
        <v>0</v>
      </c>
      <c r="AB19" s="41">
        <v>0</v>
      </c>
      <c r="AC19" s="41">
        <v>0</v>
      </c>
      <c r="AD19" s="41">
        <v>0</v>
      </c>
      <c r="AE19" s="44">
        <f t="shared" si="4"/>
        <v>0</v>
      </c>
      <c r="AF19" s="44">
        <f t="shared" si="1"/>
        <v>0</v>
      </c>
      <c r="AG19" s="44">
        <f t="shared" si="1"/>
        <v>2.7742956371632314E-2</v>
      </c>
      <c r="AH19" s="44">
        <f t="shared" si="1"/>
        <v>0</v>
      </c>
      <c r="AI19" s="44">
        <f t="shared" si="5"/>
        <v>0</v>
      </c>
    </row>
    <row r="20" spans="1:36" x14ac:dyDescent="0.2">
      <c r="A20" s="38">
        <v>45556</v>
      </c>
      <c r="B20" s="39">
        <v>0.52083333333333337</v>
      </c>
      <c r="C20" s="40">
        <v>45557</v>
      </c>
      <c r="D20" s="39">
        <v>0.41666666666666669</v>
      </c>
      <c r="E20" s="41">
        <v>21.5</v>
      </c>
      <c r="F20" s="41">
        <v>1.7</v>
      </c>
      <c r="G20" s="41">
        <v>2.1</v>
      </c>
      <c r="I20" s="41">
        <v>2152</v>
      </c>
      <c r="J20" s="41">
        <v>2494</v>
      </c>
      <c r="L20" s="42">
        <f t="shared" si="2"/>
        <v>40.891690009337069</v>
      </c>
      <c r="M20" s="43">
        <v>1</v>
      </c>
      <c r="N20" s="41">
        <v>7495</v>
      </c>
      <c r="O20" s="41">
        <v>18.7</v>
      </c>
      <c r="P20" s="41">
        <v>7.1</v>
      </c>
      <c r="Q20" s="41">
        <v>0</v>
      </c>
      <c r="R20" s="41">
        <v>0</v>
      </c>
      <c r="S20" s="41">
        <v>0</v>
      </c>
      <c r="T20" s="41">
        <v>0</v>
      </c>
      <c r="U20" s="41">
        <v>0</v>
      </c>
      <c r="V20" s="41">
        <v>0</v>
      </c>
      <c r="W20" s="46">
        <v>0</v>
      </c>
      <c r="X20" s="47">
        <f t="shared" si="3"/>
        <v>0</v>
      </c>
      <c r="Y20" s="41">
        <v>0</v>
      </c>
      <c r="Z20" s="41">
        <v>0</v>
      </c>
      <c r="AA20" s="41">
        <v>0</v>
      </c>
      <c r="AB20" s="41">
        <v>0</v>
      </c>
      <c r="AC20" s="41">
        <v>0</v>
      </c>
      <c r="AD20" s="41">
        <v>0</v>
      </c>
      <c r="AE20" s="44">
        <f t="shared" si="4"/>
        <v>0</v>
      </c>
      <c r="AF20" s="44">
        <f t="shared" si="1"/>
        <v>0</v>
      </c>
      <c r="AG20" s="44">
        <f t="shared" si="1"/>
        <v>0</v>
      </c>
      <c r="AH20" s="44">
        <f t="shared" si="1"/>
        <v>0</v>
      </c>
      <c r="AI20" s="44">
        <f t="shared" si="5"/>
        <v>0</v>
      </c>
    </row>
    <row r="21" spans="1:36" x14ac:dyDescent="0.2">
      <c r="A21" s="38">
        <v>45557</v>
      </c>
      <c r="B21" s="39">
        <v>0.41666666666666669</v>
      </c>
      <c r="C21" s="40">
        <v>45558</v>
      </c>
      <c r="D21" s="39">
        <v>0.4375</v>
      </c>
      <c r="E21" s="41">
        <v>24.5</v>
      </c>
      <c r="F21" s="41">
        <v>0</v>
      </c>
      <c r="G21" s="41">
        <v>2</v>
      </c>
      <c r="I21" s="41">
        <v>364</v>
      </c>
      <c r="J21" s="41">
        <v>2802</v>
      </c>
      <c r="L21" s="42" t="e">
        <f t="shared" si="2"/>
        <v>#DIV/0!</v>
      </c>
      <c r="M21" s="43">
        <v>1</v>
      </c>
      <c r="N21" s="41">
        <v>7476</v>
      </c>
      <c r="O21" s="41">
        <v>19</v>
      </c>
      <c r="P21" s="41">
        <v>7.15</v>
      </c>
      <c r="Q21" s="41">
        <v>0</v>
      </c>
      <c r="R21" s="41">
        <v>0</v>
      </c>
      <c r="S21" s="41">
        <v>0</v>
      </c>
      <c r="T21" s="41">
        <v>0</v>
      </c>
      <c r="U21" s="41">
        <v>0</v>
      </c>
      <c r="V21" s="41">
        <v>0</v>
      </c>
      <c r="W21" s="46">
        <v>0</v>
      </c>
      <c r="X21" s="47" t="e">
        <f t="shared" si="3"/>
        <v>#DIV/0!</v>
      </c>
      <c r="Y21" s="41">
        <v>0</v>
      </c>
      <c r="Z21" s="41">
        <v>0</v>
      </c>
      <c r="AA21" s="41">
        <v>0</v>
      </c>
      <c r="AB21" s="41">
        <v>0</v>
      </c>
      <c r="AC21" s="41">
        <v>0</v>
      </c>
      <c r="AD21" s="41">
        <v>0</v>
      </c>
      <c r="AE21" s="44" t="e">
        <f t="shared" si="4"/>
        <v>#DIV/0!</v>
      </c>
      <c r="AF21" s="44" t="e">
        <f t="shared" si="1"/>
        <v>#DIV/0!</v>
      </c>
      <c r="AG21" s="44" t="e">
        <f t="shared" si="1"/>
        <v>#DIV/0!</v>
      </c>
      <c r="AH21" s="44" t="e">
        <f t="shared" si="1"/>
        <v>#DIV/0!</v>
      </c>
      <c r="AI21" s="44" t="e">
        <f t="shared" si="5"/>
        <v>#DIV/0!</v>
      </c>
    </row>
    <row r="22" spans="1:36" x14ac:dyDescent="0.2">
      <c r="A22" s="38">
        <v>45558</v>
      </c>
      <c r="B22" s="39">
        <v>0.4375</v>
      </c>
      <c r="C22" s="40">
        <v>45559</v>
      </c>
      <c r="D22" s="39">
        <v>0.52083333333333337</v>
      </c>
      <c r="E22" s="41">
        <v>26</v>
      </c>
      <c r="F22" s="41">
        <v>0</v>
      </c>
      <c r="G22" s="41">
        <v>1.8</v>
      </c>
      <c r="I22" s="41">
        <v>1421</v>
      </c>
      <c r="J22" s="41">
        <v>2793</v>
      </c>
      <c r="L22" s="42" t="e">
        <f t="shared" si="2"/>
        <v>#DIV/0!</v>
      </c>
      <c r="M22" s="43">
        <v>1</v>
      </c>
      <c r="N22" s="41">
        <v>7411</v>
      </c>
      <c r="O22" s="41">
        <v>19.100000000000001</v>
      </c>
      <c r="P22" s="41">
        <v>6.8</v>
      </c>
      <c r="Q22" s="41">
        <v>0</v>
      </c>
      <c r="R22" s="41">
        <v>0</v>
      </c>
      <c r="S22" s="41">
        <v>0</v>
      </c>
      <c r="T22" s="41">
        <v>0</v>
      </c>
      <c r="U22" s="41">
        <v>0</v>
      </c>
      <c r="V22" s="41">
        <v>0</v>
      </c>
      <c r="W22" s="46">
        <v>0</v>
      </c>
      <c r="X22" s="47" t="e">
        <f t="shared" si="3"/>
        <v>#DIV/0!</v>
      </c>
      <c r="Y22" s="41">
        <v>0</v>
      </c>
      <c r="Z22" s="41">
        <v>0</v>
      </c>
      <c r="AA22" s="41">
        <v>0</v>
      </c>
      <c r="AB22" s="41">
        <v>0</v>
      </c>
      <c r="AC22" s="41">
        <v>0</v>
      </c>
      <c r="AD22" s="41">
        <v>0</v>
      </c>
      <c r="AE22" s="44" t="e">
        <f t="shared" si="4"/>
        <v>#DIV/0!</v>
      </c>
      <c r="AF22" s="44" t="e">
        <f t="shared" si="1"/>
        <v>#DIV/0!</v>
      </c>
      <c r="AG22" s="44" t="e">
        <f t="shared" si="1"/>
        <v>#DIV/0!</v>
      </c>
      <c r="AH22" s="44" t="e">
        <f t="shared" si="1"/>
        <v>#DIV/0!</v>
      </c>
      <c r="AI22" s="44" t="e">
        <f t="shared" si="5"/>
        <v>#DIV/0!</v>
      </c>
    </row>
    <row r="23" spans="1:36" x14ac:dyDescent="0.2">
      <c r="A23" s="38">
        <v>45559</v>
      </c>
      <c r="B23" s="39">
        <v>0.52083333333333337</v>
      </c>
      <c r="C23" s="40">
        <v>45560</v>
      </c>
      <c r="D23" s="39">
        <v>0.45833333333333331</v>
      </c>
      <c r="E23" s="41">
        <v>22.5</v>
      </c>
      <c r="F23" s="41">
        <v>1.6</v>
      </c>
      <c r="G23" s="41">
        <v>1.8</v>
      </c>
      <c r="I23" s="41">
        <v>2156</v>
      </c>
      <c r="J23" s="41">
        <v>2240</v>
      </c>
      <c r="L23" s="42">
        <f t="shared" si="2"/>
        <v>43.199074074074069</v>
      </c>
      <c r="M23" s="43">
        <v>1</v>
      </c>
      <c r="N23" s="41">
        <v>7022</v>
      </c>
      <c r="O23" s="41">
        <v>18.8</v>
      </c>
      <c r="P23" s="41">
        <v>5.78</v>
      </c>
      <c r="Q23" s="41">
        <v>0</v>
      </c>
      <c r="R23" s="41">
        <v>0</v>
      </c>
      <c r="S23" s="41">
        <v>0</v>
      </c>
      <c r="T23" s="41">
        <v>0</v>
      </c>
      <c r="U23" s="41">
        <v>0</v>
      </c>
      <c r="V23" s="41">
        <v>0</v>
      </c>
      <c r="W23" s="46">
        <v>0</v>
      </c>
      <c r="X23" s="47">
        <f t="shared" si="3"/>
        <v>0</v>
      </c>
      <c r="Y23" s="41">
        <v>0</v>
      </c>
      <c r="Z23" s="41">
        <v>0</v>
      </c>
      <c r="AA23" s="41">
        <v>0</v>
      </c>
      <c r="AB23" s="41">
        <v>0</v>
      </c>
      <c r="AC23" s="41">
        <v>0</v>
      </c>
      <c r="AD23" s="41">
        <v>0</v>
      </c>
      <c r="AE23" s="44">
        <f t="shared" si="4"/>
        <v>0</v>
      </c>
      <c r="AF23" s="44">
        <f t="shared" si="1"/>
        <v>0</v>
      </c>
      <c r="AG23" s="44">
        <f t="shared" si="1"/>
        <v>0</v>
      </c>
      <c r="AH23" s="44">
        <f t="shared" si="1"/>
        <v>0</v>
      </c>
      <c r="AI23" s="44">
        <f t="shared" si="5"/>
        <v>0</v>
      </c>
    </row>
    <row r="24" spans="1:36" x14ac:dyDescent="0.2">
      <c r="A24" s="38">
        <v>45560</v>
      </c>
      <c r="B24" s="39">
        <v>0.45833333333333331</v>
      </c>
      <c r="C24" s="40">
        <v>45561</v>
      </c>
      <c r="D24" s="39">
        <v>0.41666666666666669</v>
      </c>
      <c r="E24" s="41">
        <v>23</v>
      </c>
      <c r="F24" s="41">
        <v>1.7</v>
      </c>
      <c r="G24" s="41">
        <v>1.8</v>
      </c>
      <c r="I24" s="41">
        <v>2165</v>
      </c>
      <c r="J24" s="41">
        <v>2527</v>
      </c>
      <c r="L24" s="42">
        <f t="shared" si="2"/>
        <v>44.623638344226585</v>
      </c>
      <c r="M24" s="43">
        <v>1</v>
      </c>
      <c r="N24" s="41">
        <v>6811</v>
      </c>
      <c r="O24" s="41">
        <v>18.7</v>
      </c>
      <c r="P24" s="41">
        <v>6.2</v>
      </c>
      <c r="Q24" s="41">
        <v>0</v>
      </c>
      <c r="R24" s="41">
        <v>0</v>
      </c>
      <c r="S24" s="41">
        <v>0</v>
      </c>
      <c r="T24" s="41">
        <v>0</v>
      </c>
      <c r="U24" s="41">
        <v>0</v>
      </c>
      <c r="V24" s="41">
        <v>0</v>
      </c>
      <c r="W24" s="46">
        <v>0</v>
      </c>
      <c r="X24" s="47">
        <f t="shared" si="3"/>
        <v>0</v>
      </c>
      <c r="Y24" s="41">
        <v>0</v>
      </c>
      <c r="Z24" s="41">
        <v>0</v>
      </c>
      <c r="AA24" s="41">
        <v>0</v>
      </c>
      <c r="AB24" s="41">
        <v>0</v>
      </c>
      <c r="AC24" s="41">
        <v>0</v>
      </c>
      <c r="AD24" s="41">
        <v>0</v>
      </c>
      <c r="AE24" s="44">
        <f t="shared" si="4"/>
        <v>0</v>
      </c>
      <c r="AF24" s="44">
        <f t="shared" si="1"/>
        <v>0</v>
      </c>
      <c r="AG24" s="44">
        <f t="shared" si="1"/>
        <v>0</v>
      </c>
      <c r="AH24" s="44">
        <f t="shared" si="1"/>
        <v>0</v>
      </c>
      <c r="AI24" s="44">
        <f t="shared" si="5"/>
        <v>0</v>
      </c>
    </row>
    <row r="25" spans="1:36" x14ac:dyDescent="0.2">
      <c r="A25" s="38">
        <v>45561</v>
      </c>
      <c r="B25" s="39">
        <v>0.41666666666666669</v>
      </c>
      <c r="C25" s="40">
        <v>45562</v>
      </c>
      <c r="D25" s="39">
        <v>0.42708333333333331</v>
      </c>
      <c r="E25" s="41">
        <v>24.25</v>
      </c>
      <c r="F25" s="41">
        <v>1.6</v>
      </c>
      <c r="G25" s="41">
        <v>2</v>
      </c>
      <c r="I25" s="41">
        <v>2248</v>
      </c>
      <c r="J25" s="41">
        <v>2490</v>
      </c>
      <c r="L25" s="42">
        <f>(((I25/F25)+(J25/G25))/60)</f>
        <v>44.166666666666664</v>
      </c>
      <c r="M25" s="43">
        <v>1</v>
      </c>
      <c r="N25" s="41">
        <v>6648</v>
      </c>
      <c r="O25" s="41">
        <v>18.7</v>
      </c>
      <c r="P25" s="41">
        <v>6.55</v>
      </c>
      <c r="Q25" s="41">
        <v>0</v>
      </c>
      <c r="R25" s="41">
        <v>0</v>
      </c>
      <c r="S25" s="41">
        <v>0</v>
      </c>
      <c r="T25" s="41">
        <v>0</v>
      </c>
      <c r="U25" s="41">
        <v>0</v>
      </c>
      <c r="V25" s="41">
        <v>0</v>
      </c>
      <c r="W25" s="46">
        <v>0</v>
      </c>
      <c r="X25" s="47">
        <f t="shared" si="3"/>
        <v>0</v>
      </c>
      <c r="Y25" s="41">
        <v>0</v>
      </c>
      <c r="Z25" s="41">
        <v>0</v>
      </c>
      <c r="AA25" s="41">
        <v>0</v>
      </c>
      <c r="AB25" s="41">
        <v>0</v>
      </c>
      <c r="AC25" s="41">
        <v>0</v>
      </c>
      <c r="AD25" s="41">
        <v>0</v>
      </c>
      <c r="AE25" s="44">
        <f t="shared" si="4"/>
        <v>0</v>
      </c>
      <c r="AF25" s="44">
        <f t="shared" si="4"/>
        <v>0</v>
      </c>
      <c r="AG25" s="44">
        <f t="shared" si="4"/>
        <v>0</v>
      </c>
      <c r="AH25" s="44">
        <f t="shared" si="4"/>
        <v>0</v>
      </c>
      <c r="AI25" s="44">
        <f t="shared" si="5"/>
        <v>0</v>
      </c>
    </row>
    <row r="26" spans="1:36" x14ac:dyDescent="0.2">
      <c r="A26" s="38">
        <v>45562</v>
      </c>
      <c r="B26" s="39">
        <v>0.42708333333333331</v>
      </c>
      <c r="C26" s="40">
        <v>45563</v>
      </c>
      <c r="D26" s="39">
        <v>0.4375</v>
      </c>
      <c r="E26" s="41">
        <v>24.25</v>
      </c>
      <c r="F26" s="41">
        <v>1.7</v>
      </c>
      <c r="G26" s="41">
        <v>1.8</v>
      </c>
      <c r="I26" s="41">
        <v>2220</v>
      </c>
      <c r="J26" s="41" t="s">
        <v>34</v>
      </c>
      <c r="L26" s="42" t="e">
        <f t="shared" ref="L26:L89" si="6">(((I26/F26)+(J26/G26))/60)</f>
        <v>#VALUE!</v>
      </c>
      <c r="M26" s="43">
        <v>1</v>
      </c>
      <c r="N26" s="41">
        <v>6621</v>
      </c>
      <c r="O26" s="41">
        <v>18.899999999999999</v>
      </c>
      <c r="P26" s="41">
        <v>7.01</v>
      </c>
      <c r="Q26" s="41">
        <v>0</v>
      </c>
      <c r="R26" s="41">
        <v>0</v>
      </c>
      <c r="S26" s="41">
        <v>0</v>
      </c>
      <c r="T26" s="41">
        <v>0</v>
      </c>
      <c r="U26" s="41">
        <v>0</v>
      </c>
      <c r="V26" s="41">
        <v>0</v>
      </c>
      <c r="W26" s="46">
        <v>0</v>
      </c>
      <c r="X26" s="47" t="e">
        <f t="shared" si="3"/>
        <v>#VALUE!</v>
      </c>
      <c r="Y26" s="41">
        <v>0</v>
      </c>
      <c r="Z26" s="41">
        <v>0</v>
      </c>
      <c r="AA26" s="41">
        <v>0</v>
      </c>
      <c r="AB26" s="41">
        <v>0</v>
      </c>
      <c r="AC26" s="41">
        <v>0</v>
      </c>
      <c r="AD26" s="41">
        <v>0</v>
      </c>
      <c r="AE26" s="44" t="e">
        <f t="shared" si="4"/>
        <v>#VALUE!</v>
      </c>
      <c r="AF26" s="44" t="e">
        <f t="shared" si="4"/>
        <v>#VALUE!</v>
      </c>
      <c r="AG26" s="44" t="e">
        <f t="shared" si="4"/>
        <v>#VALUE!</v>
      </c>
      <c r="AH26" s="44" t="e">
        <f t="shared" si="4"/>
        <v>#VALUE!</v>
      </c>
      <c r="AI26" s="44" t="e">
        <f t="shared" si="5"/>
        <v>#VALUE!</v>
      </c>
    </row>
    <row r="27" spans="1:36" x14ac:dyDescent="0.2">
      <c r="A27" s="38">
        <v>45563</v>
      </c>
      <c r="B27" s="39">
        <v>0.4375</v>
      </c>
      <c r="C27" s="40">
        <v>45564</v>
      </c>
      <c r="D27" s="39">
        <v>0.41666666666666669</v>
      </c>
      <c r="E27" s="41">
        <v>23.5</v>
      </c>
      <c r="G27" s="41">
        <v>1.9</v>
      </c>
      <c r="I27" s="41">
        <v>1143</v>
      </c>
      <c r="J27" s="41" t="s">
        <v>34</v>
      </c>
      <c r="L27" s="42" t="e">
        <f t="shared" si="6"/>
        <v>#DIV/0!</v>
      </c>
      <c r="M27" s="43">
        <v>1</v>
      </c>
      <c r="N27" s="41">
        <v>6666</v>
      </c>
      <c r="O27" s="41">
        <v>18.600000000000001</v>
      </c>
      <c r="P27" s="41">
        <v>6.78</v>
      </c>
      <c r="Q27" s="41">
        <v>0</v>
      </c>
      <c r="R27" s="41">
        <v>0</v>
      </c>
      <c r="S27" s="41">
        <v>0</v>
      </c>
      <c r="T27" s="41">
        <v>0</v>
      </c>
      <c r="U27" s="41">
        <v>0</v>
      </c>
      <c r="V27" s="41">
        <v>0</v>
      </c>
      <c r="W27" s="46">
        <v>0</v>
      </c>
      <c r="X27" s="47" t="e">
        <f t="shared" si="3"/>
        <v>#DIV/0!</v>
      </c>
      <c r="Y27" s="41">
        <v>0</v>
      </c>
      <c r="Z27" s="41">
        <v>0</v>
      </c>
      <c r="AA27" s="41">
        <v>0</v>
      </c>
      <c r="AB27" s="41">
        <v>0</v>
      </c>
      <c r="AC27" s="41">
        <v>0</v>
      </c>
      <c r="AD27" s="41">
        <v>0</v>
      </c>
      <c r="AE27" s="44" t="e">
        <f t="shared" si="4"/>
        <v>#DIV/0!</v>
      </c>
      <c r="AF27" s="44" t="e">
        <f t="shared" si="4"/>
        <v>#DIV/0!</v>
      </c>
      <c r="AG27" s="44" t="e">
        <f t="shared" si="4"/>
        <v>#DIV/0!</v>
      </c>
      <c r="AH27" s="44" t="e">
        <f t="shared" si="4"/>
        <v>#DIV/0!</v>
      </c>
      <c r="AI27" s="44" t="e">
        <f t="shared" si="5"/>
        <v>#DIV/0!</v>
      </c>
      <c r="AJ27" s="41" t="s">
        <v>35</v>
      </c>
    </row>
    <row r="28" spans="1:36" x14ac:dyDescent="0.2">
      <c r="A28" s="38">
        <v>45564</v>
      </c>
      <c r="B28" s="39">
        <v>0.41666666666666669</v>
      </c>
      <c r="C28" s="40">
        <v>45565</v>
      </c>
      <c r="D28" s="39">
        <v>0.41666666666666669</v>
      </c>
      <c r="E28" s="41">
        <v>24</v>
      </c>
      <c r="F28" s="41">
        <v>1.55</v>
      </c>
      <c r="G28" s="41">
        <v>1.75</v>
      </c>
      <c r="I28" s="41">
        <v>519</v>
      </c>
      <c r="J28" s="41" t="s">
        <v>34</v>
      </c>
      <c r="L28" s="42" t="e">
        <f t="shared" si="6"/>
        <v>#VALUE!</v>
      </c>
      <c r="M28" s="43">
        <v>1</v>
      </c>
      <c r="N28" s="41">
        <v>6675</v>
      </c>
      <c r="O28" s="41">
        <v>18.5</v>
      </c>
      <c r="P28" s="41">
        <v>5.68</v>
      </c>
      <c r="Q28" s="41">
        <v>0</v>
      </c>
      <c r="R28" s="41">
        <v>0</v>
      </c>
      <c r="S28" s="41">
        <v>0</v>
      </c>
      <c r="T28" s="41">
        <v>0</v>
      </c>
      <c r="U28" s="41">
        <v>0</v>
      </c>
      <c r="V28" s="41">
        <v>0</v>
      </c>
      <c r="W28" s="46">
        <v>0</v>
      </c>
      <c r="X28" s="47" t="e">
        <f t="shared" si="3"/>
        <v>#VALUE!</v>
      </c>
      <c r="Y28" s="41">
        <v>0</v>
      </c>
      <c r="Z28" s="41">
        <v>0</v>
      </c>
      <c r="AA28" s="41">
        <v>0</v>
      </c>
      <c r="AB28" s="41">
        <v>0</v>
      </c>
      <c r="AC28" s="41">
        <v>0</v>
      </c>
      <c r="AD28" s="41">
        <v>0</v>
      </c>
      <c r="AE28" s="44" t="e">
        <f t="shared" si="4"/>
        <v>#VALUE!</v>
      </c>
      <c r="AF28" s="44" t="e">
        <f t="shared" si="4"/>
        <v>#VALUE!</v>
      </c>
      <c r="AG28" s="44" t="e">
        <f t="shared" si="4"/>
        <v>#VALUE!</v>
      </c>
      <c r="AH28" s="44" t="e">
        <f t="shared" si="4"/>
        <v>#VALUE!</v>
      </c>
      <c r="AI28" s="44" t="e">
        <f t="shared" si="5"/>
        <v>#VALUE!</v>
      </c>
    </row>
    <row r="29" spans="1:36" x14ac:dyDescent="0.2">
      <c r="A29" s="38">
        <v>45565</v>
      </c>
      <c r="B29" s="39">
        <v>0.41666666666666669</v>
      </c>
      <c r="C29" s="40">
        <v>45566</v>
      </c>
      <c r="D29" s="39">
        <v>0.4375</v>
      </c>
      <c r="E29" s="41">
        <v>24.5</v>
      </c>
      <c r="G29" s="41">
        <v>1.8</v>
      </c>
      <c r="I29" s="41">
        <v>1089</v>
      </c>
      <c r="J29" s="41" t="s">
        <v>34</v>
      </c>
      <c r="L29" s="42" t="e">
        <f t="shared" si="6"/>
        <v>#DIV/0!</v>
      </c>
      <c r="M29" s="43">
        <v>1</v>
      </c>
      <c r="N29" s="41">
        <v>6666</v>
      </c>
      <c r="O29" s="41">
        <v>18.399999999999999</v>
      </c>
      <c r="P29" s="41">
        <v>6.6</v>
      </c>
      <c r="Q29" s="41">
        <v>0</v>
      </c>
      <c r="R29" s="41">
        <v>0</v>
      </c>
      <c r="S29" s="41">
        <v>0</v>
      </c>
      <c r="T29" s="41">
        <v>0</v>
      </c>
      <c r="U29" s="41">
        <v>0</v>
      </c>
      <c r="V29" s="41">
        <v>0</v>
      </c>
      <c r="W29" s="46">
        <v>0</v>
      </c>
      <c r="X29" s="47" t="e">
        <f t="shared" si="3"/>
        <v>#DIV/0!</v>
      </c>
      <c r="Y29" s="41">
        <v>0</v>
      </c>
      <c r="Z29" s="41">
        <v>0</v>
      </c>
      <c r="AA29" s="41">
        <v>0</v>
      </c>
      <c r="AB29" s="41">
        <v>0</v>
      </c>
      <c r="AC29" s="41">
        <v>0</v>
      </c>
      <c r="AD29" s="41">
        <v>0</v>
      </c>
      <c r="AE29" s="44" t="e">
        <f t="shared" si="4"/>
        <v>#DIV/0!</v>
      </c>
      <c r="AF29" s="44" t="e">
        <f t="shared" si="4"/>
        <v>#DIV/0!</v>
      </c>
      <c r="AG29" s="44" t="e">
        <f t="shared" si="4"/>
        <v>#DIV/0!</v>
      </c>
      <c r="AH29" s="44" t="e">
        <f t="shared" si="4"/>
        <v>#DIV/0!</v>
      </c>
      <c r="AI29" s="44" t="e">
        <f t="shared" si="5"/>
        <v>#DIV/0!</v>
      </c>
    </row>
    <row r="30" spans="1:36" x14ac:dyDescent="0.2">
      <c r="A30" s="38">
        <v>45566</v>
      </c>
      <c r="B30" s="39">
        <v>0.4375</v>
      </c>
      <c r="C30" s="40">
        <v>45567</v>
      </c>
      <c r="D30" s="39">
        <v>0.41666666666666669</v>
      </c>
      <c r="E30" s="41">
        <v>23.5</v>
      </c>
      <c r="F30" s="41">
        <v>1.5</v>
      </c>
      <c r="G30" s="41">
        <v>1.6</v>
      </c>
      <c r="I30" s="41">
        <v>2072</v>
      </c>
      <c r="J30" s="41" t="s">
        <v>34</v>
      </c>
      <c r="L30" s="42" t="e">
        <f t="shared" si="6"/>
        <v>#VALUE!</v>
      </c>
      <c r="M30" s="43">
        <v>1</v>
      </c>
      <c r="N30" s="41">
        <v>6602</v>
      </c>
      <c r="O30" s="41">
        <v>18.399999999999999</v>
      </c>
      <c r="P30" s="41">
        <v>5.8</v>
      </c>
      <c r="Q30" s="41">
        <v>0</v>
      </c>
      <c r="R30" s="41">
        <v>0</v>
      </c>
      <c r="S30" s="41">
        <v>0</v>
      </c>
      <c r="T30" s="41">
        <v>0</v>
      </c>
      <c r="U30" s="41">
        <v>0</v>
      </c>
      <c r="V30" s="41">
        <v>0</v>
      </c>
      <c r="W30" s="46">
        <v>0</v>
      </c>
      <c r="X30" s="47" t="e">
        <f t="shared" si="3"/>
        <v>#VALUE!</v>
      </c>
      <c r="Y30" s="41">
        <v>0</v>
      </c>
      <c r="Z30" s="41">
        <v>0</v>
      </c>
      <c r="AA30" s="41">
        <v>0</v>
      </c>
      <c r="AB30" s="41">
        <v>0</v>
      </c>
      <c r="AC30" s="41">
        <v>0</v>
      </c>
      <c r="AD30" s="41">
        <v>0</v>
      </c>
      <c r="AE30" s="44" t="e">
        <f t="shared" si="4"/>
        <v>#VALUE!</v>
      </c>
      <c r="AF30" s="44" t="e">
        <f t="shared" si="4"/>
        <v>#VALUE!</v>
      </c>
      <c r="AG30" s="44" t="e">
        <f t="shared" si="4"/>
        <v>#VALUE!</v>
      </c>
      <c r="AH30" s="44" t="e">
        <f t="shared" si="4"/>
        <v>#VALUE!</v>
      </c>
      <c r="AI30" s="44" t="e">
        <f t="shared" si="5"/>
        <v>#VALUE!</v>
      </c>
      <c r="AJ30" s="41" t="s">
        <v>36</v>
      </c>
    </row>
    <row r="31" spans="1:36" x14ac:dyDescent="0.2">
      <c r="A31" s="38">
        <v>45567</v>
      </c>
      <c r="B31" s="39">
        <v>0.41666666666666669</v>
      </c>
      <c r="C31" s="40">
        <v>45568</v>
      </c>
      <c r="D31" s="39">
        <v>0.41666666666666669</v>
      </c>
      <c r="E31" s="41">
        <v>24</v>
      </c>
      <c r="F31" s="41">
        <v>1.9</v>
      </c>
      <c r="G31" s="41">
        <v>2</v>
      </c>
      <c r="I31" s="41">
        <v>2308</v>
      </c>
      <c r="J31" s="41" t="s">
        <v>34</v>
      </c>
      <c r="L31" s="42" t="e">
        <f t="shared" si="6"/>
        <v>#VALUE!</v>
      </c>
      <c r="M31" s="43">
        <v>1</v>
      </c>
      <c r="N31" s="41">
        <v>6333</v>
      </c>
      <c r="O31" s="41">
        <v>18.3</v>
      </c>
      <c r="P31" s="41">
        <v>5.55</v>
      </c>
      <c r="Q31" s="41">
        <v>0</v>
      </c>
      <c r="R31" s="41">
        <v>0</v>
      </c>
      <c r="S31" s="41">
        <v>0</v>
      </c>
      <c r="T31" s="41">
        <v>0</v>
      </c>
      <c r="U31" s="41">
        <v>0</v>
      </c>
      <c r="V31" s="41">
        <v>0</v>
      </c>
      <c r="W31" s="46">
        <v>0</v>
      </c>
      <c r="X31" s="47" t="e">
        <f t="shared" si="3"/>
        <v>#VALUE!</v>
      </c>
      <c r="Y31" s="41">
        <v>0</v>
      </c>
      <c r="Z31" s="41">
        <v>0</v>
      </c>
      <c r="AA31" s="41">
        <v>0</v>
      </c>
      <c r="AB31" s="41">
        <v>0</v>
      </c>
      <c r="AC31" s="41">
        <v>0</v>
      </c>
      <c r="AD31" s="41">
        <v>0</v>
      </c>
      <c r="AE31" s="44" t="e">
        <f t="shared" si="4"/>
        <v>#VALUE!</v>
      </c>
      <c r="AF31" s="44" t="e">
        <f t="shared" si="4"/>
        <v>#VALUE!</v>
      </c>
      <c r="AG31" s="44" t="e">
        <f t="shared" si="4"/>
        <v>#VALUE!</v>
      </c>
      <c r="AH31" s="44" t="e">
        <f t="shared" si="4"/>
        <v>#VALUE!</v>
      </c>
      <c r="AI31" s="44" t="e">
        <f t="shared" si="5"/>
        <v>#VALUE!</v>
      </c>
    </row>
    <row r="32" spans="1:36" x14ac:dyDescent="0.2">
      <c r="A32" s="38">
        <v>45568</v>
      </c>
      <c r="B32" s="39">
        <v>0.41666666666666669</v>
      </c>
      <c r="C32" s="40">
        <v>45569</v>
      </c>
      <c r="D32" s="39">
        <v>0.4375</v>
      </c>
      <c r="E32" s="41">
        <v>24.5</v>
      </c>
      <c r="G32" s="41">
        <v>2</v>
      </c>
      <c r="I32" s="41">
        <v>1955</v>
      </c>
      <c r="J32" s="41" t="s">
        <v>34</v>
      </c>
      <c r="L32" s="42" t="e">
        <f t="shared" si="6"/>
        <v>#DIV/0!</v>
      </c>
      <c r="M32" s="43">
        <v>1</v>
      </c>
      <c r="N32" s="41">
        <v>6067</v>
      </c>
      <c r="O32" s="41">
        <v>18.2</v>
      </c>
      <c r="P32" s="41">
        <v>8.4</v>
      </c>
      <c r="Q32" s="41">
        <v>0</v>
      </c>
      <c r="R32" s="41">
        <v>0</v>
      </c>
      <c r="S32" s="41">
        <v>0</v>
      </c>
      <c r="T32" s="41">
        <v>0</v>
      </c>
      <c r="U32" s="41">
        <v>0</v>
      </c>
      <c r="V32" s="41">
        <v>0</v>
      </c>
      <c r="W32" s="46">
        <v>0</v>
      </c>
      <c r="X32" s="47" t="e">
        <f t="shared" si="3"/>
        <v>#DIV/0!</v>
      </c>
      <c r="Y32" s="41">
        <v>0</v>
      </c>
      <c r="Z32" s="41">
        <v>0</v>
      </c>
      <c r="AA32" s="41">
        <v>0</v>
      </c>
      <c r="AB32" s="41">
        <v>0</v>
      </c>
      <c r="AC32" s="41">
        <v>0</v>
      </c>
      <c r="AD32" s="41">
        <v>0</v>
      </c>
      <c r="AE32" s="44" t="e">
        <f t="shared" si="4"/>
        <v>#DIV/0!</v>
      </c>
      <c r="AF32" s="44" t="e">
        <f t="shared" si="4"/>
        <v>#DIV/0!</v>
      </c>
      <c r="AG32" s="44" t="e">
        <f t="shared" si="4"/>
        <v>#DIV/0!</v>
      </c>
      <c r="AH32" s="44" t="e">
        <f t="shared" si="4"/>
        <v>#DIV/0!</v>
      </c>
      <c r="AI32" s="44" t="e">
        <f t="shared" si="5"/>
        <v>#DIV/0!</v>
      </c>
      <c r="AJ32" s="41" t="s">
        <v>37</v>
      </c>
    </row>
    <row r="33" spans="1:36" x14ac:dyDescent="0.2">
      <c r="A33" s="38">
        <v>45569</v>
      </c>
      <c r="B33" s="39">
        <v>0.4375</v>
      </c>
      <c r="C33" s="40">
        <v>45570</v>
      </c>
      <c r="D33" s="39"/>
      <c r="L33" s="42" t="e">
        <f t="shared" si="6"/>
        <v>#DIV/0!</v>
      </c>
      <c r="M33" s="43"/>
      <c r="X33" s="47" t="e">
        <f t="shared" si="3"/>
        <v>#DIV/0!</v>
      </c>
      <c r="AE33" s="44" t="e">
        <f t="shared" ref="AE33:AE96" si="7">S33/$L33</f>
        <v>#DIV/0!</v>
      </c>
      <c r="AF33" s="44" t="e">
        <f t="shared" ref="AF33:AF96" si="8">T33/$L33</f>
        <v>#DIV/0!</v>
      </c>
      <c r="AG33" s="44" t="e">
        <f t="shared" ref="AG33:AG96" si="9">U33/$L33</f>
        <v>#DIV/0!</v>
      </c>
      <c r="AH33" s="44" t="e">
        <f t="shared" ref="AH33:AH96" si="10">V33/$L33</f>
        <v>#DIV/0!</v>
      </c>
      <c r="AI33" s="44" t="e">
        <f t="shared" si="5"/>
        <v>#DIV/0!</v>
      </c>
    </row>
    <row r="34" spans="1:36" x14ac:dyDescent="0.2">
      <c r="A34" s="38">
        <v>45570</v>
      </c>
      <c r="B34" s="39"/>
      <c r="C34" s="40">
        <v>45571</v>
      </c>
      <c r="D34" s="39"/>
      <c r="L34" s="42" t="e">
        <f t="shared" si="6"/>
        <v>#DIV/0!</v>
      </c>
      <c r="M34" s="43"/>
      <c r="X34" s="47" t="e">
        <f t="shared" si="3"/>
        <v>#DIV/0!</v>
      </c>
      <c r="AE34" s="44" t="e">
        <f t="shared" si="7"/>
        <v>#DIV/0!</v>
      </c>
      <c r="AF34" s="44" t="e">
        <f t="shared" si="8"/>
        <v>#DIV/0!</v>
      </c>
      <c r="AG34" s="44" t="e">
        <f t="shared" si="9"/>
        <v>#DIV/0!</v>
      </c>
      <c r="AH34" s="44" t="e">
        <f t="shared" si="10"/>
        <v>#DIV/0!</v>
      </c>
      <c r="AI34" s="44" t="e">
        <f t="shared" si="5"/>
        <v>#DIV/0!</v>
      </c>
    </row>
    <row r="35" spans="1:36" x14ac:dyDescent="0.2">
      <c r="A35" s="38">
        <v>45571</v>
      </c>
      <c r="B35" s="39"/>
      <c r="C35" s="40">
        <v>45572</v>
      </c>
      <c r="D35" s="39">
        <v>0.41666666666666669</v>
      </c>
      <c r="F35" s="41">
        <v>2</v>
      </c>
      <c r="G35" s="41">
        <v>2</v>
      </c>
      <c r="I35" s="41">
        <v>0</v>
      </c>
      <c r="J35" s="41">
        <v>0</v>
      </c>
      <c r="L35" s="42">
        <f t="shared" si="6"/>
        <v>0</v>
      </c>
      <c r="M35" s="43">
        <v>1</v>
      </c>
      <c r="N35" s="41">
        <v>5794</v>
      </c>
      <c r="O35" s="41">
        <v>18.3</v>
      </c>
      <c r="P35" s="41">
        <v>7</v>
      </c>
      <c r="Q35" s="41">
        <v>0</v>
      </c>
      <c r="R35" s="41">
        <v>0</v>
      </c>
      <c r="S35" s="41">
        <v>0</v>
      </c>
      <c r="T35" s="41">
        <v>0</v>
      </c>
      <c r="U35" s="41">
        <v>0</v>
      </c>
      <c r="V35" s="41">
        <v>0</v>
      </c>
      <c r="W35" s="46">
        <v>0</v>
      </c>
      <c r="X35" s="47" t="e">
        <f t="shared" si="3"/>
        <v>#DIV/0!</v>
      </c>
      <c r="Y35" s="41">
        <v>0</v>
      </c>
      <c r="Z35" s="41">
        <v>0</v>
      </c>
      <c r="AB35" s="41">
        <v>0</v>
      </c>
      <c r="AC35" s="41">
        <v>0</v>
      </c>
      <c r="AD35" s="41">
        <v>0</v>
      </c>
      <c r="AE35" s="44" t="e">
        <f t="shared" si="7"/>
        <v>#DIV/0!</v>
      </c>
      <c r="AF35" s="44" t="e">
        <f t="shared" si="8"/>
        <v>#DIV/0!</v>
      </c>
      <c r="AG35" s="44" t="e">
        <f t="shared" si="9"/>
        <v>#DIV/0!</v>
      </c>
      <c r="AH35" s="44" t="e">
        <f t="shared" si="10"/>
        <v>#DIV/0!</v>
      </c>
      <c r="AI35" s="44" t="e">
        <f t="shared" si="5"/>
        <v>#DIV/0!</v>
      </c>
      <c r="AJ35" s="41" t="s">
        <v>38</v>
      </c>
    </row>
    <row r="36" spans="1:36" x14ac:dyDescent="0.2">
      <c r="A36" s="38">
        <v>45572</v>
      </c>
      <c r="B36" s="39">
        <v>0.41666666666666669</v>
      </c>
      <c r="C36" s="40">
        <v>45573</v>
      </c>
      <c r="D36" s="39">
        <v>0.51041666666666663</v>
      </c>
      <c r="E36" s="41">
        <v>26.25</v>
      </c>
      <c r="F36" s="41">
        <v>1.9</v>
      </c>
      <c r="G36" s="41">
        <v>2.2000000000000002</v>
      </c>
      <c r="I36" s="41">
        <v>2153</v>
      </c>
      <c r="J36" s="74">
        <v>165</v>
      </c>
      <c r="L36" s="42">
        <f t="shared" si="6"/>
        <v>20.135964912280702</v>
      </c>
      <c r="M36" s="43">
        <v>1</v>
      </c>
      <c r="N36" s="41">
        <v>5696</v>
      </c>
      <c r="O36" s="41">
        <v>18.600000000000001</v>
      </c>
      <c r="P36" s="41">
        <v>6.73</v>
      </c>
      <c r="Q36" s="41">
        <v>0</v>
      </c>
      <c r="R36" s="41">
        <v>0</v>
      </c>
      <c r="S36" s="41">
        <v>0</v>
      </c>
      <c r="T36" s="41">
        <v>0</v>
      </c>
      <c r="U36" s="41">
        <v>0</v>
      </c>
      <c r="V36" s="41">
        <v>0</v>
      </c>
      <c r="W36" s="46">
        <v>0</v>
      </c>
      <c r="X36" s="47">
        <f t="shared" si="3"/>
        <v>0</v>
      </c>
      <c r="Y36" s="41">
        <v>0</v>
      </c>
      <c r="Z36" s="41">
        <v>0</v>
      </c>
      <c r="AA36" s="41">
        <v>0</v>
      </c>
      <c r="AB36" s="41">
        <v>0</v>
      </c>
      <c r="AC36" s="41">
        <v>0</v>
      </c>
      <c r="AD36" s="41">
        <v>0</v>
      </c>
      <c r="AE36" s="44">
        <f t="shared" si="7"/>
        <v>0</v>
      </c>
      <c r="AF36" s="44">
        <f t="shared" si="8"/>
        <v>0</v>
      </c>
      <c r="AG36" s="44">
        <f t="shared" si="9"/>
        <v>0</v>
      </c>
      <c r="AH36" s="44">
        <f t="shared" si="10"/>
        <v>0</v>
      </c>
      <c r="AI36" s="44">
        <f t="shared" si="5"/>
        <v>0</v>
      </c>
      <c r="AJ36" s="41" t="s">
        <v>39</v>
      </c>
    </row>
    <row r="37" spans="1:36" x14ac:dyDescent="0.2">
      <c r="A37" s="38">
        <v>45573</v>
      </c>
      <c r="B37" s="39">
        <v>0.51041666666666663</v>
      </c>
      <c r="C37" s="40">
        <v>45574</v>
      </c>
      <c r="D37" s="39">
        <v>0.375</v>
      </c>
      <c r="E37" s="41">
        <v>20.75</v>
      </c>
      <c r="F37" s="41">
        <v>2</v>
      </c>
      <c r="I37" s="41">
        <v>2135</v>
      </c>
      <c r="J37" s="41">
        <v>0</v>
      </c>
      <c r="L37" s="42" t="e">
        <f t="shared" si="6"/>
        <v>#DIV/0!</v>
      </c>
      <c r="M37" s="43">
        <v>1</v>
      </c>
      <c r="N37" s="41">
        <v>5599</v>
      </c>
      <c r="O37" s="41">
        <v>18.3</v>
      </c>
      <c r="P37" s="41">
        <v>5.9</v>
      </c>
      <c r="Q37" s="41">
        <v>0</v>
      </c>
      <c r="R37" s="41">
        <v>0</v>
      </c>
      <c r="S37" s="41">
        <v>0</v>
      </c>
      <c r="T37" s="41">
        <v>0</v>
      </c>
      <c r="U37" s="41">
        <v>0</v>
      </c>
      <c r="V37" s="41">
        <v>0</v>
      </c>
      <c r="W37" s="46">
        <v>0</v>
      </c>
      <c r="X37" s="47" t="e">
        <f t="shared" si="3"/>
        <v>#DIV/0!</v>
      </c>
      <c r="Y37" s="41">
        <v>0</v>
      </c>
      <c r="Z37" s="41">
        <v>0</v>
      </c>
      <c r="AA37" s="41">
        <v>0</v>
      </c>
      <c r="AB37" s="41">
        <v>0</v>
      </c>
      <c r="AC37" s="41">
        <v>0</v>
      </c>
      <c r="AD37" s="41">
        <v>0</v>
      </c>
      <c r="AE37" s="44" t="e">
        <f t="shared" si="7"/>
        <v>#DIV/0!</v>
      </c>
      <c r="AF37" s="44" t="e">
        <f t="shared" si="8"/>
        <v>#DIV/0!</v>
      </c>
      <c r="AG37" s="44" t="e">
        <f t="shared" si="9"/>
        <v>#DIV/0!</v>
      </c>
      <c r="AH37" s="44" t="e">
        <f t="shared" si="10"/>
        <v>#DIV/0!</v>
      </c>
      <c r="AI37" s="44" t="e">
        <f t="shared" si="5"/>
        <v>#DIV/0!</v>
      </c>
      <c r="AJ37" s="41" t="s">
        <v>40</v>
      </c>
    </row>
    <row r="38" spans="1:36" x14ac:dyDescent="0.2">
      <c r="A38" s="38">
        <v>45574</v>
      </c>
      <c r="B38" s="39">
        <v>0.375</v>
      </c>
      <c r="C38" s="40">
        <v>45575</v>
      </c>
      <c r="D38" s="39">
        <v>0.4375</v>
      </c>
      <c r="E38" s="41">
        <v>25.5</v>
      </c>
      <c r="F38" s="41">
        <v>2</v>
      </c>
      <c r="G38" s="41">
        <v>2.2000000000000002</v>
      </c>
      <c r="I38" s="41">
        <v>2629</v>
      </c>
      <c r="J38" s="41">
        <v>2910</v>
      </c>
      <c r="L38" s="42">
        <f t="shared" si="6"/>
        <v>43.953787878787878</v>
      </c>
      <c r="M38" s="43">
        <v>1</v>
      </c>
      <c r="N38" s="41">
        <v>5537</v>
      </c>
      <c r="O38" s="41">
        <v>17.7</v>
      </c>
      <c r="P38" s="41">
        <v>7.98</v>
      </c>
      <c r="Q38" s="41">
        <v>0</v>
      </c>
      <c r="R38" s="41">
        <v>0</v>
      </c>
      <c r="S38" s="41">
        <v>0</v>
      </c>
      <c r="T38" s="41">
        <v>0</v>
      </c>
      <c r="U38" s="41">
        <v>0</v>
      </c>
      <c r="V38" s="41">
        <v>0</v>
      </c>
      <c r="W38" s="46">
        <v>0</v>
      </c>
      <c r="X38" s="47">
        <f t="shared" si="3"/>
        <v>0</v>
      </c>
      <c r="Y38" s="41">
        <v>0</v>
      </c>
      <c r="Z38" s="41">
        <v>0</v>
      </c>
      <c r="AA38" s="41">
        <v>0</v>
      </c>
      <c r="AB38" s="41">
        <v>0</v>
      </c>
      <c r="AC38" s="41">
        <v>0</v>
      </c>
      <c r="AD38" s="41">
        <v>0</v>
      </c>
      <c r="AE38" s="44">
        <f t="shared" si="7"/>
        <v>0</v>
      </c>
      <c r="AF38" s="44">
        <f t="shared" si="8"/>
        <v>0</v>
      </c>
      <c r="AG38" s="44">
        <f t="shared" si="9"/>
        <v>0</v>
      </c>
      <c r="AH38" s="44">
        <f t="shared" si="10"/>
        <v>0</v>
      </c>
      <c r="AI38" s="44">
        <f t="shared" si="5"/>
        <v>0</v>
      </c>
    </row>
    <row r="39" spans="1:36" x14ac:dyDescent="0.2">
      <c r="A39" s="38">
        <v>45575</v>
      </c>
      <c r="B39" s="39">
        <v>0.4375</v>
      </c>
      <c r="C39" s="40">
        <v>45576</v>
      </c>
      <c r="D39" s="39">
        <v>0.41666666666666669</v>
      </c>
      <c r="E39" s="41">
        <v>23.5</v>
      </c>
      <c r="G39" s="41">
        <v>2.1</v>
      </c>
      <c r="I39" s="41">
        <v>3174</v>
      </c>
      <c r="J39" s="41">
        <v>2950</v>
      </c>
      <c r="L39" s="42" t="e">
        <f t="shared" si="6"/>
        <v>#DIV/0!</v>
      </c>
      <c r="M39" s="43">
        <v>1</v>
      </c>
      <c r="N39" s="41">
        <v>5643</v>
      </c>
      <c r="O39" s="41">
        <v>17.600000000000001</v>
      </c>
      <c r="P39" s="41">
        <v>6.3</v>
      </c>
      <c r="Q39" s="41">
        <v>0</v>
      </c>
      <c r="R39" s="41">
        <v>0</v>
      </c>
      <c r="S39" s="41">
        <v>0</v>
      </c>
      <c r="T39" s="41">
        <v>0</v>
      </c>
      <c r="U39" s="41">
        <v>0</v>
      </c>
      <c r="V39" s="41">
        <v>0</v>
      </c>
      <c r="W39" s="46">
        <v>0</v>
      </c>
      <c r="X39" s="47" t="e">
        <f>(W39/L39*24)</f>
        <v>#DIV/0!</v>
      </c>
      <c r="Y39" s="41">
        <v>0</v>
      </c>
      <c r="AA39" s="41">
        <v>0</v>
      </c>
      <c r="AB39" s="41">
        <v>0</v>
      </c>
      <c r="AC39" s="41">
        <v>0</v>
      </c>
      <c r="AD39" s="41">
        <v>0</v>
      </c>
      <c r="AE39" s="44" t="e">
        <f t="shared" si="7"/>
        <v>#DIV/0!</v>
      </c>
      <c r="AF39" s="44" t="e">
        <f t="shared" si="8"/>
        <v>#DIV/0!</v>
      </c>
      <c r="AG39" s="44" t="e">
        <f t="shared" si="9"/>
        <v>#DIV/0!</v>
      </c>
      <c r="AH39" s="44" t="e">
        <f t="shared" si="10"/>
        <v>#DIV/0!</v>
      </c>
      <c r="AI39" s="44" t="e">
        <f t="shared" si="5"/>
        <v>#DIV/0!</v>
      </c>
    </row>
    <row r="40" spans="1:36" x14ac:dyDescent="0.2">
      <c r="A40" s="38">
        <v>45576</v>
      </c>
      <c r="B40" s="39">
        <v>0.41666666666666669</v>
      </c>
      <c r="C40" s="40">
        <v>45577</v>
      </c>
      <c r="D40" s="39">
        <v>0.5</v>
      </c>
      <c r="E40" s="41">
        <v>26</v>
      </c>
      <c r="G40" s="41">
        <v>2</v>
      </c>
      <c r="I40" s="41">
        <v>749</v>
      </c>
      <c r="J40" s="41">
        <v>3450</v>
      </c>
      <c r="L40" s="42" t="e">
        <f t="shared" si="6"/>
        <v>#DIV/0!</v>
      </c>
      <c r="M40" s="43">
        <v>1</v>
      </c>
      <c r="N40" s="41">
        <v>5493</v>
      </c>
      <c r="O40" s="41">
        <v>17.3</v>
      </c>
      <c r="P40" s="41">
        <v>6.89</v>
      </c>
      <c r="Q40" s="41">
        <v>0</v>
      </c>
      <c r="R40" s="41">
        <v>0</v>
      </c>
      <c r="S40" s="41">
        <v>0</v>
      </c>
      <c r="T40" s="41">
        <v>0</v>
      </c>
      <c r="U40" s="41">
        <v>0</v>
      </c>
      <c r="V40" s="41">
        <v>0</v>
      </c>
      <c r="W40" s="46">
        <v>0</v>
      </c>
      <c r="X40" s="47" t="e">
        <f t="shared" si="3"/>
        <v>#DIV/0!</v>
      </c>
      <c r="Y40" s="41">
        <v>0</v>
      </c>
      <c r="Z40" s="41">
        <v>0</v>
      </c>
      <c r="AA40" s="41">
        <v>0</v>
      </c>
      <c r="AB40" s="41">
        <v>0</v>
      </c>
      <c r="AC40" s="41">
        <v>0</v>
      </c>
      <c r="AD40" s="41">
        <v>0</v>
      </c>
      <c r="AE40" s="44" t="e">
        <f t="shared" si="7"/>
        <v>#DIV/0!</v>
      </c>
      <c r="AF40" s="44" t="e">
        <f t="shared" si="8"/>
        <v>#DIV/0!</v>
      </c>
      <c r="AG40" s="44" t="e">
        <f t="shared" si="9"/>
        <v>#DIV/0!</v>
      </c>
      <c r="AH40" s="44" t="e">
        <f t="shared" si="10"/>
        <v>#DIV/0!</v>
      </c>
      <c r="AI40" s="44" t="e">
        <f t="shared" si="5"/>
        <v>#DIV/0!</v>
      </c>
    </row>
    <row r="41" spans="1:36" x14ac:dyDescent="0.2">
      <c r="A41" s="38">
        <v>45577</v>
      </c>
      <c r="B41" s="39">
        <v>0.5</v>
      </c>
      <c r="C41" s="40">
        <v>45578</v>
      </c>
      <c r="D41" s="39">
        <v>0.40625</v>
      </c>
      <c r="E41" s="41">
        <v>21.75</v>
      </c>
      <c r="F41" s="41">
        <v>2.2000000000000002</v>
      </c>
      <c r="G41" s="41">
        <v>2.1</v>
      </c>
      <c r="I41" s="41">
        <v>2614</v>
      </c>
      <c r="J41" s="41">
        <v>3000</v>
      </c>
      <c r="L41" s="42">
        <f t="shared" si="6"/>
        <v>43.612554112554108</v>
      </c>
      <c r="M41" s="43">
        <v>1</v>
      </c>
      <c r="N41" s="41">
        <v>5528</v>
      </c>
      <c r="O41" s="41">
        <v>17</v>
      </c>
      <c r="P41" s="41">
        <v>10.1</v>
      </c>
      <c r="Q41" s="41">
        <v>0</v>
      </c>
      <c r="R41" s="41">
        <v>0</v>
      </c>
      <c r="S41" s="41">
        <v>0</v>
      </c>
      <c r="T41" s="41">
        <v>0</v>
      </c>
      <c r="U41" s="41">
        <v>0</v>
      </c>
      <c r="V41" s="41">
        <v>0</v>
      </c>
      <c r="W41" s="46">
        <v>0</v>
      </c>
      <c r="X41" s="47">
        <f t="shared" si="3"/>
        <v>0</v>
      </c>
      <c r="Y41" s="41">
        <v>0</v>
      </c>
      <c r="Z41" s="41">
        <v>0</v>
      </c>
      <c r="AA41" s="41">
        <v>0</v>
      </c>
      <c r="AB41" s="41">
        <v>0</v>
      </c>
      <c r="AC41" s="41">
        <v>0</v>
      </c>
      <c r="AD41" s="41">
        <v>0</v>
      </c>
      <c r="AE41" s="44">
        <f t="shared" si="7"/>
        <v>0</v>
      </c>
      <c r="AF41" s="44">
        <f t="shared" si="8"/>
        <v>0</v>
      </c>
      <c r="AG41" s="44">
        <f t="shared" si="9"/>
        <v>0</v>
      </c>
      <c r="AH41" s="44">
        <f t="shared" si="10"/>
        <v>0</v>
      </c>
      <c r="AI41" s="44">
        <f t="shared" si="5"/>
        <v>0</v>
      </c>
    </row>
    <row r="42" spans="1:36" x14ac:dyDescent="0.2">
      <c r="A42" s="38">
        <v>45578</v>
      </c>
      <c r="B42" s="39">
        <v>0.40625</v>
      </c>
      <c r="C42" s="40">
        <v>45579</v>
      </c>
      <c r="D42" s="39">
        <v>5.2083333333333336E-2</v>
      </c>
      <c r="E42" s="41">
        <v>28.5</v>
      </c>
      <c r="F42" s="41">
        <v>2.2000000000000002</v>
      </c>
      <c r="G42" s="41">
        <v>2.0499999999999998</v>
      </c>
      <c r="I42" s="41">
        <v>3404</v>
      </c>
      <c r="J42" s="41">
        <v>3340</v>
      </c>
      <c r="L42" s="42">
        <f t="shared" si="6"/>
        <v>52.942350332594245</v>
      </c>
      <c r="M42" s="43">
        <v>1</v>
      </c>
      <c r="N42" s="41">
        <v>5546</v>
      </c>
      <c r="O42" s="41">
        <v>17</v>
      </c>
      <c r="P42" s="41">
        <v>7.15</v>
      </c>
      <c r="Q42" s="41">
        <v>0</v>
      </c>
      <c r="R42" s="41">
        <v>0</v>
      </c>
      <c r="S42" s="41">
        <v>0</v>
      </c>
      <c r="T42" s="41">
        <v>0</v>
      </c>
      <c r="U42" s="41">
        <v>0</v>
      </c>
      <c r="V42" s="41">
        <v>0</v>
      </c>
      <c r="W42" s="46">
        <v>0</v>
      </c>
      <c r="X42" s="47">
        <f t="shared" si="3"/>
        <v>0</v>
      </c>
      <c r="Y42" s="41">
        <v>0</v>
      </c>
      <c r="Z42" s="41">
        <v>0</v>
      </c>
      <c r="AA42" s="41">
        <v>0</v>
      </c>
      <c r="AB42" s="41">
        <v>0</v>
      </c>
      <c r="AC42" s="41">
        <v>0</v>
      </c>
      <c r="AD42" s="41">
        <v>0</v>
      </c>
      <c r="AE42" s="44">
        <f t="shared" si="7"/>
        <v>0</v>
      </c>
      <c r="AF42" s="44">
        <f t="shared" si="8"/>
        <v>0</v>
      </c>
      <c r="AG42" s="44">
        <f t="shared" si="9"/>
        <v>0</v>
      </c>
      <c r="AH42" s="44">
        <f t="shared" si="10"/>
        <v>0</v>
      </c>
      <c r="AI42" s="44">
        <f t="shared" si="5"/>
        <v>0</v>
      </c>
    </row>
    <row r="43" spans="1:36" x14ac:dyDescent="0.2">
      <c r="A43" s="38">
        <v>45579</v>
      </c>
      <c r="B43" s="39">
        <v>5.2083333333333336E-2</v>
      </c>
      <c r="C43" s="40">
        <v>45580</v>
      </c>
      <c r="D43" s="39">
        <v>0.45833333333333331</v>
      </c>
      <c r="E43" s="41">
        <v>21.75</v>
      </c>
      <c r="F43" s="41">
        <v>2.2999999999999998</v>
      </c>
      <c r="I43" s="41">
        <v>2561</v>
      </c>
      <c r="J43" s="41">
        <v>2338</v>
      </c>
      <c r="L43" s="42" t="e">
        <f t="shared" si="6"/>
        <v>#DIV/0!</v>
      </c>
      <c r="M43" s="43">
        <v>1</v>
      </c>
      <c r="N43" s="41">
        <v>5581</v>
      </c>
      <c r="O43" s="41">
        <v>16.8</v>
      </c>
      <c r="P43" s="41">
        <v>7.03</v>
      </c>
      <c r="Q43" s="41">
        <v>0</v>
      </c>
      <c r="R43" s="41">
        <v>0</v>
      </c>
      <c r="S43" s="41">
        <v>0</v>
      </c>
      <c r="T43" s="41">
        <v>0</v>
      </c>
      <c r="U43" s="41">
        <v>0</v>
      </c>
      <c r="V43" s="41">
        <v>0</v>
      </c>
      <c r="W43" s="46">
        <v>0</v>
      </c>
      <c r="X43" s="47" t="e">
        <f t="shared" si="3"/>
        <v>#DIV/0!</v>
      </c>
      <c r="Y43" s="41">
        <v>0</v>
      </c>
      <c r="Z43" s="41">
        <v>0</v>
      </c>
      <c r="AA43" s="41">
        <v>0</v>
      </c>
      <c r="AB43" s="41">
        <v>0</v>
      </c>
      <c r="AC43" s="41">
        <v>0</v>
      </c>
      <c r="AD43" s="41">
        <v>0</v>
      </c>
      <c r="AE43" s="44" t="e">
        <f t="shared" si="7"/>
        <v>#DIV/0!</v>
      </c>
      <c r="AF43" s="44" t="e">
        <f t="shared" si="8"/>
        <v>#DIV/0!</v>
      </c>
      <c r="AG43" s="44" t="e">
        <f t="shared" si="9"/>
        <v>#DIV/0!</v>
      </c>
      <c r="AH43" s="44" t="e">
        <f t="shared" si="10"/>
        <v>#DIV/0!</v>
      </c>
      <c r="AI43" s="44" t="e">
        <f t="shared" si="5"/>
        <v>#DIV/0!</v>
      </c>
    </row>
    <row r="44" spans="1:36" x14ac:dyDescent="0.2">
      <c r="A44" s="38">
        <v>45580</v>
      </c>
      <c r="B44" s="39">
        <v>0.45833333333333331</v>
      </c>
      <c r="C44" s="40">
        <v>45581</v>
      </c>
      <c r="D44" s="39">
        <v>0.44791666666666669</v>
      </c>
      <c r="E44" s="41">
        <v>23.75</v>
      </c>
      <c r="F44" s="41">
        <v>2.1</v>
      </c>
      <c r="I44" s="41">
        <v>2944</v>
      </c>
      <c r="J44" s="41">
        <v>492</v>
      </c>
      <c r="L44" s="42" t="e">
        <f t="shared" si="6"/>
        <v>#DIV/0!</v>
      </c>
      <c r="M44" s="43">
        <v>1</v>
      </c>
      <c r="N44" s="41">
        <v>5326</v>
      </c>
      <c r="O44" s="41">
        <v>16.899999999999999</v>
      </c>
      <c r="P44" s="41">
        <v>7.79</v>
      </c>
      <c r="Q44" s="41">
        <v>0</v>
      </c>
      <c r="R44" s="41">
        <v>0</v>
      </c>
      <c r="S44" s="41">
        <v>0</v>
      </c>
      <c r="T44" s="41">
        <v>0</v>
      </c>
      <c r="U44" s="41">
        <v>0</v>
      </c>
      <c r="V44" s="41">
        <v>0</v>
      </c>
      <c r="W44" s="46">
        <v>0</v>
      </c>
      <c r="X44" s="47" t="e">
        <f t="shared" si="3"/>
        <v>#DIV/0!</v>
      </c>
      <c r="Y44" s="41">
        <v>0</v>
      </c>
      <c r="Z44" s="41">
        <v>0</v>
      </c>
      <c r="AA44" s="41">
        <v>0</v>
      </c>
      <c r="AB44" s="41">
        <v>0</v>
      </c>
      <c r="AC44" s="41">
        <v>0</v>
      </c>
      <c r="AD44" s="41">
        <v>0</v>
      </c>
      <c r="AE44" s="44" t="e">
        <f t="shared" si="7"/>
        <v>#DIV/0!</v>
      </c>
      <c r="AF44" s="44" t="e">
        <f t="shared" si="8"/>
        <v>#DIV/0!</v>
      </c>
      <c r="AG44" s="44" t="e">
        <f t="shared" si="9"/>
        <v>#DIV/0!</v>
      </c>
      <c r="AH44" s="44" t="e">
        <f t="shared" si="10"/>
        <v>#DIV/0!</v>
      </c>
      <c r="AI44" s="44" t="e">
        <f t="shared" si="5"/>
        <v>#DIV/0!</v>
      </c>
    </row>
    <row r="45" spans="1:36" x14ac:dyDescent="0.2">
      <c r="A45" s="38">
        <v>45581</v>
      </c>
      <c r="B45" s="39">
        <v>0.44791666666666669</v>
      </c>
      <c r="C45" s="40">
        <v>45582</v>
      </c>
      <c r="D45" s="39">
        <v>0.42708333333333331</v>
      </c>
      <c r="E45" s="41">
        <v>23.5</v>
      </c>
      <c r="F45" s="41">
        <v>2.1</v>
      </c>
      <c r="G45" s="41">
        <v>2.2999999999999998</v>
      </c>
      <c r="I45" s="41">
        <v>2793</v>
      </c>
      <c r="J45" s="41">
        <v>3281</v>
      </c>
      <c r="L45" s="42">
        <f t="shared" si="6"/>
        <v>45.94202898550725</v>
      </c>
      <c r="M45" s="43">
        <v>1</v>
      </c>
      <c r="N45" s="41">
        <v>5274</v>
      </c>
      <c r="O45" s="41">
        <v>16.8</v>
      </c>
      <c r="P45" s="41">
        <v>9.94</v>
      </c>
      <c r="Q45" s="41">
        <v>0</v>
      </c>
      <c r="R45" s="41">
        <v>0</v>
      </c>
      <c r="S45" s="41">
        <v>0</v>
      </c>
      <c r="T45" s="41">
        <v>0</v>
      </c>
      <c r="U45" s="41">
        <v>0</v>
      </c>
      <c r="V45" s="41">
        <v>0</v>
      </c>
      <c r="W45" s="46">
        <v>0</v>
      </c>
      <c r="X45" s="47">
        <v>0</v>
      </c>
      <c r="Y45" s="41">
        <v>0</v>
      </c>
      <c r="Z45" s="41">
        <v>0</v>
      </c>
      <c r="AA45" s="41">
        <v>0</v>
      </c>
      <c r="AB45" s="41">
        <v>0</v>
      </c>
      <c r="AC45" s="41">
        <v>0</v>
      </c>
      <c r="AD45" s="41">
        <v>0</v>
      </c>
      <c r="AE45" s="44">
        <f t="shared" si="7"/>
        <v>0</v>
      </c>
      <c r="AF45" s="44">
        <f t="shared" si="8"/>
        <v>0</v>
      </c>
      <c r="AG45" s="44">
        <f t="shared" si="9"/>
        <v>0</v>
      </c>
      <c r="AH45" s="44">
        <f t="shared" si="10"/>
        <v>0</v>
      </c>
      <c r="AI45" s="44">
        <f t="shared" si="5"/>
        <v>0</v>
      </c>
    </row>
    <row r="46" spans="1:36" x14ac:dyDescent="0.2">
      <c r="A46" s="38">
        <v>45582</v>
      </c>
      <c r="B46" s="39">
        <v>0.42708333333333331</v>
      </c>
      <c r="C46" s="40">
        <v>45583</v>
      </c>
      <c r="D46" s="39">
        <v>0.4375</v>
      </c>
      <c r="E46" s="41">
        <v>24.25</v>
      </c>
      <c r="G46" s="41">
        <v>2</v>
      </c>
      <c r="I46" s="41">
        <v>1408</v>
      </c>
      <c r="J46" s="41">
        <v>2905</v>
      </c>
      <c r="L46" s="42" t="e">
        <f t="shared" si="6"/>
        <v>#DIV/0!</v>
      </c>
      <c r="M46" s="43">
        <v>1</v>
      </c>
      <c r="N46" s="41">
        <v>5274</v>
      </c>
      <c r="O46" s="41">
        <v>15.8</v>
      </c>
      <c r="P46" s="41">
        <v>8.9600000000000009</v>
      </c>
      <c r="Q46" s="41">
        <v>0</v>
      </c>
      <c r="R46" s="41">
        <v>0</v>
      </c>
      <c r="S46" s="41">
        <v>0</v>
      </c>
      <c r="T46" s="41">
        <v>0</v>
      </c>
      <c r="U46" s="41">
        <v>0</v>
      </c>
      <c r="V46" s="41">
        <v>0</v>
      </c>
      <c r="W46" s="46">
        <v>0</v>
      </c>
      <c r="X46" s="47" t="e">
        <f t="shared" si="3"/>
        <v>#DIV/0!</v>
      </c>
      <c r="Y46" s="41">
        <v>0</v>
      </c>
      <c r="Z46" s="41">
        <v>0</v>
      </c>
      <c r="AA46" s="41">
        <v>0</v>
      </c>
      <c r="AB46" s="41">
        <v>0</v>
      </c>
      <c r="AC46" s="41">
        <v>0</v>
      </c>
      <c r="AD46" s="41">
        <v>0</v>
      </c>
      <c r="AE46" s="44" t="e">
        <f t="shared" si="7"/>
        <v>#DIV/0!</v>
      </c>
      <c r="AF46" s="44" t="e">
        <f t="shared" si="8"/>
        <v>#DIV/0!</v>
      </c>
      <c r="AG46" s="44" t="e">
        <f t="shared" si="9"/>
        <v>#DIV/0!</v>
      </c>
      <c r="AH46" s="44" t="e">
        <f t="shared" si="10"/>
        <v>#DIV/0!</v>
      </c>
      <c r="AI46" s="44" t="e">
        <f t="shared" si="5"/>
        <v>#DIV/0!</v>
      </c>
    </row>
    <row r="47" spans="1:36" x14ac:dyDescent="0.2">
      <c r="A47" s="38">
        <v>45583</v>
      </c>
      <c r="B47" s="39">
        <v>0.4375</v>
      </c>
      <c r="C47" s="40">
        <v>45584</v>
      </c>
      <c r="D47" s="39">
        <v>0.41666666666666669</v>
      </c>
      <c r="E47" s="41">
        <v>23.5</v>
      </c>
      <c r="F47" s="41">
        <v>2.2000000000000002</v>
      </c>
      <c r="G47" s="41">
        <v>2.2000000000000002</v>
      </c>
      <c r="I47" s="41">
        <v>2883</v>
      </c>
      <c r="J47" s="41">
        <v>3351</v>
      </c>
      <c r="L47" s="42">
        <f t="shared" si="6"/>
        <v>47.22727272727272</v>
      </c>
      <c r="M47" s="43">
        <v>1</v>
      </c>
      <c r="N47" s="41">
        <v>5135</v>
      </c>
      <c r="O47" s="41">
        <v>15.1</v>
      </c>
      <c r="P47" s="41">
        <v>5.61</v>
      </c>
      <c r="Q47" s="41">
        <v>0</v>
      </c>
      <c r="R47" s="41">
        <v>38</v>
      </c>
      <c r="S47" s="41">
        <v>0</v>
      </c>
      <c r="T47" s="41">
        <v>0</v>
      </c>
      <c r="U47" s="41">
        <v>1</v>
      </c>
      <c r="V47" s="41">
        <v>0</v>
      </c>
      <c r="W47" s="46">
        <v>1</v>
      </c>
      <c r="X47" s="47">
        <f t="shared" si="3"/>
        <v>0.50818094321462948</v>
      </c>
      <c r="Y47" s="41">
        <v>0</v>
      </c>
      <c r="Z47" s="41">
        <v>0</v>
      </c>
      <c r="AA47" s="41">
        <v>0</v>
      </c>
      <c r="AB47" s="41">
        <v>0</v>
      </c>
      <c r="AC47" s="41">
        <v>0</v>
      </c>
      <c r="AD47" s="41">
        <v>0</v>
      </c>
      <c r="AE47" s="44">
        <v>0</v>
      </c>
      <c r="AF47" s="44">
        <f t="shared" si="8"/>
        <v>0</v>
      </c>
      <c r="AG47" s="44">
        <f t="shared" si="9"/>
        <v>2.1174205967276229E-2</v>
      </c>
      <c r="AH47" s="44">
        <f t="shared" si="10"/>
        <v>0</v>
      </c>
      <c r="AI47" s="44">
        <f t="shared" si="5"/>
        <v>0</v>
      </c>
    </row>
    <row r="48" spans="1:36" x14ac:dyDescent="0.2">
      <c r="A48" s="38">
        <v>45584</v>
      </c>
      <c r="B48" s="39">
        <v>0.41666666666666669</v>
      </c>
      <c r="C48" s="40">
        <v>45585</v>
      </c>
      <c r="D48" s="39">
        <v>0.51041666666666663</v>
      </c>
      <c r="E48" s="41">
        <v>26.25</v>
      </c>
      <c r="F48" s="41">
        <v>2.1</v>
      </c>
      <c r="G48" s="41">
        <v>2.2000000000000002</v>
      </c>
      <c r="I48" s="41">
        <v>3545</v>
      </c>
      <c r="J48" s="41">
        <v>3550</v>
      </c>
      <c r="L48" s="42">
        <f t="shared" si="6"/>
        <v>55.028860028860024</v>
      </c>
      <c r="M48" s="43">
        <v>1</v>
      </c>
      <c r="N48" s="41">
        <v>5092</v>
      </c>
      <c r="O48" s="41">
        <v>14.7</v>
      </c>
      <c r="P48" s="41">
        <v>7.16</v>
      </c>
      <c r="Q48" s="41">
        <v>0</v>
      </c>
      <c r="R48" s="41">
        <v>0</v>
      </c>
      <c r="S48" s="41">
        <v>0</v>
      </c>
      <c r="T48" s="41">
        <v>0</v>
      </c>
      <c r="U48" s="41">
        <v>0</v>
      </c>
      <c r="V48" s="41">
        <v>0</v>
      </c>
      <c r="W48" s="46">
        <v>0</v>
      </c>
      <c r="X48" s="47">
        <f t="shared" si="3"/>
        <v>0</v>
      </c>
      <c r="Y48" s="41">
        <v>0</v>
      </c>
      <c r="Z48" s="41">
        <v>0</v>
      </c>
      <c r="AA48" s="41">
        <v>0</v>
      </c>
      <c r="AB48" s="41">
        <v>0</v>
      </c>
      <c r="AC48" s="41">
        <v>0</v>
      </c>
      <c r="AD48" s="41">
        <v>0</v>
      </c>
      <c r="AE48" s="44">
        <f t="shared" si="7"/>
        <v>0</v>
      </c>
      <c r="AF48" s="44">
        <f t="shared" si="8"/>
        <v>0</v>
      </c>
      <c r="AG48" s="44">
        <f t="shared" si="9"/>
        <v>0</v>
      </c>
      <c r="AH48" s="44">
        <f t="shared" si="10"/>
        <v>0</v>
      </c>
      <c r="AI48" s="44">
        <f t="shared" si="5"/>
        <v>0</v>
      </c>
    </row>
    <row r="49" spans="1:35" x14ac:dyDescent="0.2">
      <c r="A49" s="38">
        <v>45585</v>
      </c>
      <c r="B49" s="39">
        <v>0.51041666666666663</v>
      </c>
      <c r="C49" s="40">
        <v>45586</v>
      </c>
      <c r="D49" s="39">
        <v>0.44791666666666669</v>
      </c>
      <c r="E49" s="41">
        <v>21.5</v>
      </c>
      <c r="F49" s="41">
        <v>2.1</v>
      </c>
      <c r="G49" s="41">
        <v>2.2999999999999998</v>
      </c>
      <c r="I49" s="41">
        <v>2602</v>
      </c>
      <c r="J49" s="41">
        <v>2931</v>
      </c>
      <c r="L49" s="42">
        <f t="shared" si="6"/>
        <v>41.889924085576261</v>
      </c>
      <c r="M49" s="43">
        <v>1</v>
      </c>
      <c r="N49" s="41">
        <v>5144</v>
      </c>
      <c r="O49" s="41">
        <v>14.6</v>
      </c>
      <c r="P49" s="41">
        <v>6</v>
      </c>
      <c r="Q49" s="41">
        <v>0</v>
      </c>
      <c r="R49" s="41">
        <v>0</v>
      </c>
      <c r="S49" s="41">
        <v>0</v>
      </c>
      <c r="T49" s="41">
        <v>0</v>
      </c>
      <c r="U49" s="41">
        <v>0</v>
      </c>
      <c r="V49" s="41">
        <v>0</v>
      </c>
      <c r="W49" s="46">
        <v>0</v>
      </c>
      <c r="X49" s="47">
        <f t="shared" si="3"/>
        <v>0</v>
      </c>
      <c r="Y49" s="41">
        <v>0</v>
      </c>
      <c r="Z49" s="41">
        <v>0</v>
      </c>
      <c r="AA49" s="41">
        <v>0</v>
      </c>
      <c r="AB49" s="41">
        <v>0</v>
      </c>
      <c r="AC49" s="41">
        <v>0</v>
      </c>
      <c r="AD49" s="41">
        <v>0</v>
      </c>
      <c r="AE49" s="44">
        <f t="shared" si="7"/>
        <v>0</v>
      </c>
      <c r="AF49" s="44">
        <f t="shared" si="8"/>
        <v>0</v>
      </c>
      <c r="AG49" s="44">
        <f t="shared" si="9"/>
        <v>0</v>
      </c>
      <c r="AH49" s="44">
        <f t="shared" si="10"/>
        <v>0</v>
      </c>
      <c r="AI49" s="44">
        <f t="shared" si="5"/>
        <v>0</v>
      </c>
    </row>
    <row r="50" spans="1:35" x14ac:dyDescent="0.2">
      <c r="A50" s="38">
        <v>45586</v>
      </c>
      <c r="B50" s="39">
        <v>0.44791666666666669</v>
      </c>
      <c r="C50" s="40">
        <v>45587</v>
      </c>
      <c r="D50" s="39">
        <v>0.44791666666666669</v>
      </c>
      <c r="E50" s="41">
        <v>24</v>
      </c>
      <c r="F50" s="41">
        <v>2.2000000000000002</v>
      </c>
      <c r="G50" s="41">
        <v>2.4</v>
      </c>
      <c r="I50" s="41">
        <v>5276</v>
      </c>
      <c r="J50" s="41">
        <v>3210</v>
      </c>
      <c r="L50" s="42">
        <f t="shared" si="6"/>
        <v>62.261363636363633</v>
      </c>
      <c r="M50" s="43">
        <v>1</v>
      </c>
      <c r="N50" s="41">
        <v>5075</v>
      </c>
      <c r="O50" s="41">
        <v>14.6</v>
      </c>
      <c r="P50" s="41">
        <v>6.75</v>
      </c>
      <c r="Q50" s="41">
        <v>0</v>
      </c>
      <c r="R50" s="41">
        <v>0</v>
      </c>
      <c r="S50" s="41">
        <v>0</v>
      </c>
      <c r="T50" s="41">
        <v>0</v>
      </c>
      <c r="U50" s="41">
        <v>0</v>
      </c>
      <c r="V50" s="41">
        <v>0</v>
      </c>
      <c r="W50" s="46">
        <v>0</v>
      </c>
      <c r="X50" s="47">
        <f t="shared" si="3"/>
        <v>0</v>
      </c>
      <c r="Y50" s="41">
        <v>0</v>
      </c>
      <c r="Z50" s="41">
        <v>0</v>
      </c>
      <c r="AA50" s="41">
        <v>0</v>
      </c>
      <c r="AB50" s="41">
        <v>0</v>
      </c>
      <c r="AC50" s="41">
        <v>0</v>
      </c>
      <c r="AD50" s="41">
        <v>0</v>
      </c>
      <c r="AE50" s="44">
        <f t="shared" si="7"/>
        <v>0</v>
      </c>
      <c r="AF50" s="44">
        <f t="shared" si="8"/>
        <v>0</v>
      </c>
      <c r="AG50" s="44">
        <f t="shared" si="9"/>
        <v>0</v>
      </c>
      <c r="AH50" s="44">
        <f t="shared" si="10"/>
        <v>0</v>
      </c>
      <c r="AI50" s="44">
        <f t="shared" si="5"/>
        <v>0</v>
      </c>
    </row>
    <row r="51" spans="1:35" x14ac:dyDescent="0.2">
      <c r="A51" s="38">
        <v>45587</v>
      </c>
      <c r="B51" s="39">
        <v>0.44791666666666669</v>
      </c>
      <c r="C51" s="40">
        <v>45588</v>
      </c>
      <c r="D51" s="39">
        <v>0.42708333333333331</v>
      </c>
      <c r="E51" s="41">
        <v>23.5</v>
      </c>
      <c r="F51" s="41">
        <v>2.1</v>
      </c>
      <c r="I51" s="41">
        <v>2751</v>
      </c>
      <c r="J51" s="41">
        <v>2548</v>
      </c>
      <c r="L51" s="42" t="e">
        <f t="shared" si="6"/>
        <v>#DIV/0!</v>
      </c>
      <c r="M51" s="43">
        <v>1</v>
      </c>
      <c r="N51" s="41">
        <v>4980</v>
      </c>
      <c r="O51" s="41">
        <v>14.6</v>
      </c>
      <c r="P51" s="41">
        <v>6.31</v>
      </c>
      <c r="Q51" s="41">
        <v>0</v>
      </c>
      <c r="R51" s="41">
        <v>0</v>
      </c>
      <c r="S51" s="41">
        <v>0</v>
      </c>
      <c r="T51" s="41">
        <v>0</v>
      </c>
      <c r="U51" s="41">
        <v>0</v>
      </c>
      <c r="V51" s="41">
        <v>0</v>
      </c>
      <c r="W51" s="46">
        <v>0</v>
      </c>
      <c r="X51" s="47" t="e">
        <f t="shared" si="3"/>
        <v>#DIV/0!</v>
      </c>
      <c r="Y51" s="41">
        <v>0</v>
      </c>
      <c r="Z51" s="41">
        <v>0</v>
      </c>
      <c r="AA51" s="41">
        <v>0</v>
      </c>
      <c r="AB51" s="41">
        <v>0</v>
      </c>
      <c r="AC51" s="41">
        <v>0</v>
      </c>
      <c r="AD51" s="41">
        <v>0</v>
      </c>
      <c r="AE51" s="44" t="e">
        <f t="shared" si="7"/>
        <v>#DIV/0!</v>
      </c>
      <c r="AF51" s="44" t="e">
        <f t="shared" si="8"/>
        <v>#DIV/0!</v>
      </c>
      <c r="AG51" s="44" t="e">
        <f t="shared" si="9"/>
        <v>#DIV/0!</v>
      </c>
      <c r="AH51" s="44" t="e">
        <f t="shared" si="10"/>
        <v>#DIV/0!</v>
      </c>
      <c r="AI51" s="44" t="e">
        <f t="shared" si="5"/>
        <v>#DIV/0!</v>
      </c>
    </row>
    <row r="52" spans="1:35" x14ac:dyDescent="0.2">
      <c r="A52" s="38">
        <v>45588</v>
      </c>
      <c r="B52" s="39">
        <v>0.42708333333333331</v>
      </c>
      <c r="C52" s="40">
        <v>45589</v>
      </c>
      <c r="D52" s="39">
        <v>0.42708333333333331</v>
      </c>
      <c r="E52" s="41">
        <v>24</v>
      </c>
      <c r="G52" s="41">
        <v>2.4</v>
      </c>
      <c r="I52" s="41">
        <v>693</v>
      </c>
      <c r="J52" s="41">
        <v>3370</v>
      </c>
      <c r="L52" s="42" t="e">
        <f t="shared" si="6"/>
        <v>#DIV/0!</v>
      </c>
      <c r="M52" s="43">
        <v>1</v>
      </c>
      <c r="N52" s="41">
        <v>4904</v>
      </c>
      <c r="O52" s="41">
        <v>14.5</v>
      </c>
      <c r="P52" s="41">
        <v>7.12</v>
      </c>
      <c r="Q52" s="41">
        <v>0</v>
      </c>
      <c r="R52" s="41">
        <v>0</v>
      </c>
      <c r="S52" s="41">
        <v>0</v>
      </c>
      <c r="T52" s="41">
        <v>0</v>
      </c>
      <c r="U52" s="41">
        <v>0</v>
      </c>
      <c r="V52" s="41">
        <v>0</v>
      </c>
      <c r="W52" s="46">
        <v>0</v>
      </c>
      <c r="X52" s="47" t="e">
        <f t="shared" si="3"/>
        <v>#DIV/0!</v>
      </c>
      <c r="Y52" s="41">
        <v>0</v>
      </c>
      <c r="Z52" s="41">
        <v>0</v>
      </c>
      <c r="AA52" s="41">
        <v>0</v>
      </c>
      <c r="AB52" s="41">
        <v>0</v>
      </c>
      <c r="AC52" s="41">
        <v>0</v>
      </c>
      <c r="AD52" s="41">
        <v>0</v>
      </c>
      <c r="AE52" s="44" t="e">
        <f t="shared" si="7"/>
        <v>#DIV/0!</v>
      </c>
      <c r="AF52" s="44" t="e">
        <f t="shared" si="8"/>
        <v>#DIV/0!</v>
      </c>
      <c r="AG52" s="44" t="e">
        <f t="shared" si="9"/>
        <v>#DIV/0!</v>
      </c>
      <c r="AH52" s="44" t="e">
        <f t="shared" si="10"/>
        <v>#DIV/0!</v>
      </c>
      <c r="AI52" s="44" t="e">
        <f t="shared" si="5"/>
        <v>#DIV/0!</v>
      </c>
    </row>
    <row r="53" spans="1:35" x14ac:dyDescent="0.2">
      <c r="A53" s="38">
        <v>45589</v>
      </c>
      <c r="B53" s="39">
        <v>0.42708333333333331</v>
      </c>
      <c r="C53" s="40">
        <v>45590</v>
      </c>
      <c r="D53" s="39">
        <v>0.42708333333333331</v>
      </c>
      <c r="E53" s="41">
        <v>24</v>
      </c>
      <c r="F53" s="41">
        <v>2</v>
      </c>
      <c r="G53" s="41">
        <v>2.1</v>
      </c>
      <c r="I53" s="41">
        <v>2781</v>
      </c>
      <c r="J53" s="41">
        <v>3180</v>
      </c>
      <c r="L53" s="42">
        <f t="shared" si="6"/>
        <v>48.413095238095238</v>
      </c>
      <c r="M53" s="43">
        <v>1</v>
      </c>
      <c r="N53" s="41">
        <v>4409</v>
      </c>
      <c r="O53" s="41">
        <v>14.1</v>
      </c>
      <c r="P53" s="41">
        <v>6.06</v>
      </c>
      <c r="Q53" s="41">
        <v>0</v>
      </c>
      <c r="R53" s="41">
        <v>0</v>
      </c>
      <c r="S53" s="41">
        <v>0</v>
      </c>
      <c r="T53" s="41">
        <v>0</v>
      </c>
      <c r="U53" s="41">
        <v>0</v>
      </c>
      <c r="V53" s="41">
        <v>0</v>
      </c>
      <c r="W53" s="46">
        <v>0</v>
      </c>
      <c r="X53" s="47">
        <f t="shared" si="3"/>
        <v>0</v>
      </c>
      <c r="Y53" s="41">
        <v>0</v>
      </c>
      <c r="Z53" s="41">
        <v>0</v>
      </c>
      <c r="AA53" s="41">
        <v>0</v>
      </c>
      <c r="AB53" s="41">
        <v>0</v>
      </c>
      <c r="AC53" s="41">
        <v>0</v>
      </c>
      <c r="AD53" s="41">
        <v>0</v>
      </c>
      <c r="AE53" s="44">
        <f t="shared" si="7"/>
        <v>0</v>
      </c>
      <c r="AF53" s="44">
        <f t="shared" si="8"/>
        <v>0</v>
      </c>
      <c r="AG53" s="44">
        <f t="shared" si="9"/>
        <v>0</v>
      </c>
      <c r="AH53" s="44">
        <f t="shared" si="10"/>
        <v>0</v>
      </c>
      <c r="AI53" s="44">
        <f t="shared" si="5"/>
        <v>0</v>
      </c>
    </row>
    <row r="54" spans="1:35" x14ac:dyDescent="0.2">
      <c r="A54" s="38">
        <v>45590</v>
      </c>
      <c r="B54" s="39">
        <v>0.42708333333333331</v>
      </c>
      <c r="C54" s="40">
        <v>45591</v>
      </c>
      <c r="D54" s="39">
        <v>0.41666666666666669</v>
      </c>
      <c r="E54" s="41">
        <v>23.75</v>
      </c>
      <c r="F54" s="41">
        <v>2</v>
      </c>
      <c r="I54" s="41">
        <v>2604</v>
      </c>
      <c r="J54" s="41">
        <v>1302</v>
      </c>
      <c r="L54" s="42" t="e">
        <f t="shared" si="6"/>
        <v>#DIV/0!</v>
      </c>
      <c r="M54" s="43">
        <v>1</v>
      </c>
      <c r="N54" s="41">
        <v>4305</v>
      </c>
      <c r="O54" s="41">
        <v>13.8</v>
      </c>
      <c r="P54" s="41">
        <v>7.45</v>
      </c>
      <c r="Q54" s="41">
        <v>0</v>
      </c>
      <c r="R54" s="41">
        <v>0</v>
      </c>
      <c r="S54" s="41">
        <v>0</v>
      </c>
      <c r="T54" s="41">
        <v>0</v>
      </c>
      <c r="U54" s="41">
        <v>0</v>
      </c>
      <c r="V54" s="41">
        <v>0</v>
      </c>
      <c r="W54" s="46">
        <v>0</v>
      </c>
      <c r="X54" s="47" t="e">
        <f t="shared" si="3"/>
        <v>#DIV/0!</v>
      </c>
      <c r="Y54" s="41">
        <v>0</v>
      </c>
      <c r="Z54" s="41">
        <v>0</v>
      </c>
      <c r="AA54" s="41">
        <v>0</v>
      </c>
      <c r="AB54" s="41">
        <v>0</v>
      </c>
      <c r="AC54" s="41">
        <v>0</v>
      </c>
      <c r="AD54" s="41">
        <v>0</v>
      </c>
      <c r="AE54" s="44" t="e">
        <f t="shared" si="7"/>
        <v>#DIV/0!</v>
      </c>
      <c r="AF54" s="44" t="e">
        <f t="shared" si="8"/>
        <v>#DIV/0!</v>
      </c>
      <c r="AG54" s="44" t="e">
        <f t="shared" si="9"/>
        <v>#DIV/0!</v>
      </c>
      <c r="AH54" s="44" t="e">
        <f t="shared" si="10"/>
        <v>#DIV/0!</v>
      </c>
      <c r="AI54" s="44" t="e">
        <f t="shared" si="5"/>
        <v>#DIV/0!</v>
      </c>
    </row>
    <row r="55" spans="1:35" x14ac:dyDescent="0.2">
      <c r="A55" s="38">
        <v>45591</v>
      </c>
      <c r="B55" s="39">
        <v>0.41666666666666669</v>
      </c>
      <c r="C55" s="40">
        <v>45592</v>
      </c>
      <c r="D55" s="39">
        <v>0.41666666666666669</v>
      </c>
      <c r="E55" s="41">
        <v>24</v>
      </c>
      <c r="F55" s="41">
        <v>1.9</v>
      </c>
      <c r="G55" s="41">
        <v>2.2000000000000002</v>
      </c>
      <c r="I55" s="41">
        <v>2551</v>
      </c>
      <c r="J55" s="41">
        <v>3010</v>
      </c>
      <c r="L55" s="42">
        <f t="shared" si="6"/>
        <v>45.180223285486441</v>
      </c>
      <c r="M55" s="43">
        <v>1</v>
      </c>
      <c r="N55" s="41">
        <v>4320</v>
      </c>
      <c r="O55" s="41">
        <v>14.1</v>
      </c>
      <c r="P55" s="41">
        <v>5.81</v>
      </c>
      <c r="Q55" s="41">
        <v>0</v>
      </c>
      <c r="R55" s="41">
        <v>0</v>
      </c>
      <c r="S55" s="41">
        <v>0</v>
      </c>
      <c r="T55" s="41">
        <v>0</v>
      </c>
      <c r="U55" s="41">
        <v>0</v>
      </c>
      <c r="V55" s="41">
        <v>0</v>
      </c>
      <c r="W55" s="46">
        <v>0</v>
      </c>
      <c r="X55" s="47">
        <f t="shared" si="3"/>
        <v>0</v>
      </c>
      <c r="Y55" s="41">
        <v>0</v>
      </c>
      <c r="Z55" s="41">
        <v>0</v>
      </c>
      <c r="AA55" s="41">
        <v>0</v>
      </c>
      <c r="AB55" s="41">
        <v>0</v>
      </c>
      <c r="AC55" s="41">
        <v>0</v>
      </c>
      <c r="AD55" s="41">
        <v>0</v>
      </c>
      <c r="AE55" s="44">
        <f t="shared" si="7"/>
        <v>0</v>
      </c>
      <c r="AF55" s="44">
        <f t="shared" si="8"/>
        <v>0</v>
      </c>
      <c r="AG55" s="44">
        <f t="shared" si="9"/>
        <v>0</v>
      </c>
      <c r="AH55" s="44">
        <f t="shared" si="10"/>
        <v>0</v>
      </c>
      <c r="AI55" s="44">
        <f t="shared" si="5"/>
        <v>0</v>
      </c>
    </row>
    <row r="56" spans="1:35" x14ac:dyDescent="0.2">
      <c r="A56" s="38">
        <v>45592</v>
      </c>
      <c r="B56" s="39">
        <v>0.41666666666666669</v>
      </c>
      <c r="C56" s="40">
        <v>45593</v>
      </c>
      <c r="D56" s="39">
        <v>0.4375</v>
      </c>
      <c r="E56" s="41">
        <v>24.5</v>
      </c>
      <c r="F56" s="41">
        <v>1.9</v>
      </c>
      <c r="I56" s="41">
        <v>2614</v>
      </c>
      <c r="J56" s="41">
        <v>230</v>
      </c>
      <c r="L56" s="42" t="e">
        <f t="shared" si="6"/>
        <v>#DIV/0!</v>
      </c>
      <c r="M56" s="43">
        <v>1</v>
      </c>
      <c r="N56" s="41">
        <v>4394</v>
      </c>
      <c r="O56" s="41">
        <v>14.1</v>
      </c>
      <c r="P56" s="41">
        <v>5.41</v>
      </c>
      <c r="Q56" s="41">
        <v>0</v>
      </c>
      <c r="R56" s="41">
        <v>0</v>
      </c>
      <c r="S56" s="41">
        <v>0</v>
      </c>
      <c r="T56" s="41">
        <v>0</v>
      </c>
      <c r="U56" s="41">
        <v>0</v>
      </c>
      <c r="V56" s="41">
        <v>0</v>
      </c>
      <c r="W56" s="46">
        <v>0</v>
      </c>
      <c r="X56" s="47">
        <v>0</v>
      </c>
      <c r="Y56" s="41">
        <v>0</v>
      </c>
      <c r="Z56" s="41">
        <v>0</v>
      </c>
      <c r="AA56" s="41">
        <v>0</v>
      </c>
      <c r="AB56" s="41">
        <v>0</v>
      </c>
      <c r="AC56" s="41">
        <v>0</v>
      </c>
      <c r="AD56" s="41">
        <v>0</v>
      </c>
      <c r="AE56" s="44" t="e">
        <f t="shared" si="7"/>
        <v>#DIV/0!</v>
      </c>
      <c r="AF56" s="44" t="e">
        <f t="shared" si="8"/>
        <v>#DIV/0!</v>
      </c>
      <c r="AG56" s="44" t="e">
        <f t="shared" si="9"/>
        <v>#DIV/0!</v>
      </c>
      <c r="AH56" s="44" t="e">
        <f t="shared" si="10"/>
        <v>#DIV/0!</v>
      </c>
      <c r="AI56" s="44" t="e">
        <f t="shared" si="5"/>
        <v>#DIV/0!</v>
      </c>
    </row>
    <row r="57" spans="1:35" x14ac:dyDescent="0.2">
      <c r="A57" s="38">
        <v>45593</v>
      </c>
      <c r="B57" s="39">
        <v>0.4375</v>
      </c>
      <c r="C57" s="40">
        <v>45594</v>
      </c>
      <c r="D57" s="39">
        <v>0.4375</v>
      </c>
      <c r="E57" s="41">
        <v>24</v>
      </c>
      <c r="F57" s="41">
        <v>1.6</v>
      </c>
      <c r="G57" s="41">
        <v>2.2000000000000002</v>
      </c>
      <c r="I57" s="41">
        <v>2459</v>
      </c>
      <c r="J57" s="41">
        <v>3236</v>
      </c>
      <c r="L57" s="42">
        <f t="shared" si="6"/>
        <v>50.129734848484851</v>
      </c>
      <c r="M57" s="43">
        <v>1</v>
      </c>
      <c r="N57" s="41">
        <v>4387</v>
      </c>
      <c r="O57" s="41">
        <v>13.9</v>
      </c>
      <c r="P57" s="41">
        <v>6.57</v>
      </c>
      <c r="Q57" s="41">
        <v>0</v>
      </c>
      <c r="R57" s="41">
        <v>0</v>
      </c>
      <c r="S57" s="41">
        <v>0</v>
      </c>
      <c r="T57" s="41">
        <v>0</v>
      </c>
      <c r="U57" s="41">
        <v>0</v>
      </c>
      <c r="V57" s="41">
        <v>0</v>
      </c>
      <c r="W57" s="46">
        <v>0</v>
      </c>
      <c r="X57" s="47">
        <f t="shared" si="3"/>
        <v>0</v>
      </c>
      <c r="Y57" s="41">
        <v>0</v>
      </c>
      <c r="Z57" s="41">
        <v>0</v>
      </c>
      <c r="AA57" s="41">
        <v>0</v>
      </c>
      <c r="AB57" s="41">
        <v>0</v>
      </c>
      <c r="AC57" s="41">
        <v>0</v>
      </c>
      <c r="AD57" s="41">
        <v>0</v>
      </c>
      <c r="AE57" s="44">
        <f t="shared" si="7"/>
        <v>0</v>
      </c>
      <c r="AF57" s="44">
        <f t="shared" si="8"/>
        <v>0</v>
      </c>
      <c r="AG57" s="44">
        <f t="shared" si="9"/>
        <v>0</v>
      </c>
      <c r="AH57" s="44">
        <f t="shared" si="10"/>
        <v>0</v>
      </c>
      <c r="AI57" s="44">
        <f t="shared" si="5"/>
        <v>0</v>
      </c>
    </row>
    <row r="58" spans="1:35" x14ac:dyDescent="0.2">
      <c r="A58" s="38">
        <v>45594</v>
      </c>
      <c r="B58" s="39">
        <v>0.4375</v>
      </c>
      <c r="C58" s="40">
        <v>45595</v>
      </c>
      <c r="D58" s="39">
        <v>0.5</v>
      </c>
      <c r="E58" s="41">
        <v>25.5</v>
      </c>
      <c r="G58" s="41">
        <v>2</v>
      </c>
      <c r="I58" s="41">
        <v>2500</v>
      </c>
      <c r="J58" s="41">
        <v>3195</v>
      </c>
      <c r="L58" s="42" t="e">
        <f t="shared" si="6"/>
        <v>#DIV/0!</v>
      </c>
      <c r="M58" s="43">
        <v>1</v>
      </c>
      <c r="N58" s="41">
        <v>4505</v>
      </c>
      <c r="O58" s="41">
        <v>13.5</v>
      </c>
      <c r="P58" s="41">
        <v>6.34</v>
      </c>
      <c r="Q58" s="41">
        <v>0</v>
      </c>
      <c r="R58" s="41">
        <v>0</v>
      </c>
      <c r="S58" s="41">
        <v>0</v>
      </c>
      <c r="T58" s="41">
        <v>0</v>
      </c>
      <c r="U58" s="41">
        <v>0</v>
      </c>
      <c r="V58" s="41">
        <v>0</v>
      </c>
      <c r="W58" s="46">
        <v>0</v>
      </c>
      <c r="X58" s="47">
        <v>0</v>
      </c>
      <c r="Y58" s="41">
        <v>0</v>
      </c>
      <c r="Z58" s="41">
        <v>0</v>
      </c>
      <c r="AA58" s="41">
        <v>0</v>
      </c>
      <c r="AB58" s="41">
        <v>0</v>
      </c>
      <c r="AC58" s="41">
        <v>0</v>
      </c>
      <c r="AD58" s="41">
        <v>0</v>
      </c>
      <c r="AE58" s="44" t="e">
        <f t="shared" si="7"/>
        <v>#DIV/0!</v>
      </c>
      <c r="AF58" s="44" t="e">
        <f t="shared" si="8"/>
        <v>#DIV/0!</v>
      </c>
      <c r="AG58" s="44" t="e">
        <f t="shared" si="9"/>
        <v>#DIV/0!</v>
      </c>
      <c r="AH58" s="44" t="e">
        <f t="shared" si="10"/>
        <v>#DIV/0!</v>
      </c>
      <c r="AI58" s="44" t="e">
        <f t="shared" si="5"/>
        <v>#DIV/0!</v>
      </c>
    </row>
    <row r="59" spans="1:35" x14ac:dyDescent="0.2">
      <c r="A59" s="38">
        <v>45595</v>
      </c>
      <c r="B59" s="39">
        <v>0.5</v>
      </c>
      <c r="C59" s="40">
        <v>45596</v>
      </c>
      <c r="D59" s="39">
        <v>0.45833333333333331</v>
      </c>
      <c r="E59" s="41">
        <v>23</v>
      </c>
      <c r="F59" s="41">
        <v>1.9</v>
      </c>
      <c r="I59" s="41">
        <v>1822</v>
      </c>
      <c r="J59" s="41">
        <v>130</v>
      </c>
      <c r="L59" s="42" t="e">
        <f t="shared" si="6"/>
        <v>#DIV/0!</v>
      </c>
      <c r="M59" s="43">
        <v>1</v>
      </c>
      <c r="N59" s="41">
        <v>4550</v>
      </c>
      <c r="O59" s="41">
        <v>13.4</v>
      </c>
      <c r="P59" s="41">
        <v>5.94</v>
      </c>
      <c r="Q59" s="41">
        <v>0</v>
      </c>
      <c r="R59" s="41">
        <v>0</v>
      </c>
      <c r="S59" s="41">
        <v>0</v>
      </c>
      <c r="T59" s="41">
        <v>0</v>
      </c>
      <c r="U59" s="41">
        <v>0</v>
      </c>
      <c r="V59" s="41">
        <v>0</v>
      </c>
      <c r="W59" s="46">
        <v>0</v>
      </c>
      <c r="X59" s="47" t="e">
        <f t="shared" si="3"/>
        <v>#DIV/0!</v>
      </c>
      <c r="Y59" s="41">
        <v>0</v>
      </c>
      <c r="Z59" s="41">
        <v>0</v>
      </c>
      <c r="AA59" s="41">
        <v>0</v>
      </c>
      <c r="AB59" s="41">
        <v>0</v>
      </c>
      <c r="AC59" s="41">
        <v>0</v>
      </c>
      <c r="AD59" s="41">
        <v>0</v>
      </c>
      <c r="AE59" s="44" t="e">
        <f t="shared" si="7"/>
        <v>#DIV/0!</v>
      </c>
      <c r="AF59" s="44" t="e">
        <f t="shared" si="8"/>
        <v>#DIV/0!</v>
      </c>
      <c r="AG59" s="44" t="e">
        <f t="shared" si="9"/>
        <v>#DIV/0!</v>
      </c>
      <c r="AH59" s="44" t="e">
        <f t="shared" si="10"/>
        <v>#DIV/0!</v>
      </c>
      <c r="AI59" s="44" t="e">
        <f t="shared" si="5"/>
        <v>#DIV/0!</v>
      </c>
    </row>
    <row r="60" spans="1:35" x14ac:dyDescent="0.2">
      <c r="A60" s="38">
        <v>45596</v>
      </c>
      <c r="B60" s="39">
        <v>0.45833333333333331</v>
      </c>
      <c r="C60" s="40">
        <v>45597</v>
      </c>
      <c r="D60" s="39">
        <v>0.41666666666666669</v>
      </c>
      <c r="E60" s="41">
        <v>23</v>
      </c>
      <c r="F60" s="41">
        <v>1.9</v>
      </c>
      <c r="G60" s="41">
        <v>2.2000000000000002</v>
      </c>
      <c r="I60" s="41">
        <v>2463</v>
      </c>
      <c r="J60" s="41">
        <v>3036</v>
      </c>
      <c r="L60" s="42">
        <f t="shared" si="6"/>
        <v>44.605263157894733</v>
      </c>
      <c r="M60" s="43">
        <v>1</v>
      </c>
      <c r="N60" s="41">
        <v>4580</v>
      </c>
      <c r="O60" s="41">
        <v>13</v>
      </c>
      <c r="P60" s="41">
        <v>5.75</v>
      </c>
      <c r="Q60" s="41">
        <v>0</v>
      </c>
      <c r="R60" s="41">
        <v>0</v>
      </c>
      <c r="S60" s="41">
        <v>0</v>
      </c>
      <c r="T60" s="41">
        <v>2</v>
      </c>
      <c r="U60" s="41">
        <v>0</v>
      </c>
      <c r="V60" s="41">
        <v>0</v>
      </c>
      <c r="W60" s="46">
        <v>0</v>
      </c>
      <c r="X60" s="47">
        <f t="shared" si="3"/>
        <v>0</v>
      </c>
      <c r="Y60" s="41">
        <v>0</v>
      </c>
      <c r="Z60" s="41">
        <v>0</v>
      </c>
      <c r="AA60" s="41">
        <v>0</v>
      </c>
      <c r="AB60" s="41">
        <v>0</v>
      </c>
      <c r="AC60" s="41">
        <v>0</v>
      </c>
      <c r="AD60" s="41">
        <v>0</v>
      </c>
      <c r="AE60" s="44">
        <f t="shared" si="7"/>
        <v>0</v>
      </c>
      <c r="AF60" s="44">
        <f t="shared" si="8"/>
        <v>4.4837758112094402E-2</v>
      </c>
      <c r="AG60" s="44">
        <f t="shared" si="9"/>
        <v>0</v>
      </c>
      <c r="AH60" s="44">
        <f t="shared" si="10"/>
        <v>0</v>
      </c>
      <c r="AI60" s="44">
        <f t="shared" si="5"/>
        <v>0</v>
      </c>
    </row>
    <row r="61" spans="1:35" x14ac:dyDescent="0.2">
      <c r="A61" s="38">
        <v>45597</v>
      </c>
      <c r="B61" s="39">
        <v>0.41666666666666669</v>
      </c>
      <c r="C61" s="40">
        <v>45598</v>
      </c>
      <c r="D61" s="39">
        <v>0.42708333333333331</v>
      </c>
      <c r="E61" s="41">
        <v>24.25</v>
      </c>
      <c r="G61" s="41">
        <v>2.2999999999999998</v>
      </c>
      <c r="I61" s="41">
        <v>1134</v>
      </c>
      <c r="J61" s="41">
        <v>3335</v>
      </c>
      <c r="L61" s="42" t="e">
        <f t="shared" si="6"/>
        <v>#DIV/0!</v>
      </c>
      <c r="M61" s="43">
        <v>1</v>
      </c>
      <c r="N61" s="41">
        <v>4588</v>
      </c>
      <c r="O61" s="41">
        <v>13.2</v>
      </c>
      <c r="P61" s="41">
        <v>5.68</v>
      </c>
      <c r="Q61" s="41">
        <v>0</v>
      </c>
      <c r="R61" s="41">
        <v>0</v>
      </c>
      <c r="S61" s="41">
        <v>0</v>
      </c>
      <c r="T61" s="41">
        <v>0</v>
      </c>
      <c r="U61" s="41">
        <v>0</v>
      </c>
      <c r="V61" s="41">
        <v>0</v>
      </c>
      <c r="W61" s="46">
        <v>0</v>
      </c>
      <c r="X61" s="47" t="e">
        <f t="shared" si="3"/>
        <v>#DIV/0!</v>
      </c>
      <c r="Y61" s="41">
        <v>0</v>
      </c>
      <c r="Z61" s="41">
        <v>0</v>
      </c>
      <c r="AA61" s="41">
        <v>0</v>
      </c>
      <c r="AB61" s="41">
        <v>0</v>
      </c>
      <c r="AC61" s="41">
        <v>0</v>
      </c>
      <c r="AD61" s="41">
        <v>0</v>
      </c>
      <c r="AE61" s="44" t="e">
        <f t="shared" si="7"/>
        <v>#DIV/0!</v>
      </c>
      <c r="AF61" s="44" t="e">
        <f t="shared" si="8"/>
        <v>#DIV/0!</v>
      </c>
      <c r="AG61" s="44" t="e">
        <f t="shared" si="9"/>
        <v>#DIV/0!</v>
      </c>
      <c r="AH61" s="44" t="e">
        <f t="shared" si="10"/>
        <v>#DIV/0!</v>
      </c>
      <c r="AI61" s="44" t="e">
        <f t="shared" si="5"/>
        <v>#DIV/0!</v>
      </c>
    </row>
    <row r="62" spans="1:35" x14ac:dyDescent="0.2">
      <c r="A62" s="38">
        <v>45598</v>
      </c>
      <c r="B62" s="39">
        <v>0.42708333333333331</v>
      </c>
      <c r="C62" s="40">
        <v>45599</v>
      </c>
      <c r="D62" s="39">
        <v>0.40625</v>
      </c>
      <c r="E62" s="41">
        <v>23.5</v>
      </c>
      <c r="I62" s="41">
        <v>2809</v>
      </c>
      <c r="J62" s="41">
        <v>2239</v>
      </c>
      <c r="L62" s="42" t="e">
        <f t="shared" si="6"/>
        <v>#DIV/0!</v>
      </c>
      <c r="M62" s="43">
        <v>1</v>
      </c>
      <c r="N62" s="41">
        <v>4625</v>
      </c>
      <c r="O62" s="41">
        <v>12.7</v>
      </c>
      <c r="P62" s="41">
        <v>4.93</v>
      </c>
      <c r="Q62" s="41">
        <v>0</v>
      </c>
      <c r="R62" s="41">
        <v>0</v>
      </c>
      <c r="S62" s="41">
        <v>0</v>
      </c>
      <c r="T62" s="41">
        <v>0</v>
      </c>
      <c r="U62" s="41">
        <v>0</v>
      </c>
      <c r="V62" s="41">
        <v>0</v>
      </c>
      <c r="W62" s="46">
        <v>0</v>
      </c>
      <c r="X62" s="47" t="e">
        <f t="shared" si="3"/>
        <v>#DIV/0!</v>
      </c>
      <c r="Y62" s="41">
        <v>0</v>
      </c>
      <c r="Z62" s="41">
        <v>0</v>
      </c>
      <c r="AA62" s="41">
        <v>0</v>
      </c>
      <c r="AB62" s="41">
        <v>0</v>
      </c>
      <c r="AC62" s="41">
        <v>0</v>
      </c>
      <c r="AD62" s="41">
        <v>0</v>
      </c>
      <c r="AE62" s="44" t="e">
        <f t="shared" si="7"/>
        <v>#DIV/0!</v>
      </c>
      <c r="AF62" s="44" t="e">
        <f t="shared" si="8"/>
        <v>#DIV/0!</v>
      </c>
      <c r="AG62" s="44" t="e">
        <f t="shared" si="9"/>
        <v>#DIV/0!</v>
      </c>
      <c r="AH62" s="44" t="e">
        <f t="shared" si="10"/>
        <v>#DIV/0!</v>
      </c>
      <c r="AI62" s="44" t="e">
        <f t="shared" si="5"/>
        <v>#DIV/0!</v>
      </c>
    </row>
    <row r="63" spans="1:35" x14ac:dyDescent="0.2">
      <c r="A63" s="38">
        <v>45599</v>
      </c>
      <c r="B63" s="39">
        <v>0.40625</v>
      </c>
      <c r="C63" s="40">
        <v>45600</v>
      </c>
      <c r="D63" s="39">
        <v>0.41666666666666669</v>
      </c>
      <c r="E63" s="41">
        <v>24.25</v>
      </c>
      <c r="F63" s="41">
        <v>1.9</v>
      </c>
      <c r="G63" s="41">
        <v>2.2999999999999998</v>
      </c>
      <c r="I63" s="41">
        <v>3265</v>
      </c>
      <c r="J63" s="41">
        <v>3390</v>
      </c>
      <c r="L63" s="42">
        <f t="shared" si="6"/>
        <v>53.205568268497338</v>
      </c>
      <c r="M63" s="43">
        <v>1</v>
      </c>
      <c r="N63" s="41">
        <v>4618</v>
      </c>
      <c r="O63" s="41">
        <v>12.5</v>
      </c>
      <c r="P63" s="41">
        <v>6.56</v>
      </c>
      <c r="Q63" s="41">
        <v>0</v>
      </c>
      <c r="R63" s="41">
        <v>0</v>
      </c>
      <c r="S63" s="41">
        <v>0</v>
      </c>
      <c r="T63" s="41">
        <v>0</v>
      </c>
      <c r="U63" s="41">
        <v>0</v>
      </c>
      <c r="V63" s="41">
        <v>0</v>
      </c>
      <c r="W63" s="46">
        <v>0</v>
      </c>
      <c r="X63" s="47">
        <v>0</v>
      </c>
      <c r="Y63" s="41">
        <v>0</v>
      </c>
      <c r="Z63" s="41">
        <v>0</v>
      </c>
      <c r="AA63" s="41">
        <v>0</v>
      </c>
      <c r="AB63" s="41">
        <v>0</v>
      </c>
      <c r="AC63" s="41">
        <v>0</v>
      </c>
      <c r="AD63" s="41">
        <v>0</v>
      </c>
      <c r="AE63" s="44">
        <f t="shared" si="7"/>
        <v>0</v>
      </c>
      <c r="AF63" s="44">
        <f t="shared" si="8"/>
        <v>0</v>
      </c>
      <c r="AG63" s="44">
        <f t="shared" si="9"/>
        <v>0</v>
      </c>
      <c r="AH63" s="44">
        <f t="shared" si="10"/>
        <v>0</v>
      </c>
      <c r="AI63" s="44">
        <f t="shared" si="5"/>
        <v>0</v>
      </c>
    </row>
    <row r="64" spans="1:35" x14ac:dyDescent="0.2">
      <c r="A64" s="38">
        <v>45600</v>
      </c>
      <c r="B64" s="39">
        <v>0.41666666666666669</v>
      </c>
      <c r="C64" s="40">
        <v>45601</v>
      </c>
      <c r="D64" s="39">
        <v>0.42708333333333331</v>
      </c>
      <c r="E64" s="41">
        <v>24.25</v>
      </c>
      <c r="G64" s="41">
        <v>2.4</v>
      </c>
      <c r="I64" s="41">
        <v>2612</v>
      </c>
      <c r="J64" s="41">
        <v>3358</v>
      </c>
      <c r="L64" s="42" t="e">
        <f t="shared" si="6"/>
        <v>#DIV/0!</v>
      </c>
      <c r="M64" s="43">
        <v>1</v>
      </c>
      <c r="N64" s="41">
        <v>4500</v>
      </c>
      <c r="O64" s="41">
        <v>12.5</v>
      </c>
      <c r="P64" s="41">
        <v>6.24</v>
      </c>
      <c r="Q64" s="41">
        <v>34</v>
      </c>
      <c r="R64" s="41">
        <v>55</v>
      </c>
      <c r="S64" s="41">
        <v>0</v>
      </c>
      <c r="T64" s="41">
        <v>2</v>
      </c>
      <c r="U64" s="41">
        <v>0</v>
      </c>
      <c r="V64" s="41">
        <v>0</v>
      </c>
      <c r="W64" s="46">
        <v>0</v>
      </c>
      <c r="X64" s="47" t="e">
        <f t="shared" si="3"/>
        <v>#DIV/0!</v>
      </c>
      <c r="Y64" s="41">
        <v>0</v>
      </c>
      <c r="Z64" s="41">
        <v>0</v>
      </c>
      <c r="AA64" s="41">
        <v>0</v>
      </c>
      <c r="AB64" s="41">
        <v>0</v>
      </c>
      <c r="AC64" s="41">
        <v>0</v>
      </c>
      <c r="AE64" s="44" t="e">
        <f t="shared" si="7"/>
        <v>#DIV/0!</v>
      </c>
      <c r="AF64" s="44" t="e">
        <f t="shared" si="8"/>
        <v>#DIV/0!</v>
      </c>
      <c r="AG64" s="44" t="e">
        <f t="shared" si="9"/>
        <v>#DIV/0!</v>
      </c>
      <c r="AH64" s="44" t="e">
        <f t="shared" si="10"/>
        <v>#DIV/0!</v>
      </c>
      <c r="AI64" s="44" t="e">
        <f t="shared" si="5"/>
        <v>#DIV/0!</v>
      </c>
    </row>
    <row r="65" spans="1:36" x14ac:dyDescent="0.2">
      <c r="A65" s="38">
        <v>45601</v>
      </c>
      <c r="B65" s="39">
        <v>0.42708333333333331</v>
      </c>
      <c r="C65" s="40">
        <v>45602</v>
      </c>
      <c r="D65" s="39">
        <v>0.46875</v>
      </c>
      <c r="E65" s="41">
        <v>25</v>
      </c>
      <c r="F65" s="41">
        <v>2</v>
      </c>
      <c r="G65" s="41">
        <v>2.2999999999999998</v>
      </c>
      <c r="I65" s="41">
        <v>3656</v>
      </c>
      <c r="J65" s="41">
        <v>3370</v>
      </c>
      <c r="L65" s="42">
        <f t="shared" si="6"/>
        <v>54.88695652173913</v>
      </c>
      <c r="M65" s="43">
        <v>1</v>
      </c>
      <c r="N65" s="41">
        <v>4552</v>
      </c>
      <c r="O65" s="41">
        <v>12</v>
      </c>
      <c r="P65" s="41">
        <v>5.67</v>
      </c>
      <c r="Q65" s="41">
        <v>0</v>
      </c>
      <c r="R65" s="41">
        <v>0</v>
      </c>
      <c r="S65" s="41">
        <v>0</v>
      </c>
      <c r="T65" s="41">
        <v>0</v>
      </c>
      <c r="U65" s="41">
        <v>0</v>
      </c>
      <c r="V65" s="41">
        <v>0</v>
      </c>
      <c r="W65" s="46">
        <v>0</v>
      </c>
      <c r="X65" s="47">
        <f t="shared" si="3"/>
        <v>0</v>
      </c>
      <c r="Y65" s="41">
        <v>0</v>
      </c>
      <c r="Z65" s="41">
        <v>0</v>
      </c>
      <c r="AA65" s="41">
        <v>0</v>
      </c>
      <c r="AB65" s="41">
        <v>0</v>
      </c>
      <c r="AC65" s="41">
        <v>0</v>
      </c>
      <c r="AD65" s="41">
        <v>0</v>
      </c>
      <c r="AE65" s="44">
        <f t="shared" si="7"/>
        <v>0</v>
      </c>
      <c r="AF65" s="44">
        <f t="shared" si="8"/>
        <v>0</v>
      </c>
      <c r="AG65" s="44">
        <f t="shared" si="9"/>
        <v>0</v>
      </c>
      <c r="AH65" s="44">
        <f t="shared" si="10"/>
        <v>0</v>
      </c>
      <c r="AI65" s="44">
        <f t="shared" si="5"/>
        <v>0</v>
      </c>
    </row>
    <row r="66" spans="1:36" x14ac:dyDescent="0.2">
      <c r="A66" s="38">
        <v>45602</v>
      </c>
      <c r="B66" s="39">
        <v>0.46875</v>
      </c>
      <c r="C66" s="40">
        <v>45603</v>
      </c>
      <c r="D66" s="39">
        <v>0.41666666666666669</v>
      </c>
      <c r="E66" s="41">
        <v>22.75</v>
      </c>
      <c r="F66" s="41">
        <v>2</v>
      </c>
      <c r="G66" s="41">
        <v>2.2999999999999998</v>
      </c>
      <c r="I66" s="41">
        <v>3380</v>
      </c>
      <c r="J66" s="41">
        <v>3058</v>
      </c>
      <c r="L66" s="42">
        <f t="shared" si="6"/>
        <v>50.326086956521742</v>
      </c>
      <c r="M66" s="43">
        <v>1</v>
      </c>
      <c r="N66" s="41">
        <v>4513</v>
      </c>
      <c r="O66" s="41">
        <v>11.9</v>
      </c>
      <c r="P66" s="41">
        <v>5.2</v>
      </c>
      <c r="Q66" s="41">
        <v>0</v>
      </c>
      <c r="R66" s="41">
        <v>0</v>
      </c>
      <c r="S66" s="41">
        <v>0</v>
      </c>
      <c r="T66" s="41">
        <v>0</v>
      </c>
      <c r="U66" s="41">
        <v>0</v>
      </c>
      <c r="V66" s="41">
        <v>0</v>
      </c>
      <c r="W66" s="46">
        <v>0</v>
      </c>
      <c r="X66" s="47">
        <f t="shared" si="3"/>
        <v>0</v>
      </c>
      <c r="Y66" s="41">
        <v>0</v>
      </c>
      <c r="Z66" s="41">
        <v>0</v>
      </c>
      <c r="AA66" s="41">
        <v>0</v>
      </c>
      <c r="AB66" s="41">
        <v>0</v>
      </c>
      <c r="AC66" s="41">
        <v>0</v>
      </c>
      <c r="AD66" s="41">
        <v>0</v>
      </c>
      <c r="AE66" s="44">
        <f t="shared" si="7"/>
        <v>0</v>
      </c>
      <c r="AF66" s="44">
        <f t="shared" si="8"/>
        <v>0</v>
      </c>
      <c r="AG66" s="44">
        <f t="shared" si="9"/>
        <v>0</v>
      </c>
      <c r="AH66" s="44">
        <f t="shared" si="10"/>
        <v>0</v>
      </c>
      <c r="AI66" s="44">
        <f t="shared" si="5"/>
        <v>0</v>
      </c>
    </row>
    <row r="67" spans="1:36" x14ac:dyDescent="0.2">
      <c r="A67" s="38">
        <v>45603</v>
      </c>
      <c r="B67" s="39">
        <v>0.41666666666666669</v>
      </c>
      <c r="C67" s="40">
        <v>45604</v>
      </c>
      <c r="D67" s="39">
        <v>0.41666666666666669</v>
      </c>
      <c r="E67" s="41">
        <v>24</v>
      </c>
      <c r="F67" s="41">
        <v>1.9</v>
      </c>
      <c r="G67" s="41">
        <v>2.1</v>
      </c>
      <c r="I67" s="41">
        <v>3475</v>
      </c>
      <c r="J67" s="41">
        <v>3131</v>
      </c>
      <c r="L67" s="42">
        <f t="shared" si="6"/>
        <v>55.331662489557225</v>
      </c>
      <c r="M67" s="43">
        <v>1</v>
      </c>
      <c r="N67" s="41">
        <v>4380</v>
      </c>
      <c r="O67" s="41">
        <v>11.5</v>
      </c>
      <c r="P67" s="41">
        <v>6.04</v>
      </c>
      <c r="Q67" s="41">
        <v>32</v>
      </c>
      <c r="R67" s="41">
        <v>32</v>
      </c>
      <c r="S67" s="41">
        <v>0</v>
      </c>
      <c r="T67" s="41">
        <v>1</v>
      </c>
      <c r="U67" s="41">
        <v>0</v>
      </c>
      <c r="V67" s="41">
        <v>0</v>
      </c>
      <c r="W67" s="46">
        <v>0</v>
      </c>
      <c r="X67" s="47">
        <f t="shared" si="3"/>
        <v>0</v>
      </c>
      <c r="Y67" s="41">
        <v>0</v>
      </c>
      <c r="Z67" s="41">
        <v>0</v>
      </c>
      <c r="AA67" s="41">
        <v>0</v>
      </c>
      <c r="AB67" s="41">
        <v>0</v>
      </c>
      <c r="AC67" s="41">
        <v>0</v>
      </c>
      <c r="AD67" s="41">
        <v>0</v>
      </c>
      <c r="AE67" s="44">
        <f t="shared" si="7"/>
        <v>0</v>
      </c>
      <c r="AF67" s="44">
        <f t="shared" si="8"/>
        <v>1.8072834883440029E-2</v>
      </c>
      <c r="AG67" s="44">
        <f t="shared" si="9"/>
        <v>0</v>
      </c>
      <c r="AH67" s="44">
        <f t="shared" si="10"/>
        <v>0</v>
      </c>
      <c r="AI67" s="44">
        <f t="shared" si="5"/>
        <v>0</v>
      </c>
    </row>
    <row r="68" spans="1:36" x14ac:dyDescent="0.2">
      <c r="A68" s="38">
        <v>45604</v>
      </c>
      <c r="B68" s="39">
        <v>0.41666666666666669</v>
      </c>
      <c r="C68" s="40">
        <v>45605</v>
      </c>
      <c r="D68" s="39">
        <v>0.42708333333333331</v>
      </c>
      <c r="E68" s="41">
        <v>24.25</v>
      </c>
      <c r="F68" s="41">
        <v>1.9</v>
      </c>
      <c r="G68" s="41">
        <v>2.2000000000000002</v>
      </c>
      <c r="I68" s="41">
        <v>3257</v>
      </c>
      <c r="J68" s="41">
        <v>3115</v>
      </c>
      <c r="L68" s="42">
        <f t="shared" si="6"/>
        <v>52.168660287081337</v>
      </c>
      <c r="M68" s="43">
        <v>1</v>
      </c>
      <c r="N68" s="41">
        <v>4335</v>
      </c>
      <c r="O68" s="41">
        <v>11.7</v>
      </c>
      <c r="P68" s="41">
        <v>5.3</v>
      </c>
      <c r="Q68" s="41">
        <v>0</v>
      </c>
      <c r="R68" s="41">
        <v>0</v>
      </c>
      <c r="S68" s="41">
        <v>0</v>
      </c>
      <c r="T68" s="41">
        <v>0</v>
      </c>
      <c r="U68" s="41">
        <v>0</v>
      </c>
      <c r="V68" s="41">
        <v>0</v>
      </c>
      <c r="W68" s="46">
        <v>0</v>
      </c>
      <c r="X68" s="47">
        <f t="shared" si="3"/>
        <v>0</v>
      </c>
      <c r="Y68" s="41">
        <v>0</v>
      </c>
      <c r="Z68" s="41">
        <v>0</v>
      </c>
      <c r="AA68" s="41">
        <v>0</v>
      </c>
      <c r="AB68" s="41">
        <v>0</v>
      </c>
      <c r="AC68" s="41">
        <v>0</v>
      </c>
      <c r="AD68" s="41">
        <v>0</v>
      </c>
      <c r="AE68" s="44">
        <f t="shared" si="7"/>
        <v>0</v>
      </c>
      <c r="AF68" s="44">
        <f t="shared" si="8"/>
        <v>0</v>
      </c>
      <c r="AG68" s="44">
        <f t="shared" si="9"/>
        <v>0</v>
      </c>
      <c r="AH68" s="44">
        <f t="shared" si="10"/>
        <v>0</v>
      </c>
      <c r="AI68" s="44">
        <f t="shared" si="5"/>
        <v>0</v>
      </c>
    </row>
    <row r="69" spans="1:36" x14ac:dyDescent="0.2">
      <c r="A69" s="38">
        <v>45605</v>
      </c>
      <c r="B69" s="39">
        <v>0.42708333333333331</v>
      </c>
      <c r="C69" s="40">
        <v>45606</v>
      </c>
      <c r="D69" s="39">
        <v>0.41666666666666669</v>
      </c>
      <c r="E69" s="41">
        <v>23.75</v>
      </c>
      <c r="F69" s="41">
        <v>1.9</v>
      </c>
      <c r="G69" s="41">
        <v>2</v>
      </c>
      <c r="I69" s="41">
        <v>3102</v>
      </c>
      <c r="J69" s="41">
        <v>3006</v>
      </c>
      <c r="L69" s="42">
        <f t="shared" si="6"/>
        <v>52.26052631578947</v>
      </c>
      <c r="M69" s="43">
        <v>1</v>
      </c>
      <c r="N69" s="41">
        <v>4305</v>
      </c>
      <c r="O69" s="41">
        <v>11.7</v>
      </c>
      <c r="P69" s="41">
        <v>4.58</v>
      </c>
      <c r="Q69" s="41">
        <v>0</v>
      </c>
      <c r="R69" s="41">
        <v>0</v>
      </c>
      <c r="S69" s="41">
        <v>0</v>
      </c>
      <c r="T69" s="41">
        <v>0</v>
      </c>
      <c r="U69" s="41">
        <v>0</v>
      </c>
      <c r="V69" s="41">
        <v>0</v>
      </c>
      <c r="W69" s="46">
        <v>0</v>
      </c>
      <c r="X69" s="47">
        <v>0</v>
      </c>
      <c r="Y69" s="41">
        <v>0</v>
      </c>
      <c r="Z69" s="41">
        <v>0</v>
      </c>
      <c r="AA69" s="41">
        <v>0</v>
      </c>
      <c r="AB69" s="41">
        <v>0</v>
      </c>
      <c r="AC69" s="41">
        <v>0</v>
      </c>
      <c r="AD69" s="41">
        <v>0</v>
      </c>
      <c r="AE69" s="44">
        <f t="shared" si="7"/>
        <v>0</v>
      </c>
      <c r="AF69" s="44">
        <f t="shared" si="8"/>
        <v>0</v>
      </c>
      <c r="AG69" s="44">
        <f t="shared" si="9"/>
        <v>0</v>
      </c>
      <c r="AH69" s="44">
        <f t="shared" si="10"/>
        <v>0</v>
      </c>
      <c r="AI69" s="44">
        <f t="shared" si="5"/>
        <v>0</v>
      </c>
    </row>
    <row r="70" spans="1:36" x14ac:dyDescent="0.2">
      <c r="A70" s="38">
        <v>45606</v>
      </c>
      <c r="B70" s="39">
        <v>0.41666666666666669</v>
      </c>
      <c r="C70" s="40">
        <v>45607</v>
      </c>
      <c r="D70" s="39">
        <v>0.4375</v>
      </c>
      <c r="E70" s="41">
        <v>24.5</v>
      </c>
      <c r="F70" s="41">
        <v>1.8</v>
      </c>
      <c r="I70" s="41">
        <v>3212</v>
      </c>
      <c r="J70" s="41">
        <v>1371</v>
      </c>
      <c r="L70" s="42" t="e">
        <f t="shared" si="6"/>
        <v>#DIV/0!</v>
      </c>
      <c r="M70" s="43">
        <v>1</v>
      </c>
      <c r="N70" s="41">
        <v>4195</v>
      </c>
      <c r="O70" s="41">
        <v>11.9</v>
      </c>
      <c r="P70" s="41">
        <v>5.6</v>
      </c>
      <c r="Q70" s="41">
        <v>0</v>
      </c>
      <c r="R70" s="41">
        <v>0</v>
      </c>
      <c r="S70" s="41">
        <v>0</v>
      </c>
      <c r="T70" s="41">
        <v>0</v>
      </c>
      <c r="U70" s="41">
        <v>0</v>
      </c>
      <c r="V70" s="41">
        <v>0</v>
      </c>
      <c r="W70" s="46">
        <v>0</v>
      </c>
      <c r="X70" s="47" t="e">
        <f t="shared" si="3"/>
        <v>#DIV/0!</v>
      </c>
      <c r="Y70" s="41">
        <v>0</v>
      </c>
      <c r="Z70" s="41">
        <v>0</v>
      </c>
      <c r="AA70" s="41">
        <v>0</v>
      </c>
      <c r="AB70" s="41">
        <v>0</v>
      </c>
      <c r="AC70" s="41">
        <v>0</v>
      </c>
      <c r="AD70" s="41">
        <v>0</v>
      </c>
      <c r="AE70" s="44" t="e">
        <f t="shared" si="7"/>
        <v>#DIV/0!</v>
      </c>
      <c r="AF70" s="44" t="e">
        <f t="shared" si="8"/>
        <v>#DIV/0!</v>
      </c>
      <c r="AG70" s="44" t="e">
        <f t="shared" si="9"/>
        <v>#DIV/0!</v>
      </c>
      <c r="AH70" s="44" t="e">
        <f t="shared" si="10"/>
        <v>#DIV/0!</v>
      </c>
      <c r="AI70" s="44" t="e">
        <f t="shared" si="5"/>
        <v>#DIV/0!</v>
      </c>
    </row>
    <row r="71" spans="1:36" x14ac:dyDescent="0.2">
      <c r="A71" s="38">
        <v>45607</v>
      </c>
      <c r="B71" s="39">
        <v>0.4375</v>
      </c>
      <c r="C71" s="40">
        <v>45608</v>
      </c>
      <c r="D71" s="39">
        <v>0.4375</v>
      </c>
      <c r="E71" s="41">
        <v>24</v>
      </c>
      <c r="F71" s="41">
        <v>1.9</v>
      </c>
      <c r="G71" s="41">
        <v>2.2000000000000002</v>
      </c>
      <c r="I71" s="41">
        <v>3278</v>
      </c>
      <c r="J71" s="41">
        <v>3182</v>
      </c>
      <c r="L71" s="42">
        <f t="shared" si="6"/>
        <v>52.860446570972883</v>
      </c>
      <c r="M71" s="43">
        <v>1</v>
      </c>
      <c r="N71" s="41">
        <v>4150</v>
      </c>
      <c r="O71" s="41">
        <v>11.7</v>
      </c>
      <c r="P71" s="41">
        <v>4.8499999999999996</v>
      </c>
      <c r="Q71" s="41">
        <v>0</v>
      </c>
      <c r="R71" s="41">
        <v>0</v>
      </c>
      <c r="S71" s="41">
        <v>0</v>
      </c>
      <c r="T71" s="41">
        <v>0</v>
      </c>
      <c r="U71" s="41">
        <v>0</v>
      </c>
      <c r="V71" s="41">
        <v>0</v>
      </c>
      <c r="W71" s="46">
        <v>0</v>
      </c>
      <c r="X71" s="47">
        <f t="shared" si="3"/>
        <v>0</v>
      </c>
      <c r="Y71" s="41">
        <v>0</v>
      </c>
      <c r="Z71" s="41">
        <v>0</v>
      </c>
      <c r="AA71" s="41">
        <v>0</v>
      </c>
      <c r="AB71" s="41">
        <v>0</v>
      </c>
      <c r="AC71" s="41">
        <v>0</v>
      </c>
      <c r="AD71" s="41">
        <v>0</v>
      </c>
      <c r="AE71" s="44">
        <f t="shared" si="7"/>
        <v>0</v>
      </c>
      <c r="AF71" s="44">
        <f t="shared" si="8"/>
        <v>0</v>
      </c>
      <c r="AG71" s="44">
        <f t="shared" si="9"/>
        <v>0</v>
      </c>
      <c r="AH71" s="44">
        <f t="shared" si="10"/>
        <v>0</v>
      </c>
      <c r="AI71" s="44">
        <f t="shared" si="5"/>
        <v>0</v>
      </c>
    </row>
    <row r="72" spans="1:36" x14ac:dyDescent="0.2">
      <c r="A72" s="38">
        <v>45608</v>
      </c>
      <c r="B72" s="39">
        <v>0.4375</v>
      </c>
      <c r="C72" s="40">
        <v>45609</v>
      </c>
      <c r="D72" s="39">
        <v>0.42708333333333331</v>
      </c>
      <c r="E72" s="41">
        <v>23.75</v>
      </c>
      <c r="F72" s="41">
        <v>1.8</v>
      </c>
      <c r="G72" s="41">
        <v>2.1</v>
      </c>
      <c r="I72" s="41">
        <v>3091</v>
      </c>
      <c r="J72" s="41">
        <v>2992</v>
      </c>
      <c r="L72" s="42">
        <f t="shared" si="6"/>
        <v>52.366402116402114</v>
      </c>
      <c r="M72" s="43">
        <v>1</v>
      </c>
      <c r="N72" s="41">
        <v>4283</v>
      </c>
      <c r="O72" s="41">
        <v>11.8</v>
      </c>
      <c r="P72" s="41">
        <v>5.26</v>
      </c>
      <c r="Q72" s="41">
        <v>0</v>
      </c>
      <c r="R72" s="41">
        <v>0</v>
      </c>
      <c r="S72" s="41">
        <v>0</v>
      </c>
      <c r="T72" s="41">
        <v>0</v>
      </c>
      <c r="U72" s="41">
        <v>0</v>
      </c>
      <c r="V72" s="41">
        <v>0</v>
      </c>
      <c r="W72" s="46">
        <v>0</v>
      </c>
      <c r="X72" s="47">
        <f t="shared" si="3"/>
        <v>0</v>
      </c>
      <c r="Y72" s="41">
        <v>0</v>
      </c>
      <c r="Z72" s="41">
        <v>0</v>
      </c>
      <c r="AA72" s="41">
        <v>0</v>
      </c>
      <c r="AB72" s="41">
        <v>0</v>
      </c>
      <c r="AC72" s="41">
        <v>0</v>
      </c>
      <c r="AD72" s="41">
        <v>0</v>
      </c>
      <c r="AE72" s="44">
        <f t="shared" si="7"/>
        <v>0</v>
      </c>
      <c r="AF72" s="44">
        <f t="shared" si="8"/>
        <v>0</v>
      </c>
      <c r="AG72" s="44">
        <f t="shared" si="9"/>
        <v>0</v>
      </c>
      <c r="AH72" s="44">
        <f t="shared" si="10"/>
        <v>0</v>
      </c>
      <c r="AI72" s="44">
        <f t="shared" si="5"/>
        <v>0</v>
      </c>
    </row>
    <row r="73" spans="1:36" x14ac:dyDescent="0.2">
      <c r="A73" s="38">
        <v>45609</v>
      </c>
      <c r="B73" s="39">
        <v>0.42708333333333331</v>
      </c>
      <c r="C73" s="40">
        <v>45610</v>
      </c>
      <c r="D73" s="39">
        <v>0.45833333333333331</v>
      </c>
      <c r="E73" s="41">
        <v>24.75</v>
      </c>
      <c r="F73" s="41">
        <v>1.7</v>
      </c>
      <c r="G73" s="41">
        <v>2.2000000000000002</v>
      </c>
      <c r="I73" s="41">
        <v>3292</v>
      </c>
      <c r="J73" s="41">
        <v>3188</v>
      </c>
      <c r="L73" s="42">
        <f t="shared" si="6"/>
        <v>56.426024955436716</v>
      </c>
      <c r="M73" s="43">
        <v>1</v>
      </c>
      <c r="N73" s="41">
        <v>4231</v>
      </c>
      <c r="O73" s="41">
        <v>11.7</v>
      </c>
      <c r="P73" s="41">
        <v>5.01</v>
      </c>
      <c r="Q73" s="41">
        <v>0</v>
      </c>
      <c r="R73" s="41">
        <v>0</v>
      </c>
      <c r="S73" s="41">
        <v>0</v>
      </c>
      <c r="T73" s="41">
        <v>0</v>
      </c>
      <c r="U73" s="41">
        <v>0</v>
      </c>
      <c r="V73" s="41">
        <v>0</v>
      </c>
      <c r="W73" s="46">
        <v>0</v>
      </c>
      <c r="X73" s="47">
        <f t="shared" si="3"/>
        <v>0</v>
      </c>
      <c r="Y73" s="41">
        <v>0</v>
      </c>
      <c r="Z73" s="41">
        <v>0</v>
      </c>
      <c r="AA73" s="41">
        <v>0</v>
      </c>
      <c r="AB73" s="41">
        <v>0</v>
      </c>
      <c r="AC73" s="41">
        <v>0</v>
      </c>
      <c r="AD73" s="41">
        <v>0</v>
      </c>
      <c r="AE73" s="44">
        <f t="shared" si="7"/>
        <v>0</v>
      </c>
      <c r="AF73" s="44">
        <f t="shared" si="8"/>
        <v>0</v>
      </c>
      <c r="AG73" s="44">
        <f t="shared" si="9"/>
        <v>0</v>
      </c>
      <c r="AH73" s="44">
        <f t="shared" si="10"/>
        <v>0</v>
      </c>
      <c r="AI73" s="44">
        <f t="shared" si="5"/>
        <v>0</v>
      </c>
    </row>
    <row r="74" spans="1:36" x14ac:dyDescent="0.2">
      <c r="A74" s="38">
        <v>45610</v>
      </c>
      <c r="B74" s="39">
        <v>0.45833333333333331</v>
      </c>
      <c r="C74" s="40">
        <v>45611</v>
      </c>
      <c r="D74" s="39">
        <v>0.4375</v>
      </c>
      <c r="E74" s="41">
        <v>23.5</v>
      </c>
      <c r="F74" s="41">
        <v>1.8</v>
      </c>
      <c r="G74" s="41">
        <v>2.2000000000000002</v>
      </c>
      <c r="I74" s="41">
        <v>2994</v>
      </c>
      <c r="J74" s="41">
        <v>2987</v>
      </c>
      <c r="L74" s="42">
        <f t="shared" si="6"/>
        <v>50.351010101010097</v>
      </c>
      <c r="M74" s="43">
        <v>1</v>
      </c>
      <c r="N74" s="41">
        <v>4342</v>
      </c>
      <c r="O74" s="41">
        <v>11.6</v>
      </c>
      <c r="P74" s="41">
        <v>5.35</v>
      </c>
      <c r="Q74" s="41">
        <v>0</v>
      </c>
      <c r="R74" s="41">
        <v>0</v>
      </c>
      <c r="S74" s="41">
        <v>0</v>
      </c>
      <c r="T74" s="41">
        <v>0</v>
      </c>
      <c r="U74" s="41">
        <v>0</v>
      </c>
      <c r="V74" s="41">
        <v>0</v>
      </c>
      <c r="W74" s="46">
        <v>0</v>
      </c>
      <c r="X74" s="47">
        <f t="shared" ref="X74:X114" si="11">(W74/L74*24)</f>
        <v>0</v>
      </c>
      <c r="Y74" s="41">
        <v>0</v>
      </c>
      <c r="Z74" s="41">
        <v>0</v>
      </c>
      <c r="AA74" s="41">
        <v>0</v>
      </c>
      <c r="AB74" s="41">
        <v>0</v>
      </c>
      <c r="AC74" s="41">
        <v>0</v>
      </c>
      <c r="AD74" s="41">
        <v>0</v>
      </c>
      <c r="AE74" s="44">
        <f t="shared" si="7"/>
        <v>0</v>
      </c>
      <c r="AF74" s="44">
        <f t="shared" si="8"/>
        <v>0</v>
      </c>
      <c r="AG74" s="44">
        <f t="shared" si="9"/>
        <v>0</v>
      </c>
      <c r="AH74" s="44">
        <f t="shared" si="10"/>
        <v>0</v>
      </c>
      <c r="AI74" s="44">
        <f t="shared" si="5"/>
        <v>0</v>
      </c>
    </row>
    <row r="75" spans="1:36" x14ac:dyDescent="0.2">
      <c r="A75" s="38">
        <v>45611</v>
      </c>
      <c r="B75" s="39">
        <v>0.4375</v>
      </c>
      <c r="C75" s="40">
        <v>45612</v>
      </c>
      <c r="D75" s="39">
        <v>0.4375</v>
      </c>
      <c r="E75" s="41">
        <v>24</v>
      </c>
      <c r="I75" s="41">
        <v>1230</v>
      </c>
      <c r="J75" s="41">
        <v>2306</v>
      </c>
      <c r="L75" s="42" t="e">
        <f t="shared" si="6"/>
        <v>#DIV/0!</v>
      </c>
      <c r="M75" s="43">
        <v>1</v>
      </c>
      <c r="N75" s="41">
        <v>4268</v>
      </c>
      <c r="O75" s="41">
        <v>11.8</v>
      </c>
      <c r="P75" s="41">
        <v>6.78</v>
      </c>
      <c r="Q75" s="41">
        <v>0</v>
      </c>
      <c r="R75" s="41">
        <v>0</v>
      </c>
      <c r="S75" s="41">
        <v>0</v>
      </c>
      <c r="T75" s="41">
        <v>0</v>
      </c>
      <c r="U75" s="41">
        <v>0</v>
      </c>
      <c r="V75" s="41">
        <v>0</v>
      </c>
      <c r="W75" s="46">
        <v>0</v>
      </c>
      <c r="X75" s="47" t="e">
        <f t="shared" si="11"/>
        <v>#DIV/0!</v>
      </c>
      <c r="Y75" s="41">
        <v>0</v>
      </c>
      <c r="Z75" s="41">
        <v>0</v>
      </c>
      <c r="AA75" s="41">
        <v>0</v>
      </c>
      <c r="AB75" s="41">
        <v>0</v>
      </c>
      <c r="AC75" s="41">
        <v>0</v>
      </c>
      <c r="AD75" s="41">
        <v>0</v>
      </c>
      <c r="AE75" s="44" t="e">
        <f t="shared" si="7"/>
        <v>#DIV/0!</v>
      </c>
      <c r="AF75" s="44" t="e">
        <f t="shared" si="8"/>
        <v>#DIV/0!</v>
      </c>
      <c r="AG75" s="44" t="e">
        <f t="shared" si="9"/>
        <v>#DIV/0!</v>
      </c>
      <c r="AH75" s="44" t="e">
        <f t="shared" si="10"/>
        <v>#DIV/0!</v>
      </c>
      <c r="AI75" s="44" t="e">
        <f t="shared" ref="AI75:AI114" si="12">AC75/$L75</f>
        <v>#DIV/0!</v>
      </c>
    </row>
    <row r="76" spans="1:36" x14ac:dyDescent="0.2">
      <c r="A76" s="38">
        <v>45612</v>
      </c>
      <c r="B76" s="39">
        <v>0.4375</v>
      </c>
      <c r="C76" s="40">
        <v>45613</v>
      </c>
      <c r="D76" s="39">
        <v>0.44791666666666669</v>
      </c>
      <c r="E76" s="41">
        <v>24.25</v>
      </c>
      <c r="F76" s="41">
        <v>1.9</v>
      </c>
      <c r="I76" s="41" t="s">
        <v>41</v>
      </c>
      <c r="J76" s="41">
        <v>1308</v>
      </c>
      <c r="L76" s="42" t="e">
        <f t="shared" si="6"/>
        <v>#VALUE!</v>
      </c>
      <c r="M76" s="43">
        <v>1</v>
      </c>
      <c r="N76" s="41">
        <v>4209</v>
      </c>
      <c r="O76" s="41">
        <v>10.8</v>
      </c>
      <c r="P76" s="41">
        <v>6.48</v>
      </c>
      <c r="Q76" s="41">
        <v>0</v>
      </c>
      <c r="R76" s="41">
        <v>0</v>
      </c>
      <c r="S76" s="41">
        <v>0</v>
      </c>
      <c r="T76" s="41">
        <v>0</v>
      </c>
      <c r="U76" s="41">
        <v>0</v>
      </c>
      <c r="V76" s="41">
        <v>0</v>
      </c>
      <c r="W76" s="46">
        <v>0</v>
      </c>
      <c r="X76" s="47" t="e">
        <f t="shared" si="11"/>
        <v>#VALUE!</v>
      </c>
      <c r="Y76" s="41">
        <v>0</v>
      </c>
      <c r="Z76" s="41">
        <v>0</v>
      </c>
      <c r="AA76" s="41">
        <v>0</v>
      </c>
      <c r="AB76" s="41">
        <v>0</v>
      </c>
      <c r="AC76" s="41">
        <v>0</v>
      </c>
      <c r="AD76" s="41">
        <v>0</v>
      </c>
      <c r="AE76" s="44" t="e">
        <f t="shared" si="7"/>
        <v>#VALUE!</v>
      </c>
      <c r="AF76" s="44" t="e">
        <f t="shared" si="8"/>
        <v>#VALUE!</v>
      </c>
      <c r="AG76" s="44" t="e">
        <f t="shared" si="9"/>
        <v>#VALUE!</v>
      </c>
      <c r="AH76" s="44" t="e">
        <f t="shared" si="10"/>
        <v>#VALUE!</v>
      </c>
      <c r="AI76" s="44" t="e">
        <f t="shared" si="12"/>
        <v>#VALUE!</v>
      </c>
    </row>
    <row r="77" spans="1:36" x14ac:dyDescent="0.2">
      <c r="A77" s="38">
        <v>45613</v>
      </c>
      <c r="B77" s="39">
        <v>0.44791666666666669</v>
      </c>
      <c r="C77" s="40">
        <v>45614</v>
      </c>
      <c r="D77" s="39">
        <v>0.41666666666666669</v>
      </c>
      <c r="E77" s="41">
        <v>23.25</v>
      </c>
      <c r="G77" s="41">
        <v>2.1</v>
      </c>
      <c r="I77" s="41" t="s">
        <v>41</v>
      </c>
      <c r="J77" s="41">
        <v>3203</v>
      </c>
      <c r="L77" s="42" t="e">
        <f t="shared" si="6"/>
        <v>#VALUE!</v>
      </c>
      <c r="M77" s="43">
        <v>1</v>
      </c>
      <c r="N77" s="41">
        <v>4085</v>
      </c>
      <c r="O77" s="41">
        <v>10.7</v>
      </c>
      <c r="P77" s="41">
        <v>5.5</v>
      </c>
      <c r="Q77" s="41">
        <v>0</v>
      </c>
      <c r="R77" s="41">
        <v>0</v>
      </c>
      <c r="S77" s="41">
        <v>0</v>
      </c>
      <c r="T77" s="41">
        <v>0</v>
      </c>
      <c r="U77" s="41">
        <v>0</v>
      </c>
      <c r="V77" s="41">
        <v>0</v>
      </c>
      <c r="W77" s="46">
        <v>0</v>
      </c>
      <c r="X77" s="47" t="e">
        <f t="shared" si="11"/>
        <v>#VALUE!</v>
      </c>
      <c r="Y77" s="41">
        <v>0</v>
      </c>
      <c r="Z77" s="41">
        <v>0</v>
      </c>
      <c r="AA77" s="41">
        <v>0</v>
      </c>
      <c r="AB77" s="41">
        <v>0</v>
      </c>
      <c r="AC77" s="41">
        <v>0</v>
      </c>
      <c r="AD77" s="41">
        <v>0</v>
      </c>
      <c r="AE77" s="44" t="e">
        <f t="shared" si="7"/>
        <v>#VALUE!</v>
      </c>
      <c r="AF77" s="44" t="e">
        <f t="shared" si="8"/>
        <v>#VALUE!</v>
      </c>
      <c r="AG77" s="44" t="e">
        <f t="shared" si="9"/>
        <v>#VALUE!</v>
      </c>
      <c r="AH77" s="44" t="e">
        <f t="shared" si="10"/>
        <v>#VALUE!</v>
      </c>
      <c r="AI77" s="44" t="e">
        <f t="shared" si="12"/>
        <v>#VALUE!</v>
      </c>
    </row>
    <row r="78" spans="1:36" x14ac:dyDescent="0.2">
      <c r="A78" s="38">
        <v>45614</v>
      </c>
      <c r="B78" s="39">
        <v>0.41666666666666669</v>
      </c>
      <c r="C78" s="40">
        <v>45615</v>
      </c>
      <c r="D78" s="39">
        <v>0.42708333333333331</v>
      </c>
      <c r="E78" s="41">
        <v>24.25</v>
      </c>
      <c r="G78" s="41">
        <v>2.2000000000000002</v>
      </c>
      <c r="I78" s="41">
        <v>2473</v>
      </c>
      <c r="J78" s="41">
        <v>3099</v>
      </c>
      <c r="L78" s="42" t="e">
        <f t="shared" si="6"/>
        <v>#DIV/0!</v>
      </c>
      <c r="M78" s="43">
        <v>1</v>
      </c>
      <c r="N78" s="41">
        <v>3939</v>
      </c>
      <c r="O78" s="41">
        <v>10.4</v>
      </c>
      <c r="P78" s="41">
        <v>5.13</v>
      </c>
      <c r="Q78" s="41">
        <v>0</v>
      </c>
      <c r="R78" s="41">
        <v>0</v>
      </c>
      <c r="S78" s="41">
        <v>0</v>
      </c>
      <c r="T78" s="41">
        <v>0</v>
      </c>
      <c r="U78" s="41">
        <v>0</v>
      </c>
      <c r="V78" s="41">
        <v>0</v>
      </c>
      <c r="W78" s="46">
        <v>0</v>
      </c>
      <c r="X78" s="47" t="e">
        <f t="shared" si="11"/>
        <v>#DIV/0!</v>
      </c>
      <c r="Y78" s="41">
        <v>0</v>
      </c>
      <c r="Z78" s="41">
        <v>0</v>
      </c>
      <c r="AA78" s="41">
        <v>0</v>
      </c>
      <c r="AB78" s="41">
        <v>0</v>
      </c>
      <c r="AC78" s="41">
        <v>0</v>
      </c>
      <c r="AD78" s="41">
        <v>0</v>
      </c>
      <c r="AE78" s="44" t="e">
        <f t="shared" si="7"/>
        <v>#DIV/0!</v>
      </c>
      <c r="AF78" s="44" t="e">
        <f t="shared" si="8"/>
        <v>#DIV/0!</v>
      </c>
      <c r="AG78" s="44" t="e">
        <f t="shared" si="9"/>
        <v>#DIV/0!</v>
      </c>
      <c r="AH78" s="44" t="e">
        <f t="shared" si="10"/>
        <v>#DIV/0!</v>
      </c>
      <c r="AI78" s="44" t="e">
        <f t="shared" si="12"/>
        <v>#DIV/0!</v>
      </c>
    </row>
    <row r="79" spans="1:36" x14ac:dyDescent="0.2">
      <c r="A79" s="38">
        <v>45615</v>
      </c>
      <c r="B79" s="39">
        <v>0.42708333333333331</v>
      </c>
      <c r="C79" s="40">
        <v>45616</v>
      </c>
      <c r="D79" s="39">
        <v>0.42708333333333331</v>
      </c>
      <c r="E79" s="41">
        <v>24</v>
      </c>
      <c r="F79" s="41">
        <v>2</v>
      </c>
      <c r="G79" s="41">
        <v>2.1</v>
      </c>
      <c r="I79" s="41">
        <v>2583</v>
      </c>
      <c r="J79" s="41">
        <v>2745</v>
      </c>
      <c r="L79" s="42">
        <f t="shared" si="6"/>
        <v>43.310714285714283</v>
      </c>
      <c r="M79" s="43">
        <v>1</v>
      </c>
      <c r="N79" s="41">
        <v>4202</v>
      </c>
      <c r="O79" s="41">
        <v>10.199999999999999</v>
      </c>
      <c r="P79" s="41">
        <v>9.93</v>
      </c>
      <c r="Q79" s="41">
        <v>0</v>
      </c>
      <c r="R79" s="41">
        <v>0</v>
      </c>
      <c r="S79" s="41">
        <v>0</v>
      </c>
      <c r="T79" s="41">
        <v>0</v>
      </c>
      <c r="U79" s="41">
        <v>0</v>
      </c>
      <c r="V79" s="41">
        <v>0</v>
      </c>
      <c r="W79" s="46">
        <v>0</v>
      </c>
      <c r="X79" s="47">
        <f t="shared" si="11"/>
        <v>0</v>
      </c>
      <c r="Y79" s="41">
        <v>0</v>
      </c>
      <c r="Z79" s="41">
        <v>0</v>
      </c>
      <c r="AA79" s="41">
        <v>0</v>
      </c>
      <c r="AB79" s="41">
        <v>0</v>
      </c>
      <c r="AC79" s="41">
        <v>0</v>
      </c>
      <c r="AD79" s="41">
        <v>0</v>
      </c>
      <c r="AE79" s="44">
        <f t="shared" si="7"/>
        <v>0</v>
      </c>
      <c r="AF79" s="44">
        <f t="shared" si="8"/>
        <v>0</v>
      </c>
      <c r="AG79" s="44">
        <f t="shared" si="9"/>
        <v>0</v>
      </c>
      <c r="AH79" s="44">
        <f t="shared" si="10"/>
        <v>0</v>
      </c>
      <c r="AI79" s="44">
        <f t="shared" si="12"/>
        <v>0</v>
      </c>
    </row>
    <row r="80" spans="1:36" x14ac:dyDescent="0.2">
      <c r="A80" s="38">
        <v>45616</v>
      </c>
      <c r="B80" s="39">
        <v>0.42708333333333331</v>
      </c>
      <c r="C80" s="40">
        <v>45617</v>
      </c>
      <c r="D80" s="39">
        <v>0.42708333333333331</v>
      </c>
      <c r="E80" s="41">
        <v>24</v>
      </c>
      <c r="I80" s="41">
        <v>897</v>
      </c>
      <c r="J80" s="41">
        <v>840</v>
      </c>
      <c r="L80" s="42" t="e">
        <f t="shared" si="6"/>
        <v>#DIV/0!</v>
      </c>
      <c r="M80" s="43">
        <v>1</v>
      </c>
      <c r="N80" s="41">
        <v>5510</v>
      </c>
      <c r="O80" s="41">
        <v>9.9</v>
      </c>
      <c r="P80" s="41">
        <v>20.69</v>
      </c>
      <c r="Q80" s="41">
        <v>0</v>
      </c>
      <c r="R80" s="41">
        <v>0</v>
      </c>
      <c r="S80" s="41">
        <v>0</v>
      </c>
      <c r="T80" s="41">
        <v>0</v>
      </c>
      <c r="U80" s="41">
        <v>0</v>
      </c>
      <c r="V80" s="41">
        <v>0</v>
      </c>
      <c r="W80" s="46">
        <v>0</v>
      </c>
      <c r="X80" s="47" t="e">
        <f t="shared" si="11"/>
        <v>#DIV/0!</v>
      </c>
      <c r="Y80" s="41">
        <v>0</v>
      </c>
      <c r="Z80" s="41">
        <v>0</v>
      </c>
      <c r="AA80" s="41">
        <v>0</v>
      </c>
      <c r="AB80" s="41">
        <v>0</v>
      </c>
      <c r="AC80" s="41">
        <v>0</v>
      </c>
      <c r="AD80" s="41">
        <v>0</v>
      </c>
      <c r="AE80" s="44" t="e">
        <f t="shared" si="7"/>
        <v>#DIV/0!</v>
      </c>
      <c r="AF80" s="44" t="e">
        <f t="shared" si="8"/>
        <v>#DIV/0!</v>
      </c>
      <c r="AG80" s="44" t="e">
        <f t="shared" si="9"/>
        <v>#DIV/0!</v>
      </c>
      <c r="AH80" s="44" t="e">
        <f t="shared" si="10"/>
        <v>#DIV/0!</v>
      </c>
      <c r="AI80" s="44" t="e">
        <f t="shared" si="12"/>
        <v>#DIV/0!</v>
      </c>
      <c r="AJ80" s="41" t="s">
        <v>42</v>
      </c>
    </row>
    <row r="81" spans="1:36" x14ac:dyDescent="0.2">
      <c r="A81" s="38">
        <v>45617</v>
      </c>
      <c r="B81" s="39"/>
      <c r="C81" s="40">
        <v>45618</v>
      </c>
      <c r="D81" s="75"/>
      <c r="E81" s="74"/>
      <c r="F81" s="74"/>
      <c r="G81" s="74"/>
      <c r="H81" s="74"/>
      <c r="I81" s="74"/>
      <c r="J81" s="74"/>
      <c r="K81" s="74"/>
      <c r="L81" s="42" t="e">
        <f t="shared" si="6"/>
        <v>#DIV/0!</v>
      </c>
      <c r="M81" s="43">
        <v>1</v>
      </c>
      <c r="X81" s="47" t="e">
        <f t="shared" si="11"/>
        <v>#DIV/0!</v>
      </c>
      <c r="AE81" s="44" t="e">
        <f t="shared" si="7"/>
        <v>#DIV/0!</v>
      </c>
      <c r="AF81" s="44" t="e">
        <f t="shared" si="8"/>
        <v>#DIV/0!</v>
      </c>
      <c r="AG81" s="44" t="e">
        <f t="shared" si="9"/>
        <v>#DIV/0!</v>
      </c>
      <c r="AH81" s="44" t="e">
        <f t="shared" si="10"/>
        <v>#DIV/0!</v>
      </c>
      <c r="AI81" s="44" t="e">
        <f t="shared" si="12"/>
        <v>#DIV/0!</v>
      </c>
    </row>
    <row r="82" spans="1:36" x14ac:dyDescent="0.2">
      <c r="A82" s="38">
        <v>45618</v>
      </c>
      <c r="B82" s="39"/>
      <c r="C82" s="40">
        <v>45619</v>
      </c>
      <c r="D82" s="75"/>
      <c r="E82" s="74"/>
      <c r="F82" s="74"/>
      <c r="G82" s="74"/>
      <c r="H82" s="74"/>
      <c r="I82" s="74"/>
      <c r="J82" s="74"/>
      <c r="K82" s="74"/>
      <c r="L82" s="42" t="e">
        <f t="shared" si="6"/>
        <v>#DIV/0!</v>
      </c>
      <c r="M82" s="43">
        <v>1</v>
      </c>
      <c r="X82" s="47" t="e">
        <f t="shared" si="11"/>
        <v>#DIV/0!</v>
      </c>
      <c r="AE82" s="44" t="e">
        <f t="shared" si="7"/>
        <v>#DIV/0!</v>
      </c>
      <c r="AF82" s="44" t="e">
        <f t="shared" si="8"/>
        <v>#DIV/0!</v>
      </c>
      <c r="AG82" s="44" t="e">
        <f t="shared" si="9"/>
        <v>#DIV/0!</v>
      </c>
      <c r="AH82" s="44" t="e">
        <f t="shared" si="10"/>
        <v>#DIV/0!</v>
      </c>
      <c r="AI82" s="44" t="e">
        <f t="shared" si="12"/>
        <v>#DIV/0!</v>
      </c>
    </row>
    <row r="83" spans="1:36" x14ac:dyDescent="0.2">
      <c r="A83" s="38">
        <v>45619</v>
      </c>
      <c r="B83" s="39"/>
      <c r="C83" s="40">
        <v>45620</v>
      </c>
      <c r="D83" s="75"/>
      <c r="E83" s="74"/>
      <c r="F83" s="74"/>
      <c r="G83" s="74"/>
      <c r="H83" s="74"/>
      <c r="I83" s="74"/>
      <c r="J83" s="74"/>
      <c r="K83" s="74"/>
      <c r="L83" s="42" t="e">
        <f t="shared" si="6"/>
        <v>#DIV/0!</v>
      </c>
      <c r="M83" s="43">
        <v>1</v>
      </c>
      <c r="X83" s="47" t="e">
        <f t="shared" si="11"/>
        <v>#DIV/0!</v>
      </c>
      <c r="AE83" s="44" t="e">
        <f t="shared" si="7"/>
        <v>#DIV/0!</v>
      </c>
      <c r="AF83" s="44" t="e">
        <f t="shared" si="8"/>
        <v>#DIV/0!</v>
      </c>
      <c r="AG83" s="44" t="e">
        <f t="shared" si="9"/>
        <v>#DIV/0!</v>
      </c>
      <c r="AH83" s="44" t="e">
        <f t="shared" si="10"/>
        <v>#DIV/0!</v>
      </c>
      <c r="AI83" s="44" t="e">
        <f t="shared" si="12"/>
        <v>#DIV/0!</v>
      </c>
    </row>
    <row r="84" spans="1:36" x14ac:dyDescent="0.2">
      <c r="A84" s="38">
        <v>45620</v>
      </c>
      <c r="B84" s="39"/>
      <c r="C84" s="40">
        <v>45621</v>
      </c>
      <c r="D84" s="75"/>
      <c r="E84" s="74"/>
      <c r="F84" s="74"/>
      <c r="G84" s="74"/>
      <c r="H84" s="74"/>
      <c r="I84" s="74"/>
      <c r="J84" s="74"/>
      <c r="K84" s="74"/>
      <c r="L84" s="42" t="e">
        <f t="shared" si="6"/>
        <v>#DIV/0!</v>
      </c>
      <c r="M84" s="43">
        <v>1</v>
      </c>
      <c r="X84" s="47" t="e">
        <f t="shared" si="11"/>
        <v>#DIV/0!</v>
      </c>
      <c r="AE84" s="44" t="e">
        <f t="shared" si="7"/>
        <v>#DIV/0!</v>
      </c>
      <c r="AF84" s="44" t="e">
        <f t="shared" si="8"/>
        <v>#DIV/0!</v>
      </c>
      <c r="AG84" s="44" t="e">
        <f t="shared" si="9"/>
        <v>#DIV/0!</v>
      </c>
      <c r="AH84" s="44" t="e">
        <f t="shared" si="10"/>
        <v>#DIV/0!</v>
      </c>
      <c r="AI84" s="44" t="e">
        <f t="shared" si="12"/>
        <v>#DIV/0!</v>
      </c>
    </row>
    <row r="85" spans="1:36" x14ac:dyDescent="0.2">
      <c r="A85" s="38">
        <v>45621</v>
      </c>
      <c r="B85" s="39"/>
      <c r="C85" s="40">
        <v>45622</v>
      </c>
      <c r="D85" s="75"/>
      <c r="E85" s="74"/>
      <c r="F85" s="74"/>
      <c r="G85" s="74"/>
      <c r="H85" s="74"/>
      <c r="I85" s="74"/>
      <c r="J85" s="74"/>
      <c r="K85" s="74"/>
      <c r="L85" s="42" t="e">
        <f t="shared" si="6"/>
        <v>#DIV/0!</v>
      </c>
      <c r="M85" s="43">
        <v>1</v>
      </c>
      <c r="X85" s="47" t="e">
        <f t="shared" si="11"/>
        <v>#DIV/0!</v>
      </c>
      <c r="AE85" s="44" t="e">
        <f t="shared" si="7"/>
        <v>#DIV/0!</v>
      </c>
      <c r="AF85" s="44" t="e">
        <f t="shared" si="8"/>
        <v>#DIV/0!</v>
      </c>
      <c r="AG85" s="44" t="e">
        <f t="shared" si="9"/>
        <v>#DIV/0!</v>
      </c>
      <c r="AH85" s="44" t="e">
        <f t="shared" si="10"/>
        <v>#DIV/0!</v>
      </c>
      <c r="AI85" s="44" t="e">
        <f t="shared" si="12"/>
        <v>#DIV/0!</v>
      </c>
    </row>
    <row r="86" spans="1:36" x14ac:dyDescent="0.2">
      <c r="A86" s="38">
        <v>45622</v>
      </c>
      <c r="B86" s="39"/>
      <c r="C86" s="40">
        <v>45623</v>
      </c>
      <c r="D86" s="75"/>
      <c r="E86" s="74"/>
      <c r="F86" s="74"/>
      <c r="G86" s="74"/>
      <c r="H86" s="74"/>
      <c r="I86" s="74"/>
      <c r="J86" s="74"/>
      <c r="K86" s="74"/>
      <c r="L86" s="42" t="e">
        <f t="shared" si="6"/>
        <v>#DIV/0!</v>
      </c>
      <c r="M86" s="43">
        <v>1</v>
      </c>
      <c r="X86" s="47" t="e">
        <f t="shared" si="11"/>
        <v>#DIV/0!</v>
      </c>
      <c r="AE86" s="44" t="e">
        <f t="shared" si="7"/>
        <v>#DIV/0!</v>
      </c>
      <c r="AF86" s="44" t="e">
        <f t="shared" si="8"/>
        <v>#DIV/0!</v>
      </c>
      <c r="AG86" s="44" t="e">
        <f t="shared" si="9"/>
        <v>#DIV/0!</v>
      </c>
      <c r="AH86" s="44" t="e">
        <f t="shared" si="10"/>
        <v>#DIV/0!</v>
      </c>
      <c r="AI86" s="44" t="e">
        <f t="shared" si="12"/>
        <v>#DIV/0!</v>
      </c>
    </row>
    <row r="87" spans="1:36" x14ac:dyDescent="0.2">
      <c r="A87" s="38">
        <v>45623</v>
      </c>
      <c r="B87" s="39"/>
      <c r="C87" s="40">
        <v>45624</v>
      </c>
      <c r="D87" s="75"/>
      <c r="E87" s="74"/>
      <c r="F87" s="74"/>
      <c r="G87" s="74"/>
      <c r="H87" s="74"/>
      <c r="I87" s="74"/>
      <c r="J87" s="74"/>
      <c r="K87" s="74"/>
      <c r="L87" s="42" t="e">
        <f t="shared" si="6"/>
        <v>#DIV/0!</v>
      </c>
      <c r="M87" s="43">
        <v>1</v>
      </c>
      <c r="X87" s="47" t="e">
        <f t="shared" si="11"/>
        <v>#DIV/0!</v>
      </c>
      <c r="AE87" s="44" t="e">
        <f t="shared" si="7"/>
        <v>#DIV/0!</v>
      </c>
      <c r="AF87" s="44" t="e">
        <f t="shared" si="8"/>
        <v>#DIV/0!</v>
      </c>
      <c r="AG87" s="44" t="e">
        <f t="shared" si="9"/>
        <v>#DIV/0!</v>
      </c>
      <c r="AH87" s="44" t="e">
        <f t="shared" si="10"/>
        <v>#DIV/0!</v>
      </c>
      <c r="AI87" s="44" t="e">
        <f t="shared" si="12"/>
        <v>#DIV/0!</v>
      </c>
    </row>
    <row r="88" spans="1:36" x14ac:dyDescent="0.2">
      <c r="A88" s="38">
        <v>45624</v>
      </c>
      <c r="B88" s="39"/>
      <c r="C88" s="40">
        <v>45625</v>
      </c>
      <c r="D88" s="75"/>
      <c r="E88" s="74"/>
      <c r="F88" s="74"/>
      <c r="G88" s="74"/>
      <c r="H88" s="74"/>
      <c r="I88" s="74"/>
      <c r="J88" s="74"/>
      <c r="K88" s="74"/>
      <c r="L88" s="42" t="e">
        <f t="shared" si="6"/>
        <v>#DIV/0!</v>
      </c>
      <c r="M88" s="43">
        <v>1</v>
      </c>
      <c r="X88" s="47" t="e">
        <f t="shared" si="11"/>
        <v>#DIV/0!</v>
      </c>
      <c r="AE88" s="44" t="e">
        <f t="shared" si="7"/>
        <v>#DIV/0!</v>
      </c>
      <c r="AF88" s="44" t="e">
        <f t="shared" si="8"/>
        <v>#DIV/0!</v>
      </c>
      <c r="AG88" s="44" t="e">
        <f t="shared" si="9"/>
        <v>#DIV/0!</v>
      </c>
      <c r="AH88" s="44" t="e">
        <f t="shared" si="10"/>
        <v>#DIV/0!</v>
      </c>
      <c r="AI88" s="44" t="e">
        <f t="shared" si="12"/>
        <v>#DIV/0!</v>
      </c>
    </row>
    <row r="89" spans="1:36" x14ac:dyDescent="0.2">
      <c r="A89" s="38">
        <v>45625</v>
      </c>
      <c r="B89" s="39"/>
      <c r="C89" s="40">
        <v>45626</v>
      </c>
      <c r="D89" s="75"/>
      <c r="E89" s="74"/>
      <c r="F89" s="74"/>
      <c r="G89" s="74"/>
      <c r="H89" s="74"/>
      <c r="I89" s="74"/>
      <c r="J89" s="74"/>
      <c r="K89" s="74"/>
      <c r="L89" s="42" t="e">
        <f t="shared" si="6"/>
        <v>#DIV/0!</v>
      </c>
      <c r="M89" s="43">
        <v>1</v>
      </c>
      <c r="X89" s="47" t="e">
        <f t="shared" si="11"/>
        <v>#DIV/0!</v>
      </c>
      <c r="AE89" s="44" t="e">
        <f t="shared" si="7"/>
        <v>#DIV/0!</v>
      </c>
      <c r="AF89" s="44" t="e">
        <f t="shared" si="8"/>
        <v>#DIV/0!</v>
      </c>
      <c r="AG89" s="44" t="e">
        <f t="shared" si="9"/>
        <v>#DIV/0!</v>
      </c>
      <c r="AH89" s="44" t="e">
        <f t="shared" si="10"/>
        <v>#DIV/0!</v>
      </c>
      <c r="AI89" s="44" t="e">
        <f t="shared" si="12"/>
        <v>#DIV/0!</v>
      </c>
    </row>
    <row r="90" spans="1:36" x14ac:dyDescent="0.2">
      <c r="A90" s="38">
        <v>45626</v>
      </c>
      <c r="B90" s="39"/>
      <c r="C90" s="40">
        <v>45627</v>
      </c>
      <c r="D90" s="75"/>
      <c r="E90" s="75"/>
      <c r="F90" s="75"/>
      <c r="G90" s="75"/>
      <c r="H90" s="75"/>
      <c r="I90" s="75"/>
      <c r="J90" s="75"/>
      <c r="K90" s="75"/>
      <c r="L90" s="42" t="e">
        <f t="shared" ref="L90:L146" si="13">(((I90/F90)+(J90/G90))/60)</f>
        <v>#DIV/0!</v>
      </c>
      <c r="M90" s="43">
        <v>1</v>
      </c>
      <c r="X90" s="47" t="e">
        <f t="shared" si="11"/>
        <v>#DIV/0!</v>
      </c>
      <c r="AE90" s="44" t="e">
        <f t="shared" si="7"/>
        <v>#DIV/0!</v>
      </c>
      <c r="AF90" s="44" t="e">
        <f t="shared" si="8"/>
        <v>#DIV/0!</v>
      </c>
      <c r="AG90" s="44" t="e">
        <f t="shared" si="9"/>
        <v>#DIV/0!</v>
      </c>
      <c r="AH90" s="44" t="e">
        <f t="shared" si="10"/>
        <v>#DIV/0!</v>
      </c>
      <c r="AI90" s="44" t="e">
        <f t="shared" si="12"/>
        <v>#DIV/0!</v>
      </c>
    </row>
    <row r="91" spans="1:36" x14ac:dyDescent="0.2">
      <c r="A91" s="38">
        <v>45627</v>
      </c>
      <c r="B91" s="39"/>
      <c r="C91" s="40">
        <v>45628</v>
      </c>
      <c r="D91" s="39">
        <v>0.54166666666666663</v>
      </c>
      <c r="L91" s="42" t="e">
        <f t="shared" si="13"/>
        <v>#DIV/0!</v>
      </c>
      <c r="M91" s="43">
        <v>1</v>
      </c>
      <c r="N91" s="41">
        <v>10582</v>
      </c>
      <c r="X91" s="47" t="e">
        <f t="shared" si="11"/>
        <v>#DIV/0!</v>
      </c>
      <c r="AE91" s="44" t="e">
        <f t="shared" si="7"/>
        <v>#DIV/0!</v>
      </c>
      <c r="AF91" s="44" t="e">
        <f t="shared" si="8"/>
        <v>#DIV/0!</v>
      </c>
      <c r="AG91" s="44" t="e">
        <f t="shared" si="9"/>
        <v>#DIV/0!</v>
      </c>
      <c r="AH91" s="44" t="e">
        <f t="shared" si="10"/>
        <v>#DIV/0!</v>
      </c>
      <c r="AI91" s="44" t="e">
        <f t="shared" si="12"/>
        <v>#DIV/0!</v>
      </c>
    </row>
    <row r="92" spans="1:36" x14ac:dyDescent="0.2">
      <c r="A92" s="38">
        <v>45628</v>
      </c>
      <c r="B92" s="39">
        <v>0.54166666666666663</v>
      </c>
      <c r="C92" s="40">
        <v>45629</v>
      </c>
      <c r="D92" s="39">
        <v>0.45833333333333331</v>
      </c>
      <c r="E92" s="41">
        <v>22</v>
      </c>
      <c r="I92" s="41">
        <v>493</v>
      </c>
      <c r="J92" s="41">
        <v>175</v>
      </c>
      <c r="L92" s="42" t="e">
        <f t="shared" si="13"/>
        <v>#DIV/0!</v>
      </c>
      <c r="M92" s="43">
        <v>1</v>
      </c>
      <c r="N92" s="41">
        <v>9738</v>
      </c>
      <c r="O92" s="41">
        <v>9.3000000000000007</v>
      </c>
      <c r="P92" s="41">
        <v>20.3</v>
      </c>
      <c r="Q92" s="41">
        <v>0</v>
      </c>
      <c r="R92" s="41">
        <v>0</v>
      </c>
      <c r="S92" s="41">
        <v>0</v>
      </c>
      <c r="T92" s="41">
        <v>0</v>
      </c>
      <c r="U92" s="41">
        <v>0</v>
      </c>
      <c r="V92" s="41">
        <v>0</v>
      </c>
      <c r="W92" s="46">
        <v>0</v>
      </c>
      <c r="X92" s="47" t="e">
        <f t="shared" si="11"/>
        <v>#DIV/0!</v>
      </c>
      <c r="Y92" s="41">
        <v>0</v>
      </c>
      <c r="Z92" s="41">
        <v>0</v>
      </c>
      <c r="AA92" s="41">
        <v>0</v>
      </c>
      <c r="AB92" s="41">
        <v>0</v>
      </c>
      <c r="AC92" s="41">
        <v>0</v>
      </c>
      <c r="AD92" s="41">
        <v>0</v>
      </c>
      <c r="AE92" s="44" t="e">
        <f t="shared" si="7"/>
        <v>#DIV/0!</v>
      </c>
      <c r="AF92" s="44" t="e">
        <f t="shared" si="8"/>
        <v>#DIV/0!</v>
      </c>
      <c r="AG92" s="44" t="e">
        <f t="shared" si="9"/>
        <v>#DIV/0!</v>
      </c>
      <c r="AH92" s="44" t="e">
        <f t="shared" si="10"/>
        <v>#DIV/0!</v>
      </c>
      <c r="AI92" s="44" t="e">
        <f t="shared" si="12"/>
        <v>#DIV/0!</v>
      </c>
    </row>
    <row r="93" spans="1:36" x14ac:dyDescent="0.2">
      <c r="A93" s="38">
        <v>45629</v>
      </c>
      <c r="B93" s="39">
        <v>0.45833333333333331</v>
      </c>
      <c r="C93" s="40">
        <v>45630</v>
      </c>
      <c r="D93" s="39">
        <v>0.5</v>
      </c>
      <c r="E93" s="41">
        <v>23</v>
      </c>
      <c r="F93" s="41">
        <v>3.4</v>
      </c>
      <c r="G93" s="41">
        <v>3.5</v>
      </c>
      <c r="I93" s="41">
        <v>2660</v>
      </c>
      <c r="J93" s="41">
        <v>5090</v>
      </c>
      <c r="L93" s="42">
        <f t="shared" si="13"/>
        <v>37.27731092436975</v>
      </c>
      <c r="M93" s="43">
        <v>1</v>
      </c>
      <c r="N93" s="41">
        <v>8992</v>
      </c>
      <c r="O93" s="41">
        <v>9.6</v>
      </c>
      <c r="P93" s="41">
        <v>16.760000000000002</v>
      </c>
      <c r="Q93" s="41">
        <v>57</v>
      </c>
      <c r="R93" s="41">
        <v>72</v>
      </c>
      <c r="S93" s="41">
        <v>0</v>
      </c>
      <c r="T93" s="41">
        <v>0</v>
      </c>
      <c r="U93" s="41">
        <v>2</v>
      </c>
      <c r="V93" s="41">
        <v>0</v>
      </c>
      <c r="W93" s="46">
        <v>2</v>
      </c>
      <c r="X93" s="47">
        <f t="shared" si="11"/>
        <v>1.2876465284039673</v>
      </c>
      <c r="Y93" s="41">
        <v>0</v>
      </c>
      <c r="Z93" s="41">
        <v>0</v>
      </c>
      <c r="AA93" s="41">
        <v>0</v>
      </c>
      <c r="AB93" s="41">
        <v>0</v>
      </c>
      <c r="AC93" s="41">
        <v>0</v>
      </c>
      <c r="AD93" s="41">
        <v>0</v>
      </c>
      <c r="AE93" s="44">
        <f t="shared" si="7"/>
        <v>0</v>
      </c>
      <c r="AF93" s="44">
        <f t="shared" si="8"/>
        <v>0</v>
      </c>
      <c r="AG93" s="44">
        <f t="shared" si="9"/>
        <v>5.3651938683498643E-2</v>
      </c>
      <c r="AH93" s="44">
        <f t="shared" si="10"/>
        <v>0</v>
      </c>
      <c r="AI93" s="44">
        <f t="shared" si="12"/>
        <v>0</v>
      </c>
      <c r="AJ93" s="41" t="s">
        <v>43</v>
      </c>
    </row>
    <row r="94" spans="1:36" x14ac:dyDescent="0.2">
      <c r="A94" s="38">
        <v>45630</v>
      </c>
      <c r="B94" s="39">
        <v>0.5</v>
      </c>
      <c r="C94" s="40">
        <v>45631</v>
      </c>
      <c r="D94" s="39">
        <v>0.45833333333333331</v>
      </c>
      <c r="E94" s="41">
        <v>23</v>
      </c>
      <c r="F94" s="41">
        <v>3.1</v>
      </c>
      <c r="G94" s="41">
        <v>3.5</v>
      </c>
      <c r="I94" s="41">
        <v>4148</v>
      </c>
      <c r="J94" s="41">
        <v>3811</v>
      </c>
      <c r="L94" s="42">
        <f t="shared" si="13"/>
        <v>40.448694316436253</v>
      </c>
      <c r="M94" s="43">
        <v>1</v>
      </c>
      <c r="N94" s="41">
        <v>8397</v>
      </c>
      <c r="O94" s="41">
        <v>10</v>
      </c>
      <c r="P94" s="41">
        <v>16.97</v>
      </c>
      <c r="Q94" s="41">
        <v>48</v>
      </c>
      <c r="R94" s="41">
        <v>70</v>
      </c>
      <c r="S94" s="41">
        <v>0</v>
      </c>
      <c r="T94" s="41">
        <v>0</v>
      </c>
      <c r="U94" s="41">
        <v>2</v>
      </c>
      <c r="V94" s="41">
        <v>0</v>
      </c>
      <c r="W94" s="46">
        <v>2</v>
      </c>
      <c r="X94" s="47">
        <f t="shared" si="11"/>
        <v>1.1866884904736044</v>
      </c>
      <c r="Y94" s="41">
        <v>0</v>
      </c>
      <c r="Z94" s="41">
        <v>0</v>
      </c>
      <c r="AA94" s="41">
        <v>0</v>
      </c>
      <c r="AB94" s="41">
        <v>0</v>
      </c>
      <c r="AC94" s="41">
        <v>0</v>
      </c>
      <c r="AD94" s="41">
        <v>0</v>
      </c>
      <c r="AE94" s="44">
        <f t="shared" si="7"/>
        <v>0</v>
      </c>
      <c r="AF94" s="44">
        <f t="shared" si="8"/>
        <v>0</v>
      </c>
      <c r="AG94" s="44">
        <f t="shared" si="9"/>
        <v>4.9445353769733517E-2</v>
      </c>
      <c r="AH94" s="44">
        <f t="shared" si="10"/>
        <v>0</v>
      </c>
      <c r="AI94" s="44">
        <f t="shared" si="12"/>
        <v>0</v>
      </c>
    </row>
    <row r="95" spans="1:36" x14ac:dyDescent="0.2">
      <c r="A95" s="38">
        <v>45631</v>
      </c>
      <c r="B95" s="39">
        <v>0.45833333333333331</v>
      </c>
      <c r="C95" s="40">
        <v>45632</v>
      </c>
      <c r="D95" s="39">
        <v>0.47916666666666669</v>
      </c>
      <c r="E95" s="41">
        <v>24.5</v>
      </c>
      <c r="F95" s="41">
        <v>3.4</v>
      </c>
      <c r="G95" s="41">
        <v>3.2</v>
      </c>
      <c r="I95" s="41">
        <v>2286</v>
      </c>
      <c r="J95" s="41">
        <v>4397</v>
      </c>
      <c r="L95" s="42">
        <f t="shared" si="13"/>
        <v>34.106924019607845</v>
      </c>
      <c r="M95" s="43">
        <v>1</v>
      </c>
      <c r="N95" s="41">
        <v>8071</v>
      </c>
      <c r="O95" s="41">
        <v>10.3</v>
      </c>
      <c r="P95" s="41">
        <v>15.61</v>
      </c>
      <c r="Q95" s="41">
        <v>43</v>
      </c>
      <c r="R95" s="41">
        <v>115</v>
      </c>
      <c r="S95" s="41">
        <v>0</v>
      </c>
      <c r="T95" s="41">
        <v>2</v>
      </c>
      <c r="U95" s="41">
        <v>1</v>
      </c>
      <c r="V95" s="41">
        <v>1</v>
      </c>
      <c r="W95" s="46">
        <v>1</v>
      </c>
      <c r="X95" s="47">
        <f t="shared" si="11"/>
        <v>0.70366943633505497</v>
      </c>
      <c r="Y95" s="41">
        <v>0</v>
      </c>
      <c r="Z95" s="41">
        <v>0</v>
      </c>
      <c r="AA95" s="41">
        <v>0</v>
      </c>
      <c r="AB95" s="41">
        <v>0</v>
      </c>
      <c r="AC95" s="41">
        <v>0</v>
      </c>
      <c r="AD95" s="41">
        <v>0</v>
      </c>
      <c r="AE95" s="44">
        <f t="shared" si="7"/>
        <v>0</v>
      </c>
      <c r="AF95" s="44">
        <f t="shared" si="8"/>
        <v>5.8639119694587911E-2</v>
      </c>
      <c r="AG95" s="44">
        <f t="shared" si="9"/>
        <v>2.9319559847293956E-2</v>
      </c>
      <c r="AH95" s="44">
        <f t="shared" si="10"/>
        <v>2.9319559847293956E-2</v>
      </c>
      <c r="AI95" s="44">
        <f t="shared" si="12"/>
        <v>0</v>
      </c>
    </row>
    <row r="96" spans="1:36" x14ac:dyDescent="0.2">
      <c r="A96" s="38">
        <v>45632</v>
      </c>
      <c r="B96" s="39">
        <v>0.47916666666666669</v>
      </c>
      <c r="C96" s="40">
        <v>45633</v>
      </c>
      <c r="D96" s="39">
        <v>0.4375</v>
      </c>
      <c r="E96" s="41">
        <v>22</v>
      </c>
      <c r="F96" s="41">
        <v>3.5</v>
      </c>
      <c r="G96" s="41">
        <v>3.1</v>
      </c>
      <c r="I96" s="41">
        <v>392</v>
      </c>
      <c r="J96" s="41">
        <v>4283</v>
      </c>
      <c r="L96" s="42">
        <f t="shared" si="13"/>
        <v>24.893548387096772</v>
      </c>
      <c r="M96" s="43">
        <v>1</v>
      </c>
      <c r="N96" s="41">
        <v>7777</v>
      </c>
      <c r="O96" s="41">
        <v>10.3</v>
      </c>
      <c r="P96" s="41">
        <v>14.64</v>
      </c>
      <c r="Q96" s="41">
        <v>0</v>
      </c>
      <c r="R96" s="41">
        <v>0</v>
      </c>
      <c r="S96" s="41">
        <v>0</v>
      </c>
      <c r="T96" s="41">
        <v>0</v>
      </c>
      <c r="U96" s="41">
        <v>0</v>
      </c>
      <c r="V96" s="41">
        <v>0</v>
      </c>
      <c r="W96" s="46">
        <v>0</v>
      </c>
      <c r="X96" s="47">
        <f t="shared" si="11"/>
        <v>0</v>
      </c>
      <c r="Y96" s="41">
        <v>0</v>
      </c>
      <c r="Z96" s="41">
        <v>0</v>
      </c>
      <c r="AA96" s="41">
        <v>0</v>
      </c>
      <c r="AB96" s="41">
        <v>0</v>
      </c>
      <c r="AC96" s="41">
        <v>0</v>
      </c>
      <c r="AD96" s="41">
        <v>0</v>
      </c>
      <c r="AE96" s="44">
        <f t="shared" si="7"/>
        <v>0</v>
      </c>
      <c r="AF96" s="44">
        <f t="shared" si="8"/>
        <v>0</v>
      </c>
      <c r="AG96" s="44">
        <f t="shared" si="9"/>
        <v>0</v>
      </c>
      <c r="AH96" s="44">
        <f t="shared" si="10"/>
        <v>0</v>
      </c>
      <c r="AI96" s="44">
        <f t="shared" si="12"/>
        <v>0</v>
      </c>
    </row>
    <row r="97" spans="1:36" x14ac:dyDescent="0.2">
      <c r="A97" s="38">
        <v>45633</v>
      </c>
      <c r="B97" s="39">
        <v>0.4375</v>
      </c>
      <c r="C97" s="40">
        <v>45634</v>
      </c>
      <c r="D97" s="39">
        <v>0.58333333333333337</v>
      </c>
      <c r="E97" s="41">
        <v>27.5</v>
      </c>
      <c r="F97" s="41">
        <v>3.4</v>
      </c>
      <c r="G97" s="41">
        <v>3</v>
      </c>
      <c r="I97" s="41">
        <v>5066</v>
      </c>
      <c r="J97" s="41">
        <v>5027</v>
      </c>
      <c r="L97" s="42">
        <f t="shared" si="13"/>
        <v>52.761111111111113</v>
      </c>
      <c r="M97" s="43">
        <v>1</v>
      </c>
      <c r="N97" s="41">
        <v>7308</v>
      </c>
      <c r="O97" s="41">
        <v>10.6</v>
      </c>
      <c r="P97" s="41">
        <v>16.5</v>
      </c>
      <c r="S97" s="41">
        <v>0</v>
      </c>
      <c r="T97" s="41">
        <v>0</v>
      </c>
      <c r="U97" s="41">
        <v>1</v>
      </c>
      <c r="V97" s="41">
        <v>0</v>
      </c>
      <c r="W97" s="46">
        <v>1</v>
      </c>
      <c r="X97" s="47">
        <f t="shared" si="11"/>
        <v>0.45488048857533958</v>
      </c>
      <c r="Y97" s="41">
        <v>0</v>
      </c>
      <c r="Z97" s="41">
        <v>0</v>
      </c>
      <c r="AA97" s="41">
        <v>0</v>
      </c>
      <c r="AB97" s="41">
        <v>0</v>
      </c>
      <c r="AC97" s="41">
        <v>0</v>
      </c>
      <c r="AD97" s="41">
        <v>0</v>
      </c>
      <c r="AE97" s="44">
        <f t="shared" ref="AE97:AE114" si="14">S97/$L97</f>
        <v>0</v>
      </c>
      <c r="AF97" s="44">
        <f t="shared" ref="AF97:AF114" si="15">T97/$L97</f>
        <v>0</v>
      </c>
      <c r="AG97" s="44">
        <f t="shared" ref="AG97:AG114" si="16">U97/$L97</f>
        <v>1.8953353690639149E-2</v>
      </c>
      <c r="AH97" s="44">
        <f t="shared" ref="AH97:AH114" si="17">V97/$L97</f>
        <v>0</v>
      </c>
      <c r="AI97" s="44">
        <f t="shared" si="12"/>
        <v>0</v>
      </c>
    </row>
    <row r="98" spans="1:36" x14ac:dyDescent="0.2">
      <c r="A98" s="38">
        <v>45634</v>
      </c>
      <c r="B98" s="39">
        <v>0.58333333333333337</v>
      </c>
      <c r="C98" s="40">
        <v>45635</v>
      </c>
      <c r="D98" s="39">
        <v>0.47916666666666669</v>
      </c>
      <c r="E98" s="41">
        <v>20.5</v>
      </c>
      <c r="F98" s="41">
        <v>2.5</v>
      </c>
      <c r="G98" s="41">
        <v>3.4</v>
      </c>
      <c r="I98" s="41">
        <v>3474</v>
      </c>
      <c r="J98" s="41">
        <v>3572</v>
      </c>
      <c r="L98" s="42">
        <f t="shared" si="13"/>
        <v>40.669803921568622</v>
      </c>
      <c r="M98" s="43">
        <v>1</v>
      </c>
      <c r="N98" s="41">
        <v>7169</v>
      </c>
      <c r="O98" s="41">
        <v>10.3</v>
      </c>
      <c r="P98" s="41">
        <v>14.06</v>
      </c>
      <c r="Q98" s="41">
        <v>0</v>
      </c>
      <c r="R98" s="41">
        <v>0</v>
      </c>
      <c r="S98" s="41">
        <v>0</v>
      </c>
      <c r="T98" s="41">
        <v>0</v>
      </c>
      <c r="U98" s="41">
        <v>0</v>
      </c>
      <c r="V98" s="41">
        <v>0</v>
      </c>
      <c r="W98" s="46">
        <v>0</v>
      </c>
      <c r="X98" s="47">
        <f t="shared" si="11"/>
        <v>0</v>
      </c>
      <c r="Y98" s="41">
        <v>0</v>
      </c>
      <c r="Z98" s="41">
        <v>0</v>
      </c>
      <c r="AA98" s="41">
        <v>0</v>
      </c>
      <c r="AB98" s="41">
        <v>0</v>
      </c>
      <c r="AC98" s="41">
        <v>0</v>
      </c>
      <c r="AD98" s="41">
        <v>0</v>
      </c>
      <c r="AE98" s="44">
        <f t="shared" si="14"/>
        <v>0</v>
      </c>
      <c r="AF98" s="44">
        <f t="shared" si="15"/>
        <v>0</v>
      </c>
      <c r="AG98" s="44">
        <f t="shared" si="16"/>
        <v>0</v>
      </c>
      <c r="AH98" s="44">
        <f t="shared" si="17"/>
        <v>0</v>
      </c>
      <c r="AI98" s="44">
        <f t="shared" si="12"/>
        <v>0</v>
      </c>
    </row>
    <row r="99" spans="1:36" x14ac:dyDescent="0.2">
      <c r="A99" s="38">
        <v>45635</v>
      </c>
      <c r="B99" s="39">
        <v>0.47916666666666669</v>
      </c>
      <c r="C99" s="40">
        <v>45636</v>
      </c>
      <c r="D99" s="39">
        <v>0.52083333333333337</v>
      </c>
      <c r="E99" s="41">
        <v>25</v>
      </c>
      <c r="F99" s="41">
        <v>2.4</v>
      </c>
      <c r="G99" s="41">
        <v>2.5</v>
      </c>
      <c r="I99" s="41">
        <v>3708</v>
      </c>
      <c r="J99" s="41">
        <v>3665</v>
      </c>
      <c r="L99" s="42">
        <f t="shared" si="13"/>
        <v>50.18333333333333</v>
      </c>
      <c r="M99" s="43">
        <v>1</v>
      </c>
      <c r="N99" s="41">
        <v>6875</v>
      </c>
      <c r="O99" s="41">
        <v>10</v>
      </c>
      <c r="P99" s="41">
        <v>13.01</v>
      </c>
      <c r="Q99" s="41">
        <v>0</v>
      </c>
      <c r="R99" s="41">
        <v>0</v>
      </c>
      <c r="S99" s="41">
        <v>0</v>
      </c>
      <c r="T99" s="41">
        <v>0</v>
      </c>
      <c r="U99" s="41">
        <v>0</v>
      </c>
      <c r="V99" s="41">
        <v>0</v>
      </c>
      <c r="W99" s="46">
        <v>0</v>
      </c>
      <c r="X99" s="47">
        <f t="shared" si="11"/>
        <v>0</v>
      </c>
      <c r="Y99" s="41">
        <v>0</v>
      </c>
      <c r="Z99" s="41">
        <v>0</v>
      </c>
      <c r="AA99" s="41">
        <v>0</v>
      </c>
      <c r="AB99" s="41">
        <v>0</v>
      </c>
      <c r="AC99" s="41">
        <v>0</v>
      </c>
      <c r="AD99" s="41">
        <v>0</v>
      </c>
      <c r="AE99" s="44">
        <f t="shared" si="14"/>
        <v>0</v>
      </c>
      <c r="AF99" s="44">
        <f t="shared" si="15"/>
        <v>0</v>
      </c>
      <c r="AG99" s="44">
        <f t="shared" si="16"/>
        <v>0</v>
      </c>
      <c r="AH99" s="44">
        <f t="shared" si="17"/>
        <v>0</v>
      </c>
      <c r="AI99" s="44">
        <f t="shared" si="12"/>
        <v>0</v>
      </c>
    </row>
    <row r="100" spans="1:36" x14ac:dyDescent="0.2">
      <c r="A100" s="38">
        <v>45636</v>
      </c>
      <c r="B100" s="39">
        <v>0.52083333333333337</v>
      </c>
      <c r="C100" s="40">
        <v>45637</v>
      </c>
      <c r="D100" s="39">
        <v>0.4375</v>
      </c>
      <c r="E100" s="41">
        <v>22</v>
      </c>
      <c r="F100" s="41">
        <v>2.5</v>
      </c>
      <c r="G100" s="41">
        <v>2.8</v>
      </c>
      <c r="I100" s="41">
        <v>3231</v>
      </c>
      <c r="J100" s="41">
        <v>537</v>
      </c>
      <c r="L100" s="42">
        <f t="shared" si="13"/>
        <v>24.736428571428572</v>
      </c>
      <c r="M100" s="43">
        <v>1</v>
      </c>
      <c r="N100" s="41">
        <v>6621</v>
      </c>
      <c r="O100" s="41">
        <v>9.6</v>
      </c>
      <c r="P100" s="41">
        <v>12.39</v>
      </c>
      <c r="Q100" s="41">
        <v>73</v>
      </c>
      <c r="R100" s="41">
        <v>73</v>
      </c>
      <c r="S100" s="41">
        <v>0</v>
      </c>
      <c r="T100" s="41">
        <v>0</v>
      </c>
      <c r="U100" s="41">
        <v>1</v>
      </c>
      <c r="V100" s="41">
        <v>0</v>
      </c>
      <c r="W100" s="46">
        <v>1</v>
      </c>
      <c r="X100" s="47">
        <f t="shared" si="11"/>
        <v>0.9702289855909445</v>
      </c>
      <c r="Y100" s="41">
        <v>0</v>
      </c>
      <c r="Z100" s="41">
        <v>0</v>
      </c>
      <c r="AA100" s="41">
        <v>0</v>
      </c>
      <c r="AB100" s="41">
        <v>0</v>
      </c>
      <c r="AC100" s="41">
        <v>0</v>
      </c>
      <c r="AD100" s="41">
        <v>0</v>
      </c>
      <c r="AE100" s="44">
        <f t="shared" si="14"/>
        <v>0</v>
      </c>
      <c r="AF100" s="44">
        <f t="shared" si="15"/>
        <v>0</v>
      </c>
      <c r="AG100" s="44">
        <f t="shared" si="16"/>
        <v>4.0426207732956021E-2</v>
      </c>
      <c r="AH100" s="44">
        <f t="shared" si="17"/>
        <v>0</v>
      </c>
      <c r="AI100" s="44">
        <f t="shared" si="12"/>
        <v>0</v>
      </c>
    </row>
    <row r="101" spans="1:36" x14ac:dyDescent="0.2">
      <c r="A101" s="38">
        <v>45637</v>
      </c>
      <c r="B101" s="39">
        <v>0.4375</v>
      </c>
      <c r="C101" s="40">
        <v>45638</v>
      </c>
      <c r="D101" s="39">
        <v>0.46875</v>
      </c>
      <c r="E101" s="41">
        <v>24.75</v>
      </c>
      <c r="G101" s="41">
        <v>2.4</v>
      </c>
      <c r="I101" s="41">
        <v>592</v>
      </c>
      <c r="J101" s="41">
        <v>3978</v>
      </c>
      <c r="L101" s="42" t="e">
        <f t="shared" si="13"/>
        <v>#DIV/0!</v>
      </c>
      <c r="M101" s="43">
        <v>1</v>
      </c>
      <c r="N101" s="41">
        <v>6584</v>
      </c>
      <c r="O101" s="41">
        <v>9.6</v>
      </c>
      <c r="P101" s="41">
        <v>12</v>
      </c>
      <c r="Q101" s="41">
        <v>47</v>
      </c>
      <c r="R101" s="41">
        <v>47</v>
      </c>
      <c r="S101" s="41">
        <v>0</v>
      </c>
      <c r="T101" s="41">
        <v>1</v>
      </c>
      <c r="U101" s="41">
        <v>0</v>
      </c>
      <c r="V101" s="41">
        <v>0</v>
      </c>
      <c r="W101" s="46">
        <v>0</v>
      </c>
      <c r="X101" s="47" t="e">
        <f t="shared" si="11"/>
        <v>#DIV/0!</v>
      </c>
      <c r="Y101" s="41">
        <v>0</v>
      </c>
      <c r="Z101" s="41">
        <v>0</v>
      </c>
      <c r="AA101" s="41">
        <v>0</v>
      </c>
      <c r="AB101" s="41">
        <v>0</v>
      </c>
      <c r="AC101" s="41">
        <v>0</v>
      </c>
      <c r="AD101" s="41">
        <v>0</v>
      </c>
      <c r="AE101" s="44" t="e">
        <f t="shared" si="14"/>
        <v>#DIV/0!</v>
      </c>
      <c r="AF101" s="44" t="e">
        <f t="shared" si="15"/>
        <v>#DIV/0!</v>
      </c>
      <c r="AG101" s="44" t="e">
        <f t="shared" si="16"/>
        <v>#DIV/0!</v>
      </c>
      <c r="AH101" s="44" t="e">
        <f t="shared" si="17"/>
        <v>#DIV/0!</v>
      </c>
      <c r="AI101" s="44" t="e">
        <f t="shared" si="12"/>
        <v>#DIV/0!</v>
      </c>
    </row>
    <row r="102" spans="1:36" x14ac:dyDescent="0.2">
      <c r="A102" s="38">
        <v>45638</v>
      </c>
      <c r="B102" s="39">
        <v>0.46875</v>
      </c>
      <c r="C102" s="40">
        <v>45639</v>
      </c>
      <c r="D102" s="39">
        <v>0.44791666666666669</v>
      </c>
      <c r="E102" s="41">
        <v>23.5</v>
      </c>
      <c r="G102" s="41">
        <v>2.2000000000000002</v>
      </c>
      <c r="I102" s="41">
        <v>2202</v>
      </c>
      <c r="J102" s="41">
        <v>3300</v>
      </c>
      <c r="L102" s="42" t="e">
        <f t="shared" si="13"/>
        <v>#DIV/0!</v>
      </c>
      <c r="M102" s="43">
        <v>1</v>
      </c>
      <c r="N102" s="41">
        <v>11717</v>
      </c>
      <c r="O102" s="41">
        <v>9.6999999999999993</v>
      </c>
      <c r="P102" s="41">
        <v>23.82</v>
      </c>
      <c r="Q102" s="41">
        <v>0</v>
      </c>
      <c r="R102" s="41">
        <v>0</v>
      </c>
      <c r="S102" s="41">
        <v>0</v>
      </c>
      <c r="T102" s="41">
        <v>0</v>
      </c>
      <c r="U102" s="41">
        <v>0</v>
      </c>
      <c r="V102" s="41">
        <v>0</v>
      </c>
      <c r="W102" s="46">
        <v>0</v>
      </c>
      <c r="X102" s="47" t="e">
        <f t="shared" si="11"/>
        <v>#DIV/0!</v>
      </c>
      <c r="Y102" s="41">
        <v>0</v>
      </c>
      <c r="Z102" s="41">
        <v>0</v>
      </c>
      <c r="AA102" s="41">
        <v>0</v>
      </c>
      <c r="AB102" s="41">
        <v>0</v>
      </c>
      <c r="AC102" s="41">
        <v>0</v>
      </c>
      <c r="AD102" s="41">
        <v>0</v>
      </c>
      <c r="AE102" s="44" t="e">
        <f t="shared" si="14"/>
        <v>#DIV/0!</v>
      </c>
      <c r="AF102" s="44" t="e">
        <f t="shared" si="15"/>
        <v>#DIV/0!</v>
      </c>
      <c r="AG102" s="44" t="e">
        <f t="shared" si="16"/>
        <v>#DIV/0!</v>
      </c>
      <c r="AH102" s="44" t="e">
        <f t="shared" si="17"/>
        <v>#DIV/0!</v>
      </c>
      <c r="AI102" s="44" t="e">
        <f t="shared" si="12"/>
        <v>#DIV/0!</v>
      </c>
      <c r="AJ102" s="41" t="s">
        <v>44</v>
      </c>
    </row>
    <row r="103" spans="1:36" x14ac:dyDescent="0.2">
      <c r="A103" s="38">
        <v>45639</v>
      </c>
      <c r="B103" s="39"/>
      <c r="C103" s="40">
        <v>45640</v>
      </c>
      <c r="D103" s="39"/>
      <c r="L103" s="42" t="e">
        <f t="shared" si="13"/>
        <v>#DIV/0!</v>
      </c>
      <c r="M103" s="43">
        <v>1</v>
      </c>
      <c r="N103" s="41">
        <v>22856</v>
      </c>
      <c r="W103" s="46">
        <v>0</v>
      </c>
      <c r="X103" s="47" t="e">
        <f t="shared" si="11"/>
        <v>#DIV/0!</v>
      </c>
      <c r="AE103" s="44" t="e">
        <f t="shared" si="14"/>
        <v>#DIV/0!</v>
      </c>
      <c r="AF103" s="44" t="e">
        <f t="shared" si="15"/>
        <v>#DIV/0!</v>
      </c>
      <c r="AG103" s="44" t="e">
        <f t="shared" si="16"/>
        <v>#DIV/0!</v>
      </c>
      <c r="AH103" s="44" t="e">
        <f t="shared" si="17"/>
        <v>#DIV/0!</v>
      </c>
      <c r="AI103" s="44" t="e">
        <f t="shared" si="12"/>
        <v>#DIV/0!</v>
      </c>
    </row>
    <row r="104" spans="1:36" x14ac:dyDescent="0.2">
      <c r="A104" s="38">
        <v>45640</v>
      </c>
      <c r="B104" s="39"/>
      <c r="C104" s="40">
        <v>45641</v>
      </c>
      <c r="D104" s="39"/>
      <c r="L104" s="42" t="e">
        <f t="shared" si="13"/>
        <v>#DIV/0!</v>
      </c>
      <c r="M104" s="43">
        <v>1</v>
      </c>
      <c r="N104" s="41">
        <v>25670</v>
      </c>
      <c r="W104" s="46">
        <v>0</v>
      </c>
      <c r="X104" s="47" t="e">
        <f t="shared" si="11"/>
        <v>#DIV/0!</v>
      </c>
      <c r="AE104" s="44" t="e">
        <f t="shared" si="14"/>
        <v>#DIV/0!</v>
      </c>
      <c r="AF104" s="44" t="e">
        <f t="shared" si="15"/>
        <v>#DIV/0!</v>
      </c>
      <c r="AG104" s="44" t="e">
        <f t="shared" si="16"/>
        <v>#DIV/0!</v>
      </c>
      <c r="AH104" s="44" t="e">
        <f t="shared" si="17"/>
        <v>#DIV/0!</v>
      </c>
      <c r="AI104" s="44" t="e">
        <f t="shared" si="12"/>
        <v>#DIV/0!</v>
      </c>
    </row>
    <row r="105" spans="1:36" x14ac:dyDescent="0.2">
      <c r="A105" s="38">
        <v>45641</v>
      </c>
      <c r="B105" s="39"/>
      <c r="C105" s="40">
        <v>45642</v>
      </c>
      <c r="D105" s="39"/>
      <c r="L105" s="42" t="e">
        <f t="shared" si="13"/>
        <v>#DIV/0!</v>
      </c>
      <c r="M105" s="43">
        <v>1</v>
      </c>
      <c r="W105" s="46">
        <v>0</v>
      </c>
      <c r="X105" s="47" t="e">
        <f t="shared" si="11"/>
        <v>#DIV/0!</v>
      </c>
      <c r="AE105" s="44" t="e">
        <f t="shared" si="14"/>
        <v>#DIV/0!</v>
      </c>
      <c r="AF105" s="44" t="e">
        <f t="shared" si="15"/>
        <v>#DIV/0!</v>
      </c>
      <c r="AG105" s="44" t="e">
        <f t="shared" si="16"/>
        <v>#DIV/0!</v>
      </c>
      <c r="AH105" s="44" t="e">
        <f t="shared" si="17"/>
        <v>#DIV/0!</v>
      </c>
      <c r="AI105" s="44" t="e">
        <f t="shared" si="12"/>
        <v>#DIV/0!</v>
      </c>
    </row>
    <row r="106" spans="1:36" x14ac:dyDescent="0.2">
      <c r="A106" s="38">
        <v>45642</v>
      </c>
      <c r="B106" s="39"/>
      <c r="C106" s="40">
        <v>45643</v>
      </c>
      <c r="D106" s="39">
        <v>0.46875</v>
      </c>
      <c r="L106" s="42" t="e">
        <f t="shared" si="13"/>
        <v>#DIV/0!</v>
      </c>
      <c r="M106" s="43">
        <v>1</v>
      </c>
      <c r="N106" s="41">
        <v>14462</v>
      </c>
      <c r="O106" s="41">
        <v>9</v>
      </c>
      <c r="P106" s="41">
        <v>150</v>
      </c>
      <c r="W106" s="46">
        <v>0</v>
      </c>
      <c r="X106" s="47" t="e">
        <f t="shared" si="11"/>
        <v>#DIV/0!</v>
      </c>
      <c r="AE106" s="44" t="e">
        <f t="shared" si="14"/>
        <v>#DIV/0!</v>
      </c>
      <c r="AF106" s="44" t="e">
        <f t="shared" si="15"/>
        <v>#DIV/0!</v>
      </c>
      <c r="AG106" s="44" t="e">
        <f t="shared" si="16"/>
        <v>#DIV/0!</v>
      </c>
      <c r="AH106" s="44" t="e">
        <f t="shared" si="17"/>
        <v>#DIV/0!</v>
      </c>
      <c r="AI106" s="44" t="e">
        <f t="shared" si="12"/>
        <v>#DIV/0!</v>
      </c>
    </row>
    <row r="107" spans="1:36" x14ac:dyDescent="0.2">
      <c r="A107" s="38">
        <v>45643</v>
      </c>
      <c r="B107" s="39">
        <v>0.46875</v>
      </c>
      <c r="C107" s="40">
        <v>45644</v>
      </c>
      <c r="D107" s="39">
        <v>0.42708333333333331</v>
      </c>
      <c r="E107" s="41">
        <v>23</v>
      </c>
      <c r="F107" s="41">
        <v>3.3</v>
      </c>
      <c r="G107" s="41">
        <v>3.1</v>
      </c>
      <c r="I107" s="41">
        <v>1529</v>
      </c>
      <c r="J107" s="41">
        <v>5007</v>
      </c>
      <c r="L107" s="42">
        <f t="shared" si="13"/>
        <v>34.641577060931901</v>
      </c>
      <c r="M107" s="43">
        <v>1</v>
      </c>
      <c r="N107" s="41">
        <v>23343</v>
      </c>
      <c r="O107" s="41">
        <v>9.3000000000000007</v>
      </c>
      <c r="P107" s="41">
        <v>83.15</v>
      </c>
      <c r="Q107" s="41">
        <v>32</v>
      </c>
      <c r="R107" s="41">
        <v>162</v>
      </c>
      <c r="S107" s="41">
        <v>32</v>
      </c>
      <c r="T107" s="41">
        <v>15</v>
      </c>
      <c r="U107" s="41">
        <v>8</v>
      </c>
      <c r="V107" s="41">
        <v>2</v>
      </c>
      <c r="W107" s="46">
        <v>8</v>
      </c>
      <c r="X107" s="47">
        <f t="shared" si="11"/>
        <v>5.5424728401448524</v>
      </c>
      <c r="Y107" s="41">
        <v>1</v>
      </c>
      <c r="Z107" s="41">
        <v>0</v>
      </c>
      <c r="AA107" s="41">
        <v>0</v>
      </c>
      <c r="AB107" s="41">
        <v>1</v>
      </c>
      <c r="AC107" s="41">
        <v>0</v>
      </c>
      <c r="AD107" s="41">
        <v>0</v>
      </c>
      <c r="AE107" s="44">
        <f t="shared" si="14"/>
        <v>0.92374547335747537</v>
      </c>
      <c r="AF107" s="44">
        <f t="shared" si="15"/>
        <v>0.43300569063631661</v>
      </c>
      <c r="AG107" s="44">
        <f t="shared" si="16"/>
        <v>0.23093636833936884</v>
      </c>
      <c r="AH107" s="44">
        <f t="shared" si="17"/>
        <v>5.773409208484221E-2</v>
      </c>
      <c r="AI107" s="44">
        <f t="shared" si="12"/>
        <v>0</v>
      </c>
    </row>
    <row r="108" spans="1:36" x14ac:dyDescent="0.2">
      <c r="A108" s="38">
        <v>45644</v>
      </c>
      <c r="B108" s="39">
        <v>0.42708333333333331</v>
      </c>
      <c r="C108" s="40">
        <v>45645</v>
      </c>
      <c r="D108" s="39">
        <v>0.47916666666666669</v>
      </c>
      <c r="E108" s="41">
        <v>25.25</v>
      </c>
      <c r="F108" s="41">
        <v>2.8</v>
      </c>
      <c r="G108" s="41">
        <v>3</v>
      </c>
      <c r="I108" s="41">
        <v>4372</v>
      </c>
      <c r="J108" s="41">
        <v>4766</v>
      </c>
      <c r="L108" s="42">
        <f t="shared" si="13"/>
        <v>52.501587301587307</v>
      </c>
      <c r="M108" s="43">
        <v>1</v>
      </c>
      <c r="N108" s="45">
        <v>22272</v>
      </c>
      <c r="O108" s="41">
        <v>9.8000000000000007</v>
      </c>
      <c r="P108" s="41">
        <v>65.150000000000006</v>
      </c>
      <c r="Q108" s="41">
        <v>33</v>
      </c>
      <c r="R108" s="41">
        <v>107</v>
      </c>
      <c r="S108" s="41">
        <v>21</v>
      </c>
      <c r="T108" s="41">
        <v>17</v>
      </c>
      <c r="U108" s="41">
        <v>17</v>
      </c>
      <c r="V108" s="41">
        <v>1</v>
      </c>
      <c r="W108" s="46">
        <v>17</v>
      </c>
      <c r="X108" s="47">
        <f t="shared" si="11"/>
        <v>7.7711936147055258</v>
      </c>
      <c r="Y108" s="41">
        <v>0</v>
      </c>
      <c r="Z108" s="41">
        <v>0</v>
      </c>
      <c r="AA108" s="41">
        <v>1</v>
      </c>
      <c r="AB108" s="41">
        <v>2</v>
      </c>
      <c r="AC108" s="41">
        <v>0</v>
      </c>
      <c r="AD108" s="41">
        <v>0</v>
      </c>
      <c r="AE108" s="44">
        <f t="shared" si="14"/>
        <v>0.39998790663925499</v>
      </c>
      <c r="AF108" s="44">
        <f t="shared" si="15"/>
        <v>0.32379973394606359</v>
      </c>
      <c r="AG108" s="44">
        <f t="shared" si="16"/>
        <v>0.32379973394606359</v>
      </c>
      <c r="AH108" s="44">
        <f t="shared" si="17"/>
        <v>1.9047043173297858E-2</v>
      </c>
      <c r="AI108" s="44">
        <f t="shared" si="12"/>
        <v>0</v>
      </c>
    </row>
    <row r="109" spans="1:36" x14ac:dyDescent="0.2">
      <c r="A109" s="38">
        <v>45645</v>
      </c>
      <c r="B109" s="39">
        <v>0.47916666666666669</v>
      </c>
      <c r="C109" s="40">
        <v>45646</v>
      </c>
      <c r="D109" s="39">
        <v>0.42708333333333331</v>
      </c>
      <c r="E109" s="41">
        <v>22.75</v>
      </c>
      <c r="G109" s="41">
        <v>3.5</v>
      </c>
      <c r="I109" s="41">
        <v>1440</v>
      </c>
      <c r="J109" s="41">
        <v>4470</v>
      </c>
      <c r="L109" s="42" t="e">
        <f t="shared" si="13"/>
        <v>#DIV/0!</v>
      </c>
      <c r="M109" s="43">
        <v>1</v>
      </c>
      <c r="N109" s="41">
        <v>19900</v>
      </c>
      <c r="O109" s="41">
        <v>9.5</v>
      </c>
      <c r="P109" s="41">
        <v>56.06</v>
      </c>
      <c r="Q109" s="41">
        <v>32</v>
      </c>
      <c r="R109" s="41">
        <v>87</v>
      </c>
      <c r="S109" s="41">
        <v>17</v>
      </c>
      <c r="T109" s="41">
        <v>0</v>
      </c>
      <c r="U109" s="41">
        <v>12</v>
      </c>
      <c r="V109" s="41">
        <v>0</v>
      </c>
      <c r="W109" s="46">
        <v>12</v>
      </c>
      <c r="X109" s="47" t="e">
        <f t="shared" si="11"/>
        <v>#DIV/0!</v>
      </c>
      <c r="Y109" s="41">
        <v>0</v>
      </c>
      <c r="Z109" s="41">
        <v>0</v>
      </c>
      <c r="AA109" s="41">
        <v>1</v>
      </c>
      <c r="AB109" s="41">
        <v>1</v>
      </c>
      <c r="AC109" s="41">
        <v>0</v>
      </c>
      <c r="AD109" s="41">
        <v>0</v>
      </c>
      <c r="AE109" s="44" t="e">
        <f t="shared" si="14"/>
        <v>#DIV/0!</v>
      </c>
      <c r="AF109" s="44" t="e">
        <f t="shared" si="15"/>
        <v>#DIV/0!</v>
      </c>
      <c r="AG109" s="44" t="e">
        <f t="shared" si="16"/>
        <v>#DIV/0!</v>
      </c>
      <c r="AH109" s="44" t="e">
        <f t="shared" si="17"/>
        <v>#DIV/0!</v>
      </c>
      <c r="AI109" s="44" t="e">
        <f t="shared" si="12"/>
        <v>#DIV/0!</v>
      </c>
    </row>
    <row r="110" spans="1:36" x14ac:dyDescent="0.2">
      <c r="A110" s="38">
        <v>45646</v>
      </c>
      <c r="B110" s="39">
        <v>0.42708333333333331</v>
      </c>
      <c r="C110" s="40">
        <v>45647</v>
      </c>
      <c r="D110" s="39">
        <v>0.44791666666666669</v>
      </c>
      <c r="E110" s="41">
        <v>24.5</v>
      </c>
      <c r="I110" s="41">
        <v>3481</v>
      </c>
      <c r="J110" s="41">
        <v>237</v>
      </c>
      <c r="L110" s="42" t="e">
        <f t="shared" si="13"/>
        <v>#DIV/0!</v>
      </c>
      <c r="M110" s="43">
        <v>1</v>
      </c>
      <c r="N110" s="41">
        <v>17977</v>
      </c>
      <c r="O110" s="41">
        <v>9.6999999999999993</v>
      </c>
      <c r="P110" s="41">
        <v>52.35</v>
      </c>
      <c r="Q110" s="41">
        <v>34</v>
      </c>
      <c r="R110" s="41">
        <v>68</v>
      </c>
      <c r="S110" s="41">
        <v>4</v>
      </c>
      <c r="T110" s="41">
        <v>0</v>
      </c>
      <c r="U110" s="41">
        <v>5</v>
      </c>
      <c r="V110" s="41">
        <v>0</v>
      </c>
      <c r="W110" s="46">
        <v>5</v>
      </c>
      <c r="X110" s="47" t="e">
        <f t="shared" si="11"/>
        <v>#DIV/0!</v>
      </c>
      <c r="Y110" s="41">
        <v>0</v>
      </c>
      <c r="Z110" s="41">
        <v>0</v>
      </c>
      <c r="AA110" s="41">
        <v>1</v>
      </c>
      <c r="AB110" s="41">
        <v>0</v>
      </c>
      <c r="AC110" s="41">
        <v>0</v>
      </c>
      <c r="AD110" s="41">
        <v>0</v>
      </c>
      <c r="AE110" s="44" t="e">
        <f t="shared" si="14"/>
        <v>#DIV/0!</v>
      </c>
      <c r="AF110" s="44" t="e">
        <f t="shared" si="15"/>
        <v>#DIV/0!</v>
      </c>
      <c r="AG110" s="44" t="e">
        <f t="shared" si="16"/>
        <v>#DIV/0!</v>
      </c>
      <c r="AH110" s="44" t="e">
        <f t="shared" si="17"/>
        <v>#DIV/0!</v>
      </c>
      <c r="AI110" s="44" t="e">
        <f t="shared" si="12"/>
        <v>#DIV/0!</v>
      </c>
    </row>
    <row r="111" spans="1:36" x14ac:dyDescent="0.2">
      <c r="A111" s="38">
        <v>45647</v>
      </c>
      <c r="B111" s="39">
        <v>0.44791666666666669</v>
      </c>
      <c r="C111" s="40">
        <v>45648</v>
      </c>
      <c r="D111" s="39">
        <v>0.44791666666666669</v>
      </c>
      <c r="E111" s="41">
        <v>24</v>
      </c>
      <c r="F111" s="41">
        <v>0</v>
      </c>
      <c r="G111" s="41">
        <v>3.3</v>
      </c>
      <c r="I111" s="41">
        <v>1026</v>
      </c>
      <c r="J111" s="41">
        <v>2382</v>
      </c>
      <c r="L111" s="42" t="e">
        <f t="shared" si="13"/>
        <v>#DIV/0!</v>
      </c>
      <c r="M111" s="43">
        <v>1</v>
      </c>
      <c r="N111" s="41">
        <v>16677</v>
      </c>
      <c r="O111" s="41">
        <v>9.8000000000000007</v>
      </c>
      <c r="P111" s="41">
        <v>48.5</v>
      </c>
      <c r="Q111" s="41">
        <v>34</v>
      </c>
      <c r="R111" s="41">
        <v>91</v>
      </c>
      <c r="S111" s="41">
        <v>3</v>
      </c>
      <c r="T111" s="41">
        <v>1</v>
      </c>
      <c r="U111" s="41">
        <v>4</v>
      </c>
      <c r="V111" s="41">
        <v>0</v>
      </c>
      <c r="W111" s="46">
        <v>4</v>
      </c>
      <c r="X111" s="47" t="e">
        <f t="shared" si="11"/>
        <v>#DIV/0!</v>
      </c>
      <c r="Y111" s="41">
        <v>0</v>
      </c>
      <c r="Z111" s="41">
        <v>0</v>
      </c>
      <c r="AA111" s="41">
        <v>1</v>
      </c>
      <c r="AB111" s="41">
        <v>0</v>
      </c>
      <c r="AC111" s="41">
        <v>0</v>
      </c>
      <c r="AD111" s="41">
        <v>0</v>
      </c>
      <c r="AE111" s="44" t="e">
        <f t="shared" si="14"/>
        <v>#DIV/0!</v>
      </c>
      <c r="AF111" s="44" t="e">
        <f t="shared" si="15"/>
        <v>#DIV/0!</v>
      </c>
      <c r="AG111" s="44" t="e">
        <f t="shared" si="16"/>
        <v>#DIV/0!</v>
      </c>
      <c r="AH111" s="44" t="e">
        <f t="shared" si="17"/>
        <v>#DIV/0!</v>
      </c>
      <c r="AI111" s="44" t="e">
        <f t="shared" si="12"/>
        <v>#DIV/0!</v>
      </c>
    </row>
    <row r="112" spans="1:36" x14ac:dyDescent="0.2">
      <c r="A112" s="38">
        <v>45648</v>
      </c>
      <c r="B112" s="39">
        <v>0.44791666666666669</v>
      </c>
      <c r="C112" s="40">
        <v>45649</v>
      </c>
      <c r="D112" s="39">
        <v>0.51041666666666663</v>
      </c>
      <c r="E112" s="41">
        <v>25.5</v>
      </c>
      <c r="F112" s="41">
        <v>3.1</v>
      </c>
      <c r="G112" s="41">
        <v>0</v>
      </c>
      <c r="I112" s="41">
        <v>5157</v>
      </c>
      <c r="J112" s="41">
        <v>710</v>
      </c>
      <c r="L112" s="42" t="e">
        <f t="shared" si="13"/>
        <v>#DIV/0!</v>
      </c>
      <c r="M112" s="43">
        <v>1</v>
      </c>
      <c r="N112" s="41">
        <v>17672</v>
      </c>
      <c r="O112" s="41">
        <v>10</v>
      </c>
      <c r="P112" s="41">
        <v>39.619999999999997</v>
      </c>
      <c r="Q112" s="41">
        <v>32</v>
      </c>
      <c r="R112" s="41">
        <v>82</v>
      </c>
      <c r="S112" s="41">
        <v>7</v>
      </c>
      <c r="T112" s="41">
        <v>1</v>
      </c>
      <c r="U112" s="41">
        <v>4</v>
      </c>
      <c r="V112" s="41">
        <v>0</v>
      </c>
      <c r="X112" s="47" t="e">
        <f t="shared" si="11"/>
        <v>#DIV/0!</v>
      </c>
      <c r="Y112" s="41">
        <v>0</v>
      </c>
      <c r="Z112" s="41">
        <v>0</v>
      </c>
      <c r="AA112" s="41">
        <v>0</v>
      </c>
      <c r="AB112" s="41">
        <v>0</v>
      </c>
      <c r="AC112" s="41">
        <v>0</v>
      </c>
      <c r="AD112" s="41">
        <v>1</v>
      </c>
      <c r="AE112" s="44" t="e">
        <f t="shared" si="14"/>
        <v>#DIV/0!</v>
      </c>
      <c r="AF112" s="44" t="e">
        <f t="shared" si="15"/>
        <v>#DIV/0!</v>
      </c>
      <c r="AG112" s="44" t="e">
        <f t="shared" si="16"/>
        <v>#DIV/0!</v>
      </c>
      <c r="AH112" s="44" t="e">
        <f t="shared" si="17"/>
        <v>#DIV/0!</v>
      </c>
      <c r="AI112" s="44" t="e">
        <f t="shared" si="12"/>
        <v>#DIV/0!</v>
      </c>
      <c r="AJ112" s="41" t="s">
        <v>45</v>
      </c>
    </row>
    <row r="113" spans="1:36" x14ac:dyDescent="0.2">
      <c r="A113" s="38">
        <v>45649</v>
      </c>
      <c r="B113" s="39"/>
      <c r="C113" s="40">
        <v>45650</v>
      </c>
      <c r="D113" s="75"/>
      <c r="E113" s="74"/>
      <c r="F113" s="74"/>
      <c r="G113" s="74"/>
      <c r="H113" s="74"/>
      <c r="I113" s="74"/>
      <c r="J113" s="74"/>
      <c r="K113" s="74"/>
      <c r="L113" s="42" t="e">
        <f t="shared" si="13"/>
        <v>#DIV/0!</v>
      </c>
      <c r="M113" s="43"/>
      <c r="X113" s="47" t="e">
        <f t="shared" si="11"/>
        <v>#DIV/0!</v>
      </c>
      <c r="AE113" s="44" t="e">
        <f t="shared" si="14"/>
        <v>#DIV/0!</v>
      </c>
      <c r="AF113" s="44" t="e">
        <f t="shared" si="15"/>
        <v>#DIV/0!</v>
      </c>
      <c r="AG113" s="44" t="e">
        <f t="shared" si="16"/>
        <v>#DIV/0!</v>
      </c>
      <c r="AH113" s="44" t="e">
        <f t="shared" si="17"/>
        <v>#DIV/0!</v>
      </c>
      <c r="AI113" s="44" t="e">
        <f t="shared" si="12"/>
        <v>#DIV/0!</v>
      </c>
    </row>
    <row r="114" spans="1:36" x14ac:dyDescent="0.2">
      <c r="A114" s="38">
        <v>45650</v>
      </c>
      <c r="B114" s="39"/>
      <c r="C114" s="40">
        <v>45651</v>
      </c>
      <c r="D114" s="75"/>
      <c r="E114" s="74"/>
      <c r="F114" s="74"/>
      <c r="G114" s="74"/>
      <c r="H114" s="74"/>
      <c r="I114" s="74"/>
      <c r="J114" s="74"/>
      <c r="K114" s="74"/>
      <c r="L114" s="42" t="e">
        <f t="shared" si="13"/>
        <v>#DIV/0!</v>
      </c>
      <c r="M114" s="43"/>
      <c r="X114" s="47" t="e">
        <f t="shared" si="11"/>
        <v>#DIV/0!</v>
      </c>
      <c r="AE114" s="44" t="e">
        <f t="shared" si="14"/>
        <v>#DIV/0!</v>
      </c>
      <c r="AF114" s="44" t="e">
        <f t="shared" si="15"/>
        <v>#DIV/0!</v>
      </c>
      <c r="AG114" s="44" t="e">
        <f t="shared" si="16"/>
        <v>#DIV/0!</v>
      </c>
      <c r="AH114" s="44" t="e">
        <f t="shared" si="17"/>
        <v>#DIV/0!</v>
      </c>
      <c r="AI114" s="44" t="e">
        <f t="shared" si="12"/>
        <v>#DIV/0!</v>
      </c>
    </row>
    <row r="115" spans="1:36" x14ac:dyDescent="0.2">
      <c r="A115" s="38">
        <v>45651</v>
      </c>
      <c r="B115" s="39"/>
      <c r="C115" s="40">
        <v>45652</v>
      </c>
      <c r="D115" s="75"/>
      <c r="E115" s="74"/>
      <c r="F115" s="74"/>
      <c r="G115" s="74"/>
      <c r="H115" s="74"/>
      <c r="I115" s="74"/>
      <c r="J115" s="74"/>
      <c r="K115" s="74"/>
      <c r="L115" s="42" t="e">
        <f t="shared" si="13"/>
        <v>#DIV/0!</v>
      </c>
      <c r="M115" s="43"/>
      <c r="X115" s="47" t="e">
        <f>(W115/L115*24)</f>
        <v>#DIV/0!</v>
      </c>
      <c r="AE115" s="44" t="e">
        <f t="shared" ref="AE115:AE124" si="18">S115/$L115</f>
        <v>#DIV/0!</v>
      </c>
      <c r="AF115" s="44" t="e">
        <f t="shared" ref="AF115:AF124" si="19">T115/$L115</f>
        <v>#DIV/0!</v>
      </c>
      <c r="AG115" s="44" t="e">
        <f t="shared" ref="AG115:AG124" si="20">U115/$L115</f>
        <v>#DIV/0!</v>
      </c>
      <c r="AH115" s="44" t="e">
        <f t="shared" ref="AH115:AH124" si="21">V115/$L115</f>
        <v>#DIV/0!</v>
      </c>
      <c r="AI115" s="44" t="e">
        <f t="shared" ref="AI115:AI124" si="22">AC115/$L115</f>
        <v>#DIV/0!</v>
      </c>
    </row>
    <row r="116" spans="1:36" x14ac:dyDescent="0.2">
      <c r="A116" s="38">
        <v>45652</v>
      </c>
      <c r="B116" s="39"/>
      <c r="C116" s="40">
        <v>45653</v>
      </c>
      <c r="D116" s="75"/>
      <c r="E116" s="74"/>
      <c r="F116" s="74"/>
      <c r="G116" s="74"/>
      <c r="H116" s="74"/>
      <c r="I116" s="74"/>
      <c r="J116" s="74"/>
      <c r="K116" s="74"/>
      <c r="L116" s="42" t="e">
        <f t="shared" si="13"/>
        <v>#DIV/0!</v>
      </c>
      <c r="M116" s="43"/>
      <c r="X116" s="47" t="e">
        <f t="shared" ref="X116:X130" si="23">(W116/L116*24)</f>
        <v>#DIV/0!</v>
      </c>
      <c r="AE116" s="44" t="e">
        <f t="shared" si="18"/>
        <v>#DIV/0!</v>
      </c>
      <c r="AF116" s="44" t="e">
        <f t="shared" si="19"/>
        <v>#DIV/0!</v>
      </c>
      <c r="AG116" s="44" t="e">
        <f t="shared" si="20"/>
        <v>#DIV/0!</v>
      </c>
      <c r="AH116" s="44" t="e">
        <f t="shared" si="21"/>
        <v>#DIV/0!</v>
      </c>
      <c r="AI116" s="44" t="e">
        <f t="shared" si="22"/>
        <v>#DIV/0!</v>
      </c>
    </row>
    <row r="117" spans="1:36" x14ac:dyDescent="0.2">
      <c r="A117" s="38">
        <v>45653</v>
      </c>
      <c r="B117" s="39"/>
      <c r="C117" s="40">
        <v>45654</v>
      </c>
      <c r="D117" s="75"/>
      <c r="E117" s="74"/>
      <c r="F117" s="74"/>
      <c r="G117" s="74"/>
      <c r="H117" s="74"/>
      <c r="I117" s="74"/>
      <c r="J117" s="74"/>
      <c r="K117" s="74"/>
      <c r="L117" s="42" t="e">
        <f t="shared" si="13"/>
        <v>#DIV/0!</v>
      </c>
      <c r="M117" s="43"/>
      <c r="X117" s="47" t="e">
        <f t="shared" si="23"/>
        <v>#DIV/0!</v>
      </c>
      <c r="AE117" s="44" t="e">
        <f t="shared" si="18"/>
        <v>#DIV/0!</v>
      </c>
      <c r="AF117" s="44" t="e">
        <f t="shared" si="19"/>
        <v>#DIV/0!</v>
      </c>
      <c r="AG117" s="44" t="e">
        <f t="shared" si="20"/>
        <v>#DIV/0!</v>
      </c>
      <c r="AH117" s="44" t="e">
        <f t="shared" si="21"/>
        <v>#DIV/0!</v>
      </c>
      <c r="AI117" s="44" t="e">
        <f t="shared" si="22"/>
        <v>#DIV/0!</v>
      </c>
    </row>
    <row r="118" spans="1:36" x14ac:dyDescent="0.2">
      <c r="A118" s="38">
        <v>45654</v>
      </c>
      <c r="B118" s="39"/>
      <c r="C118" s="40">
        <v>45655</v>
      </c>
      <c r="D118" s="75"/>
      <c r="E118" s="74"/>
      <c r="F118" s="74"/>
      <c r="G118" s="74"/>
      <c r="H118" s="74"/>
      <c r="I118" s="74"/>
      <c r="J118" s="74"/>
      <c r="K118" s="74"/>
      <c r="L118" s="42" t="e">
        <f t="shared" si="13"/>
        <v>#DIV/0!</v>
      </c>
      <c r="M118" s="43"/>
      <c r="X118" s="47" t="e">
        <f t="shared" si="23"/>
        <v>#DIV/0!</v>
      </c>
      <c r="AE118" s="44" t="e">
        <f t="shared" si="18"/>
        <v>#DIV/0!</v>
      </c>
      <c r="AF118" s="44" t="e">
        <f t="shared" si="19"/>
        <v>#DIV/0!</v>
      </c>
      <c r="AG118" s="44" t="e">
        <f t="shared" si="20"/>
        <v>#DIV/0!</v>
      </c>
      <c r="AH118" s="44" t="e">
        <f t="shared" si="21"/>
        <v>#DIV/0!</v>
      </c>
      <c r="AI118" s="44" t="e">
        <f t="shared" si="22"/>
        <v>#DIV/0!</v>
      </c>
    </row>
    <row r="119" spans="1:36" x14ac:dyDescent="0.2">
      <c r="A119" s="38">
        <v>45655</v>
      </c>
      <c r="B119" s="39"/>
      <c r="C119" s="40">
        <v>45656</v>
      </c>
      <c r="D119" s="39">
        <v>0.46875</v>
      </c>
      <c r="L119" s="42" t="e">
        <f t="shared" si="13"/>
        <v>#DIV/0!</v>
      </c>
      <c r="M119" s="43">
        <v>1</v>
      </c>
      <c r="N119" s="41">
        <v>25257</v>
      </c>
      <c r="O119" s="41">
        <v>11.3</v>
      </c>
      <c r="P119" s="41">
        <v>78.92</v>
      </c>
      <c r="X119" s="47" t="e">
        <f t="shared" si="23"/>
        <v>#DIV/0!</v>
      </c>
      <c r="AE119" s="44" t="e">
        <f t="shared" si="18"/>
        <v>#DIV/0!</v>
      </c>
      <c r="AF119" s="44" t="e">
        <f t="shared" si="19"/>
        <v>#DIV/0!</v>
      </c>
      <c r="AG119" s="44" t="e">
        <f t="shared" si="20"/>
        <v>#DIV/0!</v>
      </c>
      <c r="AH119" s="44" t="e">
        <f t="shared" si="21"/>
        <v>#DIV/0!</v>
      </c>
      <c r="AI119" s="44" t="e">
        <f t="shared" si="22"/>
        <v>#DIV/0!</v>
      </c>
      <c r="AJ119" s="41" t="s">
        <v>46</v>
      </c>
    </row>
    <row r="120" spans="1:36" x14ac:dyDescent="0.2">
      <c r="A120" s="38">
        <v>45656</v>
      </c>
      <c r="B120" s="39">
        <v>0.46875</v>
      </c>
      <c r="C120" s="40">
        <v>45657</v>
      </c>
      <c r="D120" s="39">
        <v>0.45833333333333331</v>
      </c>
      <c r="E120" s="41">
        <v>23.75</v>
      </c>
      <c r="I120" s="41">
        <v>242</v>
      </c>
      <c r="J120" s="41">
        <v>863</v>
      </c>
      <c r="L120" s="42" t="e">
        <f t="shared" si="13"/>
        <v>#DIV/0!</v>
      </c>
      <c r="M120" s="43">
        <v>1</v>
      </c>
      <c r="N120" s="41">
        <v>25787</v>
      </c>
      <c r="O120" s="41">
        <v>11.2</v>
      </c>
      <c r="P120" s="41">
        <v>147.58000000000001</v>
      </c>
      <c r="Q120" s="41">
        <v>31</v>
      </c>
      <c r="R120" s="41">
        <v>59</v>
      </c>
      <c r="S120" s="41">
        <v>18</v>
      </c>
      <c r="T120" s="41">
        <v>5</v>
      </c>
      <c r="U120" s="41">
        <v>2</v>
      </c>
      <c r="V120" s="41">
        <v>0</v>
      </c>
      <c r="W120" s="46">
        <v>2</v>
      </c>
      <c r="X120" s="47" t="e">
        <f t="shared" si="23"/>
        <v>#DIV/0!</v>
      </c>
      <c r="Y120" s="41">
        <v>0</v>
      </c>
      <c r="Z120" s="41">
        <v>0</v>
      </c>
      <c r="AA120" s="41">
        <v>0</v>
      </c>
      <c r="AB120" s="41">
        <v>0</v>
      </c>
      <c r="AC120" s="41">
        <v>0</v>
      </c>
      <c r="AD120" s="41">
        <v>0</v>
      </c>
      <c r="AE120" s="44" t="e">
        <f t="shared" si="18"/>
        <v>#DIV/0!</v>
      </c>
      <c r="AF120" s="44" t="e">
        <f t="shared" si="19"/>
        <v>#DIV/0!</v>
      </c>
      <c r="AG120" s="44" t="e">
        <f t="shared" si="20"/>
        <v>#DIV/0!</v>
      </c>
      <c r="AH120" s="44" t="e">
        <f t="shared" si="21"/>
        <v>#DIV/0!</v>
      </c>
      <c r="AI120" s="44" t="e">
        <f t="shared" si="22"/>
        <v>#DIV/0!</v>
      </c>
    </row>
    <row r="121" spans="1:36" x14ac:dyDescent="0.2">
      <c r="A121" s="38">
        <v>45657</v>
      </c>
      <c r="B121" s="39">
        <v>0.45833333333333331</v>
      </c>
      <c r="C121" s="40">
        <v>45658</v>
      </c>
      <c r="D121" s="39">
        <v>0.51041666666666663</v>
      </c>
      <c r="E121" s="41">
        <v>26.25</v>
      </c>
      <c r="F121" s="41">
        <v>2.8</v>
      </c>
      <c r="G121" s="41">
        <v>2.7</v>
      </c>
      <c r="I121" s="41">
        <v>2756</v>
      </c>
      <c r="J121" s="41">
        <v>3972</v>
      </c>
      <c r="L121" s="42">
        <f t="shared" si="13"/>
        <v>40.923280423280424</v>
      </c>
      <c r="M121" s="43">
        <v>1</v>
      </c>
      <c r="N121" s="41">
        <v>24960</v>
      </c>
      <c r="O121" s="41">
        <v>10.3</v>
      </c>
      <c r="P121" s="41">
        <v>147.18</v>
      </c>
      <c r="R121" s="41">
        <v>0</v>
      </c>
      <c r="S121" s="41">
        <v>187</v>
      </c>
      <c r="T121" s="41">
        <v>0</v>
      </c>
      <c r="U121" s="41">
        <v>0</v>
      </c>
      <c r="V121" s="41">
        <v>0</v>
      </c>
      <c r="W121" s="46">
        <v>0</v>
      </c>
      <c r="X121" s="47">
        <f t="shared" si="23"/>
        <v>0</v>
      </c>
      <c r="Y121" s="41">
        <v>0</v>
      </c>
      <c r="Z121" s="41">
        <v>0</v>
      </c>
      <c r="AA121" s="41">
        <v>0</v>
      </c>
      <c r="AB121" s="41">
        <v>0</v>
      </c>
      <c r="AC121" s="41">
        <v>0</v>
      </c>
      <c r="AD121" s="41">
        <v>0</v>
      </c>
      <c r="AE121" s="44">
        <f t="shared" si="18"/>
        <v>4.5695261490723382</v>
      </c>
      <c r="AF121" s="44">
        <f t="shared" si="19"/>
        <v>0</v>
      </c>
      <c r="AG121" s="44">
        <f t="shared" si="20"/>
        <v>0</v>
      </c>
      <c r="AH121" s="44">
        <f t="shared" si="21"/>
        <v>0</v>
      </c>
      <c r="AI121" s="44">
        <f t="shared" si="22"/>
        <v>0</v>
      </c>
    </row>
    <row r="122" spans="1:36" x14ac:dyDescent="0.2">
      <c r="A122" s="38">
        <v>45658</v>
      </c>
      <c r="B122" s="39">
        <v>0.51041666666666663</v>
      </c>
      <c r="C122" s="40">
        <v>45659</v>
      </c>
      <c r="D122" s="39">
        <v>0.52083333333333337</v>
      </c>
      <c r="E122" s="41">
        <v>24.25</v>
      </c>
      <c r="F122" s="41">
        <v>2.2999999999999998</v>
      </c>
      <c r="G122" s="41">
        <v>2.9</v>
      </c>
      <c r="I122" s="41">
        <v>3736</v>
      </c>
      <c r="J122" s="41">
        <v>3361</v>
      </c>
      <c r="L122" s="42">
        <f t="shared" si="13"/>
        <v>46.388555722138932</v>
      </c>
      <c r="M122" s="43">
        <v>1</v>
      </c>
      <c r="N122" s="41">
        <v>24020</v>
      </c>
      <c r="O122" s="41">
        <v>9.3000000000000007</v>
      </c>
      <c r="P122" s="41">
        <v>89.078000000000003</v>
      </c>
      <c r="Q122" s="41">
        <v>23</v>
      </c>
      <c r="R122" s="41">
        <v>40</v>
      </c>
      <c r="S122" s="41">
        <v>118</v>
      </c>
      <c r="T122" s="41">
        <v>0</v>
      </c>
      <c r="U122" s="41">
        <v>0</v>
      </c>
      <c r="V122" s="41">
        <v>0</v>
      </c>
      <c r="W122" s="46">
        <v>0</v>
      </c>
      <c r="X122" s="47">
        <f t="shared" si="23"/>
        <v>0</v>
      </c>
      <c r="Y122" s="41">
        <v>0</v>
      </c>
      <c r="Z122" s="41">
        <v>0</v>
      </c>
      <c r="AA122" s="41">
        <v>0</v>
      </c>
      <c r="AB122" s="41">
        <v>0</v>
      </c>
      <c r="AC122" s="41">
        <v>0</v>
      </c>
      <c r="AD122" s="41">
        <v>0</v>
      </c>
      <c r="AE122" s="44">
        <f t="shared" si="18"/>
        <v>2.5437308440211801</v>
      </c>
      <c r="AF122" s="44">
        <f t="shared" si="19"/>
        <v>0</v>
      </c>
      <c r="AG122" s="44">
        <f t="shared" si="20"/>
        <v>0</v>
      </c>
      <c r="AH122" s="44">
        <f t="shared" si="21"/>
        <v>0</v>
      </c>
      <c r="AI122" s="44">
        <f t="shared" si="22"/>
        <v>0</v>
      </c>
    </row>
    <row r="123" spans="1:36" x14ac:dyDescent="0.2">
      <c r="A123" s="38">
        <v>45659</v>
      </c>
      <c r="B123" s="39">
        <v>0.52083333333333337</v>
      </c>
      <c r="C123" s="40">
        <v>45660</v>
      </c>
      <c r="D123" s="39">
        <v>0.4375</v>
      </c>
      <c r="E123" s="41">
        <v>22</v>
      </c>
      <c r="F123" s="41">
        <v>2.4</v>
      </c>
      <c r="G123" s="41">
        <v>2.8</v>
      </c>
      <c r="I123" s="41">
        <v>3100</v>
      </c>
      <c r="J123" s="41">
        <v>3603</v>
      </c>
      <c r="L123" s="42">
        <f t="shared" si="13"/>
        <v>42.974206349206355</v>
      </c>
      <c r="M123" s="43">
        <v>1</v>
      </c>
      <c r="N123" s="41">
        <v>23741</v>
      </c>
      <c r="O123" s="41">
        <v>9.4</v>
      </c>
      <c r="P123" s="41">
        <v>61.29</v>
      </c>
      <c r="Q123" s="41">
        <v>31</v>
      </c>
      <c r="R123" s="41">
        <v>41</v>
      </c>
      <c r="S123" s="41">
        <v>79</v>
      </c>
      <c r="T123" s="41">
        <v>0</v>
      </c>
      <c r="U123" s="41">
        <v>0</v>
      </c>
      <c r="V123" s="41">
        <v>0</v>
      </c>
      <c r="W123" s="46">
        <v>0</v>
      </c>
      <c r="X123" s="47">
        <f t="shared" si="23"/>
        <v>0</v>
      </c>
      <c r="Y123" s="41">
        <v>0</v>
      </c>
      <c r="Z123" s="41">
        <v>0</v>
      </c>
      <c r="AA123" s="41">
        <v>0</v>
      </c>
      <c r="AB123" s="41">
        <v>0</v>
      </c>
      <c r="AC123" s="41">
        <v>0</v>
      </c>
      <c r="AD123" s="41">
        <v>0</v>
      </c>
      <c r="AE123" s="44">
        <f t="shared" si="18"/>
        <v>1.8383120180987116</v>
      </c>
      <c r="AF123" s="44">
        <f t="shared" si="19"/>
        <v>0</v>
      </c>
      <c r="AG123" s="44">
        <f t="shared" si="20"/>
        <v>0</v>
      </c>
      <c r="AH123" s="44">
        <f t="shared" si="21"/>
        <v>0</v>
      </c>
      <c r="AI123" s="44">
        <f t="shared" si="22"/>
        <v>0</v>
      </c>
    </row>
    <row r="124" spans="1:36" x14ac:dyDescent="0.2">
      <c r="A124" s="38">
        <v>45660</v>
      </c>
      <c r="B124" s="39">
        <v>0.4375</v>
      </c>
      <c r="C124" s="40">
        <v>45661</v>
      </c>
      <c r="D124" s="39">
        <v>0.4375</v>
      </c>
      <c r="E124" s="41">
        <v>24</v>
      </c>
      <c r="F124" s="41">
        <v>2.2999999999999998</v>
      </c>
      <c r="G124" s="41">
        <v>2.6</v>
      </c>
      <c r="I124" s="41">
        <v>3848</v>
      </c>
      <c r="J124" s="41">
        <v>3776</v>
      </c>
      <c r="L124" s="42">
        <f t="shared" si="13"/>
        <v>52.089186176142697</v>
      </c>
      <c r="M124" s="43">
        <v>1</v>
      </c>
      <c r="N124" s="41">
        <v>24007</v>
      </c>
      <c r="O124" s="41">
        <v>9.6999999999999993</v>
      </c>
      <c r="P124" s="41">
        <v>50.8</v>
      </c>
      <c r="Q124" s="41">
        <v>31</v>
      </c>
      <c r="R124" s="41">
        <v>95</v>
      </c>
      <c r="S124" s="41">
        <v>82</v>
      </c>
      <c r="T124" s="41">
        <v>0</v>
      </c>
      <c r="U124" s="41">
        <v>3</v>
      </c>
      <c r="V124" s="41">
        <v>0</v>
      </c>
      <c r="W124" s="46">
        <v>2</v>
      </c>
      <c r="X124" s="47">
        <f t="shared" si="23"/>
        <v>0.92149644722198443</v>
      </c>
      <c r="Y124" s="41">
        <v>0</v>
      </c>
      <c r="Z124" s="41">
        <v>0</v>
      </c>
      <c r="AA124" s="41">
        <v>1</v>
      </c>
      <c r="AB124" s="41">
        <v>0</v>
      </c>
      <c r="AC124" s="41">
        <v>0</v>
      </c>
      <c r="AD124" s="41">
        <v>0</v>
      </c>
      <c r="AE124" s="44">
        <f t="shared" si="18"/>
        <v>1.5742230973375568</v>
      </c>
      <c r="AF124" s="44">
        <f t="shared" si="19"/>
        <v>0</v>
      </c>
      <c r="AG124" s="44">
        <f t="shared" si="20"/>
        <v>5.7593527951374027E-2</v>
      </c>
      <c r="AH124" s="44">
        <f t="shared" si="21"/>
        <v>0</v>
      </c>
      <c r="AI124" s="44">
        <f t="shared" si="22"/>
        <v>0</v>
      </c>
    </row>
    <row r="125" spans="1:36" x14ac:dyDescent="0.2">
      <c r="A125" s="38">
        <v>45661</v>
      </c>
      <c r="B125" s="39">
        <v>0.4375</v>
      </c>
      <c r="C125" s="40">
        <v>45662</v>
      </c>
      <c r="D125" s="39">
        <v>0.4375</v>
      </c>
      <c r="E125" s="41">
        <v>24</v>
      </c>
      <c r="F125" s="41">
        <v>3.4</v>
      </c>
      <c r="G125" s="41">
        <v>2.7</v>
      </c>
      <c r="I125" s="41">
        <v>3916</v>
      </c>
      <c r="J125" s="41">
        <v>4167</v>
      </c>
      <c r="L125" s="42">
        <f t="shared" si="13"/>
        <v>44.91830065359477</v>
      </c>
      <c r="M125" s="43">
        <v>1</v>
      </c>
      <c r="N125" s="41">
        <v>25039</v>
      </c>
      <c r="O125" s="41">
        <v>10.1</v>
      </c>
      <c r="P125" s="41">
        <v>51.41</v>
      </c>
      <c r="Q125" s="41">
        <v>28</v>
      </c>
      <c r="R125" s="41">
        <v>71</v>
      </c>
      <c r="S125" s="41">
        <v>105</v>
      </c>
      <c r="T125" s="41">
        <v>1</v>
      </c>
      <c r="U125" s="41">
        <v>2</v>
      </c>
      <c r="V125" s="41">
        <v>0</v>
      </c>
      <c r="W125" s="46">
        <v>2</v>
      </c>
      <c r="X125" s="47">
        <f t="shared" si="23"/>
        <v>1.0686067660967624</v>
      </c>
      <c r="Y125" s="41">
        <v>0</v>
      </c>
      <c r="Z125" s="41">
        <v>0</v>
      </c>
      <c r="AA125" s="41">
        <v>0</v>
      </c>
      <c r="AB125" s="41">
        <v>0</v>
      </c>
      <c r="AC125" s="41">
        <v>1</v>
      </c>
      <c r="AD125" s="41">
        <v>0</v>
      </c>
      <c r="AE125" s="44">
        <f t="shared" ref="AE125:AE131" si="24">S125/$L125</f>
        <v>2.337577300836668</v>
      </c>
      <c r="AF125" s="44">
        <f t="shared" ref="AF125:AF131" si="25">T125/$L125</f>
        <v>2.2262640960349217E-2</v>
      </c>
      <c r="AG125" s="44">
        <f t="shared" ref="AG125:AG131" si="26">U125/$L125</f>
        <v>4.4525281920698434E-2</v>
      </c>
      <c r="AH125" s="44">
        <f t="shared" ref="AH125:AH131" si="27">V125/$L125</f>
        <v>0</v>
      </c>
      <c r="AI125" s="44">
        <f t="shared" ref="AI125:AI131" si="28">AC125/$L125</f>
        <v>2.2262640960349217E-2</v>
      </c>
    </row>
    <row r="126" spans="1:36" x14ac:dyDescent="0.2">
      <c r="A126" s="38">
        <v>45662</v>
      </c>
      <c r="B126" s="39">
        <v>0.4375</v>
      </c>
      <c r="C126" s="40">
        <v>45663</v>
      </c>
      <c r="D126" s="39">
        <v>0.47916666666666669</v>
      </c>
      <c r="E126" s="41">
        <v>25</v>
      </c>
      <c r="F126" s="41">
        <v>3.5</v>
      </c>
      <c r="G126" s="41">
        <v>3.1</v>
      </c>
      <c r="I126" s="41">
        <v>2627</v>
      </c>
      <c r="J126" s="41">
        <v>4642</v>
      </c>
      <c r="L126" s="42">
        <f t="shared" si="13"/>
        <v>37.466513056835637</v>
      </c>
      <c r="M126" s="43">
        <v>1</v>
      </c>
      <c r="N126" s="41">
        <v>24609</v>
      </c>
      <c r="O126" s="41">
        <v>10</v>
      </c>
      <c r="P126" s="41">
        <v>59.5</v>
      </c>
      <c r="Q126" s="41">
        <v>30</v>
      </c>
      <c r="R126" s="41">
        <v>64</v>
      </c>
      <c r="S126" s="41">
        <v>184</v>
      </c>
      <c r="T126" s="41">
        <v>0</v>
      </c>
      <c r="U126" s="41">
        <v>1</v>
      </c>
      <c r="V126" s="41">
        <v>0</v>
      </c>
      <c r="W126" s="46">
        <v>1</v>
      </c>
      <c r="X126" s="47">
        <f t="shared" si="23"/>
        <v>0.64057202130320157</v>
      </c>
      <c r="Y126" s="41">
        <v>0</v>
      </c>
      <c r="Z126" s="41">
        <v>0</v>
      </c>
      <c r="AA126" s="41">
        <v>0</v>
      </c>
      <c r="AB126" s="41">
        <v>0</v>
      </c>
      <c r="AC126" s="41">
        <v>0</v>
      </c>
      <c r="AD126" s="41">
        <v>2</v>
      </c>
      <c r="AE126" s="44">
        <f t="shared" si="24"/>
        <v>4.9110521633245456</v>
      </c>
      <c r="AF126" s="44">
        <f t="shared" si="25"/>
        <v>0</v>
      </c>
      <c r="AG126" s="44">
        <f t="shared" si="26"/>
        <v>2.66905008876334E-2</v>
      </c>
      <c r="AH126" s="44">
        <f t="shared" si="27"/>
        <v>0</v>
      </c>
      <c r="AI126" s="44">
        <f t="shared" si="28"/>
        <v>0</v>
      </c>
    </row>
    <row r="127" spans="1:36" x14ac:dyDescent="0.2">
      <c r="A127" s="38">
        <v>45663</v>
      </c>
      <c r="B127" s="39">
        <v>0.47916666666666669</v>
      </c>
      <c r="C127" s="40">
        <v>45664</v>
      </c>
      <c r="D127" s="39">
        <v>0.41666666666666669</v>
      </c>
      <c r="E127" s="41">
        <v>22.5</v>
      </c>
      <c r="F127" s="41">
        <v>3.6</v>
      </c>
      <c r="G127" s="41">
        <v>3.4</v>
      </c>
      <c r="I127" s="41">
        <v>4545</v>
      </c>
      <c r="J127" s="41">
        <v>4546</v>
      </c>
      <c r="L127" s="42">
        <f t="shared" si="13"/>
        <v>43.325980392156865</v>
      </c>
      <c r="M127" s="43">
        <v>1</v>
      </c>
      <c r="N127" s="41">
        <v>23994</v>
      </c>
      <c r="O127" s="41">
        <v>10</v>
      </c>
      <c r="P127" s="41">
        <v>40.44</v>
      </c>
      <c r="Q127" s="41">
        <v>28</v>
      </c>
      <c r="R127" s="41">
        <v>84</v>
      </c>
      <c r="S127" s="41">
        <v>168</v>
      </c>
      <c r="T127" s="41">
        <v>2</v>
      </c>
      <c r="U127" s="41">
        <v>3</v>
      </c>
      <c r="V127" s="41">
        <v>0</v>
      </c>
      <c r="W127" s="46">
        <v>3</v>
      </c>
      <c r="X127" s="48">
        <f t="shared" si="23"/>
        <v>1.6618204446455846</v>
      </c>
      <c r="Y127" s="41">
        <v>0</v>
      </c>
      <c r="Z127" s="41">
        <v>0</v>
      </c>
      <c r="AA127" s="41">
        <v>0</v>
      </c>
      <c r="AB127" s="41">
        <v>0</v>
      </c>
      <c r="AC127" s="41">
        <v>0</v>
      </c>
      <c r="AD127" s="41">
        <v>0</v>
      </c>
      <c r="AE127" s="44">
        <f t="shared" si="24"/>
        <v>3.877581037506364</v>
      </c>
      <c r="AF127" s="44">
        <f t="shared" si="25"/>
        <v>4.6161679017932902E-2</v>
      </c>
      <c r="AG127" s="44">
        <f t="shared" si="26"/>
        <v>6.924251852689936E-2</v>
      </c>
      <c r="AH127" s="44">
        <f t="shared" si="27"/>
        <v>0</v>
      </c>
      <c r="AI127" s="44">
        <f t="shared" si="28"/>
        <v>0</v>
      </c>
    </row>
    <row r="128" spans="1:36" x14ac:dyDescent="0.2">
      <c r="A128" s="38">
        <v>45664</v>
      </c>
      <c r="B128" s="39">
        <v>0.41666666666666669</v>
      </c>
      <c r="C128" s="40">
        <v>45665</v>
      </c>
      <c r="D128" s="39">
        <v>0.52083333333333337</v>
      </c>
      <c r="E128" s="41">
        <v>26.5</v>
      </c>
      <c r="F128" s="41">
        <v>3.4</v>
      </c>
      <c r="I128" s="41">
        <v>5329</v>
      </c>
      <c r="J128" s="41">
        <v>1386</v>
      </c>
      <c r="L128" s="42" t="e">
        <f t="shared" si="13"/>
        <v>#DIV/0!</v>
      </c>
      <c r="M128" s="43">
        <v>1</v>
      </c>
      <c r="N128" s="41">
        <v>23356</v>
      </c>
      <c r="O128" s="41">
        <v>10.199999999999999</v>
      </c>
      <c r="P128" s="41">
        <v>34.229999999999997</v>
      </c>
      <c r="Q128" s="41">
        <v>29</v>
      </c>
      <c r="R128" s="41">
        <v>190</v>
      </c>
      <c r="S128" s="41">
        <v>79</v>
      </c>
      <c r="T128" s="41">
        <v>0</v>
      </c>
      <c r="U128" s="41">
        <v>1</v>
      </c>
      <c r="V128" s="41">
        <v>0</v>
      </c>
      <c r="W128" s="46">
        <v>1</v>
      </c>
      <c r="X128" s="48" t="e">
        <f t="shared" si="23"/>
        <v>#DIV/0!</v>
      </c>
      <c r="Y128" s="41">
        <v>0</v>
      </c>
      <c r="Z128" s="41">
        <v>0</v>
      </c>
      <c r="AA128" s="41">
        <v>0</v>
      </c>
      <c r="AB128" s="41">
        <v>0</v>
      </c>
      <c r="AC128" s="41">
        <v>0</v>
      </c>
      <c r="AD128" s="41">
        <v>0</v>
      </c>
      <c r="AE128" s="44" t="e">
        <f t="shared" si="24"/>
        <v>#DIV/0!</v>
      </c>
      <c r="AF128" s="44" t="e">
        <f t="shared" si="25"/>
        <v>#DIV/0!</v>
      </c>
      <c r="AG128" s="44" t="e">
        <f t="shared" si="26"/>
        <v>#DIV/0!</v>
      </c>
      <c r="AH128" s="44" t="e">
        <f t="shared" si="27"/>
        <v>#DIV/0!</v>
      </c>
      <c r="AI128" s="44" t="e">
        <f t="shared" si="28"/>
        <v>#DIV/0!</v>
      </c>
    </row>
    <row r="129" spans="1:35" x14ac:dyDescent="0.2">
      <c r="A129" s="38">
        <v>45665</v>
      </c>
      <c r="B129" s="39">
        <v>0.52083333333333337</v>
      </c>
      <c r="C129" s="40">
        <v>45666</v>
      </c>
      <c r="D129" s="39">
        <v>0.46875</v>
      </c>
      <c r="E129" s="41">
        <v>22.75</v>
      </c>
      <c r="F129" s="41">
        <v>3.5</v>
      </c>
      <c r="G129" s="41">
        <v>3.3</v>
      </c>
      <c r="I129" s="41">
        <v>4358</v>
      </c>
      <c r="J129" s="41">
        <v>4427</v>
      </c>
      <c r="L129" s="42">
        <f t="shared" si="13"/>
        <v>43.110966810966815</v>
      </c>
      <c r="M129" s="43">
        <v>1</v>
      </c>
      <c r="N129" s="41">
        <v>22976</v>
      </c>
      <c r="O129" s="41">
        <v>10.1</v>
      </c>
      <c r="P129" s="41">
        <v>28</v>
      </c>
      <c r="Q129" s="41">
        <v>29</v>
      </c>
      <c r="R129" s="41">
        <v>84</v>
      </c>
      <c r="S129" s="41">
        <v>85</v>
      </c>
      <c r="T129" s="41">
        <v>0</v>
      </c>
      <c r="U129" s="41">
        <v>2</v>
      </c>
      <c r="V129" s="41">
        <v>0</v>
      </c>
      <c r="W129" s="46">
        <v>2</v>
      </c>
      <c r="X129" s="48">
        <f t="shared" si="23"/>
        <v>1.1134057886122259</v>
      </c>
      <c r="Y129" s="41">
        <v>0</v>
      </c>
      <c r="Z129" s="41">
        <v>0</v>
      </c>
      <c r="AA129" s="41">
        <v>0</v>
      </c>
      <c r="AB129" s="41">
        <v>0</v>
      </c>
      <c r="AC129" s="41">
        <v>0</v>
      </c>
      <c r="AD129" s="41">
        <v>0</v>
      </c>
      <c r="AE129" s="44">
        <f t="shared" si="24"/>
        <v>1.9716560840008166</v>
      </c>
      <c r="AF129" s="44">
        <f t="shared" si="25"/>
        <v>0</v>
      </c>
      <c r="AG129" s="44">
        <f t="shared" si="26"/>
        <v>4.6391907858842743E-2</v>
      </c>
      <c r="AH129" s="44">
        <f t="shared" si="27"/>
        <v>0</v>
      </c>
      <c r="AI129" s="44">
        <f t="shared" si="28"/>
        <v>0</v>
      </c>
    </row>
    <row r="130" spans="1:35" x14ac:dyDescent="0.2">
      <c r="A130" s="38">
        <v>45666</v>
      </c>
      <c r="B130" s="39">
        <v>0.46875</v>
      </c>
      <c r="C130" s="40">
        <v>45667</v>
      </c>
      <c r="D130" s="39">
        <v>0.4375</v>
      </c>
      <c r="E130" s="41">
        <v>23.25</v>
      </c>
      <c r="F130" s="41">
        <v>3.1</v>
      </c>
      <c r="G130" s="41">
        <v>3.6</v>
      </c>
      <c r="I130" s="41">
        <v>4752</v>
      </c>
      <c r="J130" s="41">
        <v>4353</v>
      </c>
      <c r="L130" s="42">
        <f t="shared" si="13"/>
        <v>45.701164874551971</v>
      </c>
      <c r="M130" s="43">
        <v>1</v>
      </c>
      <c r="N130" s="41">
        <v>22749</v>
      </c>
      <c r="O130" s="41">
        <v>10.6</v>
      </c>
      <c r="P130" s="41">
        <v>25.49</v>
      </c>
      <c r="Q130" s="41">
        <v>34</v>
      </c>
      <c r="R130" s="41">
        <v>95</v>
      </c>
      <c r="S130" s="41">
        <v>69</v>
      </c>
      <c r="T130" s="41">
        <v>6</v>
      </c>
      <c r="U130" s="41">
        <v>1</v>
      </c>
      <c r="V130" s="41">
        <v>0</v>
      </c>
      <c r="W130" s="46">
        <v>1</v>
      </c>
      <c r="X130" s="48">
        <f t="shared" si="23"/>
        <v>0.52515072790549477</v>
      </c>
      <c r="Y130" s="41">
        <v>0</v>
      </c>
      <c r="Z130" s="41">
        <v>0</v>
      </c>
      <c r="AA130" s="41">
        <v>0</v>
      </c>
      <c r="AB130" s="41">
        <v>0</v>
      </c>
      <c r="AC130" s="41">
        <v>0</v>
      </c>
      <c r="AD130" s="41">
        <v>1</v>
      </c>
      <c r="AE130" s="44">
        <f t="shared" si="24"/>
        <v>1.5098083427282976</v>
      </c>
      <c r="AF130" s="44">
        <f t="shared" si="25"/>
        <v>0.13128768197637372</v>
      </c>
      <c r="AG130" s="44">
        <f t="shared" si="26"/>
        <v>2.1881280329395618E-2</v>
      </c>
      <c r="AH130" s="44">
        <f t="shared" si="27"/>
        <v>0</v>
      </c>
      <c r="AI130" s="44">
        <f t="shared" si="28"/>
        <v>0</v>
      </c>
    </row>
    <row r="131" spans="1:35" x14ac:dyDescent="0.2">
      <c r="A131" s="38">
        <v>45667</v>
      </c>
      <c r="B131" s="39">
        <v>0.4375</v>
      </c>
      <c r="C131" s="40">
        <v>45668</v>
      </c>
      <c r="D131" s="39">
        <v>0.44791666666666669</v>
      </c>
      <c r="E131" s="41">
        <v>24.25</v>
      </c>
      <c r="F131" s="41">
        <v>3</v>
      </c>
      <c r="G131" s="41">
        <v>3.4</v>
      </c>
      <c r="I131" s="41">
        <v>5135</v>
      </c>
      <c r="J131" s="41">
        <v>4942</v>
      </c>
      <c r="L131" s="42">
        <f t="shared" si="13"/>
        <v>52.753267973856204</v>
      </c>
      <c r="M131" s="43">
        <v>1</v>
      </c>
      <c r="N131" s="41">
        <v>22474</v>
      </c>
      <c r="O131" s="41">
        <v>9.9</v>
      </c>
      <c r="P131" s="41">
        <v>25.16</v>
      </c>
      <c r="Q131" s="41">
        <v>30</v>
      </c>
      <c r="R131" s="41">
        <v>40</v>
      </c>
      <c r="S131" s="41">
        <v>100</v>
      </c>
      <c r="T131" s="41">
        <v>0</v>
      </c>
      <c r="U131" s="41">
        <v>0</v>
      </c>
      <c r="V131" s="41">
        <v>0</v>
      </c>
      <c r="W131" s="46">
        <v>0</v>
      </c>
      <c r="X131" s="48">
        <v>0</v>
      </c>
      <c r="Y131" s="41">
        <v>0</v>
      </c>
      <c r="Z131" s="41">
        <v>0</v>
      </c>
      <c r="AA131" s="41">
        <v>0</v>
      </c>
      <c r="AB131" s="41">
        <v>0</v>
      </c>
      <c r="AC131" s="41">
        <v>0</v>
      </c>
      <c r="AD131" s="41">
        <v>0</v>
      </c>
      <c r="AE131" s="44">
        <f t="shared" si="24"/>
        <v>1.8956171596716744</v>
      </c>
      <c r="AF131" s="44">
        <f t="shared" si="25"/>
        <v>0</v>
      </c>
      <c r="AG131" s="44">
        <f t="shared" si="26"/>
        <v>0</v>
      </c>
      <c r="AH131" s="44">
        <f t="shared" si="27"/>
        <v>0</v>
      </c>
      <c r="AI131" s="44">
        <f t="shared" si="28"/>
        <v>0</v>
      </c>
    </row>
    <row r="132" spans="1:35" x14ac:dyDescent="0.2">
      <c r="A132" s="38">
        <v>45668</v>
      </c>
      <c r="B132" s="39">
        <v>0.44791666666666669</v>
      </c>
      <c r="C132" s="40">
        <v>45669</v>
      </c>
      <c r="D132" s="39">
        <v>0.44791666666666669</v>
      </c>
      <c r="E132" s="41">
        <v>24</v>
      </c>
      <c r="I132" s="41">
        <v>1173</v>
      </c>
      <c r="J132" s="41">
        <v>4850</v>
      </c>
      <c r="L132" s="42" t="e">
        <f t="shared" si="13"/>
        <v>#DIV/0!</v>
      </c>
      <c r="M132" s="43">
        <v>1</v>
      </c>
      <c r="N132" s="41">
        <v>22201</v>
      </c>
      <c r="O132" s="41">
        <v>9.9</v>
      </c>
      <c r="P132" s="41">
        <v>21.1</v>
      </c>
      <c r="Q132" s="41">
        <v>30</v>
      </c>
      <c r="R132" s="41">
        <v>59</v>
      </c>
      <c r="S132" s="41">
        <v>54</v>
      </c>
      <c r="T132" s="41">
        <v>0</v>
      </c>
      <c r="U132" s="41">
        <v>1</v>
      </c>
      <c r="V132" s="41">
        <v>0</v>
      </c>
      <c r="W132" s="46">
        <v>1</v>
      </c>
      <c r="X132" s="48">
        <v>0</v>
      </c>
      <c r="Y132" s="41">
        <v>0</v>
      </c>
      <c r="Z132" s="41">
        <v>0</v>
      </c>
      <c r="AA132" s="41">
        <v>0</v>
      </c>
      <c r="AB132" s="41">
        <v>0</v>
      </c>
      <c r="AC132" s="41">
        <v>0</v>
      </c>
      <c r="AD132" s="41">
        <v>1</v>
      </c>
      <c r="AE132" s="44" t="e">
        <f t="shared" ref="AE132:AE146" si="29">S132/$L132</f>
        <v>#DIV/0!</v>
      </c>
      <c r="AF132" s="44" t="e">
        <f t="shared" ref="AF132:AF142" si="30">T132/$L132</f>
        <v>#DIV/0!</v>
      </c>
      <c r="AG132" s="44" t="e">
        <f t="shared" ref="AG132:AG142" si="31">U132/$L132</f>
        <v>#DIV/0!</v>
      </c>
      <c r="AH132" s="44" t="e">
        <f t="shared" ref="AH132:AH142" si="32">V132/$L132</f>
        <v>#DIV/0!</v>
      </c>
      <c r="AI132" s="44" t="e">
        <f t="shared" ref="AI132:AI142" si="33">AC132/$L132</f>
        <v>#DIV/0!</v>
      </c>
    </row>
    <row r="133" spans="1:35" x14ac:dyDescent="0.2">
      <c r="A133" s="38">
        <v>45669</v>
      </c>
      <c r="B133" s="39">
        <v>0.44791666666666669</v>
      </c>
      <c r="C133" s="40">
        <v>45670</v>
      </c>
      <c r="D133" s="39">
        <v>0.41666666666666669</v>
      </c>
      <c r="E133" s="41">
        <v>23.25</v>
      </c>
      <c r="F133" s="41">
        <v>3.7</v>
      </c>
      <c r="G133" s="41">
        <v>3.6</v>
      </c>
      <c r="I133" s="41">
        <v>5187</v>
      </c>
      <c r="J133" s="41">
        <v>5045</v>
      </c>
      <c r="L133" s="42">
        <f t="shared" si="13"/>
        <v>46.721346346346344</v>
      </c>
      <c r="M133" s="43">
        <v>1</v>
      </c>
      <c r="N133" s="41">
        <v>22011</v>
      </c>
      <c r="O133" s="41">
        <v>9.6</v>
      </c>
      <c r="P133" s="41">
        <v>20.71</v>
      </c>
      <c r="Q133" s="41">
        <v>23</v>
      </c>
      <c r="R133" s="41">
        <v>41</v>
      </c>
      <c r="S133" s="41">
        <v>62</v>
      </c>
      <c r="T133" s="41">
        <v>0</v>
      </c>
      <c r="U133" s="41">
        <v>0</v>
      </c>
      <c r="V133" s="41">
        <v>0</v>
      </c>
      <c r="W133" s="46">
        <v>0</v>
      </c>
      <c r="X133" s="48">
        <v>0</v>
      </c>
      <c r="Y133" s="41">
        <v>0</v>
      </c>
      <c r="Z133" s="41">
        <v>0</v>
      </c>
      <c r="AA133" s="41">
        <v>0</v>
      </c>
      <c r="AB133" s="41">
        <v>0</v>
      </c>
      <c r="AC133" s="41">
        <v>0</v>
      </c>
      <c r="AD133" s="41">
        <v>0</v>
      </c>
      <c r="AE133" s="44">
        <f t="shared" si="29"/>
        <v>1.3270165534270495</v>
      </c>
      <c r="AF133" s="44">
        <f t="shared" si="30"/>
        <v>0</v>
      </c>
      <c r="AG133" s="44">
        <f t="shared" si="31"/>
        <v>0</v>
      </c>
      <c r="AH133" s="44">
        <f t="shared" si="32"/>
        <v>0</v>
      </c>
      <c r="AI133" s="44">
        <f t="shared" si="33"/>
        <v>0</v>
      </c>
    </row>
    <row r="134" spans="1:35" x14ac:dyDescent="0.2">
      <c r="A134" s="38">
        <v>45670</v>
      </c>
      <c r="B134" s="39">
        <v>0.41666666666666669</v>
      </c>
      <c r="C134" s="40">
        <v>45671</v>
      </c>
      <c r="D134" s="39">
        <v>0.47916666666666669</v>
      </c>
      <c r="E134" s="41">
        <v>25.5</v>
      </c>
      <c r="F134" s="41">
        <v>3.5</v>
      </c>
      <c r="G134" s="41">
        <v>3.5</v>
      </c>
      <c r="I134" s="41">
        <v>5544</v>
      </c>
      <c r="J134" s="41">
        <v>5071</v>
      </c>
      <c r="L134" s="42">
        <f t="shared" si="13"/>
        <v>50.547619047619051</v>
      </c>
      <c r="M134" s="43">
        <v>1</v>
      </c>
      <c r="N134" s="41">
        <v>21656</v>
      </c>
      <c r="O134" s="41">
        <v>9.3000000000000007</v>
      </c>
      <c r="P134" s="41">
        <v>17.55</v>
      </c>
      <c r="Q134" s="41">
        <v>30</v>
      </c>
      <c r="R134" s="41">
        <v>42</v>
      </c>
      <c r="S134" s="41">
        <v>54</v>
      </c>
      <c r="T134" s="41">
        <v>0</v>
      </c>
      <c r="U134" s="41">
        <v>0</v>
      </c>
      <c r="V134" s="41">
        <v>0</v>
      </c>
      <c r="W134" s="46">
        <v>0</v>
      </c>
      <c r="X134" s="48">
        <v>0</v>
      </c>
      <c r="Y134" s="41">
        <v>0</v>
      </c>
      <c r="Z134" s="41">
        <v>0</v>
      </c>
      <c r="AA134" s="41">
        <v>0</v>
      </c>
      <c r="AB134" s="41">
        <v>0</v>
      </c>
      <c r="AC134" s="41">
        <v>0</v>
      </c>
      <c r="AD134" s="41">
        <v>0</v>
      </c>
      <c r="AE134" s="44">
        <f t="shared" si="29"/>
        <v>1.0682995760715968</v>
      </c>
      <c r="AF134" s="44">
        <f t="shared" si="30"/>
        <v>0</v>
      </c>
      <c r="AG134" s="44">
        <f t="shared" si="31"/>
        <v>0</v>
      </c>
      <c r="AH134" s="44">
        <f t="shared" si="32"/>
        <v>0</v>
      </c>
      <c r="AI134" s="44">
        <f t="shared" si="33"/>
        <v>0</v>
      </c>
    </row>
    <row r="135" spans="1:35" x14ac:dyDescent="0.2">
      <c r="A135" s="38">
        <v>45671</v>
      </c>
      <c r="B135" s="39">
        <v>0.47916666666666669</v>
      </c>
      <c r="C135" s="40">
        <v>45672</v>
      </c>
      <c r="D135" s="39">
        <v>0.44791666666666669</v>
      </c>
      <c r="E135" s="41">
        <v>23.25</v>
      </c>
      <c r="F135" s="41">
        <v>3.6</v>
      </c>
      <c r="G135" s="41">
        <v>3.3</v>
      </c>
      <c r="I135" s="41">
        <v>4921</v>
      </c>
      <c r="J135" s="41">
        <v>4911</v>
      </c>
      <c r="L135" s="42">
        <f t="shared" si="13"/>
        <v>47.585437710437709</v>
      </c>
      <c r="M135" s="43">
        <v>1</v>
      </c>
      <c r="N135" s="41">
        <v>21314</v>
      </c>
      <c r="O135" s="41">
        <v>9.3000000000000007</v>
      </c>
      <c r="P135" s="41">
        <v>17.96</v>
      </c>
      <c r="Q135" s="41">
        <v>28</v>
      </c>
      <c r="R135" s="41">
        <v>42</v>
      </c>
      <c r="S135" s="41">
        <v>77</v>
      </c>
      <c r="T135" s="41">
        <v>0</v>
      </c>
      <c r="U135" s="41">
        <v>0</v>
      </c>
      <c r="V135" s="41">
        <v>0</v>
      </c>
      <c r="W135" s="46">
        <v>0</v>
      </c>
      <c r="X135" s="48">
        <v>0</v>
      </c>
      <c r="Y135" s="41">
        <v>0</v>
      </c>
      <c r="Z135" s="41">
        <v>0</v>
      </c>
      <c r="AA135" s="41">
        <v>0</v>
      </c>
      <c r="AB135" s="41">
        <v>0</v>
      </c>
      <c r="AC135" s="41">
        <v>0</v>
      </c>
      <c r="AD135" s="41">
        <v>0</v>
      </c>
      <c r="AE135" s="44">
        <f t="shared" si="29"/>
        <v>1.6181420977685008</v>
      </c>
      <c r="AF135" s="44">
        <f t="shared" si="30"/>
        <v>0</v>
      </c>
      <c r="AG135" s="44">
        <f t="shared" si="31"/>
        <v>0</v>
      </c>
      <c r="AH135" s="44">
        <f t="shared" si="32"/>
        <v>0</v>
      </c>
      <c r="AI135" s="44">
        <f t="shared" si="33"/>
        <v>0</v>
      </c>
    </row>
    <row r="136" spans="1:35" x14ac:dyDescent="0.2">
      <c r="A136" s="38">
        <v>45672</v>
      </c>
      <c r="B136" s="39">
        <v>0.44791666666666669</v>
      </c>
      <c r="C136" s="40">
        <v>45673</v>
      </c>
      <c r="D136" s="39">
        <v>0.42708333333333331</v>
      </c>
      <c r="E136" s="41">
        <v>23.5</v>
      </c>
      <c r="F136" s="41">
        <v>3.7</v>
      </c>
      <c r="G136" s="41">
        <v>3.7</v>
      </c>
      <c r="I136" s="41">
        <v>5158</v>
      </c>
      <c r="J136" s="41">
        <v>4986</v>
      </c>
      <c r="L136" s="42">
        <f t="shared" si="13"/>
        <v>45.693693693693696</v>
      </c>
      <c r="M136" s="43">
        <v>1</v>
      </c>
      <c r="N136" s="41">
        <v>19900</v>
      </c>
      <c r="O136" s="41">
        <v>9.4</v>
      </c>
      <c r="P136" s="41">
        <v>17.47</v>
      </c>
      <c r="Q136" s="41">
        <v>28</v>
      </c>
      <c r="R136" s="41">
        <v>41</v>
      </c>
      <c r="S136" s="41">
        <v>53</v>
      </c>
      <c r="T136" s="41">
        <v>0</v>
      </c>
      <c r="U136" s="41">
        <v>0</v>
      </c>
      <c r="V136" s="41">
        <v>0</v>
      </c>
      <c r="W136" s="46">
        <v>0</v>
      </c>
      <c r="X136" s="48">
        <v>0</v>
      </c>
      <c r="Y136" s="41">
        <v>0</v>
      </c>
      <c r="Z136" s="41">
        <v>0</v>
      </c>
      <c r="AA136" s="41">
        <v>0</v>
      </c>
      <c r="AB136" s="41">
        <v>0</v>
      </c>
      <c r="AC136" s="41">
        <v>0</v>
      </c>
      <c r="AD136" s="41">
        <v>0</v>
      </c>
      <c r="AE136" s="44">
        <f t="shared" si="29"/>
        <v>1.159897476340694</v>
      </c>
      <c r="AF136" s="44">
        <f t="shared" si="30"/>
        <v>0</v>
      </c>
      <c r="AG136" s="44">
        <f t="shared" si="31"/>
        <v>0</v>
      </c>
      <c r="AH136" s="44">
        <f t="shared" si="32"/>
        <v>0</v>
      </c>
      <c r="AI136" s="44">
        <f t="shared" si="33"/>
        <v>0</v>
      </c>
    </row>
    <row r="137" spans="1:35" x14ac:dyDescent="0.2">
      <c r="A137" s="38">
        <v>45673</v>
      </c>
      <c r="B137" s="39">
        <v>0.42708333333333331</v>
      </c>
      <c r="C137" s="40">
        <v>45674</v>
      </c>
      <c r="D137" s="39">
        <v>0.4375</v>
      </c>
      <c r="E137" s="41">
        <v>24.25</v>
      </c>
      <c r="F137" s="41">
        <v>3.7</v>
      </c>
      <c r="G137" s="41">
        <v>3.7</v>
      </c>
      <c r="I137" s="41">
        <v>4865</v>
      </c>
      <c r="J137" s="41">
        <v>4633</v>
      </c>
      <c r="L137" s="42">
        <f t="shared" si="13"/>
        <v>42.783783783783775</v>
      </c>
      <c r="M137" s="43">
        <v>1</v>
      </c>
      <c r="N137" s="41">
        <v>18135</v>
      </c>
      <c r="O137" s="41">
        <v>9.6</v>
      </c>
      <c r="P137" s="41">
        <v>14.83</v>
      </c>
      <c r="Q137" s="41">
        <v>32</v>
      </c>
      <c r="R137" s="41">
        <v>45</v>
      </c>
      <c r="S137" s="41">
        <v>47</v>
      </c>
      <c r="T137" s="41">
        <v>1</v>
      </c>
      <c r="U137" s="41">
        <v>0</v>
      </c>
      <c r="V137" s="41">
        <v>0</v>
      </c>
      <c r="W137" s="46">
        <v>0</v>
      </c>
      <c r="X137" s="48">
        <v>0</v>
      </c>
      <c r="Y137" s="41">
        <v>0</v>
      </c>
      <c r="Z137" s="41">
        <v>0</v>
      </c>
      <c r="AA137" s="41">
        <v>0</v>
      </c>
      <c r="AB137" s="41">
        <v>0</v>
      </c>
      <c r="AC137" s="41">
        <v>0</v>
      </c>
      <c r="AD137" s="41">
        <v>0</v>
      </c>
      <c r="AE137" s="44">
        <f t="shared" si="29"/>
        <v>1.0985470625394822</v>
      </c>
      <c r="AF137" s="44">
        <f t="shared" si="30"/>
        <v>2.3373341756159197E-2</v>
      </c>
      <c r="AG137" s="44">
        <f t="shared" si="31"/>
        <v>0</v>
      </c>
      <c r="AH137" s="44">
        <f t="shared" si="32"/>
        <v>0</v>
      </c>
      <c r="AI137" s="44">
        <f t="shared" si="33"/>
        <v>0</v>
      </c>
    </row>
    <row r="138" spans="1:35" x14ac:dyDescent="0.2">
      <c r="A138" s="38">
        <v>45674</v>
      </c>
      <c r="B138" s="39">
        <v>0.4375</v>
      </c>
      <c r="C138" s="40">
        <v>45675</v>
      </c>
      <c r="D138" s="39">
        <v>0.52083333333333337</v>
      </c>
      <c r="E138" s="41">
        <v>26</v>
      </c>
      <c r="F138" s="41">
        <v>3.2</v>
      </c>
      <c r="G138" s="41">
        <v>3</v>
      </c>
      <c r="I138" s="41">
        <v>4901</v>
      </c>
      <c r="J138" s="41">
        <v>4594</v>
      </c>
      <c r="L138" s="42">
        <f t="shared" si="13"/>
        <v>51.048263888888883</v>
      </c>
      <c r="M138" s="43">
        <v>1</v>
      </c>
      <c r="N138" s="41">
        <v>16309</v>
      </c>
      <c r="O138" s="41">
        <v>9.5</v>
      </c>
      <c r="P138" s="41">
        <v>17.239999999999998</v>
      </c>
      <c r="Q138" s="41">
        <v>30</v>
      </c>
      <c r="R138" s="41">
        <v>197</v>
      </c>
      <c r="S138" s="41">
        <v>37</v>
      </c>
      <c r="T138" s="41">
        <v>0</v>
      </c>
      <c r="U138" s="41">
        <v>1</v>
      </c>
      <c r="V138" s="41">
        <v>0</v>
      </c>
      <c r="W138" s="46">
        <v>0</v>
      </c>
      <c r="X138" s="48">
        <v>0</v>
      </c>
      <c r="Y138" s="41">
        <v>0</v>
      </c>
      <c r="Z138" s="41">
        <v>0</v>
      </c>
      <c r="AA138" s="41">
        <v>0</v>
      </c>
      <c r="AB138" s="41">
        <v>0</v>
      </c>
      <c r="AC138" s="41">
        <v>0</v>
      </c>
      <c r="AD138" s="41">
        <v>0</v>
      </c>
      <c r="AE138" s="44">
        <f t="shared" si="29"/>
        <v>0.72480427699821115</v>
      </c>
      <c r="AF138" s="44">
        <f t="shared" si="30"/>
        <v>0</v>
      </c>
      <c r="AG138" s="44">
        <f t="shared" si="31"/>
        <v>1.9589304783735439E-2</v>
      </c>
      <c r="AH138" s="44">
        <f t="shared" si="32"/>
        <v>0</v>
      </c>
      <c r="AI138" s="44">
        <f t="shared" si="33"/>
        <v>0</v>
      </c>
    </row>
    <row r="139" spans="1:35" x14ac:dyDescent="0.2">
      <c r="A139" s="38">
        <v>45675</v>
      </c>
      <c r="B139" s="39">
        <v>0.52083333333333337</v>
      </c>
      <c r="C139" s="40">
        <v>45676</v>
      </c>
      <c r="D139" s="39">
        <v>0.42708333333333331</v>
      </c>
      <c r="E139" s="41">
        <v>21.75</v>
      </c>
      <c r="F139" s="41">
        <v>3.1</v>
      </c>
      <c r="I139" s="41">
        <v>3869</v>
      </c>
      <c r="J139" s="41">
        <v>758</v>
      </c>
      <c r="L139" s="42" t="e">
        <f t="shared" si="13"/>
        <v>#DIV/0!</v>
      </c>
      <c r="M139" s="43">
        <v>1</v>
      </c>
      <c r="N139" s="41">
        <v>14854</v>
      </c>
      <c r="O139" s="41">
        <v>9.5</v>
      </c>
      <c r="P139" s="41">
        <v>16.420000000000002</v>
      </c>
      <c r="Q139" s="41">
        <v>32</v>
      </c>
      <c r="R139" s="41">
        <v>43</v>
      </c>
      <c r="S139" s="41">
        <v>24</v>
      </c>
      <c r="T139" s="41">
        <v>0</v>
      </c>
      <c r="U139" s="41">
        <v>0</v>
      </c>
      <c r="V139" s="41">
        <v>0</v>
      </c>
      <c r="W139" s="46">
        <v>0</v>
      </c>
      <c r="X139" s="48">
        <v>0</v>
      </c>
      <c r="Y139" s="41">
        <v>0</v>
      </c>
      <c r="Z139" s="41">
        <v>0</v>
      </c>
      <c r="AA139" s="41">
        <v>0</v>
      </c>
      <c r="AB139" s="41">
        <v>0</v>
      </c>
      <c r="AC139" s="41">
        <v>0</v>
      </c>
      <c r="AD139" s="41">
        <v>0</v>
      </c>
      <c r="AE139" s="44" t="e">
        <f t="shared" si="29"/>
        <v>#DIV/0!</v>
      </c>
      <c r="AF139" s="44" t="e">
        <f t="shared" si="30"/>
        <v>#DIV/0!</v>
      </c>
      <c r="AG139" s="44" t="e">
        <f t="shared" si="31"/>
        <v>#DIV/0!</v>
      </c>
      <c r="AH139" s="44" t="e">
        <f t="shared" si="32"/>
        <v>#DIV/0!</v>
      </c>
      <c r="AI139" s="44" t="e">
        <f t="shared" si="33"/>
        <v>#DIV/0!</v>
      </c>
    </row>
    <row r="140" spans="1:35" x14ac:dyDescent="0.2">
      <c r="A140" s="38">
        <v>45676</v>
      </c>
      <c r="B140" s="39">
        <v>0.42708333333333331</v>
      </c>
      <c r="C140" s="40">
        <v>45677</v>
      </c>
      <c r="D140" s="39">
        <v>0.4375</v>
      </c>
      <c r="E140" s="41">
        <v>24.25</v>
      </c>
      <c r="F140" s="41">
        <v>3.1</v>
      </c>
      <c r="G140" s="41">
        <v>2.8</v>
      </c>
      <c r="I140" s="41">
        <v>4301</v>
      </c>
      <c r="J140" s="41">
        <v>3989</v>
      </c>
      <c r="L140" s="42">
        <f t="shared" si="13"/>
        <v>46.867703533026116</v>
      </c>
      <c r="M140" s="43">
        <v>1</v>
      </c>
      <c r="N140" s="41">
        <v>13578</v>
      </c>
      <c r="O140" s="41">
        <v>9.6</v>
      </c>
      <c r="P140" s="41">
        <v>15.98</v>
      </c>
      <c r="Q140" s="41">
        <v>32</v>
      </c>
      <c r="R140" s="41">
        <v>44</v>
      </c>
      <c r="S140" s="41">
        <v>42</v>
      </c>
      <c r="T140" s="41">
        <v>0</v>
      </c>
      <c r="U140" s="41">
        <v>0</v>
      </c>
      <c r="V140" s="41">
        <v>0</v>
      </c>
      <c r="W140" s="46">
        <v>0</v>
      </c>
      <c r="X140" s="48">
        <v>0</v>
      </c>
      <c r="Y140" s="41">
        <v>0</v>
      </c>
      <c r="Z140" s="41">
        <v>0</v>
      </c>
      <c r="AA140" s="41">
        <v>0</v>
      </c>
      <c r="AB140" s="41">
        <v>0</v>
      </c>
      <c r="AC140" s="41">
        <v>0</v>
      </c>
      <c r="AD140" s="41">
        <v>0</v>
      </c>
      <c r="AE140" s="44">
        <f t="shared" si="29"/>
        <v>0.89613949124697334</v>
      </c>
      <c r="AF140" s="44">
        <f t="shared" si="30"/>
        <v>0</v>
      </c>
      <c r="AG140" s="44">
        <f t="shared" si="31"/>
        <v>0</v>
      </c>
      <c r="AH140" s="44">
        <f t="shared" si="32"/>
        <v>0</v>
      </c>
      <c r="AI140" s="44">
        <f t="shared" si="33"/>
        <v>0</v>
      </c>
    </row>
    <row r="141" spans="1:35" x14ac:dyDescent="0.2">
      <c r="A141" s="38">
        <v>45677</v>
      </c>
      <c r="B141" s="39">
        <v>0.4375</v>
      </c>
      <c r="C141" s="40">
        <v>45678</v>
      </c>
      <c r="D141" s="39">
        <v>0.44791666666666669</v>
      </c>
      <c r="E141" s="41">
        <v>24.25</v>
      </c>
      <c r="F141" s="41">
        <v>2.9</v>
      </c>
      <c r="G141" s="41">
        <v>2.9</v>
      </c>
      <c r="I141" s="41">
        <v>4212</v>
      </c>
      <c r="J141" s="41">
        <v>3664</v>
      </c>
      <c r="L141" s="42">
        <f t="shared" si="13"/>
        <v>45.264367816091955</v>
      </c>
      <c r="M141" s="43">
        <v>1</v>
      </c>
      <c r="N141" s="41">
        <v>12461</v>
      </c>
      <c r="O141" s="41">
        <v>9.3000000000000007</v>
      </c>
      <c r="P141" s="41">
        <v>16.309999999999999</v>
      </c>
      <c r="Q141" s="41">
        <v>29</v>
      </c>
      <c r="R141" s="41">
        <v>42</v>
      </c>
      <c r="S141" s="41">
        <v>41</v>
      </c>
      <c r="T141" s="41">
        <v>0</v>
      </c>
      <c r="U141" s="41">
        <v>0</v>
      </c>
      <c r="V141" s="41">
        <v>0</v>
      </c>
      <c r="W141" s="46">
        <v>0</v>
      </c>
      <c r="X141" s="48">
        <v>0</v>
      </c>
      <c r="Y141" s="41">
        <v>0</v>
      </c>
      <c r="Z141" s="41">
        <v>0</v>
      </c>
      <c r="AA141" s="41">
        <v>0</v>
      </c>
      <c r="AB141" s="41">
        <v>0</v>
      </c>
      <c r="AC141" s="41">
        <v>0</v>
      </c>
      <c r="AD141" s="41">
        <v>0</v>
      </c>
      <c r="AE141" s="44">
        <f t="shared" si="29"/>
        <v>0.90578974098527165</v>
      </c>
      <c r="AF141" s="44">
        <f t="shared" si="30"/>
        <v>0</v>
      </c>
      <c r="AG141" s="44">
        <f t="shared" si="31"/>
        <v>0</v>
      </c>
      <c r="AH141" s="44">
        <f t="shared" si="32"/>
        <v>0</v>
      </c>
      <c r="AI141" s="44">
        <f t="shared" si="33"/>
        <v>0</v>
      </c>
    </row>
    <row r="142" spans="1:35" x14ac:dyDescent="0.2">
      <c r="A142" s="38">
        <v>45678</v>
      </c>
      <c r="B142" s="39">
        <v>0.44791666666666669</v>
      </c>
      <c r="C142" s="40">
        <v>45679</v>
      </c>
      <c r="D142" s="39">
        <v>0.4375</v>
      </c>
      <c r="E142" s="41">
        <v>23.75</v>
      </c>
      <c r="F142" s="41">
        <v>2.7</v>
      </c>
      <c r="G142" s="41">
        <v>2.2000000000000002</v>
      </c>
      <c r="I142" s="41">
        <v>3682</v>
      </c>
      <c r="J142" s="41">
        <v>3392</v>
      </c>
      <c r="L142" s="42">
        <f t="shared" si="13"/>
        <v>48.425364758698088</v>
      </c>
      <c r="M142" s="43">
        <v>1</v>
      </c>
      <c r="N142" s="41">
        <v>11706</v>
      </c>
      <c r="O142" s="41">
        <v>9.1</v>
      </c>
      <c r="P142" s="41">
        <v>17.21</v>
      </c>
      <c r="Q142" s="41">
        <v>31</v>
      </c>
      <c r="R142" s="41">
        <v>130</v>
      </c>
      <c r="S142" s="41">
        <v>24</v>
      </c>
      <c r="T142" s="41">
        <v>0</v>
      </c>
      <c r="U142" s="41">
        <v>2</v>
      </c>
      <c r="V142" s="41">
        <v>1</v>
      </c>
      <c r="W142" s="46">
        <v>0</v>
      </c>
      <c r="X142" s="48">
        <v>0</v>
      </c>
      <c r="Y142" s="41">
        <v>0</v>
      </c>
      <c r="Z142" s="41">
        <v>0</v>
      </c>
      <c r="AA142" s="41">
        <v>0</v>
      </c>
      <c r="AB142" s="41">
        <v>1</v>
      </c>
      <c r="AC142" s="41">
        <v>0</v>
      </c>
      <c r="AD142" s="41">
        <v>0</v>
      </c>
      <c r="AE142" s="44">
        <f t="shared" si="29"/>
        <v>0.49560803763876982</v>
      </c>
      <c r="AF142" s="44">
        <f t="shared" si="30"/>
        <v>0</v>
      </c>
      <c r="AG142" s="44">
        <f t="shared" si="31"/>
        <v>4.130066980323082E-2</v>
      </c>
      <c r="AH142" s="44">
        <f t="shared" si="32"/>
        <v>2.065033490161541E-2</v>
      </c>
      <c r="AI142" s="44">
        <f t="shared" si="33"/>
        <v>0</v>
      </c>
    </row>
    <row r="143" spans="1:35" x14ac:dyDescent="0.2">
      <c r="A143" s="38">
        <v>45679</v>
      </c>
      <c r="B143" s="39">
        <v>0.4375</v>
      </c>
      <c r="C143" s="40">
        <v>45680</v>
      </c>
      <c r="D143" s="39">
        <v>0.4375</v>
      </c>
      <c r="E143" s="41">
        <v>24</v>
      </c>
      <c r="G143" s="41">
        <v>2.1</v>
      </c>
      <c r="I143" s="41">
        <v>3164</v>
      </c>
      <c r="J143" s="41">
        <v>3043</v>
      </c>
      <c r="L143" s="42" t="e">
        <f t="shared" si="13"/>
        <v>#DIV/0!</v>
      </c>
      <c r="M143" s="43">
        <v>1</v>
      </c>
      <c r="N143" s="41">
        <v>11370</v>
      </c>
      <c r="O143" s="41">
        <v>8.9</v>
      </c>
      <c r="P143" s="41">
        <v>13.65</v>
      </c>
      <c r="Q143" s="41">
        <v>30</v>
      </c>
      <c r="R143" s="41">
        <v>43</v>
      </c>
      <c r="S143" s="41">
        <v>36</v>
      </c>
      <c r="T143" s="41">
        <v>0</v>
      </c>
      <c r="U143" s="41">
        <v>0</v>
      </c>
      <c r="V143" s="41">
        <v>0</v>
      </c>
      <c r="W143" s="46">
        <v>0</v>
      </c>
      <c r="X143" s="48">
        <v>0</v>
      </c>
      <c r="Y143" s="41">
        <v>0</v>
      </c>
      <c r="Z143" s="41">
        <v>0</v>
      </c>
      <c r="AA143" s="41">
        <v>0</v>
      </c>
      <c r="AB143" s="41">
        <v>0</v>
      </c>
      <c r="AC143" s="41">
        <v>0</v>
      </c>
      <c r="AD143" s="41">
        <v>0</v>
      </c>
      <c r="AE143" s="44" t="e">
        <f t="shared" si="29"/>
        <v>#DIV/0!</v>
      </c>
      <c r="AF143" s="44" t="e">
        <f t="shared" ref="AF143:AF146" si="34">T143/$L143</f>
        <v>#DIV/0!</v>
      </c>
      <c r="AG143" s="44" t="e">
        <f t="shared" ref="AG143:AG146" si="35">U143/$L143</f>
        <v>#DIV/0!</v>
      </c>
      <c r="AH143" s="44" t="e">
        <f t="shared" ref="AH143:AH146" si="36">V143/$L143</f>
        <v>#DIV/0!</v>
      </c>
      <c r="AI143" s="44" t="e">
        <f t="shared" ref="AI143:AI146" si="37">AC143/$L143</f>
        <v>#DIV/0!</v>
      </c>
    </row>
    <row r="144" spans="1:35" x14ac:dyDescent="0.2">
      <c r="A144" s="38">
        <v>45680</v>
      </c>
      <c r="B144" s="39">
        <v>0.4375</v>
      </c>
      <c r="C144" s="40">
        <v>45681</v>
      </c>
      <c r="D144" s="39">
        <v>0.42708333333333331</v>
      </c>
      <c r="E144" s="41">
        <v>23.75</v>
      </c>
      <c r="F144" s="41">
        <v>2.4</v>
      </c>
      <c r="G144" s="41">
        <v>2.2999999999999998</v>
      </c>
      <c r="I144" s="41">
        <v>3296</v>
      </c>
      <c r="J144" s="41">
        <v>3050</v>
      </c>
      <c r="L144" s="42">
        <f t="shared" si="13"/>
        <v>44.990338164251213</v>
      </c>
      <c r="M144" s="43">
        <v>1</v>
      </c>
      <c r="N144" s="41">
        <v>11224</v>
      </c>
      <c r="O144" s="41">
        <v>8.9</v>
      </c>
      <c r="P144" s="41">
        <v>14.04</v>
      </c>
      <c r="Q144" s="41">
        <v>31</v>
      </c>
      <c r="R144" s="41">
        <v>138</v>
      </c>
      <c r="S144" s="41">
        <v>19</v>
      </c>
      <c r="T144" s="41">
        <v>0</v>
      </c>
      <c r="U144" s="41">
        <v>0</v>
      </c>
      <c r="V144" s="41">
        <v>0</v>
      </c>
      <c r="W144" s="46">
        <v>0</v>
      </c>
      <c r="X144" s="48">
        <v>0</v>
      </c>
      <c r="Y144" s="41">
        <v>0</v>
      </c>
      <c r="Z144" s="41">
        <v>0</v>
      </c>
      <c r="AA144" s="41">
        <v>0</v>
      </c>
      <c r="AB144" s="41">
        <v>1</v>
      </c>
      <c r="AC144" s="41">
        <v>0</v>
      </c>
      <c r="AD144" s="41">
        <v>0</v>
      </c>
      <c r="AE144" s="44">
        <f t="shared" si="29"/>
        <v>0.42231289595189514</v>
      </c>
      <c r="AF144" s="44">
        <f t="shared" si="34"/>
        <v>0</v>
      </c>
      <c r="AG144" s="44">
        <f t="shared" si="35"/>
        <v>0</v>
      </c>
      <c r="AH144" s="44">
        <f t="shared" si="36"/>
        <v>0</v>
      </c>
      <c r="AI144" s="44">
        <f t="shared" si="37"/>
        <v>0</v>
      </c>
    </row>
    <row r="145" spans="1:35" x14ac:dyDescent="0.2">
      <c r="A145" s="38">
        <v>45681</v>
      </c>
      <c r="B145" s="39">
        <v>0.42708333333333331</v>
      </c>
      <c r="C145" s="40">
        <v>45682</v>
      </c>
      <c r="D145" s="39">
        <v>0.41666666666666669</v>
      </c>
      <c r="E145" s="41">
        <v>23.75</v>
      </c>
      <c r="F145" s="41">
        <v>2.4</v>
      </c>
      <c r="G145" s="41">
        <v>2.4</v>
      </c>
      <c r="I145" s="41">
        <v>3319</v>
      </c>
      <c r="J145" s="41">
        <v>3105</v>
      </c>
      <c r="L145" s="42">
        <f t="shared" si="13"/>
        <v>44.611111111111114</v>
      </c>
      <c r="M145" s="43">
        <v>1</v>
      </c>
      <c r="N145" s="41">
        <v>10953</v>
      </c>
      <c r="O145" s="41">
        <v>9</v>
      </c>
      <c r="P145" s="41">
        <v>14.25</v>
      </c>
      <c r="Q145" s="41">
        <v>29</v>
      </c>
      <c r="R145" s="41">
        <v>44</v>
      </c>
      <c r="S145" s="41">
        <v>17</v>
      </c>
      <c r="T145" s="41">
        <v>0</v>
      </c>
      <c r="U145" s="41">
        <v>0</v>
      </c>
      <c r="V145" s="41">
        <v>0</v>
      </c>
      <c r="W145" s="46">
        <v>0</v>
      </c>
      <c r="X145" s="48">
        <v>0</v>
      </c>
      <c r="Y145" s="41">
        <v>0</v>
      </c>
      <c r="Z145" s="41">
        <v>0</v>
      </c>
      <c r="AA145" s="41">
        <v>0</v>
      </c>
      <c r="AB145" s="41">
        <v>0</v>
      </c>
      <c r="AC145" s="41">
        <v>0</v>
      </c>
      <c r="AD145" s="41">
        <v>0</v>
      </c>
      <c r="AE145" s="44">
        <f t="shared" si="29"/>
        <v>0.38107098381070981</v>
      </c>
      <c r="AF145" s="44">
        <f t="shared" si="34"/>
        <v>0</v>
      </c>
      <c r="AG145" s="44">
        <f t="shared" si="35"/>
        <v>0</v>
      </c>
      <c r="AH145" s="44">
        <f t="shared" si="36"/>
        <v>0</v>
      </c>
      <c r="AI145" s="44">
        <f t="shared" si="37"/>
        <v>0</v>
      </c>
    </row>
    <row r="146" spans="1:35" x14ac:dyDescent="0.2">
      <c r="A146" s="38">
        <v>45682</v>
      </c>
      <c r="B146" s="39">
        <v>0.41666666666666669</v>
      </c>
      <c r="C146" s="40">
        <v>45683</v>
      </c>
      <c r="D146" s="39">
        <v>0.42708333333333331</v>
      </c>
      <c r="E146" s="41">
        <v>24.25</v>
      </c>
      <c r="F146" s="41">
        <v>2.4</v>
      </c>
      <c r="G146" s="41">
        <v>2.2999999999999998</v>
      </c>
      <c r="I146" s="41">
        <v>3342</v>
      </c>
      <c r="J146" s="41">
        <v>3070</v>
      </c>
      <c r="L146" s="42">
        <f t="shared" si="13"/>
        <v>45.454710144927532</v>
      </c>
      <c r="M146" s="43">
        <v>1</v>
      </c>
      <c r="N146" s="41">
        <v>10705</v>
      </c>
      <c r="O146" s="41">
        <v>9</v>
      </c>
      <c r="P146" s="41">
        <v>13.2</v>
      </c>
      <c r="Q146" s="41">
        <v>31</v>
      </c>
      <c r="R146" s="41">
        <v>46</v>
      </c>
      <c r="S146" s="41">
        <v>12</v>
      </c>
      <c r="T146" s="41">
        <v>0</v>
      </c>
      <c r="U146" s="41">
        <v>0</v>
      </c>
      <c r="V146" s="41">
        <v>0</v>
      </c>
      <c r="W146" s="46">
        <v>0</v>
      </c>
      <c r="X146" s="48">
        <v>0</v>
      </c>
      <c r="Y146" s="41">
        <v>0</v>
      </c>
      <c r="Z146" s="41">
        <v>0</v>
      </c>
      <c r="AA146" s="41">
        <v>0</v>
      </c>
      <c r="AB146" s="41">
        <v>0</v>
      </c>
      <c r="AC146" s="41">
        <v>0</v>
      </c>
      <c r="AD146" s="41">
        <v>0</v>
      </c>
      <c r="AE146" s="44">
        <f t="shared" si="29"/>
        <v>0.26399904348172654</v>
      </c>
      <c r="AF146" s="44">
        <f t="shared" si="34"/>
        <v>0</v>
      </c>
      <c r="AG146" s="44">
        <f t="shared" si="35"/>
        <v>0</v>
      </c>
      <c r="AH146" s="44">
        <f t="shared" si="36"/>
        <v>0</v>
      </c>
      <c r="AI146" s="44">
        <f t="shared" si="37"/>
        <v>0</v>
      </c>
    </row>
    <row r="147" spans="1:35" x14ac:dyDescent="0.2">
      <c r="A147" s="38">
        <v>45683</v>
      </c>
      <c r="B147" s="39"/>
      <c r="C147" s="40">
        <v>45684</v>
      </c>
      <c r="D147" s="39"/>
      <c r="L147" s="42"/>
      <c r="M147" s="43"/>
      <c r="X147" s="48"/>
      <c r="AE147" s="44"/>
      <c r="AF147" s="44"/>
      <c r="AG147" s="44"/>
      <c r="AH147" s="44"/>
      <c r="AI147" s="44"/>
    </row>
    <row r="148" spans="1:35" x14ac:dyDescent="0.2">
      <c r="A148" s="38">
        <v>45684</v>
      </c>
      <c r="B148" s="39"/>
      <c r="C148" s="40">
        <v>45685</v>
      </c>
      <c r="D148" s="39"/>
      <c r="L148" s="42"/>
      <c r="M148" s="43"/>
      <c r="X148" s="48"/>
      <c r="AE148" s="44"/>
      <c r="AF148" s="44"/>
      <c r="AG148" s="44"/>
      <c r="AH148" s="44"/>
      <c r="AI148" s="44"/>
    </row>
    <row r="149" spans="1:35" x14ac:dyDescent="0.2">
      <c r="A149" s="38"/>
      <c r="B149" s="39"/>
      <c r="C149" s="40"/>
      <c r="D149" s="39"/>
      <c r="L149" s="42"/>
      <c r="M149" s="43"/>
      <c r="X149" s="48"/>
      <c r="AE149" s="44"/>
      <c r="AF149" s="44"/>
      <c r="AG149" s="44"/>
      <c r="AH149" s="44"/>
      <c r="AI149" s="44"/>
    </row>
    <row r="150" spans="1:35" x14ac:dyDescent="0.2">
      <c r="A150" s="38"/>
      <c r="B150" s="39"/>
      <c r="C150" s="40"/>
      <c r="D150" s="39"/>
      <c r="L150" s="42"/>
      <c r="M150" s="43"/>
      <c r="X150" s="48"/>
      <c r="AE150" s="44"/>
      <c r="AF150" s="44"/>
      <c r="AG150" s="44"/>
      <c r="AH150" s="44"/>
      <c r="AI150" s="44"/>
    </row>
    <row r="151" spans="1:35" x14ac:dyDescent="0.2">
      <c r="A151" s="38"/>
      <c r="B151" s="39"/>
      <c r="C151" s="40"/>
      <c r="D151" s="39"/>
      <c r="L151" s="42"/>
      <c r="M151" s="43"/>
      <c r="X151" s="48"/>
      <c r="AE151" s="44"/>
      <c r="AF151" s="44"/>
      <c r="AG151" s="44"/>
      <c r="AH151" s="44"/>
      <c r="AI151" s="44"/>
    </row>
    <row r="152" spans="1:35" x14ac:dyDescent="0.2">
      <c r="A152" s="38"/>
      <c r="B152" s="39"/>
      <c r="C152" s="40"/>
      <c r="D152" s="39"/>
      <c r="L152" s="42"/>
      <c r="M152" s="43"/>
      <c r="X152" s="48"/>
      <c r="AE152" s="44"/>
      <c r="AF152" s="44"/>
      <c r="AG152" s="44"/>
      <c r="AH152" s="44"/>
      <c r="AI152" s="44"/>
    </row>
    <row r="153" spans="1:35" x14ac:dyDescent="0.2">
      <c r="A153" s="38"/>
      <c r="B153" s="39"/>
      <c r="C153" s="40"/>
      <c r="D153" s="39"/>
      <c r="L153" s="42"/>
      <c r="M153" s="43"/>
      <c r="X153" s="48"/>
      <c r="AE153" s="44"/>
      <c r="AF153" s="44"/>
      <c r="AG153" s="44"/>
      <c r="AH153" s="44"/>
      <c r="AI153" s="44"/>
    </row>
    <row r="154" spans="1:35" x14ac:dyDescent="0.2">
      <c r="A154" s="38"/>
      <c r="B154" s="39"/>
      <c r="C154" s="40"/>
      <c r="D154" s="39"/>
      <c r="L154" s="42"/>
      <c r="M154" s="43"/>
      <c r="X154" s="48"/>
      <c r="AE154" s="44"/>
      <c r="AF154" s="44"/>
      <c r="AG154" s="44"/>
      <c r="AH154" s="44"/>
      <c r="AI154" s="44"/>
    </row>
    <row r="155" spans="1:35" x14ac:dyDescent="0.2">
      <c r="A155" s="38"/>
      <c r="B155" s="39"/>
      <c r="C155" s="40"/>
      <c r="D155" s="39"/>
      <c r="L155" s="42"/>
      <c r="M155" s="43"/>
      <c r="X155" s="48"/>
      <c r="AE155" s="44"/>
      <c r="AF155" s="44"/>
      <c r="AG155" s="44"/>
      <c r="AH155" s="44"/>
      <c r="AI155" s="44"/>
    </row>
    <row r="156" spans="1:35" x14ac:dyDescent="0.2">
      <c r="A156" s="38"/>
      <c r="B156" s="39"/>
      <c r="C156" s="40"/>
      <c r="D156" s="39"/>
      <c r="L156" s="42"/>
      <c r="M156" s="43"/>
      <c r="X156" s="48"/>
      <c r="AE156" s="44"/>
      <c r="AF156" s="44"/>
      <c r="AG156" s="44"/>
      <c r="AH156" s="44"/>
      <c r="AI156" s="44"/>
    </row>
    <row r="157" spans="1:35" x14ac:dyDescent="0.2">
      <c r="A157" s="38"/>
      <c r="B157" s="39"/>
      <c r="C157" s="40"/>
      <c r="D157" s="39"/>
      <c r="L157" s="42"/>
      <c r="M157" s="43"/>
      <c r="X157" s="48"/>
      <c r="AE157" s="44"/>
      <c r="AF157" s="44"/>
      <c r="AG157" s="44"/>
      <c r="AH157" s="44"/>
      <c r="AI157" s="44"/>
    </row>
    <row r="158" spans="1:35" x14ac:dyDescent="0.2">
      <c r="A158" s="38"/>
      <c r="B158" s="39"/>
      <c r="C158" s="40"/>
      <c r="D158" s="39"/>
      <c r="L158" s="42"/>
      <c r="M158" s="43"/>
      <c r="X158" s="48"/>
      <c r="AE158" s="44"/>
      <c r="AF158" s="44"/>
      <c r="AG158" s="44"/>
      <c r="AH158" s="44"/>
      <c r="AI158" s="44"/>
    </row>
    <row r="159" spans="1:35" x14ac:dyDescent="0.2">
      <c r="A159" s="38"/>
      <c r="B159" s="39"/>
      <c r="C159" s="40"/>
      <c r="D159" s="39"/>
      <c r="L159" s="42"/>
      <c r="M159" s="43"/>
      <c r="X159" s="48"/>
      <c r="AE159" s="44"/>
      <c r="AF159" s="44"/>
      <c r="AG159" s="44"/>
      <c r="AH159" s="44"/>
      <c r="AI159" s="44"/>
    </row>
    <row r="160" spans="1:35" x14ac:dyDescent="0.2">
      <c r="A160" s="38"/>
      <c r="B160" s="39"/>
      <c r="C160" s="40"/>
      <c r="D160" s="39"/>
      <c r="L160" s="42"/>
      <c r="M160" s="43"/>
      <c r="X160" s="48"/>
      <c r="AE160" s="44"/>
      <c r="AF160" s="44"/>
      <c r="AG160" s="44"/>
      <c r="AH160" s="44"/>
      <c r="AI160" s="44"/>
    </row>
    <row r="161" spans="1:35" x14ac:dyDescent="0.2">
      <c r="A161" s="38"/>
      <c r="B161" s="39"/>
      <c r="C161" s="40"/>
      <c r="D161" s="39"/>
      <c r="L161" s="42"/>
      <c r="M161" s="43"/>
      <c r="X161" s="48"/>
      <c r="AE161" s="44"/>
      <c r="AF161" s="44"/>
      <c r="AG161" s="44"/>
      <c r="AH161" s="44"/>
      <c r="AI161" s="44"/>
    </row>
    <row r="162" spans="1:35" x14ac:dyDescent="0.2">
      <c r="A162" s="38"/>
      <c r="B162" s="39"/>
      <c r="C162" s="40"/>
      <c r="D162" s="39"/>
      <c r="L162" s="42"/>
      <c r="M162" s="43"/>
      <c r="X162" s="48"/>
      <c r="AE162" s="44"/>
      <c r="AF162" s="44"/>
      <c r="AG162" s="44"/>
      <c r="AH162" s="44"/>
      <c r="AI162" s="44"/>
    </row>
    <row r="163" spans="1:35" x14ac:dyDescent="0.2">
      <c r="A163" s="38"/>
      <c r="B163" s="39"/>
      <c r="C163" s="40"/>
      <c r="D163" s="39"/>
      <c r="L163" s="42"/>
      <c r="M163" s="43"/>
      <c r="X163" s="48"/>
      <c r="AE163" s="44"/>
      <c r="AF163" s="44"/>
      <c r="AG163" s="44"/>
      <c r="AH163" s="44"/>
      <c r="AI163" s="44"/>
    </row>
    <row r="164" spans="1:35" x14ac:dyDescent="0.2">
      <c r="A164" s="38"/>
      <c r="B164" s="39"/>
      <c r="C164" s="40"/>
      <c r="D164" s="39"/>
      <c r="L164" s="42"/>
      <c r="M164" s="43"/>
      <c r="X164" s="48"/>
      <c r="AE164" s="44"/>
      <c r="AF164" s="44"/>
      <c r="AG164" s="44"/>
      <c r="AH164" s="44"/>
      <c r="AI164" s="44"/>
    </row>
    <row r="165" spans="1:35" x14ac:dyDescent="0.2">
      <c r="A165" s="38"/>
      <c r="B165" s="39"/>
      <c r="C165" s="40"/>
      <c r="D165" s="39"/>
      <c r="L165" s="42"/>
      <c r="M165" s="43"/>
      <c r="X165" s="48"/>
      <c r="AE165" s="44"/>
      <c r="AF165" s="44"/>
      <c r="AG165" s="44"/>
      <c r="AH165" s="44"/>
      <c r="AI165" s="44"/>
    </row>
    <row r="166" spans="1:35" x14ac:dyDescent="0.2">
      <c r="A166" s="38"/>
      <c r="B166" s="39"/>
      <c r="C166" s="40"/>
      <c r="D166" s="39"/>
      <c r="L166" s="42"/>
      <c r="M166" s="43"/>
      <c r="X166" s="48"/>
      <c r="AE166" s="44"/>
      <c r="AF166" s="44"/>
      <c r="AG166" s="44"/>
      <c r="AH166" s="44"/>
      <c r="AI166" s="44"/>
    </row>
    <row r="167" spans="1:35" x14ac:dyDescent="0.2">
      <c r="A167" s="38"/>
      <c r="B167" s="39"/>
      <c r="C167" s="40"/>
      <c r="D167" s="39"/>
      <c r="L167" s="42"/>
      <c r="M167" s="43"/>
      <c r="X167" s="48"/>
      <c r="AE167" s="44"/>
      <c r="AF167" s="44"/>
      <c r="AG167" s="44"/>
      <c r="AH167" s="44"/>
      <c r="AI167" s="44"/>
    </row>
    <row r="168" spans="1:35" x14ac:dyDescent="0.2">
      <c r="A168" s="38"/>
      <c r="B168" s="39"/>
      <c r="C168" s="40"/>
      <c r="D168" s="39"/>
      <c r="L168" s="42"/>
      <c r="M168" s="43"/>
      <c r="X168" s="48"/>
      <c r="AE168" s="44"/>
      <c r="AF168" s="44"/>
      <c r="AG168" s="44"/>
      <c r="AH168" s="44"/>
      <c r="AI168" s="44"/>
    </row>
    <row r="169" spans="1:35" x14ac:dyDescent="0.2">
      <c r="A169" s="38"/>
      <c r="B169" s="39"/>
      <c r="C169" s="40"/>
      <c r="D169" s="39"/>
      <c r="L169" s="42"/>
      <c r="M169" s="43"/>
      <c r="X169" s="48"/>
      <c r="AE169" s="44"/>
      <c r="AF169" s="44"/>
      <c r="AG169" s="44"/>
      <c r="AH169" s="44"/>
      <c r="AI169" s="44"/>
    </row>
    <row r="170" spans="1:35" x14ac:dyDescent="0.2">
      <c r="A170" s="38"/>
      <c r="B170" s="39"/>
      <c r="C170" s="40"/>
      <c r="D170" s="39"/>
      <c r="L170" s="42"/>
      <c r="M170" s="43"/>
      <c r="X170" s="48"/>
      <c r="AE170" s="44"/>
      <c r="AF170" s="44"/>
      <c r="AG170" s="44"/>
      <c r="AH170" s="44"/>
      <c r="AI170" s="44"/>
    </row>
    <row r="171" spans="1:35" x14ac:dyDescent="0.2">
      <c r="A171" s="38"/>
      <c r="B171" s="39"/>
      <c r="C171" s="40"/>
      <c r="D171" s="39"/>
      <c r="L171" s="42"/>
      <c r="M171" s="43"/>
      <c r="X171" s="48"/>
      <c r="AE171" s="44"/>
      <c r="AF171" s="44"/>
      <c r="AG171" s="44"/>
      <c r="AH171" s="44"/>
      <c r="AI171" s="44"/>
    </row>
    <row r="172" spans="1:35" x14ac:dyDescent="0.2">
      <c r="A172" s="38"/>
      <c r="B172" s="39"/>
      <c r="C172" s="40"/>
      <c r="D172" s="39"/>
      <c r="L172" s="42"/>
      <c r="M172" s="43"/>
      <c r="X172" s="48"/>
      <c r="AE172" s="44"/>
      <c r="AF172" s="44"/>
      <c r="AG172" s="44"/>
      <c r="AH172" s="44"/>
      <c r="AI172" s="44"/>
    </row>
    <row r="173" spans="1:35" x14ac:dyDescent="0.2">
      <c r="A173" s="38"/>
      <c r="B173" s="39"/>
      <c r="C173" s="40"/>
      <c r="D173" s="39"/>
      <c r="L173" s="42"/>
      <c r="M173" s="43"/>
      <c r="X173" s="48"/>
      <c r="AE173" s="44"/>
      <c r="AF173" s="44"/>
      <c r="AG173" s="44"/>
      <c r="AH173" s="44"/>
      <c r="AI173" s="44"/>
    </row>
    <row r="174" spans="1:35" x14ac:dyDescent="0.2">
      <c r="A174" s="38"/>
      <c r="B174" s="39"/>
      <c r="C174" s="40"/>
      <c r="D174" s="39"/>
      <c r="L174" s="42"/>
      <c r="M174" s="43"/>
      <c r="X174" s="48"/>
      <c r="AE174" s="44"/>
      <c r="AF174" s="44"/>
      <c r="AG174" s="44"/>
      <c r="AH174" s="44"/>
      <c r="AI174" s="44"/>
    </row>
    <row r="175" spans="1:35" x14ac:dyDescent="0.2">
      <c r="A175" s="38"/>
      <c r="B175" s="39"/>
      <c r="C175" s="40"/>
      <c r="D175" s="39"/>
      <c r="L175" s="42"/>
      <c r="M175" s="43"/>
      <c r="X175" s="48"/>
      <c r="AE175" s="44"/>
      <c r="AF175" s="44"/>
      <c r="AG175" s="44"/>
      <c r="AH175" s="44"/>
      <c r="AI175" s="44"/>
    </row>
    <row r="176" spans="1:35" x14ac:dyDescent="0.2">
      <c r="A176" s="38"/>
      <c r="B176" s="39"/>
      <c r="C176" s="40"/>
      <c r="D176" s="39"/>
      <c r="L176" s="42"/>
      <c r="M176" s="43"/>
      <c r="X176" s="48"/>
      <c r="AE176" s="44"/>
      <c r="AF176" s="44"/>
      <c r="AG176" s="44"/>
      <c r="AH176" s="44"/>
      <c r="AI176" s="44"/>
    </row>
    <row r="177" spans="1:35" x14ac:dyDescent="0.2">
      <c r="A177" s="38"/>
      <c r="B177" s="39"/>
      <c r="C177" s="40"/>
      <c r="D177" s="39"/>
      <c r="L177" s="42"/>
      <c r="M177" s="43"/>
      <c r="X177" s="48"/>
      <c r="AE177" s="44"/>
      <c r="AF177" s="44"/>
      <c r="AG177" s="44"/>
      <c r="AH177" s="44"/>
      <c r="AI177" s="44"/>
    </row>
    <row r="178" spans="1:35" x14ac:dyDescent="0.2">
      <c r="A178" s="38"/>
      <c r="B178" s="39"/>
      <c r="C178" s="40"/>
      <c r="D178" s="39"/>
      <c r="L178" s="42"/>
      <c r="M178" s="43"/>
      <c r="X178" s="48"/>
      <c r="AE178" s="44"/>
      <c r="AF178" s="44"/>
      <c r="AG178" s="44"/>
      <c r="AH178" s="44"/>
      <c r="AI178" s="44"/>
    </row>
    <row r="179" spans="1:35" x14ac:dyDescent="0.2">
      <c r="A179" s="38"/>
      <c r="B179" s="39"/>
      <c r="C179" s="40"/>
      <c r="D179" s="39"/>
      <c r="L179" s="42"/>
      <c r="M179" s="43"/>
      <c r="X179" s="48"/>
      <c r="AE179" s="44"/>
      <c r="AF179" s="44"/>
      <c r="AG179" s="44"/>
      <c r="AH179" s="44"/>
      <c r="AI179" s="44"/>
    </row>
    <row r="180" spans="1:35" x14ac:dyDescent="0.2">
      <c r="A180" s="38"/>
      <c r="B180" s="39"/>
      <c r="C180" s="40"/>
      <c r="D180" s="39"/>
      <c r="L180" s="42"/>
      <c r="M180" s="43"/>
      <c r="X180" s="48"/>
      <c r="AE180" s="44"/>
      <c r="AF180" s="44"/>
      <c r="AG180" s="44"/>
      <c r="AH180" s="44"/>
      <c r="AI180" s="44"/>
    </row>
    <row r="181" spans="1:35" x14ac:dyDescent="0.2">
      <c r="A181" s="38"/>
      <c r="B181" s="39"/>
      <c r="C181" s="40"/>
      <c r="D181" s="39"/>
      <c r="L181" s="42"/>
      <c r="M181" s="43"/>
      <c r="AE181" s="44"/>
      <c r="AF181" s="44"/>
      <c r="AG181" s="44"/>
      <c r="AH181" s="44"/>
      <c r="AI181" s="44"/>
    </row>
    <row r="182" spans="1:35" x14ac:dyDescent="0.2">
      <c r="A182" s="38"/>
      <c r="B182" s="39"/>
      <c r="C182" s="40"/>
      <c r="D182" s="39"/>
      <c r="L182" s="42"/>
      <c r="M182" s="43"/>
      <c r="X182" s="48"/>
      <c r="AE182" s="44"/>
      <c r="AF182" s="44"/>
      <c r="AG182" s="44"/>
      <c r="AH182" s="44"/>
      <c r="AI182" s="44"/>
    </row>
    <row r="183" spans="1:35" x14ac:dyDescent="0.2">
      <c r="A183" s="38"/>
      <c r="B183" s="39"/>
      <c r="C183" s="40"/>
      <c r="D183" s="39"/>
      <c r="L183" s="42"/>
      <c r="M183" s="43"/>
      <c r="X183" s="48"/>
      <c r="AE183" s="44"/>
      <c r="AF183" s="44"/>
      <c r="AG183" s="44"/>
      <c r="AH183" s="44"/>
      <c r="AI183" s="44"/>
    </row>
    <row r="184" spans="1:35" x14ac:dyDescent="0.2">
      <c r="A184" s="38"/>
      <c r="B184" s="39"/>
      <c r="C184" s="40"/>
      <c r="D184" s="39"/>
      <c r="L184" s="42"/>
      <c r="M184" s="43"/>
      <c r="X184" s="48"/>
      <c r="AE184" s="44"/>
      <c r="AF184" s="44"/>
      <c r="AG184" s="44"/>
      <c r="AH184" s="44"/>
      <c r="AI184" s="44"/>
    </row>
    <row r="185" spans="1:35" x14ac:dyDescent="0.2">
      <c r="A185" s="38"/>
      <c r="B185" s="39"/>
      <c r="C185" s="40"/>
      <c r="D185" s="39"/>
      <c r="L185" s="42"/>
      <c r="M185" s="43"/>
      <c r="X185" s="48"/>
      <c r="AE185" s="44"/>
      <c r="AF185" s="44"/>
      <c r="AG185" s="44"/>
      <c r="AH185" s="44"/>
      <c r="AI185" s="44"/>
    </row>
    <row r="186" spans="1:35" x14ac:dyDescent="0.2">
      <c r="A186" s="38"/>
      <c r="B186" s="39"/>
      <c r="C186" s="40"/>
      <c r="D186" s="39"/>
      <c r="L186" s="42"/>
      <c r="M186" s="43"/>
      <c r="N186" s="45"/>
      <c r="X186" s="48"/>
      <c r="AE186" s="44"/>
      <c r="AF186" s="44"/>
      <c r="AG186" s="44"/>
      <c r="AH186" s="44"/>
      <c r="AI186" s="44"/>
    </row>
    <row r="187" spans="1:35" x14ac:dyDescent="0.2">
      <c r="A187" s="38"/>
      <c r="B187" s="39"/>
      <c r="C187" s="40"/>
      <c r="D187" s="39"/>
      <c r="M187" s="43"/>
      <c r="AE187" s="44"/>
      <c r="AF187" s="44"/>
      <c r="AG187" s="44"/>
      <c r="AH187" s="44"/>
      <c r="AI187" s="44"/>
    </row>
    <row r="188" spans="1:35" x14ac:dyDescent="0.2">
      <c r="A188" s="38"/>
      <c r="B188" s="39"/>
      <c r="C188" s="40"/>
      <c r="D188" s="39"/>
      <c r="L188" s="42"/>
      <c r="M188" s="43"/>
      <c r="X188" s="48"/>
      <c r="AE188" s="44"/>
      <c r="AF188" s="44"/>
      <c r="AG188" s="44"/>
      <c r="AH188" s="44"/>
      <c r="AI188" s="44"/>
    </row>
    <row r="189" spans="1:35" x14ac:dyDescent="0.2">
      <c r="A189" s="38"/>
      <c r="B189" s="39"/>
      <c r="C189" s="40"/>
      <c r="D189" s="39"/>
      <c r="L189" s="42"/>
      <c r="M189" s="43"/>
      <c r="X189" s="48"/>
      <c r="AE189" s="44"/>
      <c r="AF189" s="44"/>
      <c r="AG189" s="44"/>
      <c r="AH189" s="44"/>
      <c r="AI189" s="44"/>
    </row>
    <row r="190" spans="1:35" x14ac:dyDescent="0.2">
      <c r="A190" s="38"/>
      <c r="B190" s="39"/>
      <c r="C190" s="40"/>
      <c r="D190" s="39"/>
      <c r="L190" s="42"/>
      <c r="M190" s="43"/>
      <c r="X190" s="48"/>
      <c r="AE190" s="44"/>
      <c r="AF190" s="44"/>
      <c r="AG190" s="44"/>
      <c r="AH190" s="44"/>
      <c r="AI190" s="44"/>
    </row>
    <row r="191" spans="1:35" x14ac:dyDescent="0.2">
      <c r="A191" s="38"/>
      <c r="B191" s="39"/>
      <c r="C191" s="40"/>
      <c r="D191" s="39"/>
      <c r="L191" s="42"/>
      <c r="M191" s="43"/>
      <c r="X191" s="48"/>
      <c r="AE191" s="44"/>
      <c r="AF191" s="44"/>
      <c r="AG191" s="44"/>
      <c r="AH191" s="44"/>
      <c r="AI191" s="44"/>
    </row>
    <row r="192" spans="1:35" x14ac:dyDescent="0.2">
      <c r="A192" s="38"/>
      <c r="B192" s="39"/>
      <c r="C192" s="40"/>
      <c r="D192" s="39"/>
      <c r="L192" s="42"/>
      <c r="M192" s="43"/>
      <c r="X192" s="48"/>
      <c r="AE192" s="44"/>
      <c r="AF192" s="44"/>
      <c r="AG192" s="44"/>
      <c r="AH192" s="44"/>
      <c r="AI192" s="44"/>
    </row>
    <row r="193" spans="1:35" x14ac:dyDescent="0.2">
      <c r="A193" s="38"/>
      <c r="B193" s="39"/>
      <c r="C193" s="40"/>
      <c r="D193" s="39"/>
      <c r="L193" s="42"/>
      <c r="M193" s="43"/>
      <c r="X193" s="48"/>
      <c r="AE193" s="44"/>
      <c r="AF193" s="44"/>
      <c r="AG193" s="44"/>
      <c r="AH193" s="44"/>
      <c r="AI193" s="44"/>
    </row>
    <row r="194" spans="1:35" x14ac:dyDescent="0.2">
      <c r="A194" s="38"/>
      <c r="B194" s="39"/>
      <c r="C194" s="40"/>
      <c r="D194" s="39"/>
      <c r="L194" s="42"/>
      <c r="M194" s="43"/>
      <c r="X194" s="48"/>
      <c r="AE194" s="44"/>
      <c r="AF194" s="44"/>
      <c r="AG194" s="44"/>
      <c r="AH194" s="44"/>
      <c r="AI194" s="44"/>
    </row>
    <row r="195" spans="1:35" x14ac:dyDescent="0.2">
      <c r="A195" s="38"/>
      <c r="B195" s="39"/>
      <c r="C195" s="40"/>
      <c r="D195" s="39"/>
      <c r="L195" s="42"/>
      <c r="M195" s="43"/>
      <c r="X195" s="48"/>
      <c r="AE195" s="44"/>
      <c r="AF195" s="44"/>
      <c r="AG195" s="44"/>
      <c r="AH195" s="44"/>
      <c r="AI195" s="44"/>
    </row>
    <row r="196" spans="1:35" x14ac:dyDescent="0.2">
      <c r="A196" s="38"/>
      <c r="B196" s="39"/>
      <c r="C196" s="40"/>
      <c r="D196" s="39"/>
      <c r="L196" s="42"/>
      <c r="M196" s="43"/>
      <c r="X196" s="48"/>
      <c r="AE196" s="44"/>
      <c r="AF196" s="44"/>
      <c r="AG196" s="44"/>
      <c r="AH196" s="44"/>
      <c r="AI196" s="44"/>
    </row>
    <row r="197" spans="1:35" x14ac:dyDescent="0.2">
      <c r="A197" s="38"/>
      <c r="B197" s="39"/>
      <c r="C197" s="40"/>
      <c r="D197" s="39"/>
      <c r="L197" s="42"/>
      <c r="M197" s="43"/>
      <c r="X197" s="48"/>
      <c r="AE197" s="44"/>
      <c r="AF197" s="44"/>
      <c r="AG197" s="44"/>
      <c r="AH197" s="44"/>
      <c r="AI197" s="44"/>
    </row>
    <row r="198" spans="1:35" x14ac:dyDescent="0.2">
      <c r="A198" s="38"/>
      <c r="B198" s="39"/>
      <c r="C198" s="40"/>
      <c r="D198" s="39"/>
      <c r="L198" s="42"/>
      <c r="M198" s="43"/>
      <c r="X198" s="48"/>
      <c r="AE198" s="44"/>
      <c r="AF198" s="44"/>
      <c r="AG198" s="44"/>
      <c r="AH198" s="44"/>
      <c r="AI198" s="44"/>
    </row>
    <row r="199" spans="1:35" x14ac:dyDescent="0.2">
      <c r="A199" s="38"/>
      <c r="B199" s="39"/>
      <c r="C199" s="40"/>
      <c r="D199" s="39"/>
      <c r="L199" s="42"/>
      <c r="M199" s="43"/>
      <c r="X199" s="48"/>
      <c r="AE199" s="44"/>
      <c r="AF199" s="44"/>
      <c r="AG199" s="44"/>
      <c r="AH199" s="44"/>
      <c r="AI199" s="44"/>
    </row>
    <row r="200" spans="1:35" x14ac:dyDescent="0.2">
      <c r="A200" s="38"/>
      <c r="B200" s="39"/>
      <c r="C200" s="40"/>
      <c r="D200" s="39"/>
      <c r="L200" s="42"/>
      <c r="M200" s="43"/>
      <c r="X200" s="48"/>
      <c r="AE200" s="44"/>
      <c r="AF200" s="44"/>
      <c r="AG200" s="44"/>
      <c r="AH200" s="44"/>
      <c r="AI200" s="44"/>
    </row>
    <row r="201" spans="1:35" x14ac:dyDescent="0.2">
      <c r="A201" s="38"/>
      <c r="B201" s="39"/>
      <c r="C201" s="40"/>
      <c r="D201" s="39"/>
      <c r="L201" s="42"/>
      <c r="M201" s="43"/>
      <c r="X201" s="48"/>
      <c r="AE201" s="44"/>
      <c r="AF201" s="44"/>
      <c r="AG201" s="44"/>
      <c r="AH201" s="44"/>
      <c r="AI201" s="44"/>
    </row>
    <row r="202" spans="1:35" x14ac:dyDescent="0.2">
      <c r="A202" s="38"/>
      <c r="B202" s="39"/>
      <c r="C202" s="40"/>
      <c r="D202" s="39"/>
      <c r="L202" s="42"/>
      <c r="M202" s="43"/>
      <c r="X202" s="48"/>
      <c r="AE202" s="44"/>
      <c r="AF202" s="44"/>
      <c r="AG202" s="44"/>
      <c r="AH202" s="44"/>
      <c r="AI202" s="44"/>
    </row>
    <row r="203" spans="1:35" x14ac:dyDescent="0.2">
      <c r="A203" s="38"/>
      <c r="B203" s="39"/>
      <c r="C203" s="40"/>
      <c r="D203" s="39"/>
      <c r="L203" s="42"/>
      <c r="M203" s="43"/>
      <c r="X203" s="48"/>
      <c r="AE203" s="44"/>
      <c r="AF203" s="44"/>
      <c r="AG203" s="44"/>
      <c r="AH203" s="44"/>
      <c r="AI203" s="44"/>
    </row>
    <row r="204" spans="1:35" x14ac:dyDescent="0.2">
      <c r="A204" s="38"/>
      <c r="B204" s="39"/>
      <c r="C204" s="40"/>
      <c r="D204" s="39"/>
      <c r="L204" s="42"/>
      <c r="M204" s="43"/>
      <c r="X204" s="48"/>
      <c r="AE204" s="44"/>
      <c r="AF204" s="44"/>
      <c r="AG204" s="44"/>
      <c r="AH204" s="44"/>
      <c r="AI204" s="44"/>
    </row>
    <row r="205" spans="1:35" x14ac:dyDescent="0.2">
      <c r="A205" s="38"/>
      <c r="B205" s="39"/>
      <c r="C205" s="40"/>
      <c r="D205" s="39"/>
      <c r="L205" s="42"/>
      <c r="M205" s="43"/>
      <c r="X205" s="48"/>
      <c r="AE205" s="44"/>
      <c r="AF205" s="44"/>
      <c r="AG205" s="44"/>
      <c r="AH205" s="44"/>
      <c r="AI205" s="44"/>
    </row>
    <row r="206" spans="1:35" x14ac:dyDescent="0.2">
      <c r="A206" s="38"/>
      <c r="B206" s="39"/>
      <c r="C206" s="40"/>
      <c r="D206" s="39"/>
      <c r="L206" s="42"/>
      <c r="M206" s="43"/>
      <c r="X206" s="48"/>
      <c r="AE206" s="44"/>
      <c r="AF206" s="44"/>
      <c r="AG206" s="44"/>
      <c r="AH206" s="44"/>
      <c r="AI206" s="44"/>
    </row>
    <row r="207" spans="1:35" x14ac:dyDescent="0.2">
      <c r="A207" s="38"/>
      <c r="B207" s="39"/>
      <c r="C207" s="40"/>
      <c r="D207" s="39"/>
      <c r="L207" s="42"/>
      <c r="M207" s="43"/>
      <c r="X207" s="48"/>
      <c r="AE207" s="44"/>
      <c r="AF207" s="44"/>
      <c r="AG207" s="44"/>
      <c r="AH207" s="44"/>
      <c r="AI207" s="44"/>
    </row>
    <row r="208" spans="1:35" x14ac:dyDescent="0.2">
      <c r="A208" s="38"/>
      <c r="B208" s="39"/>
      <c r="C208" s="40"/>
      <c r="D208" s="39"/>
      <c r="L208" s="42"/>
      <c r="M208" s="43"/>
      <c r="X208" s="48"/>
      <c r="AE208" s="44"/>
      <c r="AF208" s="44"/>
      <c r="AG208" s="44"/>
      <c r="AH208" s="44"/>
      <c r="AI208" s="44"/>
    </row>
    <row r="209" spans="1:35" x14ac:dyDescent="0.2">
      <c r="A209" s="38"/>
      <c r="B209" s="39"/>
      <c r="C209" s="40"/>
      <c r="D209" s="39"/>
      <c r="L209" s="42"/>
      <c r="M209" s="43"/>
      <c r="X209" s="48"/>
      <c r="AE209" s="44"/>
      <c r="AF209" s="44"/>
      <c r="AG209" s="44"/>
      <c r="AH209" s="44"/>
      <c r="AI209" s="44"/>
    </row>
    <row r="210" spans="1:35" x14ac:dyDescent="0.2">
      <c r="A210" s="38"/>
      <c r="B210" s="39"/>
      <c r="C210" s="40"/>
      <c r="D210" s="39"/>
      <c r="L210" s="42"/>
      <c r="M210" s="43"/>
      <c r="X210" s="48"/>
      <c r="AE210" s="44"/>
      <c r="AF210" s="44"/>
      <c r="AG210" s="44"/>
      <c r="AH210" s="44"/>
      <c r="AI210" s="44"/>
    </row>
    <row r="211" spans="1:35" x14ac:dyDescent="0.2">
      <c r="A211" s="38"/>
      <c r="B211" s="39"/>
      <c r="C211" s="40"/>
      <c r="D211" s="39"/>
      <c r="L211" s="42"/>
      <c r="M211" s="43"/>
      <c r="X211" s="48"/>
      <c r="AE211" s="44"/>
      <c r="AF211" s="44"/>
      <c r="AG211" s="44"/>
      <c r="AH211" s="44"/>
      <c r="AI211" s="44"/>
    </row>
    <row r="212" spans="1:35" x14ac:dyDescent="0.2">
      <c r="A212" s="38"/>
      <c r="B212" s="39"/>
      <c r="C212" s="40"/>
      <c r="D212" s="39"/>
      <c r="L212" s="42"/>
      <c r="M212" s="43"/>
      <c r="X212" s="48"/>
      <c r="AE212" s="44"/>
      <c r="AF212" s="44"/>
      <c r="AG212" s="44"/>
      <c r="AH212" s="44"/>
      <c r="AI212" s="44"/>
    </row>
    <row r="213" spans="1:35" x14ac:dyDescent="0.2">
      <c r="A213" s="38"/>
      <c r="B213" s="39"/>
      <c r="C213" s="40"/>
      <c r="D213" s="39"/>
      <c r="L213" s="42"/>
      <c r="M213" s="43"/>
      <c r="X213" s="48"/>
      <c r="AE213" s="44"/>
      <c r="AF213" s="44"/>
      <c r="AG213" s="44"/>
      <c r="AH213" s="44"/>
      <c r="AI213" s="44"/>
    </row>
    <row r="214" spans="1:35" x14ac:dyDescent="0.2">
      <c r="A214" s="38"/>
      <c r="B214" s="39"/>
      <c r="C214" s="40"/>
      <c r="D214" s="39"/>
      <c r="L214" s="42"/>
      <c r="M214" s="43"/>
      <c r="X214" s="48"/>
      <c r="AE214" s="44"/>
      <c r="AF214" s="44"/>
      <c r="AG214" s="44"/>
      <c r="AH214" s="44"/>
      <c r="AI214" s="44"/>
    </row>
    <row r="215" spans="1:35" x14ac:dyDescent="0.2">
      <c r="A215" s="38"/>
      <c r="B215" s="39"/>
      <c r="C215" s="40"/>
      <c r="D215" s="39"/>
      <c r="L215" s="42"/>
      <c r="M215" s="43"/>
      <c r="X215" s="48"/>
      <c r="AE215" s="44"/>
      <c r="AF215" s="44"/>
      <c r="AG215" s="44"/>
      <c r="AH215" s="44"/>
      <c r="AI215" s="44"/>
    </row>
    <row r="216" spans="1:35" x14ac:dyDescent="0.2">
      <c r="A216" s="38"/>
      <c r="B216" s="39"/>
      <c r="C216" s="40"/>
      <c r="D216" s="39"/>
      <c r="L216" s="42"/>
      <c r="M216" s="43"/>
      <c r="X216" s="48"/>
      <c r="AE216" s="44"/>
      <c r="AF216" s="44"/>
      <c r="AG216" s="44"/>
      <c r="AH216" s="44"/>
      <c r="AI216" s="44"/>
    </row>
    <row r="217" spans="1:35" x14ac:dyDescent="0.2">
      <c r="A217" s="38"/>
      <c r="B217" s="39"/>
      <c r="C217" s="40"/>
      <c r="D217" s="39"/>
      <c r="L217" s="42"/>
      <c r="M217" s="43"/>
      <c r="X217" s="48"/>
      <c r="AE217" s="44"/>
      <c r="AF217" s="44"/>
      <c r="AG217" s="44"/>
      <c r="AH217" s="44"/>
      <c r="AI217" s="44"/>
    </row>
    <row r="218" spans="1:35" x14ac:dyDescent="0.2">
      <c r="A218" s="38"/>
      <c r="B218" s="39"/>
      <c r="C218" s="40"/>
      <c r="D218" s="39"/>
      <c r="L218" s="42"/>
      <c r="M218" s="43"/>
      <c r="X218" s="48"/>
      <c r="AE218" s="44"/>
      <c r="AF218" s="44"/>
      <c r="AG218" s="44"/>
      <c r="AH218" s="44"/>
      <c r="AI218" s="44"/>
    </row>
    <row r="219" spans="1:35" x14ac:dyDescent="0.2">
      <c r="A219" s="38"/>
      <c r="B219" s="39"/>
      <c r="C219" s="40"/>
      <c r="D219" s="39"/>
      <c r="L219" s="42"/>
      <c r="M219" s="43"/>
    </row>
    <row r="220" spans="1:35" x14ac:dyDescent="0.2">
      <c r="A220" s="38"/>
      <c r="B220" s="39"/>
      <c r="C220" s="40"/>
      <c r="D220" s="39"/>
      <c r="L220" s="42"/>
      <c r="M220" s="43"/>
    </row>
    <row r="221" spans="1:35" x14ac:dyDescent="0.2">
      <c r="A221" s="38"/>
      <c r="B221" s="39"/>
      <c r="C221" s="40"/>
      <c r="D221" s="39"/>
      <c r="L221" s="42"/>
      <c r="M221" s="43"/>
    </row>
    <row r="222" spans="1:35" x14ac:dyDescent="0.2">
      <c r="A222" s="38"/>
      <c r="B222" s="39"/>
      <c r="C222" s="40"/>
      <c r="D222" s="39"/>
      <c r="L222" s="42"/>
      <c r="M222" s="43"/>
    </row>
    <row r="223" spans="1:35" x14ac:dyDescent="0.2">
      <c r="A223" s="38"/>
      <c r="B223" s="39"/>
      <c r="C223" s="40"/>
      <c r="D223" s="39"/>
      <c r="L223" s="42"/>
      <c r="M223" s="43"/>
    </row>
    <row r="224" spans="1:35" x14ac:dyDescent="0.2">
      <c r="A224" s="38"/>
      <c r="B224" s="39"/>
      <c r="C224" s="40"/>
      <c r="D224" s="39"/>
      <c r="L224" s="42"/>
      <c r="M224" s="43"/>
    </row>
    <row r="225" spans="1:13" x14ac:dyDescent="0.2">
      <c r="A225" s="38"/>
      <c r="B225" s="39"/>
      <c r="C225" s="40"/>
      <c r="D225" s="39"/>
      <c r="L225" s="42"/>
      <c r="M225" s="43"/>
    </row>
    <row r="226" spans="1:13" x14ac:dyDescent="0.2">
      <c r="A226" s="38"/>
      <c r="B226" s="39"/>
      <c r="C226" s="40"/>
      <c r="D226" s="39"/>
      <c r="L226" s="42"/>
      <c r="M226" s="43"/>
    </row>
    <row r="227" spans="1:13" x14ac:dyDescent="0.2">
      <c r="A227" s="38"/>
      <c r="B227" s="39"/>
      <c r="C227" s="40"/>
      <c r="D227" s="39"/>
      <c r="L227" s="42"/>
      <c r="M227" s="43"/>
    </row>
    <row r="228" spans="1:13" x14ac:dyDescent="0.2">
      <c r="A228" s="38"/>
      <c r="B228" s="39"/>
      <c r="C228" s="40"/>
      <c r="D228" s="39"/>
      <c r="L228" s="42"/>
      <c r="M228" s="43"/>
    </row>
    <row r="229" spans="1:13" x14ac:dyDescent="0.2">
      <c r="A229" s="38"/>
      <c r="B229" s="39"/>
      <c r="C229" s="40"/>
      <c r="D229" s="39"/>
      <c r="L229" s="42"/>
      <c r="M229" s="43"/>
    </row>
    <row r="230" spans="1:13" x14ac:dyDescent="0.2">
      <c r="A230" s="38"/>
      <c r="B230" s="39"/>
      <c r="C230" s="40"/>
      <c r="D230" s="39"/>
      <c r="L230" s="42"/>
      <c r="M230" s="43"/>
    </row>
    <row r="231" spans="1:13" x14ac:dyDescent="0.2">
      <c r="A231" s="38"/>
      <c r="B231" s="39"/>
      <c r="C231" s="40"/>
      <c r="D231" s="39"/>
      <c r="L231" s="42"/>
      <c r="M231" s="43"/>
    </row>
    <row r="232" spans="1:13" x14ac:dyDescent="0.2">
      <c r="A232" s="38"/>
      <c r="B232" s="39"/>
      <c r="C232" s="40"/>
      <c r="D232" s="39"/>
      <c r="L232" s="42"/>
      <c r="M232" s="43"/>
    </row>
    <row r="233" spans="1:13" x14ac:dyDescent="0.2">
      <c r="A233" s="38"/>
      <c r="B233" s="39"/>
      <c r="C233" s="40"/>
      <c r="D233" s="39"/>
      <c r="L233" s="42"/>
      <c r="M233" s="43"/>
    </row>
    <row r="234" spans="1:13" x14ac:dyDescent="0.2">
      <c r="A234" s="38"/>
      <c r="B234" s="39"/>
      <c r="C234" s="40"/>
      <c r="D234" s="39"/>
      <c r="L234" s="42"/>
      <c r="M234" s="43"/>
    </row>
    <row r="235" spans="1:13" x14ac:dyDescent="0.2">
      <c r="A235" s="38"/>
      <c r="B235" s="39"/>
      <c r="C235" s="40"/>
      <c r="D235" s="39"/>
      <c r="L235" s="42"/>
      <c r="M235" s="43"/>
    </row>
    <row r="236" spans="1:13" x14ac:dyDescent="0.2">
      <c r="A236" s="38"/>
      <c r="B236" s="39"/>
      <c r="C236" s="40"/>
      <c r="D236" s="39"/>
      <c r="L236" s="42"/>
      <c r="M236" s="43"/>
    </row>
    <row r="237" spans="1:13" x14ac:dyDescent="0.2">
      <c r="A237" s="38"/>
      <c r="B237" s="39"/>
      <c r="C237" s="40"/>
      <c r="D237" s="39"/>
      <c r="L237" s="42"/>
      <c r="M237" s="43"/>
    </row>
    <row r="238" spans="1:13" x14ac:dyDescent="0.2">
      <c r="A238" s="38"/>
      <c r="B238" s="39"/>
      <c r="C238" s="40"/>
      <c r="D238" s="39"/>
      <c r="L238" s="42"/>
      <c r="M238" s="43"/>
    </row>
    <row r="239" spans="1:13" x14ac:dyDescent="0.2">
      <c r="A239" s="38"/>
      <c r="B239" s="39"/>
      <c r="C239" s="40"/>
      <c r="D239" s="39"/>
      <c r="L239" s="42"/>
      <c r="M239" s="43"/>
    </row>
    <row r="240" spans="1:13" x14ac:dyDescent="0.2">
      <c r="A240" s="38"/>
      <c r="B240" s="39"/>
      <c r="C240" s="40"/>
      <c r="D240" s="39"/>
      <c r="L240" s="42"/>
      <c r="M240" s="43"/>
    </row>
    <row r="241" spans="1:13" x14ac:dyDescent="0.2">
      <c r="A241" s="38"/>
      <c r="B241" s="39"/>
      <c r="C241" s="40"/>
      <c r="D241" s="39"/>
      <c r="L241" s="42"/>
      <c r="M241" s="43"/>
    </row>
    <row r="242" spans="1:13" x14ac:dyDescent="0.2">
      <c r="A242" s="38"/>
      <c r="B242" s="39"/>
      <c r="C242" s="40"/>
      <c r="D242" s="39"/>
      <c r="L242" s="42"/>
      <c r="M242" s="43"/>
    </row>
    <row r="243" spans="1:13" x14ac:dyDescent="0.2">
      <c r="A243" s="38"/>
      <c r="C243" s="40"/>
      <c r="L243" s="42"/>
      <c r="M243" s="43"/>
    </row>
    <row r="244" spans="1:13" ht="18.75" customHeight="1" x14ac:dyDescent="0.2">
      <c r="A244" s="38"/>
      <c r="C244" s="40"/>
      <c r="D244" s="39"/>
      <c r="L244" s="42"/>
      <c r="M244" s="43"/>
    </row>
    <row r="245" spans="1:13" x14ac:dyDescent="0.2">
      <c r="A245" s="38"/>
      <c r="B245" s="39"/>
      <c r="C245" s="40"/>
      <c r="D245" s="39"/>
      <c r="L245" s="42"/>
      <c r="M245" s="43"/>
    </row>
    <row r="246" spans="1:13" x14ac:dyDescent="0.2">
      <c r="A246" s="38"/>
      <c r="C246" s="40"/>
      <c r="L246" s="42"/>
      <c r="M246" s="43"/>
    </row>
    <row r="247" spans="1:13" x14ac:dyDescent="0.2">
      <c r="A247" s="38"/>
      <c r="C247" s="40"/>
      <c r="L247" s="42"/>
      <c r="M247" s="43"/>
    </row>
    <row r="248" spans="1:13" x14ac:dyDescent="0.2">
      <c r="A248" s="38"/>
      <c r="C248" s="40"/>
      <c r="L248" s="42"/>
      <c r="M248" s="43"/>
    </row>
    <row r="249" spans="1:13" x14ac:dyDescent="0.2">
      <c r="A249" s="38"/>
      <c r="C249" s="40"/>
      <c r="L249" s="42"/>
      <c r="M249" s="43"/>
    </row>
    <row r="250" spans="1:13" x14ac:dyDescent="0.2">
      <c r="A250" s="38"/>
      <c r="B250" s="39"/>
      <c r="C250" s="40"/>
      <c r="D250" s="39"/>
      <c r="L250" s="42"/>
      <c r="M250" s="43"/>
    </row>
    <row r="251" spans="1:13" x14ac:dyDescent="0.2">
      <c r="A251" s="38"/>
      <c r="B251" s="39"/>
      <c r="C251" s="40"/>
      <c r="D251" s="39"/>
      <c r="L251" s="42"/>
      <c r="M251" s="43"/>
    </row>
    <row r="252" spans="1:13" x14ac:dyDescent="0.2">
      <c r="A252" s="38"/>
      <c r="C252" s="40"/>
      <c r="L252" s="42"/>
      <c r="M252" s="43"/>
    </row>
    <row r="253" spans="1:13" x14ac:dyDescent="0.2">
      <c r="A253" s="38"/>
      <c r="C253" s="40"/>
      <c r="L253" s="42"/>
      <c r="M253" s="43"/>
    </row>
    <row r="254" spans="1:13" x14ac:dyDescent="0.2">
      <c r="A254" s="38"/>
      <c r="C254" s="40"/>
      <c r="L254" s="42"/>
      <c r="M254" s="43"/>
    </row>
    <row r="255" spans="1:13" x14ac:dyDescent="0.2">
      <c r="A255" s="38"/>
      <c r="B255" s="39"/>
      <c r="C255" s="40"/>
      <c r="D255" s="39"/>
      <c r="L255" s="42"/>
      <c r="M255" s="43"/>
    </row>
    <row r="256" spans="1:13" x14ac:dyDescent="0.2">
      <c r="A256" s="38"/>
      <c r="B256" s="39"/>
      <c r="C256" s="40"/>
      <c r="D256" s="39"/>
      <c r="L256" s="42"/>
      <c r="M256" s="43"/>
    </row>
    <row r="257" spans="1:13" x14ac:dyDescent="0.2">
      <c r="A257" s="38"/>
      <c r="B257" s="39"/>
      <c r="C257" s="40"/>
      <c r="D257" s="39"/>
      <c r="L257" s="42"/>
      <c r="M257" s="43"/>
    </row>
    <row r="258" spans="1:13" x14ac:dyDescent="0.2">
      <c r="A258" s="38"/>
      <c r="B258" s="39"/>
      <c r="C258" s="40"/>
      <c r="D258" s="39"/>
      <c r="L258" s="42"/>
      <c r="M258" s="43"/>
    </row>
    <row r="259" spans="1:13" x14ac:dyDescent="0.2">
      <c r="A259" s="38"/>
      <c r="B259" s="39"/>
      <c r="C259" s="40"/>
      <c r="D259" s="39"/>
      <c r="L259" s="42"/>
      <c r="M259" s="43"/>
    </row>
    <row r="260" spans="1:13" x14ac:dyDescent="0.2">
      <c r="A260" s="38"/>
      <c r="B260" s="39"/>
      <c r="C260" s="40"/>
      <c r="D260" s="39"/>
      <c r="L260" s="42"/>
      <c r="M260" s="43"/>
    </row>
    <row r="261" spans="1:13" x14ac:dyDescent="0.2">
      <c r="A261" s="38"/>
      <c r="B261" s="39"/>
      <c r="C261" s="40"/>
      <c r="D261" s="39"/>
      <c r="L261" s="42"/>
      <c r="M261" s="43"/>
    </row>
    <row r="262" spans="1:13" x14ac:dyDescent="0.2">
      <c r="A262" s="38"/>
      <c r="B262" s="39"/>
      <c r="C262" s="40"/>
      <c r="D262" s="39"/>
      <c r="L262" s="42"/>
      <c r="M262" s="43"/>
    </row>
    <row r="263" spans="1:13" x14ac:dyDescent="0.2">
      <c r="A263" s="38"/>
      <c r="C263" s="40"/>
      <c r="L263" s="42"/>
    </row>
    <row r="264" spans="1:13" x14ac:dyDescent="0.2">
      <c r="C264" s="40">
        <v>45449</v>
      </c>
      <c r="L264" s="42" t="e">
        <f t="shared" ref="L264:L265" si="38" xml:space="preserve"> (((I264/F264)+(J264/G264))/60)</f>
        <v>#DIV/0!</v>
      </c>
    </row>
    <row r="265" spans="1:13" x14ac:dyDescent="0.2">
      <c r="C265" s="40">
        <v>45450</v>
      </c>
      <c r="L265" s="42" t="e">
        <f t="shared" si="38"/>
        <v>#DIV/0!</v>
      </c>
    </row>
  </sheetData>
  <mergeCells count="37">
    <mergeCell ref="J6:J7"/>
    <mergeCell ref="N6:N7"/>
    <mergeCell ref="O6:O7"/>
    <mergeCell ref="P6:P7"/>
    <mergeCell ref="Q6:Q7"/>
    <mergeCell ref="B6:B7"/>
    <mergeCell ref="C6:C7"/>
    <mergeCell ref="AJ5:AJ7"/>
    <mergeCell ref="R6:R7"/>
    <mergeCell ref="X6:X7"/>
    <mergeCell ref="AE6:AE7"/>
    <mergeCell ref="AF6:AF7"/>
    <mergeCell ref="Q5:X5"/>
    <mergeCell ref="Y5:AB5"/>
    <mergeCell ref="AC5:AD5"/>
    <mergeCell ref="D6:D7"/>
    <mergeCell ref="F6:F7"/>
    <mergeCell ref="AG6:AG7"/>
    <mergeCell ref="AH6:AH7"/>
    <mergeCell ref="AI6:AI7"/>
    <mergeCell ref="I6:I7"/>
    <mergeCell ref="F5:H5"/>
    <mergeCell ref="H6:H7"/>
    <mergeCell ref="I5:K5"/>
    <mergeCell ref="K6:K7"/>
    <mergeCell ref="A1:AF1"/>
    <mergeCell ref="A2:AF2"/>
    <mergeCell ref="A3:AF3"/>
    <mergeCell ref="A5:B5"/>
    <mergeCell ref="C5:D5"/>
    <mergeCell ref="E5:E7"/>
    <mergeCell ref="L5:L7"/>
    <mergeCell ref="M5:M7"/>
    <mergeCell ref="AE5:AI5"/>
    <mergeCell ref="G6:G7"/>
    <mergeCell ref="N5:P5"/>
    <mergeCell ref="A6:A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864AD-D416-431B-9037-BB8E98648B79}">
  <dimension ref="A1:X373"/>
  <sheetViews>
    <sheetView workbookViewId="0">
      <selection activeCell="A110" sqref="A110"/>
    </sheetView>
  </sheetViews>
  <sheetFormatPr defaultRowHeight="15" x14ac:dyDescent="0.25"/>
  <cols>
    <col min="1" max="1" width="10.5703125" bestFit="1" customWidth="1"/>
  </cols>
  <sheetData>
    <row r="1" spans="1:24" ht="15.75" thickBot="1" x14ac:dyDescent="0.3">
      <c r="A1" s="71"/>
      <c r="B1" s="145" t="s">
        <v>47</v>
      </c>
      <c r="C1" s="145"/>
      <c r="D1" s="145"/>
      <c r="E1" s="145"/>
      <c r="F1" s="145"/>
      <c r="G1" s="145"/>
      <c r="H1" s="145"/>
      <c r="I1" s="145"/>
      <c r="J1" s="146" t="s">
        <v>48</v>
      </c>
      <c r="K1" s="146"/>
      <c r="L1" s="146"/>
      <c r="M1" s="146"/>
      <c r="N1" s="146"/>
      <c r="O1" s="146"/>
      <c r="P1" s="146"/>
      <c r="Q1" s="147" t="s">
        <v>49</v>
      </c>
      <c r="R1" s="147"/>
      <c r="S1" s="147"/>
      <c r="T1" s="147"/>
      <c r="U1" s="147"/>
      <c r="V1" s="147"/>
      <c r="W1" s="147"/>
      <c r="X1" s="72"/>
    </row>
    <row r="2" spans="1:24" ht="18.75" thickBot="1" x14ac:dyDescent="0.3">
      <c r="A2" s="71"/>
      <c r="B2" s="148" t="s">
        <v>50</v>
      </c>
      <c r="C2" s="149"/>
      <c r="D2" s="149"/>
      <c r="E2" s="149"/>
      <c r="F2" s="150" t="s">
        <v>51</v>
      </c>
      <c r="G2" s="151"/>
      <c r="H2" s="151"/>
      <c r="I2" s="151"/>
      <c r="J2" s="151"/>
      <c r="K2" s="151"/>
      <c r="L2" s="151"/>
      <c r="M2" s="152"/>
      <c r="N2" s="153" t="s">
        <v>52</v>
      </c>
      <c r="O2" s="153"/>
      <c r="P2" s="153"/>
      <c r="Q2" s="153"/>
      <c r="R2" s="153"/>
      <c r="S2" s="153"/>
      <c r="T2" s="153"/>
      <c r="U2" s="154"/>
      <c r="V2" s="155" t="s">
        <v>53</v>
      </c>
      <c r="W2" s="156"/>
      <c r="X2" s="171" t="s">
        <v>54</v>
      </c>
    </row>
    <row r="3" spans="1:24" ht="16.5" thickBot="1" x14ac:dyDescent="0.3">
      <c r="A3" s="71"/>
      <c r="B3" s="174" t="s">
        <v>55</v>
      </c>
      <c r="C3" s="175"/>
      <c r="D3" s="175"/>
      <c r="E3" s="175"/>
      <c r="F3" s="174" t="s">
        <v>55</v>
      </c>
      <c r="G3" s="175"/>
      <c r="H3" s="175"/>
      <c r="I3" s="175"/>
      <c r="J3" s="159" t="s">
        <v>56</v>
      </c>
      <c r="K3" s="160"/>
      <c r="L3" s="160"/>
      <c r="M3" s="161"/>
      <c r="N3" s="175" t="s">
        <v>55</v>
      </c>
      <c r="O3" s="175"/>
      <c r="P3" s="175"/>
      <c r="Q3" s="175"/>
      <c r="R3" s="159" t="s">
        <v>56</v>
      </c>
      <c r="S3" s="160"/>
      <c r="T3" s="160"/>
      <c r="U3" s="161"/>
      <c r="V3" s="157"/>
      <c r="W3" s="158"/>
      <c r="X3" s="172"/>
    </row>
    <row r="4" spans="1:24" ht="30.75" thickBot="1" x14ac:dyDescent="0.3">
      <c r="A4" s="162" t="s">
        <v>57</v>
      </c>
      <c r="B4" s="165" t="s">
        <v>58</v>
      </c>
      <c r="C4" s="166"/>
      <c r="D4" s="167" t="s">
        <v>59</v>
      </c>
      <c r="E4" s="168"/>
      <c r="F4" s="169" t="s">
        <v>60</v>
      </c>
      <c r="G4" s="170"/>
      <c r="H4" s="169" t="s">
        <v>61</v>
      </c>
      <c r="I4" s="170"/>
      <c r="J4" s="176" t="s">
        <v>62</v>
      </c>
      <c r="K4" s="177"/>
      <c r="L4" s="177"/>
      <c r="M4" s="70" t="s">
        <v>63</v>
      </c>
      <c r="N4" s="166" t="s">
        <v>64</v>
      </c>
      <c r="O4" s="166"/>
      <c r="P4" s="167" t="s">
        <v>65</v>
      </c>
      <c r="Q4" s="168"/>
      <c r="R4" s="165" t="s">
        <v>66</v>
      </c>
      <c r="S4" s="166"/>
      <c r="T4" s="167" t="s">
        <v>67</v>
      </c>
      <c r="U4" s="168"/>
      <c r="V4" s="169" t="s">
        <v>68</v>
      </c>
      <c r="W4" s="178"/>
      <c r="X4" s="172"/>
    </row>
    <row r="5" spans="1:24" ht="45" x14ac:dyDescent="0.25">
      <c r="A5" s="163"/>
      <c r="B5" s="62" t="s">
        <v>69</v>
      </c>
      <c r="C5" s="69" t="s">
        <v>70</v>
      </c>
      <c r="D5" s="68" t="s">
        <v>69</v>
      </c>
      <c r="E5" s="59" t="s">
        <v>71</v>
      </c>
      <c r="F5" s="66" t="s">
        <v>69</v>
      </c>
      <c r="G5" s="67" t="s">
        <v>70</v>
      </c>
      <c r="H5" s="66" t="s">
        <v>69</v>
      </c>
      <c r="I5" s="65" t="s">
        <v>70</v>
      </c>
      <c r="J5" s="66" t="s">
        <v>72</v>
      </c>
      <c r="K5" s="51" t="s">
        <v>69</v>
      </c>
      <c r="L5" s="65" t="s">
        <v>70</v>
      </c>
      <c r="M5" s="64" t="s">
        <v>72</v>
      </c>
      <c r="N5" s="62" t="s">
        <v>69</v>
      </c>
      <c r="O5" s="63" t="s">
        <v>70</v>
      </c>
      <c r="P5" s="62" t="s">
        <v>69</v>
      </c>
      <c r="Q5" s="59" t="s">
        <v>70</v>
      </c>
      <c r="R5" s="60" t="s">
        <v>69</v>
      </c>
      <c r="S5" s="63" t="s">
        <v>70</v>
      </c>
      <c r="T5" s="62" t="s">
        <v>69</v>
      </c>
      <c r="U5" s="61" t="s">
        <v>70</v>
      </c>
      <c r="V5" s="60" t="s">
        <v>69</v>
      </c>
      <c r="W5" s="59" t="s">
        <v>70</v>
      </c>
      <c r="X5" s="172"/>
    </row>
    <row r="6" spans="1:24" ht="15.75" thickBot="1" x14ac:dyDescent="0.3">
      <c r="A6" s="164"/>
      <c r="B6" s="82">
        <v>1500</v>
      </c>
      <c r="C6" s="83">
        <v>45</v>
      </c>
      <c r="D6" s="54">
        <v>200</v>
      </c>
      <c r="E6" s="53">
        <v>6</v>
      </c>
      <c r="F6" s="82">
        <v>2000</v>
      </c>
      <c r="G6" s="55">
        <v>60</v>
      </c>
      <c r="H6" s="82">
        <v>50</v>
      </c>
      <c r="I6" s="58">
        <v>1</v>
      </c>
      <c r="J6" s="57">
        <v>200</v>
      </c>
      <c r="K6" s="83">
        <v>1000</v>
      </c>
      <c r="L6" s="55">
        <v>30</v>
      </c>
      <c r="M6" s="56">
        <v>20</v>
      </c>
      <c r="N6" s="82">
        <v>5</v>
      </c>
      <c r="O6" s="55">
        <v>0</v>
      </c>
      <c r="P6" s="82">
        <v>100</v>
      </c>
      <c r="Q6" s="53">
        <v>3</v>
      </c>
      <c r="R6" s="54">
        <v>5</v>
      </c>
      <c r="S6" s="55">
        <v>0</v>
      </c>
      <c r="T6" s="82">
        <v>500</v>
      </c>
      <c r="U6" s="53">
        <v>15</v>
      </c>
      <c r="V6" s="54">
        <v>5</v>
      </c>
      <c r="W6" s="53">
        <v>1</v>
      </c>
      <c r="X6" s="173"/>
    </row>
    <row r="7" spans="1:24" ht="33.75" x14ac:dyDescent="0.25">
      <c r="A7" s="52"/>
      <c r="B7" s="51">
        <f t="shared" ref="B7:W7" si="0">SUM(B8:B99)</f>
        <v>0</v>
      </c>
      <c r="C7" s="51">
        <f t="shared" si="0"/>
        <v>14</v>
      </c>
      <c r="D7" s="51">
        <f t="shared" si="0"/>
        <v>0</v>
      </c>
      <c r="E7" s="51">
        <f t="shared" si="0"/>
        <v>0</v>
      </c>
      <c r="F7" s="51">
        <f t="shared" si="0"/>
        <v>0</v>
      </c>
      <c r="G7" s="51">
        <f t="shared" si="0"/>
        <v>3</v>
      </c>
      <c r="H7" s="51">
        <f t="shared" si="0"/>
        <v>0</v>
      </c>
      <c r="I7" s="51">
        <f t="shared" si="0"/>
        <v>0</v>
      </c>
      <c r="J7" s="51">
        <f t="shared" si="0"/>
        <v>63</v>
      </c>
      <c r="K7" s="51">
        <f t="shared" si="0"/>
        <v>1</v>
      </c>
      <c r="L7" s="51">
        <f t="shared" si="0"/>
        <v>5</v>
      </c>
      <c r="M7" s="51">
        <f t="shared" si="0"/>
        <v>0</v>
      </c>
      <c r="N7" s="51">
        <f t="shared" si="0"/>
        <v>0</v>
      </c>
      <c r="O7" s="51">
        <f t="shared" si="0"/>
        <v>0</v>
      </c>
      <c r="P7" s="51">
        <f t="shared" si="0"/>
        <v>0</v>
      </c>
      <c r="Q7" s="51">
        <f t="shared" si="0"/>
        <v>0</v>
      </c>
      <c r="R7" s="51">
        <f t="shared" si="0"/>
        <v>0</v>
      </c>
      <c r="S7" s="51">
        <f t="shared" si="0"/>
        <v>0</v>
      </c>
      <c r="T7" s="51">
        <f t="shared" si="0"/>
        <v>0</v>
      </c>
      <c r="U7" s="51">
        <f t="shared" si="0"/>
        <v>0</v>
      </c>
      <c r="V7" s="51">
        <f t="shared" si="0"/>
        <v>0</v>
      </c>
      <c r="W7" s="51">
        <f t="shared" si="0"/>
        <v>0</v>
      </c>
      <c r="X7" s="50"/>
    </row>
    <row r="8" spans="1:24" x14ac:dyDescent="0.25">
      <c r="A8" s="49">
        <v>45292</v>
      </c>
      <c r="B8">
        <v>0</v>
      </c>
      <c r="C8">
        <v>0</v>
      </c>
      <c r="D8">
        <v>0</v>
      </c>
      <c r="E8">
        <v>0</v>
      </c>
      <c r="F8">
        <v>0</v>
      </c>
      <c r="G8">
        <v>0</v>
      </c>
      <c r="H8">
        <v>0</v>
      </c>
      <c r="I8">
        <v>0</v>
      </c>
      <c r="J8">
        <v>0</v>
      </c>
      <c r="K8">
        <v>0</v>
      </c>
      <c r="L8">
        <v>0</v>
      </c>
      <c r="M8">
        <v>0</v>
      </c>
      <c r="N8">
        <v>0</v>
      </c>
      <c r="O8">
        <v>0</v>
      </c>
      <c r="P8">
        <v>0</v>
      </c>
      <c r="Q8">
        <v>0</v>
      </c>
      <c r="R8">
        <v>0</v>
      </c>
      <c r="S8">
        <v>0</v>
      </c>
      <c r="T8">
        <v>0</v>
      </c>
      <c r="U8">
        <v>0</v>
      </c>
      <c r="V8">
        <v>0</v>
      </c>
      <c r="W8">
        <v>0</v>
      </c>
    </row>
    <row r="9" spans="1:24" x14ac:dyDescent="0.25">
      <c r="A9" s="49">
        <v>45293</v>
      </c>
      <c r="B9">
        <v>0</v>
      </c>
      <c r="C9">
        <v>0</v>
      </c>
      <c r="D9">
        <v>0</v>
      </c>
      <c r="E9">
        <v>0</v>
      </c>
      <c r="F9">
        <v>0</v>
      </c>
      <c r="G9">
        <v>0</v>
      </c>
      <c r="H9">
        <v>0</v>
      </c>
      <c r="I9">
        <v>0</v>
      </c>
      <c r="J9">
        <v>0</v>
      </c>
      <c r="K9">
        <v>0</v>
      </c>
      <c r="L9">
        <v>0</v>
      </c>
      <c r="M9">
        <v>0</v>
      </c>
      <c r="N9">
        <v>0</v>
      </c>
      <c r="O9">
        <v>0</v>
      </c>
      <c r="P9">
        <v>0</v>
      </c>
      <c r="Q9">
        <v>0</v>
      </c>
      <c r="R9">
        <v>0</v>
      </c>
      <c r="S9">
        <v>0</v>
      </c>
      <c r="T9">
        <v>0</v>
      </c>
      <c r="U9">
        <v>0</v>
      </c>
      <c r="V9">
        <v>0</v>
      </c>
      <c r="W9">
        <v>0</v>
      </c>
    </row>
    <row r="10" spans="1:24" x14ac:dyDescent="0.25">
      <c r="A10" s="49">
        <v>45294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row>
    <row r="11" spans="1:24" x14ac:dyDescent="0.25">
      <c r="A11" s="49">
        <v>45295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row>
    <row r="12" spans="1:24" x14ac:dyDescent="0.25">
      <c r="A12" s="49">
        <v>45296</v>
      </c>
      <c r="B12">
        <v>0</v>
      </c>
      <c r="C12">
        <v>2</v>
      </c>
      <c r="D12">
        <v>0</v>
      </c>
      <c r="E12">
        <v>0</v>
      </c>
      <c r="F12">
        <v>0</v>
      </c>
      <c r="G12">
        <v>1</v>
      </c>
      <c r="H12">
        <v>0</v>
      </c>
      <c r="I12">
        <v>0</v>
      </c>
      <c r="J12">
        <v>0</v>
      </c>
      <c r="K12">
        <v>0</v>
      </c>
      <c r="L12">
        <v>1</v>
      </c>
      <c r="M12">
        <v>0</v>
      </c>
      <c r="N12">
        <v>0</v>
      </c>
      <c r="O12">
        <v>0</v>
      </c>
      <c r="P12">
        <v>0</v>
      </c>
      <c r="Q12">
        <v>0</v>
      </c>
      <c r="R12">
        <v>0</v>
      </c>
      <c r="S12">
        <v>0</v>
      </c>
      <c r="T12">
        <v>0</v>
      </c>
      <c r="U12">
        <v>0</v>
      </c>
      <c r="V12">
        <v>0</v>
      </c>
      <c r="W12">
        <v>0</v>
      </c>
    </row>
    <row r="13" spans="1:24" x14ac:dyDescent="0.25">
      <c r="A13" s="49">
        <v>45297</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row>
    <row r="14" spans="1:24" x14ac:dyDescent="0.25">
      <c r="A14" s="49">
        <v>45298</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row>
    <row r="15" spans="1:24" x14ac:dyDescent="0.25">
      <c r="A15" s="49">
        <v>45299</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row>
    <row r="16" spans="1:24" x14ac:dyDescent="0.25">
      <c r="A16" s="49">
        <v>45300</v>
      </c>
      <c r="B16">
        <v>0</v>
      </c>
      <c r="C16">
        <v>1</v>
      </c>
      <c r="D16">
        <v>0</v>
      </c>
      <c r="E16">
        <v>0</v>
      </c>
      <c r="F16">
        <v>0</v>
      </c>
      <c r="G16">
        <v>0</v>
      </c>
      <c r="H16">
        <v>0</v>
      </c>
      <c r="I16">
        <v>0</v>
      </c>
      <c r="J16">
        <v>0</v>
      </c>
      <c r="K16">
        <v>0</v>
      </c>
      <c r="L16">
        <v>0</v>
      </c>
      <c r="M16">
        <v>0</v>
      </c>
      <c r="N16">
        <v>0</v>
      </c>
      <c r="O16">
        <v>0</v>
      </c>
      <c r="P16">
        <v>0</v>
      </c>
      <c r="Q16">
        <v>0</v>
      </c>
      <c r="R16">
        <v>0</v>
      </c>
      <c r="S16">
        <v>0</v>
      </c>
      <c r="T16">
        <v>0</v>
      </c>
      <c r="U16">
        <v>0</v>
      </c>
      <c r="V16">
        <v>0</v>
      </c>
      <c r="W16">
        <v>0</v>
      </c>
    </row>
    <row r="17" spans="1:23" x14ac:dyDescent="0.25">
      <c r="A17" s="49">
        <v>45301</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row>
    <row r="18" spans="1:23" x14ac:dyDescent="0.25">
      <c r="A18" s="49">
        <v>45302</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row>
    <row r="19" spans="1:23" x14ac:dyDescent="0.25">
      <c r="A19" s="49">
        <v>45303</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row>
    <row r="20" spans="1:23" x14ac:dyDescent="0.25">
      <c r="A20" s="49">
        <v>45304</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row>
    <row r="21" spans="1:23" x14ac:dyDescent="0.25">
      <c r="A21" s="49">
        <v>45305</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row>
    <row r="22" spans="1:23" x14ac:dyDescent="0.25">
      <c r="A22" s="49">
        <v>45306</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row>
    <row r="23" spans="1:23" x14ac:dyDescent="0.25">
      <c r="A23" s="49">
        <v>45307</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row>
    <row r="24" spans="1:23" x14ac:dyDescent="0.25">
      <c r="A24" s="49">
        <v>45308</v>
      </c>
      <c r="B24">
        <v>0</v>
      </c>
      <c r="C24">
        <v>0</v>
      </c>
      <c r="D24">
        <v>0</v>
      </c>
      <c r="E24">
        <v>0</v>
      </c>
      <c r="F24">
        <v>0</v>
      </c>
      <c r="G24">
        <v>1</v>
      </c>
      <c r="H24">
        <v>0</v>
      </c>
      <c r="I24">
        <v>0</v>
      </c>
      <c r="J24">
        <v>0</v>
      </c>
      <c r="K24">
        <v>0</v>
      </c>
      <c r="L24">
        <v>1</v>
      </c>
      <c r="M24">
        <v>0</v>
      </c>
      <c r="N24">
        <v>0</v>
      </c>
      <c r="O24">
        <v>0</v>
      </c>
      <c r="P24">
        <v>0</v>
      </c>
      <c r="Q24">
        <v>0</v>
      </c>
      <c r="R24">
        <v>0</v>
      </c>
      <c r="S24">
        <v>0</v>
      </c>
      <c r="T24">
        <v>0</v>
      </c>
      <c r="U24">
        <v>0</v>
      </c>
      <c r="V24">
        <v>0</v>
      </c>
      <c r="W24">
        <v>0</v>
      </c>
    </row>
    <row r="25" spans="1:23" x14ac:dyDescent="0.25">
      <c r="A25" s="49">
        <v>45309</v>
      </c>
      <c r="B25">
        <v>0</v>
      </c>
      <c r="C25">
        <v>3</v>
      </c>
      <c r="D25">
        <v>0</v>
      </c>
      <c r="E25">
        <v>0</v>
      </c>
      <c r="F25">
        <v>0</v>
      </c>
      <c r="G25">
        <v>0</v>
      </c>
      <c r="H25">
        <v>0</v>
      </c>
      <c r="I25">
        <v>0</v>
      </c>
      <c r="J25">
        <v>0</v>
      </c>
      <c r="K25">
        <v>0</v>
      </c>
      <c r="L25">
        <v>3</v>
      </c>
      <c r="M25">
        <v>0</v>
      </c>
      <c r="N25">
        <v>0</v>
      </c>
      <c r="O25">
        <v>0</v>
      </c>
      <c r="P25">
        <v>0</v>
      </c>
      <c r="Q25">
        <v>0</v>
      </c>
      <c r="R25">
        <v>0</v>
      </c>
      <c r="S25">
        <v>0</v>
      </c>
      <c r="T25">
        <v>0</v>
      </c>
      <c r="U25">
        <v>0</v>
      </c>
      <c r="V25">
        <v>0</v>
      </c>
      <c r="W25">
        <v>0</v>
      </c>
    </row>
    <row r="26" spans="1:23" x14ac:dyDescent="0.25">
      <c r="A26" s="49">
        <v>45310</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row>
    <row r="27" spans="1:23" x14ac:dyDescent="0.25">
      <c r="A27" s="49">
        <v>45311</v>
      </c>
      <c r="B27">
        <v>0</v>
      </c>
      <c r="C27">
        <v>1</v>
      </c>
      <c r="D27">
        <v>0</v>
      </c>
      <c r="E27">
        <v>0</v>
      </c>
      <c r="F27">
        <v>0</v>
      </c>
      <c r="G27">
        <v>1</v>
      </c>
      <c r="H27">
        <v>0</v>
      </c>
      <c r="I27">
        <v>0</v>
      </c>
      <c r="J27">
        <v>0</v>
      </c>
      <c r="K27">
        <v>0</v>
      </c>
      <c r="L27">
        <v>0</v>
      </c>
      <c r="M27">
        <v>0</v>
      </c>
      <c r="N27">
        <v>0</v>
      </c>
      <c r="O27">
        <v>0</v>
      </c>
      <c r="P27">
        <v>0</v>
      </c>
      <c r="Q27">
        <v>0</v>
      </c>
      <c r="R27">
        <v>0</v>
      </c>
      <c r="S27">
        <v>0</v>
      </c>
      <c r="T27">
        <v>0</v>
      </c>
      <c r="U27">
        <v>0</v>
      </c>
      <c r="V27">
        <v>0</v>
      </c>
      <c r="W27">
        <v>0</v>
      </c>
    </row>
    <row r="28" spans="1:23" x14ac:dyDescent="0.25">
      <c r="A28" s="49">
        <v>45312</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row>
    <row r="29" spans="1:23" x14ac:dyDescent="0.25">
      <c r="A29" s="49">
        <v>45313</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row>
    <row r="30" spans="1:23" x14ac:dyDescent="0.25">
      <c r="A30" s="49">
        <v>45314</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row>
    <row r="31" spans="1:23" x14ac:dyDescent="0.25">
      <c r="A31" s="49">
        <v>45315</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row>
    <row r="32" spans="1:23" x14ac:dyDescent="0.25">
      <c r="A32" s="49">
        <v>45316</v>
      </c>
      <c r="B32">
        <v>0</v>
      </c>
      <c r="C32">
        <v>0</v>
      </c>
      <c r="D32">
        <v>0</v>
      </c>
      <c r="E32">
        <v>0</v>
      </c>
      <c r="F32">
        <v>0</v>
      </c>
      <c r="G32">
        <v>0</v>
      </c>
      <c r="H32">
        <v>0</v>
      </c>
      <c r="I32">
        <v>0</v>
      </c>
      <c r="J32">
        <v>8</v>
      </c>
      <c r="K32">
        <v>1</v>
      </c>
      <c r="L32">
        <v>0</v>
      </c>
      <c r="M32">
        <v>0</v>
      </c>
      <c r="N32">
        <v>0</v>
      </c>
      <c r="O32">
        <v>0</v>
      </c>
      <c r="P32">
        <v>0</v>
      </c>
      <c r="Q32">
        <v>0</v>
      </c>
      <c r="R32">
        <v>0</v>
      </c>
      <c r="S32">
        <v>0</v>
      </c>
      <c r="T32">
        <v>0</v>
      </c>
      <c r="U32">
        <v>0</v>
      </c>
      <c r="V32">
        <v>0</v>
      </c>
      <c r="W32">
        <v>0</v>
      </c>
    </row>
    <row r="33" spans="1:23" x14ac:dyDescent="0.25">
      <c r="A33" s="49">
        <v>45317</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row>
    <row r="34" spans="1:23" x14ac:dyDescent="0.25">
      <c r="A34" s="49">
        <v>45318</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row>
    <row r="35" spans="1:23" x14ac:dyDescent="0.25">
      <c r="A35" s="49">
        <v>45319</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row>
    <row r="36" spans="1:23" x14ac:dyDescent="0.25">
      <c r="A36" s="49">
        <v>45320</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row>
    <row r="37" spans="1:23" x14ac:dyDescent="0.25">
      <c r="A37" s="49">
        <v>45321</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row>
    <row r="38" spans="1:23" x14ac:dyDescent="0.25">
      <c r="A38" s="49">
        <v>45322</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row>
    <row r="39" spans="1:23" x14ac:dyDescent="0.25">
      <c r="A39" s="49">
        <v>45323</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row>
    <row r="40" spans="1:23" x14ac:dyDescent="0.25">
      <c r="A40" s="49">
        <v>45324</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row>
    <row r="41" spans="1:23" x14ac:dyDescent="0.25">
      <c r="A41" s="49">
        <v>45325</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row>
    <row r="42" spans="1:23" x14ac:dyDescent="0.25">
      <c r="A42" s="49">
        <v>45326</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row>
    <row r="43" spans="1:23" x14ac:dyDescent="0.25">
      <c r="A43" s="49">
        <v>45327</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row>
    <row r="44" spans="1:23" x14ac:dyDescent="0.25">
      <c r="A44" s="49">
        <v>45328</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row>
    <row r="45" spans="1:23" x14ac:dyDescent="0.25">
      <c r="A45" s="49">
        <v>45329</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row>
    <row r="46" spans="1:23" x14ac:dyDescent="0.25">
      <c r="A46" s="49">
        <v>45330</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row>
    <row r="47" spans="1:23" x14ac:dyDescent="0.25">
      <c r="A47" s="49">
        <v>45331</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row>
    <row r="48" spans="1:23" x14ac:dyDescent="0.25">
      <c r="A48" s="49">
        <v>45332</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row>
    <row r="49" spans="1:23" x14ac:dyDescent="0.25">
      <c r="A49" s="49">
        <v>45333</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row>
    <row r="50" spans="1:23" x14ac:dyDescent="0.25">
      <c r="A50" s="49">
        <v>45334</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row>
    <row r="51" spans="1:23" x14ac:dyDescent="0.25">
      <c r="A51" s="49">
        <v>45335</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row>
    <row r="52" spans="1:23" x14ac:dyDescent="0.25">
      <c r="A52" s="49">
        <v>45336</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row>
    <row r="53" spans="1:23" x14ac:dyDescent="0.25">
      <c r="A53" s="49">
        <v>45337</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row>
    <row r="54" spans="1:23" x14ac:dyDescent="0.25">
      <c r="A54" s="49">
        <v>45338</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row>
    <row r="55" spans="1:23" x14ac:dyDescent="0.25">
      <c r="A55" s="49">
        <v>45339</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row>
    <row r="56" spans="1:23" x14ac:dyDescent="0.25">
      <c r="A56" s="49">
        <v>45340</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row>
    <row r="57" spans="1:23" x14ac:dyDescent="0.25">
      <c r="A57" s="49">
        <v>45341</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row>
    <row r="58" spans="1:23" x14ac:dyDescent="0.25">
      <c r="A58" s="49">
        <v>45342</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row>
    <row r="59" spans="1:23" x14ac:dyDescent="0.25">
      <c r="A59" s="49">
        <v>45343</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row>
    <row r="60" spans="1:23" x14ac:dyDescent="0.25">
      <c r="A60" s="49">
        <v>45344</v>
      </c>
      <c r="B60">
        <v>0</v>
      </c>
      <c r="C60">
        <v>0</v>
      </c>
      <c r="D60">
        <v>0</v>
      </c>
      <c r="E60">
        <v>0</v>
      </c>
      <c r="F60">
        <v>0</v>
      </c>
      <c r="G60">
        <v>0</v>
      </c>
      <c r="H60">
        <v>0</v>
      </c>
      <c r="I60">
        <v>0</v>
      </c>
      <c r="J60">
        <v>3</v>
      </c>
      <c r="K60">
        <v>0</v>
      </c>
      <c r="L60">
        <v>0</v>
      </c>
      <c r="M60">
        <v>0</v>
      </c>
      <c r="N60">
        <v>0</v>
      </c>
      <c r="O60">
        <v>0</v>
      </c>
      <c r="P60">
        <v>0</v>
      </c>
      <c r="Q60">
        <v>0</v>
      </c>
      <c r="R60">
        <v>0</v>
      </c>
      <c r="S60">
        <v>0</v>
      </c>
      <c r="T60">
        <v>0</v>
      </c>
      <c r="U60">
        <v>0</v>
      </c>
      <c r="V60">
        <v>0</v>
      </c>
      <c r="W60">
        <v>0</v>
      </c>
    </row>
    <row r="61" spans="1:23" x14ac:dyDescent="0.25">
      <c r="A61" s="49">
        <v>45345</v>
      </c>
      <c r="B61">
        <v>0</v>
      </c>
      <c r="C61">
        <v>0</v>
      </c>
      <c r="D61">
        <v>0</v>
      </c>
      <c r="E61">
        <v>0</v>
      </c>
      <c r="F61">
        <v>0</v>
      </c>
      <c r="G61">
        <v>0</v>
      </c>
      <c r="H61">
        <v>0</v>
      </c>
      <c r="I61">
        <v>0</v>
      </c>
      <c r="J61">
        <v>1</v>
      </c>
      <c r="K61">
        <v>0</v>
      </c>
      <c r="L61">
        <v>0</v>
      </c>
      <c r="M61">
        <v>0</v>
      </c>
      <c r="N61">
        <v>0</v>
      </c>
      <c r="O61">
        <v>0</v>
      </c>
      <c r="P61">
        <v>0</v>
      </c>
      <c r="Q61">
        <v>0</v>
      </c>
      <c r="R61">
        <v>0</v>
      </c>
      <c r="S61">
        <v>0</v>
      </c>
      <c r="T61">
        <v>0</v>
      </c>
      <c r="U61">
        <v>0</v>
      </c>
      <c r="V61">
        <v>0</v>
      </c>
      <c r="W61">
        <v>0</v>
      </c>
    </row>
    <row r="62" spans="1:23" x14ac:dyDescent="0.25">
      <c r="A62" s="49">
        <v>45346</v>
      </c>
      <c r="B62">
        <v>0</v>
      </c>
      <c r="C62">
        <v>0</v>
      </c>
      <c r="D62">
        <v>0</v>
      </c>
      <c r="E62">
        <v>0</v>
      </c>
      <c r="F62">
        <v>0</v>
      </c>
      <c r="G62">
        <v>0</v>
      </c>
      <c r="H62">
        <v>0</v>
      </c>
      <c r="I62">
        <v>0</v>
      </c>
      <c r="J62">
        <v>4</v>
      </c>
      <c r="K62">
        <v>0</v>
      </c>
      <c r="L62">
        <v>0</v>
      </c>
      <c r="M62">
        <v>0</v>
      </c>
      <c r="N62">
        <v>0</v>
      </c>
      <c r="O62">
        <v>0</v>
      </c>
      <c r="P62">
        <v>0</v>
      </c>
      <c r="Q62">
        <v>0</v>
      </c>
      <c r="R62">
        <v>0</v>
      </c>
      <c r="S62">
        <v>0</v>
      </c>
      <c r="T62">
        <v>0</v>
      </c>
      <c r="U62">
        <v>0</v>
      </c>
      <c r="V62">
        <v>0</v>
      </c>
      <c r="W62">
        <v>0</v>
      </c>
    </row>
    <row r="63" spans="1:23" x14ac:dyDescent="0.25">
      <c r="A63" s="49">
        <v>45347</v>
      </c>
      <c r="B63">
        <v>0</v>
      </c>
      <c r="C63">
        <v>0</v>
      </c>
      <c r="D63">
        <v>0</v>
      </c>
      <c r="E63">
        <v>0</v>
      </c>
      <c r="F63">
        <v>0</v>
      </c>
      <c r="G63">
        <v>0</v>
      </c>
      <c r="H63">
        <v>0</v>
      </c>
      <c r="I63">
        <v>0</v>
      </c>
      <c r="J63">
        <v>1</v>
      </c>
      <c r="K63">
        <v>0</v>
      </c>
      <c r="L63">
        <v>0</v>
      </c>
      <c r="M63">
        <v>0</v>
      </c>
      <c r="N63">
        <v>0</v>
      </c>
      <c r="O63">
        <v>0</v>
      </c>
      <c r="P63">
        <v>0</v>
      </c>
      <c r="Q63">
        <v>0</v>
      </c>
      <c r="R63">
        <v>0</v>
      </c>
      <c r="S63">
        <v>0</v>
      </c>
      <c r="T63">
        <v>0</v>
      </c>
      <c r="U63">
        <v>0</v>
      </c>
      <c r="V63">
        <v>0</v>
      </c>
      <c r="W63">
        <v>0</v>
      </c>
    </row>
    <row r="64" spans="1:23" x14ac:dyDescent="0.25">
      <c r="A64" s="49">
        <v>45348</v>
      </c>
      <c r="B64">
        <v>0</v>
      </c>
      <c r="C64">
        <v>0</v>
      </c>
      <c r="D64">
        <v>0</v>
      </c>
      <c r="E64">
        <v>0</v>
      </c>
      <c r="F64">
        <v>0</v>
      </c>
      <c r="G64">
        <v>0</v>
      </c>
      <c r="H64">
        <v>0</v>
      </c>
      <c r="I64">
        <v>0</v>
      </c>
      <c r="J64">
        <v>1</v>
      </c>
      <c r="K64">
        <v>0</v>
      </c>
      <c r="L64">
        <v>0</v>
      </c>
      <c r="M64">
        <v>0</v>
      </c>
      <c r="N64">
        <v>0</v>
      </c>
      <c r="O64">
        <v>0</v>
      </c>
      <c r="P64">
        <v>0</v>
      </c>
      <c r="Q64">
        <v>0</v>
      </c>
      <c r="R64">
        <v>0</v>
      </c>
      <c r="S64">
        <v>0</v>
      </c>
      <c r="T64">
        <v>0</v>
      </c>
      <c r="U64">
        <v>0</v>
      </c>
      <c r="V64">
        <v>0</v>
      </c>
      <c r="W64">
        <v>0</v>
      </c>
    </row>
    <row r="65" spans="1:23" x14ac:dyDescent="0.25">
      <c r="A65" s="49">
        <v>45349</v>
      </c>
      <c r="B65">
        <v>0</v>
      </c>
      <c r="C65">
        <v>0</v>
      </c>
      <c r="D65">
        <v>0</v>
      </c>
      <c r="E65">
        <v>0</v>
      </c>
      <c r="F65">
        <v>0</v>
      </c>
      <c r="G65">
        <v>0</v>
      </c>
      <c r="H65">
        <v>0</v>
      </c>
      <c r="I65">
        <v>0</v>
      </c>
      <c r="J65">
        <v>3</v>
      </c>
      <c r="K65">
        <v>0</v>
      </c>
      <c r="L65">
        <v>0</v>
      </c>
      <c r="M65">
        <v>0</v>
      </c>
      <c r="N65">
        <v>0</v>
      </c>
      <c r="O65">
        <v>0</v>
      </c>
      <c r="P65">
        <v>0</v>
      </c>
      <c r="Q65">
        <v>0</v>
      </c>
      <c r="R65">
        <v>0</v>
      </c>
      <c r="S65">
        <v>0</v>
      </c>
      <c r="T65">
        <v>0</v>
      </c>
      <c r="U65">
        <v>0</v>
      </c>
      <c r="V65">
        <v>0</v>
      </c>
      <c r="W65">
        <v>0</v>
      </c>
    </row>
    <row r="66" spans="1:23" x14ac:dyDescent="0.25">
      <c r="A66" s="49">
        <v>45350</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row>
    <row r="67" spans="1:23" x14ac:dyDescent="0.25">
      <c r="A67" s="49">
        <v>45351</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row>
    <row r="68" spans="1:23" x14ac:dyDescent="0.25">
      <c r="A68" s="49">
        <v>45352</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row>
    <row r="69" spans="1:23" x14ac:dyDescent="0.25">
      <c r="A69" s="49">
        <v>45353</v>
      </c>
      <c r="B69">
        <v>0</v>
      </c>
      <c r="C69">
        <v>0</v>
      </c>
      <c r="D69">
        <v>0</v>
      </c>
      <c r="E69">
        <v>0</v>
      </c>
      <c r="F69">
        <v>0</v>
      </c>
      <c r="G69">
        <v>0</v>
      </c>
      <c r="H69">
        <v>0</v>
      </c>
      <c r="I69">
        <v>0</v>
      </c>
      <c r="J69">
        <v>3</v>
      </c>
      <c r="K69">
        <v>0</v>
      </c>
      <c r="L69">
        <v>0</v>
      </c>
      <c r="M69">
        <v>0</v>
      </c>
      <c r="N69">
        <v>0</v>
      </c>
      <c r="O69">
        <v>0</v>
      </c>
      <c r="P69">
        <v>0</v>
      </c>
      <c r="Q69">
        <v>0</v>
      </c>
      <c r="R69">
        <v>0</v>
      </c>
      <c r="S69">
        <v>0</v>
      </c>
      <c r="T69">
        <v>0</v>
      </c>
      <c r="U69">
        <v>0</v>
      </c>
      <c r="V69">
        <v>0</v>
      </c>
      <c r="W69">
        <v>0</v>
      </c>
    </row>
    <row r="70" spans="1:23" x14ac:dyDescent="0.25">
      <c r="A70" s="49">
        <v>45354</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row>
    <row r="71" spans="1:23" x14ac:dyDescent="0.25">
      <c r="A71" s="49">
        <v>45355</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row>
    <row r="72" spans="1:23" x14ac:dyDescent="0.25">
      <c r="A72" s="49">
        <v>45356</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row>
    <row r="73" spans="1:23" x14ac:dyDescent="0.25">
      <c r="A73" s="49">
        <v>45357</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row>
    <row r="74" spans="1:23" x14ac:dyDescent="0.25">
      <c r="A74" s="49">
        <v>45358</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row>
    <row r="75" spans="1:23" x14ac:dyDescent="0.25">
      <c r="A75" s="49">
        <v>45359</v>
      </c>
      <c r="B75">
        <v>0</v>
      </c>
      <c r="C75">
        <v>0</v>
      </c>
      <c r="D75">
        <v>0</v>
      </c>
      <c r="E75">
        <v>0</v>
      </c>
      <c r="F75">
        <v>0</v>
      </c>
      <c r="G75">
        <v>0</v>
      </c>
      <c r="H75">
        <v>0</v>
      </c>
      <c r="I75">
        <v>0</v>
      </c>
      <c r="J75">
        <v>10</v>
      </c>
      <c r="K75">
        <v>0</v>
      </c>
      <c r="L75">
        <v>0</v>
      </c>
      <c r="M75">
        <v>0</v>
      </c>
      <c r="N75">
        <v>0</v>
      </c>
      <c r="O75">
        <v>0</v>
      </c>
      <c r="P75">
        <v>0</v>
      </c>
      <c r="Q75">
        <v>0</v>
      </c>
      <c r="R75">
        <v>0</v>
      </c>
      <c r="S75">
        <v>0</v>
      </c>
      <c r="T75">
        <v>0</v>
      </c>
      <c r="U75">
        <v>0</v>
      </c>
      <c r="V75">
        <v>0</v>
      </c>
      <c r="W75">
        <v>0</v>
      </c>
    </row>
    <row r="76" spans="1:23" x14ac:dyDescent="0.25">
      <c r="A76" s="49">
        <v>45360</v>
      </c>
      <c r="B76">
        <v>0</v>
      </c>
      <c r="C76">
        <v>0</v>
      </c>
      <c r="D76">
        <v>0</v>
      </c>
      <c r="E76">
        <v>0</v>
      </c>
      <c r="F76">
        <v>0</v>
      </c>
      <c r="G76">
        <v>0</v>
      </c>
      <c r="H76">
        <v>0</v>
      </c>
      <c r="I76">
        <v>0</v>
      </c>
      <c r="J76">
        <v>8</v>
      </c>
      <c r="K76">
        <v>0</v>
      </c>
      <c r="L76">
        <v>0</v>
      </c>
      <c r="M76">
        <v>0</v>
      </c>
      <c r="N76">
        <v>0</v>
      </c>
      <c r="O76">
        <v>0</v>
      </c>
      <c r="P76">
        <v>0</v>
      </c>
      <c r="Q76">
        <v>0</v>
      </c>
      <c r="R76">
        <v>0</v>
      </c>
      <c r="S76">
        <v>0</v>
      </c>
      <c r="T76">
        <v>0</v>
      </c>
      <c r="U76">
        <v>0</v>
      </c>
      <c r="V76">
        <v>0</v>
      </c>
      <c r="W76">
        <v>0</v>
      </c>
    </row>
    <row r="77" spans="1:23" x14ac:dyDescent="0.25">
      <c r="A77" s="49">
        <v>45361</v>
      </c>
      <c r="B77">
        <v>0</v>
      </c>
      <c r="C77">
        <v>0</v>
      </c>
      <c r="D77">
        <v>0</v>
      </c>
      <c r="E77">
        <v>0</v>
      </c>
      <c r="F77">
        <v>0</v>
      </c>
      <c r="G77">
        <v>0</v>
      </c>
      <c r="H77">
        <v>0</v>
      </c>
      <c r="I77">
        <v>0</v>
      </c>
      <c r="J77">
        <v>6</v>
      </c>
      <c r="K77">
        <v>0</v>
      </c>
      <c r="L77">
        <v>0</v>
      </c>
      <c r="M77">
        <v>0</v>
      </c>
      <c r="N77">
        <v>0</v>
      </c>
      <c r="O77">
        <v>0</v>
      </c>
      <c r="P77">
        <v>0</v>
      </c>
      <c r="Q77">
        <v>0</v>
      </c>
      <c r="R77">
        <v>0</v>
      </c>
      <c r="S77">
        <v>0</v>
      </c>
      <c r="T77">
        <v>0</v>
      </c>
      <c r="U77">
        <v>0</v>
      </c>
      <c r="V77">
        <v>0</v>
      </c>
      <c r="W77">
        <v>0</v>
      </c>
    </row>
    <row r="78" spans="1:23" x14ac:dyDescent="0.25">
      <c r="A78" s="49">
        <v>45362</v>
      </c>
      <c r="B78">
        <v>0</v>
      </c>
      <c r="C78">
        <v>0</v>
      </c>
      <c r="D78">
        <v>0</v>
      </c>
      <c r="E78">
        <v>0</v>
      </c>
      <c r="F78">
        <v>0</v>
      </c>
      <c r="G78">
        <v>0</v>
      </c>
      <c r="H78">
        <v>0</v>
      </c>
      <c r="I78">
        <v>0</v>
      </c>
      <c r="J78">
        <v>3</v>
      </c>
      <c r="K78">
        <v>0</v>
      </c>
      <c r="L78">
        <v>0</v>
      </c>
      <c r="M78">
        <v>0</v>
      </c>
      <c r="N78">
        <v>0</v>
      </c>
      <c r="O78">
        <v>0</v>
      </c>
      <c r="P78">
        <v>0</v>
      </c>
      <c r="Q78">
        <v>0</v>
      </c>
      <c r="R78">
        <v>0</v>
      </c>
      <c r="S78">
        <v>0</v>
      </c>
      <c r="T78">
        <v>0</v>
      </c>
      <c r="U78">
        <v>0</v>
      </c>
      <c r="V78">
        <v>0</v>
      </c>
      <c r="W78">
        <v>0</v>
      </c>
    </row>
    <row r="79" spans="1:23" x14ac:dyDescent="0.25">
      <c r="A79" s="49">
        <v>45363</v>
      </c>
      <c r="B79">
        <v>0</v>
      </c>
      <c r="C79">
        <v>0</v>
      </c>
      <c r="D79">
        <v>0</v>
      </c>
      <c r="E79">
        <v>0</v>
      </c>
      <c r="F79">
        <v>0</v>
      </c>
      <c r="G79">
        <v>0</v>
      </c>
      <c r="H79">
        <v>0</v>
      </c>
      <c r="I79">
        <v>0</v>
      </c>
      <c r="J79">
        <v>2</v>
      </c>
      <c r="K79">
        <v>0</v>
      </c>
      <c r="L79">
        <v>0</v>
      </c>
      <c r="M79">
        <v>0</v>
      </c>
      <c r="N79">
        <v>0</v>
      </c>
      <c r="O79">
        <v>0</v>
      </c>
      <c r="P79">
        <v>0</v>
      </c>
      <c r="Q79">
        <v>0</v>
      </c>
      <c r="R79">
        <v>0</v>
      </c>
      <c r="S79">
        <v>0</v>
      </c>
      <c r="T79">
        <v>0</v>
      </c>
      <c r="U79">
        <v>0</v>
      </c>
      <c r="V79">
        <v>0</v>
      </c>
      <c r="W79">
        <v>0</v>
      </c>
    </row>
    <row r="80" spans="1:23" x14ac:dyDescent="0.25">
      <c r="A80" s="49">
        <v>45364</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row>
    <row r="81" spans="1:23" x14ac:dyDescent="0.25">
      <c r="A81" s="49">
        <v>45365</v>
      </c>
      <c r="B81">
        <v>0</v>
      </c>
      <c r="C81">
        <v>0</v>
      </c>
      <c r="D81">
        <v>0</v>
      </c>
      <c r="E81">
        <v>0</v>
      </c>
      <c r="F81">
        <v>0</v>
      </c>
      <c r="G81">
        <v>0</v>
      </c>
      <c r="H81">
        <v>0</v>
      </c>
      <c r="I81">
        <v>0</v>
      </c>
      <c r="J81">
        <v>2</v>
      </c>
      <c r="K81">
        <v>0</v>
      </c>
      <c r="L81">
        <v>0</v>
      </c>
      <c r="M81">
        <v>0</v>
      </c>
      <c r="N81">
        <v>0</v>
      </c>
      <c r="O81">
        <v>0</v>
      </c>
      <c r="P81">
        <v>0</v>
      </c>
      <c r="Q81">
        <v>0</v>
      </c>
      <c r="R81">
        <v>0</v>
      </c>
      <c r="S81">
        <v>0</v>
      </c>
      <c r="T81">
        <v>0</v>
      </c>
      <c r="U81">
        <v>0</v>
      </c>
      <c r="V81">
        <v>0</v>
      </c>
      <c r="W81">
        <v>0</v>
      </c>
    </row>
    <row r="82" spans="1:23" x14ac:dyDescent="0.25">
      <c r="A82" s="49">
        <v>45366</v>
      </c>
      <c r="B82">
        <v>0</v>
      </c>
      <c r="C82">
        <v>0</v>
      </c>
      <c r="D82">
        <v>0</v>
      </c>
      <c r="E82">
        <v>0</v>
      </c>
      <c r="F82">
        <v>0</v>
      </c>
      <c r="G82">
        <v>0</v>
      </c>
      <c r="H82">
        <v>0</v>
      </c>
      <c r="I82">
        <v>0</v>
      </c>
      <c r="J82">
        <v>5</v>
      </c>
      <c r="K82">
        <v>0</v>
      </c>
      <c r="L82">
        <v>0</v>
      </c>
      <c r="M82">
        <v>0</v>
      </c>
      <c r="N82">
        <v>0</v>
      </c>
      <c r="O82">
        <v>0</v>
      </c>
      <c r="P82">
        <v>0</v>
      </c>
      <c r="Q82">
        <v>0</v>
      </c>
      <c r="R82">
        <v>0</v>
      </c>
      <c r="S82">
        <v>0</v>
      </c>
      <c r="T82">
        <v>0</v>
      </c>
      <c r="U82">
        <v>0</v>
      </c>
      <c r="V82">
        <v>0</v>
      </c>
      <c r="W82">
        <v>0</v>
      </c>
    </row>
    <row r="83" spans="1:23" x14ac:dyDescent="0.25">
      <c r="A83" s="49">
        <v>45367</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row>
    <row r="84" spans="1:23" x14ac:dyDescent="0.25">
      <c r="A84" s="49">
        <v>45368</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row>
    <row r="85" spans="1:23" x14ac:dyDescent="0.25">
      <c r="A85" s="49">
        <v>45369</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row>
    <row r="86" spans="1:23" x14ac:dyDescent="0.25">
      <c r="A86" s="49">
        <v>45370</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row>
    <row r="87" spans="1:23" x14ac:dyDescent="0.25">
      <c r="A87" s="49">
        <v>45371</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row>
    <row r="88" spans="1:23" x14ac:dyDescent="0.25">
      <c r="A88" s="49">
        <v>45372</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row>
    <row r="89" spans="1:23" x14ac:dyDescent="0.25">
      <c r="A89" s="49">
        <v>45373</v>
      </c>
      <c r="B89">
        <v>0</v>
      </c>
      <c r="C89">
        <v>0</v>
      </c>
      <c r="D89">
        <v>0</v>
      </c>
      <c r="E89">
        <v>0</v>
      </c>
      <c r="F89">
        <v>0</v>
      </c>
      <c r="G89">
        <v>0</v>
      </c>
      <c r="H89">
        <v>0</v>
      </c>
      <c r="I89">
        <v>0</v>
      </c>
      <c r="J89">
        <v>1</v>
      </c>
      <c r="K89">
        <v>0</v>
      </c>
      <c r="L89">
        <v>0</v>
      </c>
      <c r="M89">
        <v>0</v>
      </c>
      <c r="N89">
        <v>0</v>
      </c>
      <c r="O89">
        <v>0</v>
      </c>
      <c r="P89">
        <v>0</v>
      </c>
      <c r="Q89">
        <v>0</v>
      </c>
      <c r="R89">
        <v>0</v>
      </c>
      <c r="S89">
        <v>0</v>
      </c>
      <c r="T89">
        <v>0</v>
      </c>
      <c r="U89">
        <v>0</v>
      </c>
      <c r="V89">
        <v>0</v>
      </c>
      <c r="W89">
        <v>0</v>
      </c>
    </row>
    <row r="90" spans="1:23" x14ac:dyDescent="0.25">
      <c r="A90" s="49">
        <v>45374</v>
      </c>
      <c r="B90">
        <v>0</v>
      </c>
      <c r="C90">
        <v>0</v>
      </c>
      <c r="D90">
        <v>0</v>
      </c>
      <c r="E90">
        <v>0</v>
      </c>
      <c r="F90">
        <v>0</v>
      </c>
      <c r="G90">
        <v>0</v>
      </c>
      <c r="H90">
        <v>0</v>
      </c>
      <c r="I90">
        <v>0</v>
      </c>
      <c r="J90">
        <v>1</v>
      </c>
      <c r="K90">
        <v>0</v>
      </c>
      <c r="L90">
        <v>0</v>
      </c>
      <c r="M90">
        <v>0</v>
      </c>
      <c r="N90">
        <v>0</v>
      </c>
      <c r="O90">
        <v>0</v>
      </c>
      <c r="P90">
        <v>0</v>
      </c>
      <c r="Q90">
        <v>0</v>
      </c>
      <c r="R90">
        <v>0</v>
      </c>
      <c r="S90">
        <v>0</v>
      </c>
      <c r="T90">
        <v>0</v>
      </c>
      <c r="U90">
        <v>0</v>
      </c>
      <c r="V90">
        <v>0</v>
      </c>
      <c r="W90">
        <v>0</v>
      </c>
    </row>
    <row r="91" spans="1:23" x14ac:dyDescent="0.25">
      <c r="A91" s="49">
        <v>45375</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row>
    <row r="92" spans="1:23" x14ac:dyDescent="0.25">
      <c r="A92" s="49">
        <v>45376</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row>
    <row r="93" spans="1:23" x14ac:dyDescent="0.25">
      <c r="A93" s="49">
        <v>45377</v>
      </c>
      <c r="B93">
        <v>0</v>
      </c>
      <c r="C93">
        <v>0</v>
      </c>
      <c r="D93">
        <v>0</v>
      </c>
      <c r="E93">
        <v>0</v>
      </c>
      <c r="F93">
        <v>0</v>
      </c>
      <c r="G93">
        <v>0</v>
      </c>
      <c r="H93">
        <v>0</v>
      </c>
      <c r="I93">
        <v>0</v>
      </c>
      <c r="J93">
        <v>1</v>
      </c>
      <c r="K93">
        <v>0</v>
      </c>
      <c r="L93">
        <v>0</v>
      </c>
      <c r="M93">
        <v>0</v>
      </c>
      <c r="N93">
        <v>0</v>
      </c>
      <c r="O93">
        <v>0</v>
      </c>
      <c r="P93">
        <v>0</v>
      </c>
      <c r="Q93">
        <v>0</v>
      </c>
      <c r="R93">
        <v>0</v>
      </c>
      <c r="S93">
        <v>0</v>
      </c>
      <c r="T93">
        <v>0</v>
      </c>
      <c r="U93">
        <v>0</v>
      </c>
      <c r="V93">
        <v>0</v>
      </c>
      <c r="W93">
        <v>0</v>
      </c>
    </row>
    <row r="94" spans="1:23" x14ac:dyDescent="0.25">
      <c r="A94" s="49">
        <v>45378</v>
      </c>
      <c r="B94">
        <v>0</v>
      </c>
      <c r="C94">
        <v>7</v>
      </c>
      <c r="D94">
        <v>0</v>
      </c>
      <c r="E94">
        <v>0</v>
      </c>
      <c r="F94">
        <v>0</v>
      </c>
      <c r="G94">
        <v>0</v>
      </c>
      <c r="H94">
        <v>0</v>
      </c>
      <c r="I94">
        <v>0</v>
      </c>
      <c r="J94">
        <v>0</v>
      </c>
      <c r="K94">
        <v>0</v>
      </c>
      <c r="L94">
        <v>0</v>
      </c>
      <c r="M94">
        <v>0</v>
      </c>
      <c r="N94">
        <v>0</v>
      </c>
      <c r="O94">
        <v>0</v>
      </c>
      <c r="P94">
        <v>0</v>
      </c>
      <c r="Q94">
        <v>0</v>
      </c>
      <c r="R94">
        <v>0</v>
      </c>
      <c r="S94">
        <v>0</v>
      </c>
      <c r="T94">
        <v>0</v>
      </c>
      <c r="U94">
        <v>0</v>
      </c>
      <c r="V94">
        <v>0</v>
      </c>
      <c r="W94">
        <v>0</v>
      </c>
    </row>
    <row r="95" spans="1:23" x14ac:dyDescent="0.25">
      <c r="A95" s="49">
        <v>45379</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row>
    <row r="96" spans="1:23" x14ac:dyDescent="0.25">
      <c r="A96" s="49">
        <v>45380</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row>
    <row r="97" spans="1:23" x14ac:dyDescent="0.25">
      <c r="A97" s="49">
        <v>45381</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row>
    <row r="98" spans="1:23" x14ac:dyDescent="0.25">
      <c r="A98" s="49">
        <v>45382</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row>
    <row r="99" spans="1:23" x14ac:dyDescent="0.25">
      <c r="A99" s="49">
        <v>45383</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row>
    <row r="100" spans="1:23" x14ac:dyDescent="0.25">
      <c r="A100" s="49">
        <v>45384</v>
      </c>
    </row>
    <row r="101" spans="1:23" x14ac:dyDescent="0.25">
      <c r="A101" s="49">
        <v>45385</v>
      </c>
    </row>
    <row r="102" spans="1:23" x14ac:dyDescent="0.25">
      <c r="A102" s="49">
        <v>45386</v>
      </c>
    </row>
    <row r="103" spans="1:23" x14ac:dyDescent="0.25">
      <c r="A103" s="49">
        <v>45387</v>
      </c>
    </row>
    <row r="104" spans="1:23" x14ac:dyDescent="0.25">
      <c r="A104" s="49">
        <v>45388</v>
      </c>
    </row>
    <row r="105" spans="1:23" x14ac:dyDescent="0.25">
      <c r="A105" s="49">
        <v>45389</v>
      </c>
    </row>
    <row r="106" spans="1:23" x14ac:dyDescent="0.25">
      <c r="A106" s="49">
        <v>45390</v>
      </c>
    </row>
    <row r="107" spans="1:23" x14ac:dyDescent="0.25">
      <c r="A107" s="49">
        <v>45391</v>
      </c>
    </row>
    <row r="108" spans="1:23" x14ac:dyDescent="0.25">
      <c r="A108" s="49">
        <v>45392</v>
      </c>
    </row>
    <row r="109" spans="1:23" x14ac:dyDescent="0.25">
      <c r="A109" s="49">
        <v>45393</v>
      </c>
    </row>
    <row r="110" spans="1:23" x14ac:dyDescent="0.25">
      <c r="A110" s="49">
        <v>45394</v>
      </c>
    </row>
    <row r="111" spans="1:23" x14ac:dyDescent="0.25">
      <c r="A111" s="49">
        <v>45395</v>
      </c>
    </row>
    <row r="112" spans="1:23" x14ac:dyDescent="0.25">
      <c r="A112" s="49">
        <v>45396</v>
      </c>
    </row>
    <row r="113" spans="1:1" x14ac:dyDescent="0.25">
      <c r="A113" s="49">
        <v>45397</v>
      </c>
    </row>
    <row r="114" spans="1:1" x14ac:dyDescent="0.25">
      <c r="A114" s="49">
        <v>45398</v>
      </c>
    </row>
    <row r="115" spans="1:1" x14ac:dyDescent="0.25">
      <c r="A115" s="49">
        <v>45399</v>
      </c>
    </row>
    <row r="116" spans="1:1" x14ac:dyDescent="0.25">
      <c r="A116" s="49">
        <v>45400</v>
      </c>
    </row>
    <row r="117" spans="1:1" x14ac:dyDescent="0.25">
      <c r="A117" s="49">
        <v>45401</v>
      </c>
    </row>
    <row r="118" spans="1:1" x14ac:dyDescent="0.25">
      <c r="A118" s="49">
        <v>45402</v>
      </c>
    </row>
    <row r="119" spans="1:1" x14ac:dyDescent="0.25">
      <c r="A119" s="49">
        <v>45403</v>
      </c>
    </row>
    <row r="120" spans="1:1" x14ac:dyDescent="0.25">
      <c r="A120" s="49">
        <v>45404</v>
      </c>
    </row>
    <row r="121" spans="1:1" x14ac:dyDescent="0.25">
      <c r="A121" s="49">
        <v>45405</v>
      </c>
    </row>
    <row r="122" spans="1:1" x14ac:dyDescent="0.25">
      <c r="A122" s="49">
        <v>45406</v>
      </c>
    </row>
    <row r="123" spans="1:1" x14ac:dyDescent="0.25">
      <c r="A123" s="49">
        <v>45407</v>
      </c>
    </row>
    <row r="124" spans="1:1" x14ac:dyDescent="0.25">
      <c r="A124" s="49">
        <v>45408</v>
      </c>
    </row>
    <row r="125" spans="1:1" x14ac:dyDescent="0.25">
      <c r="A125" s="49">
        <v>45409</v>
      </c>
    </row>
    <row r="126" spans="1:1" x14ac:dyDescent="0.25">
      <c r="A126" s="49">
        <v>45410</v>
      </c>
    </row>
    <row r="127" spans="1:1" x14ac:dyDescent="0.25">
      <c r="A127" s="49">
        <v>45411</v>
      </c>
    </row>
    <row r="128" spans="1:1" x14ac:dyDescent="0.25">
      <c r="A128" s="49">
        <v>45412</v>
      </c>
    </row>
    <row r="129" spans="1:1" x14ac:dyDescent="0.25">
      <c r="A129" s="49">
        <v>45413</v>
      </c>
    </row>
    <row r="130" spans="1:1" x14ac:dyDescent="0.25">
      <c r="A130" s="49">
        <v>45414</v>
      </c>
    </row>
    <row r="131" spans="1:1" x14ac:dyDescent="0.25">
      <c r="A131" s="49">
        <v>45415</v>
      </c>
    </row>
    <row r="132" spans="1:1" x14ac:dyDescent="0.25">
      <c r="A132" s="49">
        <v>45416</v>
      </c>
    </row>
    <row r="133" spans="1:1" x14ac:dyDescent="0.25">
      <c r="A133" s="49">
        <v>45417</v>
      </c>
    </row>
    <row r="134" spans="1:1" x14ac:dyDescent="0.25">
      <c r="A134" s="49">
        <v>45418</v>
      </c>
    </row>
    <row r="135" spans="1:1" x14ac:dyDescent="0.25">
      <c r="A135" s="49">
        <v>45419</v>
      </c>
    </row>
    <row r="136" spans="1:1" x14ac:dyDescent="0.25">
      <c r="A136" s="49">
        <v>45420</v>
      </c>
    </row>
    <row r="137" spans="1:1" x14ac:dyDescent="0.25">
      <c r="A137" s="49">
        <v>45421</v>
      </c>
    </row>
    <row r="138" spans="1:1" x14ac:dyDescent="0.25">
      <c r="A138" s="49">
        <v>45422</v>
      </c>
    </row>
    <row r="139" spans="1:1" x14ac:dyDescent="0.25">
      <c r="A139" s="49">
        <v>45423</v>
      </c>
    </row>
    <row r="140" spans="1:1" x14ac:dyDescent="0.25">
      <c r="A140" s="49">
        <v>45424</v>
      </c>
    </row>
    <row r="141" spans="1:1" x14ac:dyDescent="0.25">
      <c r="A141" s="49">
        <v>45425</v>
      </c>
    </row>
    <row r="142" spans="1:1" x14ac:dyDescent="0.25">
      <c r="A142" s="49">
        <v>45426</v>
      </c>
    </row>
    <row r="143" spans="1:1" x14ac:dyDescent="0.25">
      <c r="A143" s="49">
        <v>45427</v>
      </c>
    </row>
    <row r="144" spans="1:1" x14ac:dyDescent="0.25">
      <c r="A144" s="49">
        <v>45428</v>
      </c>
    </row>
    <row r="145" spans="1:1" x14ac:dyDescent="0.25">
      <c r="A145" s="49">
        <v>45429</v>
      </c>
    </row>
    <row r="146" spans="1:1" x14ac:dyDescent="0.25">
      <c r="A146" s="49">
        <v>45430</v>
      </c>
    </row>
    <row r="147" spans="1:1" x14ac:dyDescent="0.25">
      <c r="A147" s="49">
        <v>45431</v>
      </c>
    </row>
    <row r="148" spans="1:1" x14ac:dyDescent="0.25">
      <c r="A148" s="49">
        <v>45432</v>
      </c>
    </row>
    <row r="149" spans="1:1" x14ac:dyDescent="0.25">
      <c r="A149" s="49">
        <v>45433</v>
      </c>
    </row>
    <row r="150" spans="1:1" x14ac:dyDescent="0.25">
      <c r="A150" s="49">
        <v>45434</v>
      </c>
    </row>
    <row r="151" spans="1:1" x14ac:dyDescent="0.25">
      <c r="A151" s="49">
        <v>45435</v>
      </c>
    </row>
    <row r="152" spans="1:1" x14ac:dyDescent="0.25">
      <c r="A152" s="49">
        <v>45436</v>
      </c>
    </row>
    <row r="153" spans="1:1" x14ac:dyDescent="0.25">
      <c r="A153" s="49">
        <v>45437</v>
      </c>
    </row>
    <row r="154" spans="1:1" x14ac:dyDescent="0.25">
      <c r="A154" s="49">
        <v>45438</v>
      </c>
    </row>
    <row r="155" spans="1:1" x14ac:dyDescent="0.25">
      <c r="A155" s="49">
        <v>45439</v>
      </c>
    </row>
    <row r="156" spans="1:1" x14ac:dyDescent="0.25">
      <c r="A156" s="49">
        <v>45440</v>
      </c>
    </row>
    <row r="157" spans="1:1" x14ac:dyDescent="0.25">
      <c r="A157" s="49">
        <v>45441</v>
      </c>
    </row>
    <row r="158" spans="1:1" x14ac:dyDescent="0.25">
      <c r="A158" s="49">
        <v>45442</v>
      </c>
    </row>
    <row r="159" spans="1:1" x14ac:dyDescent="0.25">
      <c r="A159" s="49">
        <v>45443</v>
      </c>
    </row>
    <row r="160" spans="1:1" x14ac:dyDescent="0.25">
      <c r="A160" s="49">
        <v>45444</v>
      </c>
    </row>
    <row r="161" spans="1:1" x14ac:dyDescent="0.25">
      <c r="A161" s="49">
        <v>45445</v>
      </c>
    </row>
    <row r="162" spans="1:1" x14ac:dyDescent="0.25">
      <c r="A162" s="49">
        <v>45446</v>
      </c>
    </row>
    <row r="163" spans="1:1" x14ac:dyDescent="0.25">
      <c r="A163" s="49">
        <v>45447</v>
      </c>
    </row>
    <row r="164" spans="1:1" x14ac:dyDescent="0.25">
      <c r="A164" s="49">
        <v>45448</v>
      </c>
    </row>
    <row r="165" spans="1:1" x14ac:dyDescent="0.25">
      <c r="A165" s="49">
        <v>45449</v>
      </c>
    </row>
    <row r="166" spans="1:1" x14ac:dyDescent="0.25">
      <c r="A166" s="49">
        <v>45450</v>
      </c>
    </row>
    <row r="167" spans="1:1" x14ac:dyDescent="0.25">
      <c r="A167" s="49">
        <v>45451</v>
      </c>
    </row>
    <row r="168" spans="1:1" x14ac:dyDescent="0.25">
      <c r="A168" s="49">
        <v>45452</v>
      </c>
    </row>
    <row r="169" spans="1:1" x14ac:dyDescent="0.25">
      <c r="A169" s="49">
        <v>45453</v>
      </c>
    </row>
    <row r="170" spans="1:1" x14ac:dyDescent="0.25">
      <c r="A170" s="49">
        <v>45454</v>
      </c>
    </row>
    <row r="171" spans="1:1" x14ac:dyDescent="0.25">
      <c r="A171" s="49">
        <v>45455</v>
      </c>
    </row>
    <row r="172" spans="1:1" x14ac:dyDescent="0.25">
      <c r="A172" s="49">
        <v>45456</v>
      </c>
    </row>
    <row r="173" spans="1:1" x14ac:dyDescent="0.25">
      <c r="A173" s="49">
        <v>45457</v>
      </c>
    </row>
    <row r="174" spans="1:1" x14ac:dyDescent="0.25">
      <c r="A174" s="49">
        <v>45458</v>
      </c>
    </row>
    <row r="175" spans="1:1" x14ac:dyDescent="0.25">
      <c r="A175" s="49">
        <v>45459</v>
      </c>
    </row>
    <row r="176" spans="1:1" x14ac:dyDescent="0.25">
      <c r="A176" s="49">
        <v>45460</v>
      </c>
    </row>
    <row r="177" spans="1:1" x14ac:dyDescent="0.25">
      <c r="A177" s="49">
        <v>45461</v>
      </c>
    </row>
    <row r="178" spans="1:1" x14ac:dyDescent="0.25">
      <c r="A178" s="49">
        <v>45462</v>
      </c>
    </row>
    <row r="179" spans="1:1" x14ac:dyDescent="0.25">
      <c r="A179" s="49">
        <v>45463</v>
      </c>
    </row>
    <row r="180" spans="1:1" x14ac:dyDescent="0.25">
      <c r="A180" s="49">
        <v>45464</v>
      </c>
    </row>
    <row r="181" spans="1:1" x14ac:dyDescent="0.25">
      <c r="A181" s="49">
        <v>45465</v>
      </c>
    </row>
    <row r="182" spans="1:1" x14ac:dyDescent="0.25">
      <c r="A182" s="49">
        <v>45466</v>
      </c>
    </row>
    <row r="183" spans="1:1" x14ac:dyDescent="0.25">
      <c r="A183" s="49">
        <v>45467</v>
      </c>
    </row>
    <row r="184" spans="1:1" x14ac:dyDescent="0.25">
      <c r="A184" s="49">
        <v>45468</v>
      </c>
    </row>
    <row r="185" spans="1:1" x14ac:dyDescent="0.25">
      <c r="A185" s="49">
        <v>45469</v>
      </c>
    </row>
    <row r="186" spans="1:1" x14ac:dyDescent="0.25">
      <c r="A186" s="49">
        <v>45470</v>
      </c>
    </row>
    <row r="187" spans="1:1" x14ac:dyDescent="0.25">
      <c r="A187" s="49">
        <v>45471</v>
      </c>
    </row>
    <row r="188" spans="1:1" x14ac:dyDescent="0.25">
      <c r="A188" s="49">
        <v>45472</v>
      </c>
    </row>
    <row r="189" spans="1:1" x14ac:dyDescent="0.25">
      <c r="A189" s="49">
        <v>45473</v>
      </c>
    </row>
    <row r="190" spans="1:1" x14ac:dyDescent="0.25">
      <c r="A190" s="49">
        <v>45474</v>
      </c>
    </row>
    <row r="191" spans="1:1" x14ac:dyDescent="0.25">
      <c r="A191" s="49">
        <v>45475</v>
      </c>
    </row>
    <row r="192" spans="1:1" x14ac:dyDescent="0.25">
      <c r="A192" s="49">
        <v>45476</v>
      </c>
    </row>
    <row r="193" spans="1:1" x14ac:dyDescent="0.25">
      <c r="A193" s="49">
        <v>45477</v>
      </c>
    </row>
    <row r="194" spans="1:1" x14ac:dyDescent="0.25">
      <c r="A194" s="49">
        <v>45478</v>
      </c>
    </row>
    <row r="195" spans="1:1" x14ac:dyDescent="0.25">
      <c r="A195" s="49">
        <v>45479</v>
      </c>
    </row>
    <row r="196" spans="1:1" x14ac:dyDescent="0.25">
      <c r="A196" s="49">
        <v>45480</v>
      </c>
    </row>
    <row r="197" spans="1:1" x14ac:dyDescent="0.25">
      <c r="A197" s="49">
        <v>45481</v>
      </c>
    </row>
    <row r="198" spans="1:1" x14ac:dyDescent="0.25">
      <c r="A198" s="49">
        <v>45482</v>
      </c>
    </row>
    <row r="199" spans="1:1" x14ac:dyDescent="0.25">
      <c r="A199" s="49">
        <v>45483</v>
      </c>
    </row>
    <row r="200" spans="1:1" x14ac:dyDescent="0.25">
      <c r="A200" s="49">
        <v>45484</v>
      </c>
    </row>
    <row r="201" spans="1:1" x14ac:dyDescent="0.25">
      <c r="A201" s="49">
        <v>45485</v>
      </c>
    </row>
    <row r="202" spans="1:1" x14ac:dyDescent="0.25">
      <c r="A202" s="49">
        <v>45486</v>
      </c>
    </row>
    <row r="203" spans="1:1" x14ac:dyDescent="0.25">
      <c r="A203" s="49">
        <v>45487</v>
      </c>
    </row>
    <row r="204" spans="1:1" x14ac:dyDescent="0.25">
      <c r="A204" s="49">
        <v>45488</v>
      </c>
    </row>
    <row r="205" spans="1:1" x14ac:dyDescent="0.25">
      <c r="A205" s="49">
        <v>45489</v>
      </c>
    </row>
    <row r="206" spans="1:1" x14ac:dyDescent="0.25">
      <c r="A206" s="49">
        <v>45490</v>
      </c>
    </row>
    <row r="207" spans="1:1" x14ac:dyDescent="0.25">
      <c r="A207" s="49">
        <v>45491</v>
      </c>
    </row>
    <row r="208" spans="1:1" x14ac:dyDescent="0.25">
      <c r="A208" s="49">
        <v>45492</v>
      </c>
    </row>
    <row r="209" spans="1:1" x14ac:dyDescent="0.25">
      <c r="A209" s="49">
        <v>45493</v>
      </c>
    </row>
    <row r="210" spans="1:1" x14ac:dyDescent="0.25">
      <c r="A210" s="49">
        <v>45494</v>
      </c>
    </row>
    <row r="211" spans="1:1" x14ac:dyDescent="0.25">
      <c r="A211" s="49">
        <v>45495</v>
      </c>
    </row>
    <row r="212" spans="1:1" x14ac:dyDescent="0.25">
      <c r="A212" s="49">
        <v>45496</v>
      </c>
    </row>
    <row r="213" spans="1:1" x14ac:dyDescent="0.25">
      <c r="A213" s="49">
        <v>45497</v>
      </c>
    </row>
    <row r="214" spans="1:1" x14ac:dyDescent="0.25">
      <c r="A214" s="49">
        <v>45498</v>
      </c>
    </row>
    <row r="215" spans="1:1" x14ac:dyDescent="0.25">
      <c r="A215" s="49">
        <v>45499</v>
      </c>
    </row>
    <row r="216" spans="1:1" x14ac:dyDescent="0.25">
      <c r="A216" s="49">
        <v>45500</v>
      </c>
    </row>
    <row r="217" spans="1:1" x14ac:dyDescent="0.25">
      <c r="A217" s="49">
        <v>45501</v>
      </c>
    </row>
    <row r="218" spans="1:1" x14ac:dyDescent="0.25">
      <c r="A218" s="49">
        <v>45502</v>
      </c>
    </row>
    <row r="219" spans="1:1" x14ac:dyDescent="0.25">
      <c r="A219" s="49">
        <v>45503</v>
      </c>
    </row>
    <row r="220" spans="1:1" x14ac:dyDescent="0.25">
      <c r="A220" s="49">
        <v>45504</v>
      </c>
    </row>
    <row r="221" spans="1:1" x14ac:dyDescent="0.25">
      <c r="A221" s="49">
        <v>45505</v>
      </c>
    </row>
    <row r="222" spans="1:1" x14ac:dyDescent="0.25">
      <c r="A222" s="49">
        <v>45506</v>
      </c>
    </row>
    <row r="223" spans="1:1" x14ac:dyDescent="0.25">
      <c r="A223" s="49">
        <v>45507</v>
      </c>
    </row>
    <row r="224" spans="1:1" x14ac:dyDescent="0.25">
      <c r="A224" s="49">
        <v>45508</v>
      </c>
    </row>
    <row r="225" spans="1:1" x14ac:dyDescent="0.25">
      <c r="A225" s="49">
        <v>45509</v>
      </c>
    </row>
    <row r="226" spans="1:1" x14ac:dyDescent="0.25">
      <c r="A226" s="49">
        <v>45510</v>
      </c>
    </row>
    <row r="227" spans="1:1" x14ac:dyDescent="0.25">
      <c r="A227" s="49">
        <v>45511</v>
      </c>
    </row>
    <row r="228" spans="1:1" x14ac:dyDescent="0.25">
      <c r="A228" s="49">
        <v>45512</v>
      </c>
    </row>
    <row r="229" spans="1:1" x14ac:dyDescent="0.25">
      <c r="A229" s="49">
        <v>45513</v>
      </c>
    </row>
    <row r="230" spans="1:1" x14ac:dyDescent="0.25">
      <c r="A230" s="49">
        <v>45514</v>
      </c>
    </row>
    <row r="231" spans="1:1" x14ac:dyDescent="0.25">
      <c r="A231" s="49">
        <v>45515</v>
      </c>
    </row>
    <row r="232" spans="1:1" x14ac:dyDescent="0.25">
      <c r="A232" s="49">
        <v>45516</v>
      </c>
    </row>
    <row r="233" spans="1:1" x14ac:dyDescent="0.25">
      <c r="A233" s="49">
        <v>45517</v>
      </c>
    </row>
    <row r="234" spans="1:1" x14ac:dyDescent="0.25">
      <c r="A234" s="49">
        <v>45518</v>
      </c>
    </row>
    <row r="235" spans="1:1" x14ac:dyDescent="0.25">
      <c r="A235" s="49">
        <v>45519</v>
      </c>
    </row>
    <row r="236" spans="1:1" x14ac:dyDescent="0.25">
      <c r="A236" s="49">
        <v>45520</v>
      </c>
    </row>
    <row r="237" spans="1:1" x14ac:dyDescent="0.25">
      <c r="A237" s="49">
        <v>45521</v>
      </c>
    </row>
    <row r="238" spans="1:1" x14ac:dyDescent="0.25">
      <c r="A238" s="49">
        <v>45522</v>
      </c>
    </row>
    <row r="239" spans="1:1" x14ac:dyDescent="0.25">
      <c r="A239" s="49">
        <v>45523</v>
      </c>
    </row>
    <row r="240" spans="1:1" x14ac:dyDescent="0.25">
      <c r="A240" s="49">
        <v>45524</v>
      </c>
    </row>
    <row r="241" spans="1:1" x14ac:dyDescent="0.25">
      <c r="A241" s="49">
        <v>45525</v>
      </c>
    </row>
    <row r="242" spans="1:1" x14ac:dyDescent="0.25">
      <c r="A242" s="49">
        <v>45526</v>
      </c>
    </row>
    <row r="243" spans="1:1" x14ac:dyDescent="0.25">
      <c r="A243" s="49">
        <v>45527</v>
      </c>
    </row>
    <row r="244" spans="1:1" x14ac:dyDescent="0.25">
      <c r="A244" s="49">
        <v>45528</v>
      </c>
    </row>
    <row r="245" spans="1:1" x14ac:dyDescent="0.25">
      <c r="A245" s="49">
        <v>45529</v>
      </c>
    </row>
    <row r="246" spans="1:1" x14ac:dyDescent="0.25">
      <c r="A246" s="49">
        <v>45530</v>
      </c>
    </row>
    <row r="247" spans="1:1" x14ac:dyDescent="0.25">
      <c r="A247" s="49">
        <v>45531</v>
      </c>
    </row>
    <row r="248" spans="1:1" x14ac:dyDescent="0.25">
      <c r="A248" s="49">
        <v>45532</v>
      </c>
    </row>
    <row r="249" spans="1:1" x14ac:dyDescent="0.25">
      <c r="A249" s="49">
        <v>45533</v>
      </c>
    </row>
    <row r="250" spans="1:1" x14ac:dyDescent="0.25">
      <c r="A250" s="49">
        <v>45534</v>
      </c>
    </row>
    <row r="251" spans="1:1" x14ac:dyDescent="0.25">
      <c r="A251" s="49">
        <v>45535</v>
      </c>
    </row>
    <row r="252" spans="1:1" x14ac:dyDescent="0.25">
      <c r="A252" s="49">
        <v>45536</v>
      </c>
    </row>
    <row r="253" spans="1:1" x14ac:dyDescent="0.25">
      <c r="A253" s="49">
        <v>45537</v>
      </c>
    </row>
    <row r="254" spans="1:1" x14ac:dyDescent="0.25">
      <c r="A254" s="49">
        <v>45538</v>
      </c>
    </row>
    <row r="255" spans="1:1" x14ac:dyDescent="0.25">
      <c r="A255" s="49">
        <v>45539</v>
      </c>
    </row>
    <row r="256" spans="1:1" x14ac:dyDescent="0.25">
      <c r="A256" s="49">
        <v>45540</v>
      </c>
    </row>
    <row r="257" spans="1:1" x14ac:dyDescent="0.25">
      <c r="A257" s="49">
        <v>45541</v>
      </c>
    </row>
    <row r="258" spans="1:1" x14ac:dyDescent="0.25">
      <c r="A258" s="49">
        <v>45542</v>
      </c>
    </row>
    <row r="259" spans="1:1" x14ac:dyDescent="0.25">
      <c r="A259" s="49">
        <v>45543</v>
      </c>
    </row>
    <row r="260" spans="1:1" x14ac:dyDescent="0.25">
      <c r="A260" s="49">
        <v>45544</v>
      </c>
    </row>
    <row r="261" spans="1:1" x14ac:dyDescent="0.25">
      <c r="A261" s="49">
        <v>45545</v>
      </c>
    </row>
    <row r="262" spans="1:1" x14ac:dyDescent="0.25">
      <c r="A262" s="49">
        <v>45546</v>
      </c>
    </row>
    <row r="263" spans="1:1" x14ac:dyDescent="0.25">
      <c r="A263" s="49">
        <v>45547</v>
      </c>
    </row>
    <row r="264" spans="1:1" x14ac:dyDescent="0.25">
      <c r="A264" s="49">
        <v>45548</v>
      </c>
    </row>
    <row r="265" spans="1:1" x14ac:dyDescent="0.25">
      <c r="A265" s="49">
        <v>45549</v>
      </c>
    </row>
    <row r="266" spans="1:1" x14ac:dyDescent="0.25">
      <c r="A266" s="49">
        <v>45550</v>
      </c>
    </row>
    <row r="267" spans="1:1" x14ac:dyDescent="0.25">
      <c r="A267" s="49">
        <v>45551</v>
      </c>
    </row>
    <row r="268" spans="1:1" x14ac:dyDescent="0.25">
      <c r="A268" s="49">
        <v>45552</v>
      </c>
    </row>
    <row r="269" spans="1:1" x14ac:dyDescent="0.25">
      <c r="A269" s="49">
        <v>45553</v>
      </c>
    </row>
    <row r="270" spans="1:1" x14ac:dyDescent="0.25">
      <c r="A270" s="49">
        <v>45554</v>
      </c>
    </row>
    <row r="271" spans="1:1" x14ac:dyDescent="0.25">
      <c r="A271" s="49">
        <v>45555</v>
      </c>
    </row>
    <row r="272" spans="1:1" x14ac:dyDescent="0.25">
      <c r="A272" s="49">
        <v>45556</v>
      </c>
    </row>
    <row r="273" spans="1:1" x14ac:dyDescent="0.25">
      <c r="A273" s="49">
        <v>45557</v>
      </c>
    </row>
    <row r="274" spans="1:1" x14ac:dyDescent="0.25">
      <c r="A274" s="49">
        <v>45558</v>
      </c>
    </row>
    <row r="275" spans="1:1" x14ac:dyDescent="0.25">
      <c r="A275" s="49">
        <v>45559</v>
      </c>
    </row>
    <row r="276" spans="1:1" x14ac:dyDescent="0.25">
      <c r="A276" s="49">
        <v>45560</v>
      </c>
    </row>
    <row r="277" spans="1:1" x14ac:dyDescent="0.25">
      <c r="A277" s="49">
        <v>45561</v>
      </c>
    </row>
    <row r="278" spans="1:1" x14ac:dyDescent="0.25">
      <c r="A278" s="49">
        <v>45562</v>
      </c>
    </row>
    <row r="279" spans="1:1" x14ac:dyDescent="0.25">
      <c r="A279" s="49">
        <v>45563</v>
      </c>
    </row>
    <row r="280" spans="1:1" x14ac:dyDescent="0.25">
      <c r="A280" s="49">
        <v>45564</v>
      </c>
    </row>
    <row r="281" spans="1:1" x14ac:dyDescent="0.25">
      <c r="A281" s="49">
        <v>45565</v>
      </c>
    </row>
    <row r="282" spans="1:1" x14ac:dyDescent="0.25">
      <c r="A282" s="49">
        <v>45566</v>
      </c>
    </row>
    <row r="283" spans="1:1" x14ac:dyDescent="0.25">
      <c r="A283" s="49">
        <v>45567</v>
      </c>
    </row>
    <row r="284" spans="1:1" x14ac:dyDescent="0.25">
      <c r="A284" s="49">
        <v>45568</v>
      </c>
    </row>
    <row r="285" spans="1:1" x14ac:dyDescent="0.25">
      <c r="A285" s="49">
        <v>45569</v>
      </c>
    </row>
    <row r="286" spans="1:1" x14ac:dyDescent="0.25">
      <c r="A286" s="49">
        <v>45570</v>
      </c>
    </row>
    <row r="287" spans="1:1" x14ac:dyDescent="0.25">
      <c r="A287" s="49">
        <v>45571</v>
      </c>
    </row>
    <row r="288" spans="1:1" x14ac:dyDescent="0.25">
      <c r="A288" s="49">
        <v>45572</v>
      </c>
    </row>
    <row r="289" spans="1:1" x14ac:dyDescent="0.25">
      <c r="A289" s="49">
        <v>45573</v>
      </c>
    </row>
    <row r="290" spans="1:1" x14ac:dyDescent="0.25">
      <c r="A290" s="49">
        <v>45574</v>
      </c>
    </row>
    <row r="291" spans="1:1" x14ac:dyDescent="0.25">
      <c r="A291" s="49">
        <v>45575</v>
      </c>
    </row>
    <row r="292" spans="1:1" x14ac:dyDescent="0.25">
      <c r="A292" s="49">
        <v>45576</v>
      </c>
    </row>
    <row r="293" spans="1:1" x14ac:dyDescent="0.25">
      <c r="A293" s="49">
        <v>45577</v>
      </c>
    </row>
    <row r="294" spans="1:1" x14ac:dyDescent="0.25">
      <c r="A294" s="49">
        <v>45578</v>
      </c>
    </row>
    <row r="295" spans="1:1" x14ac:dyDescent="0.25">
      <c r="A295" s="49">
        <v>45579</v>
      </c>
    </row>
    <row r="296" spans="1:1" x14ac:dyDescent="0.25">
      <c r="A296" s="49">
        <v>45580</v>
      </c>
    </row>
    <row r="297" spans="1:1" x14ac:dyDescent="0.25">
      <c r="A297" s="49">
        <v>45581</v>
      </c>
    </row>
    <row r="298" spans="1:1" x14ac:dyDescent="0.25">
      <c r="A298" s="49">
        <v>45582</v>
      </c>
    </row>
    <row r="299" spans="1:1" x14ac:dyDescent="0.25">
      <c r="A299" s="49">
        <v>45583</v>
      </c>
    </row>
    <row r="300" spans="1:1" x14ac:dyDescent="0.25">
      <c r="A300" s="49">
        <v>45584</v>
      </c>
    </row>
    <row r="301" spans="1:1" x14ac:dyDescent="0.25">
      <c r="A301" s="49">
        <v>45585</v>
      </c>
    </row>
    <row r="302" spans="1:1" x14ac:dyDescent="0.25">
      <c r="A302" s="49">
        <v>45586</v>
      </c>
    </row>
    <row r="303" spans="1:1" x14ac:dyDescent="0.25">
      <c r="A303" s="49">
        <v>45587</v>
      </c>
    </row>
    <row r="304" spans="1:1" x14ac:dyDescent="0.25">
      <c r="A304" s="49">
        <v>45588</v>
      </c>
    </row>
    <row r="305" spans="1:1" x14ac:dyDescent="0.25">
      <c r="A305" s="49">
        <v>45589</v>
      </c>
    </row>
    <row r="306" spans="1:1" x14ac:dyDescent="0.25">
      <c r="A306" s="49">
        <v>45590</v>
      </c>
    </row>
    <row r="307" spans="1:1" x14ac:dyDescent="0.25">
      <c r="A307" s="49">
        <v>45591</v>
      </c>
    </row>
    <row r="308" spans="1:1" x14ac:dyDescent="0.25">
      <c r="A308" s="49">
        <v>45592</v>
      </c>
    </row>
    <row r="309" spans="1:1" x14ac:dyDescent="0.25">
      <c r="A309" s="49">
        <v>45593</v>
      </c>
    </row>
    <row r="310" spans="1:1" x14ac:dyDescent="0.25">
      <c r="A310" s="49">
        <v>45594</v>
      </c>
    </row>
    <row r="311" spans="1:1" x14ac:dyDescent="0.25">
      <c r="A311" s="49">
        <v>45595</v>
      </c>
    </row>
    <row r="312" spans="1:1" x14ac:dyDescent="0.25">
      <c r="A312" s="49">
        <v>45596</v>
      </c>
    </row>
    <row r="313" spans="1:1" x14ac:dyDescent="0.25">
      <c r="A313" s="49">
        <v>45597</v>
      </c>
    </row>
    <row r="314" spans="1:1" x14ac:dyDescent="0.25">
      <c r="A314" s="49">
        <v>45598</v>
      </c>
    </row>
    <row r="315" spans="1:1" x14ac:dyDescent="0.25">
      <c r="A315" s="49">
        <v>45599</v>
      </c>
    </row>
    <row r="316" spans="1:1" x14ac:dyDescent="0.25">
      <c r="A316" s="49">
        <v>45600</v>
      </c>
    </row>
    <row r="317" spans="1:1" x14ac:dyDescent="0.25">
      <c r="A317" s="49">
        <v>45601</v>
      </c>
    </row>
    <row r="318" spans="1:1" x14ac:dyDescent="0.25">
      <c r="A318" s="49">
        <v>45602</v>
      </c>
    </row>
    <row r="319" spans="1:1" x14ac:dyDescent="0.25">
      <c r="A319" s="49">
        <v>45603</v>
      </c>
    </row>
    <row r="320" spans="1:1" x14ac:dyDescent="0.25">
      <c r="A320" s="49">
        <v>45604</v>
      </c>
    </row>
    <row r="321" spans="1:1" x14ac:dyDescent="0.25">
      <c r="A321" s="49">
        <v>45605</v>
      </c>
    </row>
    <row r="322" spans="1:1" x14ac:dyDescent="0.25">
      <c r="A322" s="49">
        <v>45606</v>
      </c>
    </row>
    <row r="323" spans="1:1" x14ac:dyDescent="0.25">
      <c r="A323" s="49">
        <v>45607</v>
      </c>
    </row>
    <row r="324" spans="1:1" x14ac:dyDescent="0.25">
      <c r="A324" s="49">
        <v>45608</v>
      </c>
    </row>
    <row r="325" spans="1:1" x14ac:dyDescent="0.25">
      <c r="A325" s="49">
        <v>45609</v>
      </c>
    </row>
    <row r="326" spans="1:1" x14ac:dyDescent="0.25">
      <c r="A326" s="49">
        <v>45610</v>
      </c>
    </row>
    <row r="327" spans="1:1" x14ac:dyDescent="0.25">
      <c r="A327" s="49">
        <v>45611</v>
      </c>
    </row>
    <row r="328" spans="1:1" x14ac:dyDescent="0.25">
      <c r="A328" s="49">
        <v>45612</v>
      </c>
    </row>
    <row r="329" spans="1:1" x14ac:dyDescent="0.25">
      <c r="A329" s="49">
        <v>45613</v>
      </c>
    </row>
    <row r="330" spans="1:1" x14ac:dyDescent="0.25">
      <c r="A330" s="49">
        <v>45614</v>
      </c>
    </row>
    <row r="331" spans="1:1" x14ac:dyDescent="0.25">
      <c r="A331" s="49">
        <v>45615</v>
      </c>
    </row>
    <row r="332" spans="1:1" x14ac:dyDescent="0.25">
      <c r="A332" s="49">
        <v>45616</v>
      </c>
    </row>
    <row r="333" spans="1:1" x14ac:dyDescent="0.25">
      <c r="A333" s="49">
        <v>45617</v>
      </c>
    </row>
    <row r="334" spans="1:1" x14ac:dyDescent="0.25">
      <c r="A334" s="49">
        <v>45618</v>
      </c>
    </row>
    <row r="335" spans="1:1" x14ac:dyDescent="0.25">
      <c r="A335" s="49">
        <v>45619</v>
      </c>
    </row>
    <row r="336" spans="1:1" x14ac:dyDescent="0.25">
      <c r="A336" s="49">
        <v>45620</v>
      </c>
    </row>
    <row r="337" spans="1:1" x14ac:dyDescent="0.25">
      <c r="A337" s="49">
        <v>45621</v>
      </c>
    </row>
    <row r="338" spans="1:1" x14ac:dyDescent="0.25">
      <c r="A338" s="49">
        <v>45622</v>
      </c>
    </row>
    <row r="339" spans="1:1" x14ac:dyDescent="0.25">
      <c r="A339" s="49">
        <v>45623</v>
      </c>
    </row>
    <row r="340" spans="1:1" x14ac:dyDescent="0.25">
      <c r="A340" s="49">
        <v>45624</v>
      </c>
    </row>
    <row r="341" spans="1:1" x14ac:dyDescent="0.25">
      <c r="A341" s="49">
        <v>45625</v>
      </c>
    </row>
    <row r="342" spans="1:1" x14ac:dyDescent="0.25">
      <c r="A342" s="49">
        <v>45626</v>
      </c>
    </row>
    <row r="343" spans="1:1" x14ac:dyDescent="0.25">
      <c r="A343" s="49">
        <v>45627</v>
      </c>
    </row>
    <row r="344" spans="1:1" x14ac:dyDescent="0.25">
      <c r="A344" s="49">
        <v>45628</v>
      </c>
    </row>
    <row r="345" spans="1:1" x14ac:dyDescent="0.25">
      <c r="A345" s="49">
        <v>45629</v>
      </c>
    </row>
    <row r="346" spans="1:1" x14ac:dyDescent="0.25">
      <c r="A346" s="49">
        <v>45630</v>
      </c>
    </row>
    <row r="347" spans="1:1" x14ac:dyDescent="0.25">
      <c r="A347" s="49">
        <v>45631</v>
      </c>
    </row>
    <row r="348" spans="1:1" x14ac:dyDescent="0.25">
      <c r="A348" s="49">
        <v>45632</v>
      </c>
    </row>
    <row r="349" spans="1:1" x14ac:dyDescent="0.25">
      <c r="A349" s="49">
        <v>45633</v>
      </c>
    </row>
    <row r="350" spans="1:1" x14ac:dyDescent="0.25">
      <c r="A350" s="49">
        <v>45634</v>
      </c>
    </row>
    <row r="351" spans="1:1" x14ac:dyDescent="0.25">
      <c r="A351" s="49">
        <v>45635</v>
      </c>
    </row>
    <row r="352" spans="1:1" x14ac:dyDescent="0.25">
      <c r="A352" s="49">
        <v>45636</v>
      </c>
    </row>
    <row r="353" spans="1:1" x14ac:dyDescent="0.25">
      <c r="A353" s="49">
        <v>45637</v>
      </c>
    </row>
    <row r="354" spans="1:1" x14ac:dyDescent="0.25">
      <c r="A354" s="49">
        <v>45638</v>
      </c>
    </row>
    <row r="355" spans="1:1" x14ac:dyDescent="0.25">
      <c r="A355" s="49">
        <v>45639</v>
      </c>
    </row>
    <row r="356" spans="1:1" x14ac:dyDescent="0.25">
      <c r="A356" s="49">
        <v>45640</v>
      </c>
    </row>
    <row r="357" spans="1:1" x14ac:dyDescent="0.25">
      <c r="A357" s="49">
        <v>45641</v>
      </c>
    </row>
    <row r="358" spans="1:1" x14ac:dyDescent="0.25">
      <c r="A358" s="49">
        <v>45642</v>
      </c>
    </row>
    <row r="359" spans="1:1" x14ac:dyDescent="0.25">
      <c r="A359" s="49">
        <v>45643</v>
      </c>
    </row>
    <row r="360" spans="1:1" x14ac:dyDescent="0.25">
      <c r="A360" s="49">
        <v>45644</v>
      </c>
    </row>
    <row r="361" spans="1:1" x14ac:dyDescent="0.25">
      <c r="A361" s="49">
        <v>45645</v>
      </c>
    </row>
    <row r="362" spans="1:1" x14ac:dyDescent="0.25">
      <c r="A362" s="49">
        <v>45646</v>
      </c>
    </row>
    <row r="363" spans="1:1" x14ac:dyDescent="0.25">
      <c r="A363" s="49">
        <v>45647</v>
      </c>
    </row>
    <row r="364" spans="1:1" x14ac:dyDescent="0.25">
      <c r="A364" s="49">
        <v>45648</v>
      </c>
    </row>
    <row r="365" spans="1:1" x14ac:dyDescent="0.25">
      <c r="A365" s="49">
        <v>45649</v>
      </c>
    </row>
    <row r="366" spans="1:1" x14ac:dyDescent="0.25">
      <c r="A366" s="49">
        <v>45650</v>
      </c>
    </row>
    <row r="367" spans="1:1" x14ac:dyDescent="0.25">
      <c r="A367" s="49">
        <v>45651</v>
      </c>
    </row>
    <row r="368" spans="1:1" x14ac:dyDescent="0.25">
      <c r="A368" s="49">
        <v>45652</v>
      </c>
    </row>
    <row r="369" spans="1:1" x14ac:dyDescent="0.25">
      <c r="A369" s="49">
        <v>45653</v>
      </c>
    </row>
    <row r="370" spans="1:1" x14ac:dyDescent="0.25">
      <c r="A370" s="49">
        <v>45654</v>
      </c>
    </row>
    <row r="371" spans="1:1" x14ac:dyDescent="0.25">
      <c r="A371" s="49">
        <v>45655</v>
      </c>
    </row>
    <row r="372" spans="1:1" x14ac:dyDescent="0.25">
      <c r="A372" s="49">
        <v>45656</v>
      </c>
    </row>
    <row r="373" spans="1:1" x14ac:dyDescent="0.25">
      <c r="A373" s="49">
        <v>45657</v>
      </c>
    </row>
  </sheetData>
  <mergeCells count="24">
    <mergeCell ref="X2:X6"/>
    <mergeCell ref="B3:E3"/>
    <mergeCell ref="F3:I3"/>
    <mergeCell ref="J3:M3"/>
    <mergeCell ref="N3:Q3"/>
    <mergeCell ref="J4:L4"/>
    <mergeCell ref="N4:O4"/>
    <mergeCell ref="P4:Q4"/>
    <mergeCell ref="R4:S4"/>
    <mergeCell ref="T4:U4"/>
    <mergeCell ref="V4:W4"/>
    <mergeCell ref="A4:A6"/>
    <mergeCell ref="B4:C4"/>
    <mergeCell ref="D4:E4"/>
    <mergeCell ref="F4:G4"/>
    <mergeCell ref="H4:I4"/>
    <mergeCell ref="B1:I1"/>
    <mergeCell ref="J1:P1"/>
    <mergeCell ref="Q1:W1"/>
    <mergeCell ref="B2:E2"/>
    <mergeCell ref="F2:M2"/>
    <mergeCell ref="N2:U2"/>
    <mergeCell ref="V2:W3"/>
    <mergeCell ref="R3:U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5C47F-29D0-4B6F-A6A3-AD9AE211A76D}">
  <dimension ref="A1:X373"/>
  <sheetViews>
    <sheetView workbookViewId="0">
      <selection activeCell="B8" sqref="B8:W99"/>
    </sheetView>
  </sheetViews>
  <sheetFormatPr defaultRowHeight="15" x14ac:dyDescent="0.25"/>
  <cols>
    <col min="1" max="1" width="10.5703125" bestFit="1" customWidth="1"/>
  </cols>
  <sheetData>
    <row r="1" spans="1:24" ht="15.75" thickBot="1" x14ac:dyDescent="0.3">
      <c r="A1" s="71"/>
      <c r="B1" s="145" t="s">
        <v>47</v>
      </c>
      <c r="C1" s="145"/>
      <c r="D1" s="145"/>
      <c r="E1" s="145"/>
      <c r="F1" s="145"/>
      <c r="G1" s="145"/>
      <c r="H1" s="145"/>
      <c r="I1" s="145"/>
      <c r="J1" s="146" t="s">
        <v>48</v>
      </c>
      <c r="K1" s="146"/>
      <c r="L1" s="146"/>
      <c r="M1" s="146"/>
      <c r="N1" s="146"/>
      <c r="O1" s="146"/>
      <c r="P1" s="146"/>
      <c r="Q1" s="147" t="s">
        <v>49</v>
      </c>
      <c r="R1" s="147"/>
      <c r="S1" s="147"/>
      <c r="T1" s="147"/>
      <c r="U1" s="147"/>
      <c r="V1" s="147"/>
      <c r="W1" s="147"/>
      <c r="X1" s="72"/>
    </row>
    <row r="2" spans="1:24" ht="18.75" thickBot="1" x14ac:dyDescent="0.3">
      <c r="A2" s="71"/>
      <c r="B2" s="148" t="s">
        <v>50</v>
      </c>
      <c r="C2" s="149"/>
      <c r="D2" s="149"/>
      <c r="E2" s="149"/>
      <c r="F2" s="150" t="s">
        <v>51</v>
      </c>
      <c r="G2" s="151"/>
      <c r="H2" s="151"/>
      <c r="I2" s="151"/>
      <c r="J2" s="151"/>
      <c r="K2" s="151"/>
      <c r="L2" s="151"/>
      <c r="M2" s="152"/>
      <c r="N2" s="153" t="s">
        <v>52</v>
      </c>
      <c r="O2" s="153"/>
      <c r="P2" s="153"/>
      <c r="Q2" s="153"/>
      <c r="R2" s="153"/>
      <c r="S2" s="153"/>
      <c r="T2" s="153"/>
      <c r="U2" s="154"/>
      <c r="V2" s="155" t="s">
        <v>53</v>
      </c>
      <c r="W2" s="156"/>
      <c r="X2" s="171" t="s">
        <v>54</v>
      </c>
    </row>
    <row r="3" spans="1:24" ht="16.5" thickBot="1" x14ac:dyDescent="0.3">
      <c r="A3" s="71"/>
      <c r="B3" s="174" t="s">
        <v>55</v>
      </c>
      <c r="C3" s="175"/>
      <c r="D3" s="175"/>
      <c r="E3" s="175"/>
      <c r="F3" s="174" t="s">
        <v>55</v>
      </c>
      <c r="G3" s="175"/>
      <c r="H3" s="175"/>
      <c r="I3" s="175"/>
      <c r="J3" s="159" t="s">
        <v>56</v>
      </c>
      <c r="K3" s="160"/>
      <c r="L3" s="160"/>
      <c r="M3" s="161"/>
      <c r="N3" s="175" t="s">
        <v>55</v>
      </c>
      <c r="O3" s="175"/>
      <c r="P3" s="175"/>
      <c r="Q3" s="175"/>
      <c r="R3" s="159" t="s">
        <v>56</v>
      </c>
      <c r="S3" s="160"/>
      <c r="T3" s="160"/>
      <c r="U3" s="161"/>
      <c r="V3" s="157"/>
      <c r="W3" s="158"/>
      <c r="X3" s="172"/>
    </row>
    <row r="4" spans="1:24" ht="30.75" thickBot="1" x14ac:dyDescent="0.3">
      <c r="A4" s="162" t="s">
        <v>57</v>
      </c>
      <c r="B4" s="165" t="s">
        <v>58</v>
      </c>
      <c r="C4" s="166"/>
      <c r="D4" s="167" t="s">
        <v>59</v>
      </c>
      <c r="E4" s="168"/>
      <c r="F4" s="169" t="s">
        <v>60</v>
      </c>
      <c r="G4" s="170"/>
      <c r="H4" s="169" t="s">
        <v>61</v>
      </c>
      <c r="I4" s="170"/>
      <c r="J4" s="176" t="s">
        <v>62</v>
      </c>
      <c r="K4" s="177"/>
      <c r="L4" s="177"/>
      <c r="M4" s="70" t="s">
        <v>63</v>
      </c>
      <c r="N4" s="166" t="s">
        <v>64</v>
      </c>
      <c r="O4" s="166"/>
      <c r="P4" s="167" t="s">
        <v>65</v>
      </c>
      <c r="Q4" s="168"/>
      <c r="R4" s="165" t="s">
        <v>66</v>
      </c>
      <c r="S4" s="166"/>
      <c r="T4" s="167" t="s">
        <v>67</v>
      </c>
      <c r="U4" s="168"/>
      <c r="V4" s="169" t="s">
        <v>68</v>
      </c>
      <c r="W4" s="178"/>
      <c r="X4" s="172"/>
    </row>
    <row r="5" spans="1:24" ht="45" x14ac:dyDescent="0.25">
      <c r="A5" s="163"/>
      <c r="B5" s="62" t="s">
        <v>69</v>
      </c>
      <c r="C5" s="69" t="s">
        <v>70</v>
      </c>
      <c r="D5" s="68" t="s">
        <v>69</v>
      </c>
      <c r="E5" s="59" t="s">
        <v>71</v>
      </c>
      <c r="F5" s="66" t="s">
        <v>69</v>
      </c>
      <c r="G5" s="67" t="s">
        <v>70</v>
      </c>
      <c r="H5" s="66" t="s">
        <v>69</v>
      </c>
      <c r="I5" s="65" t="s">
        <v>70</v>
      </c>
      <c r="J5" s="66" t="s">
        <v>72</v>
      </c>
      <c r="K5" s="51" t="s">
        <v>69</v>
      </c>
      <c r="L5" s="65" t="s">
        <v>70</v>
      </c>
      <c r="M5" s="64" t="s">
        <v>72</v>
      </c>
      <c r="N5" s="62" t="s">
        <v>69</v>
      </c>
      <c r="O5" s="63" t="s">
        <v>70</v>
      </c>
      <c r="P5" s="62" t="s">
        <v>69</v>
      </c>
      <c r="Q5" s="59" t="s">
        <v>70</v>
      </c>
      <c r="R5" s="60" t="s">
        <v>69</v>
      </c>
      <c r="S5" s="63" t="s">
        <v>70</v>
      </c>
      <c r="T5" s="62" t="s">
        <v>69</v>
      </c>
      <c r="U5" s="61" t="s">
        <v>70</v>
      </c>
      <c r="V5" s="60" t="s">
        <v>69</v>
      </c>
      <c r="W5" s="59" t="s">
        <v>70</v>
      </c>
      <c r="X5" s="172"/>
    </row>
    <row r="6" spans="1:24" ht="15.75" thickBot="1" x14ac:dyDescent="0.3">
      <c r="A6" s="164"/>
      <c r="B6" s="82">
        <v>1500</v>
      </c>
      <c r="C6" s="83">
        <v>45</v>
      </c>
      <c r="D6" s="54">
        <v>200</v>
      </c>
      <c r="E6" s="53">
        <v>6</v>
      </c>
      <c r="F6" s="82">
        <v>2000</v>
      </c>
      <c r="G6" s="55">
        <v>60</v>
      </c>
      <c r="H6" s="82">
        <v>50</v>
      </c>
      <c r="I6" s="58">
        <v>1</v>
      </c>
      <c r="J6" s="57">
        <v>200</v>
      </c>
      <c r="K6" s="83">
        <v>1000</v>
      </c>
      <c r="L6" s="55">
        <v>30</v>
      </c>
      <c r="M6" s="56">
        <v>20</v>
      </c>
      <c r="N6" s="82">
        <v>5</v>
      </c>
      <c r="O6" s="55">
        <v>0</v>
      </c>
      <c r="P6" s="82">
        <v>100</v>
      </c>
      <c r="Q6" s="53">
        <v>3</v>
      </c>
      <c r="R6" s="54">
        <v>5</v>
      </c>
      <c r="S6" s="55">
        <v>0</v>
      </c>
      <c r="T6" s="82">
        <v>500</v>
      </c>
      <c r="U6" s="53">
        <v>15</v>
      </c>
      <c r="V6" s="54">
        <v>5</v>
      </c>
      <c r="W6" s="53">
        <v>1</v>
      </c>
      <c r="X6" s="173"/>
    </row>
    <row r="7" spans="1:24" ht="33.75" x14ac:dyDescent="0.25">
      <c r="A7" s="52"/>
      <c r="B7" s="51">
        <f t="shared" ref="B7:W7" si="0">SUM(B8:B99)</f>
        <v>0</v>
      </c>
      <c r="C7" s="51">
        <f t="shared" si="0"/>
        <v>0</v>
      </c>
      <c r="D7" s="51">
        <f t="shared" si="0"/>
        <v>0</v>
      </c>
      <c r="E7" s="51">
        <f t="shared" si="0"/>
        <v>0</v>
      </c>
      <c r="F7" s="51">
        <f t="shared" si="0"/>
        <v>0</v>
      </c>
      <c r="G7" s="51">
        <f t="shared" si="0"/>
        <v>0</v>
      </c>
      <c r="H7" s="51">
        <f t="shared" si="0"/>
        <v>0</v>
      </c>
      <c r="I7" s="51">
        <f t="shared" si="0"/>
        <v>0</v>
      </c>
      <c r="J7" s="51">
        <f t="shared" si="0"/>
        <v>0</v>
      </c>
      <c r="K7" s="51">
        <f t="shared" si="0"/>
        <v>0</v>
      </c>
      <c r="L7" s="51">
        <f t="shared" si="0"/>
        <v>0</v>
      </c>
      <c r="M7" s="51">
        <f t="shared" si="0"/>
        <v>0</v>
      </c>
      <c r="N7" s="51">
        <f t="shared" si="0"/>
        <v>0</v>
      </c>
      <c r="O7" s="51">
        <f t="shared" si="0"/>
        <v>0</v>
      </c>
      <c r="P7" s="51">
        <f t="shared" si="0"/>
        <v>0</v>
      </c>
      <c r="Q7" s="51">
        <f t="shared" si="0"/>
        <v>0</v>
      </c>
      <c r="R7" s="51">
        <f t="shared" si="0"/>
        <v>0</v>
      </c>
      <c r="S7" s="51">
        <f t="shared" si="0"/>
        <v>0</v>
      </c>
      <c r="T7" s="51">
        <f t="shared" si="0"/>
        <v>0</v>
      </c>
      <c r="U7" s="51">
        <f t="shared" si="0"/>
        <v>0</v>
      </c>
      <c r="V7" s="51">
        <f t="shared" si="0"/>
        <v>0</v>
      </c>
      <c r="W7" s="51">
        <f t="shared" si="0"/>
        <v>0</v>
      </c>
      <c r="X7" s="50"/>
    </row>
    <row r="8" spans="1:24" x14ac:dyDescent="0.25">
      <c r="A8" s="49">
        <v>45658</v>
      </c>
    </row>
    <row r="9" spans="1:24" x14ac:dyDescent="0.25">
      <c r="A9" s="49">
        <v>45659</v>
      </c>
    </row>
    <row r="10" spans="1:24" x14ac:dyDescent="0.25">
      <c r="A10" s="49">
        <v>45660</v>
      </c>
    </row>
    <row r="11" spans="1:24" x14ac:dyDescent="0.25">
      <c r="A11" s="49">
        <v>45661</v>
      </c>
    </row>
    <row r="12" spans="1:24" x14ac:dyDescent="0.25">
      <c r="A12" s="49">
        <v>45662</v>
      </c>
    </row>
    <row r="13" spans="1:24" x14ac:dyDescent="0.25">
      <c r="A13" s="49">
        <v>45663</v>
      </c>
    </row>
    <row r="14" spans="1:24" x14ac:dyDescent="0.25">
      <c r="A14" s="49">
        <v>45664</v>
      </c>
    </row>
    <row r="15" spans="1:24" x14ac:dyDescent="0.25">
      <c r="A15" s="49">
        <v>45665</v>
      </c>
    </row>
    <row r="16" spans="1:24" x14ac:dyDescent="0.25">
      <c r="A16" s="49">
        <v>45666</v>
      </c>
    </row>
    <row r="17" spans="1:1" x14ac:dyDescent="0.25">
      <c r="A17" s="49">
        <v>45667</v>
      </c>
    </row>
    <row r="18" spans="1:1" x14ac:dyDescent="0.25">
      <c r="A18" s="49">
        <v>45668</v>
      </c>
    </row>
    <row r="19" spans="1:1" x14ac:dyDescent="0.25">
      <c r="A19" s="49">
        <v>45669</v>
      </c>
    </row>
    <row r="20" spans="1:1" x14ac:dyDescent="0.25">
      <c r="A20" s="49">
        <v>45670</v>
      </c>
    </row>
    <row r="21" spans="1:1" x14ac:dyDescent="0.25">
      <c r="A21" s="49">
        <v>45671</v>
      </c>
    </row>
    <row r="22" spans="1:1" x14ac:dyDescent="0.25">
      <c r="A22" s="49">
        <v>45672</v>
      </c>
    </row>
    <row r="23" spans="1:1" x14ac:dyDescent="0.25">
      <c r="A23" s="49">
        <v>45673</v>
      </c>
    </row>
    <row r="24" spans="1:1" x14ac:dyDescent="0.25">
      <c r="A24" s="49">
        <v>45674</v>
      </c>
    </row>
    <row r="25" spans="1:1" x14ac:dyDescent="0.25">
      <c r="A25" s="49">
        <v>45675</v>
      </c>
    </row>
    <row r="26" spans="1:1" x14ac:dyDescent="0.25">
      <c r="A26" s="49">
        <v>45676</v>
      </c>
    </row>
    <row r="27" spans="1:1" x14ac:dyDescent="0.25">
      <c r="A27" s="49">
        <v>45677</v>
      </c>
    </row>
    <row r="28" spans="1:1" x14ac:dyDescent="0.25">
      <c r="A28" s="49">
        <v>45678</v>
      </c>
    </row>
    <row r="29" spans="1:1" x14ac:dyDescent="0.25">
      <c r="A29" s="49">
        <v>45679</v>
      </c>
    </row>
    <row r="30" spans="1:1" x14ac:dyDescent="0.25">
      <c r="A30" s="49">
        <v>45680</v>
      </c>
    </row>
    <row r="31" spans="1:1" x14ac:dyDescent="0.25">
      <c r="A31" s="49">
        <v>45681</v>
      </c>
    </row>
    <row r="32" spans="1:1" x14ac:dyDescent="0.25">
      <c r="A32" s="49">
        <v>45682</v>
      </c>
    </row>
    <row r="33" spans="1:1" x14ac:dyDescent="0.25">
      <c r="A33" s="49">
        <v>45683</v>
      </c>
    </row>
    <row r="34" spans="1:1" x14ac:dyDescent="0.25">
      <c r="A34" s="49">
        <v>45684</v>
      </c>
    </row>
    <row r="35" spans="1:1" x14ac:dyDescent="0.25">
      <c r="A35" s="49">
        <v>45685</v>
      </c>
    </row>
    <row r="36" spans="1:1" x14ac:dyDescent="0.25">
      <c r="A36" s="49">
        <v>45686</v>
      </c>
    </row>
    <row r="37" spans="1:1" x14ac:dyDescent="0.25">
      <c r="A37" s="49">
        <v>45687</v>
      </c>
    </row>
    <row r="38" spans="1:1" x14ac:dyDescent="0.25">
      <c r="A38" s="49">
        <v>45688</v>
      </c>
    </row>
    <row r="39" spans="1:1" x14ac:dyDescent="0.25">
      <c r="A39" s="49">
        <v>45689</v>
      </c>
    </row>
    <row r="40" spans="1:1" x14ac:dyDescent="0.25">
      <c r="A40" s="49">
        <v>45690</v>
      </c>
    </row>
    <row r="41" spans="1:1" x14ac:dyDescent="0.25">
      <c r="A41" s="49">
        <v>45691</v>
      </c>
    </row>
    <row r="42" spans="1:1" x14ac:dyDescent="0.25">
      <c r="A42" s="49">
        <v>45692</v>
      </c>
    </row>
    <row r="43" spans="1:1" x14ac:dyDescent="0.25">
      <c r="A43" s="49">
        <v>45693</v>
      </c>
    </row>
    <row r="44" spans="1:1" x14ac:dyDescent="0.25">
      <c r="A44" s="49">
        <v>45694</v>
      </c>
    </row>
    <row r="45" spans="1:1" x14ac:dyDescent="0.25">
      <c r="A45" s="49">
        <v>45695</v>
      </c>
    </row>
    <row r="46" spans="1:1" x14ac:dyDescent="0.25">
      <c r="A46" s="49">
        <v>45696</v>
      </c>
    </row>
    <row r="47" spans="1:1" x14ac:dyDescent="0.25">
      <c r="A47" s="49">
        <v>45697</v>
      </c>
    </row>
    <row r="48" spans="1:1" x14ac:dyDescent="0.25">
      <c r="A48" s="49">
        <v>45698</v>
      </c>
    </row>
    <row r="49" spans="1:1" x14ac:dyDescent="0.25">
      <c r="A49" s="49">
        <v>45699</v>
      </c>
    </row>
    <row r="50" spans="1:1" x14ac:dyDescent="0.25">
      <c r="A50" s="49">
        <v>45700</v>
      </c>
    </row>
    <row r="51" spans="1:1" x14ac:dyDescent="0.25">
      <c r="A51" s="49">
        <v>45701</v>
      </c>
    </row>
    <row r="52" spans="1:1" x14ac:dyDescent="0.25">
      <c r="A52" s="49">
        <v>45702</v>
      </c>
    </row>
    <row r="53" spans="1:1" x14ac:dyDescent="0.25">
      <c r="A53" s="49">
        <v>45703</v>
      </c>
    </row>
    <row r="54" spans="1:1" x14ac:dyDescent="0.25">
      <c r="A54" s="49">
        <v>45704</v>
      </c>
    </row>
    <row r="55" spans="1:1" x14ac:dyDescent="0.25">
      <c r="A55" s="49">
        <v>45705</v>
      </c>
    </row>
    <row r="56" spans="1:1" x14ac:dyDescent="0.25">
      <c r="A56" s="49">
        <v>45706</v>
      </c>
    </row>
    <row r="57" spans="1:1" x14ac:dyDescent="0.25">
      <c r="A57" s="49">
        <v>45707</v>
      </c>
    </row>
    <row r="58" spans="1:1" x14ac:dyDescent="0.25">
      <c r="A58" s="49">
        <v>45708</v>
      </c>
    </row>
    <row r="59" spans="1:1" x14ac:dyDescent="0.25">
      <c r="A59" s="49">
        <v>45709</v>
      </c>
    </row>
    <row r="60" spans="1:1" x14ac:dyDescent="0.25">
      <c r="A60" s="49">
        <v>45710</v>
      </c>
    </row>
    <row r="61" spans="1:1" x14ac:dyDescent="0.25">
      <c r="A61" s="49">
        <v>45711</v>
      </c>
    </row>
    <row r="62" spans="1:1" x14ac:dyDescent="0.25">
      <c r="A62" s="49">
        <v>45712</v>
      </c>
    </row>
    <row r="63" spans="1:1" x14ac:dyDescent="0.25">
      <c r="A63" s="49">
        <v>45713</v>
      </c>
    </row>
    <row r="64" spans="1:1" x14ac:dyDescent="0.25">
      <c r="A64" s="49">
        <v>45714</v>
      </c>
    </row>
    <row r="65" spans="1:1" x14ac:dyDescent="0.25">
      <c r="A65" s="49">
        <v>45715</v>
      </c>
    </row>
    <row r="66" spans="1:1" x14ac:dyDescent="0.25">
      <c r="A66" s="49">
        <v>45716</v>
      </c>
    </row>
    <row r="67" spans="1:1" x14ac:dyDescent="0.25">
      <c r="A67" s="49">
        <v>45717</v>
      </c>
    </row>
    <row r="68" spans="1:1" x14ac:dyDescent="0.25">
      <c r="A68" s="49">
        <v>45718</v>
      </c>
    </row>
    <row r="69" spans="1:1" x14ac:dyDescent="0.25">
      <c r="A69" s="49">
        <v>45719</v>
      </c>
    </row>
    <row r="70" spans="1:1" x14ac:dyDescent="0.25">
      <c r="A70" s="49">
        <v>45720</v>
      </c>
    </row>
    <row r="71" spans="1:1" x14ac:dyDescent="0.25">
      <c r="A71" s="49">
        <v>45721</v>
      </c>
    </row>
    <row r="72" spans="1:1" x14ac:dyDescent="0.25">
      <c r="A72" s="49">
        <v>45722</v>
      </c>
    </row>
    <row r="73" spans="1:1" x14ac:dyDescent="0.25">
      <c r="A73" s="49">
        <v>45723</v>
      </c>
    </row>
    <row r="74" spans="1:1" x14ac:dyDescent="0.25">
      <c r="A74" s="49">
        <v>45724</v>
      </c>
    </row>
    <row r="75" spans="1:1" x14ac:dyDescent="0.25">
      <c r="A75" s="49">
        <v>45725</v>
      </c>
    </row>
    <row r="76" spans="1:1" x14ac:dyDescent="0.25">
      <c r="A76" s="49">
        <v>45726</v>
      </c>
    </row>
    <row r="77" spans="1:1" x14ac:dyDescent="0.25">
      <c r="A77" s="49">
        <v>45727</v>
      </c>
    </row>
    <row r="78" spans="1:1" x14ac:dyDescent="0.25">
      <c r="A78" s="49">
        <v>45728</v>
      </c>
    </row>
    <row r="79" spans="1:1" x14ac:dyDescent="0.25">
      <c r="A79" s="49">
        <v>45729</v>
      </c>
    </row>
    <row r="80" spans="1:1" x14ac:dyDescent="0.25">
      <c r="A80" s="49">
        <v>45730</v>
      </c>
    </row>
    <row r="81" spans="1:1" x14ac:dyDescent="0.25">
      <c r="A81" s="49">
        <v>45731</v>
      </c>
    </row>
    <row r="82" spans="1:1" x14ac:dyDescent="0.25">
      <c r="A82" s="49">
        <v>45732</v>
      </c>
    </row>
    <row r="83" spans="1:1" x14ac:dyDescent="0.25">
      <c r="A83" s="49">
        <v>45733</v>
      </c>
    </row>
    <row r="84" spans="1:1" x14ac:dyDescent="0.25">
      <c r="A84" s="49">
        <v>45734</v>
      </c>
    </row>
    <row r="85" spans="1:1" x14ac:dyDescent="0.25">
      <c r="A85" s="49">
        <v>45735</v>
      </c>
    </row>
    <row r="86" spans="1:1" x14ac:dyDescent="0.25">
      <c r="A86" s="49">
        <v>45736</v>
      </c>
    </row>
    <row r="87" spans="1:1" x14ac:dyDescent="0.25">
      <c r="A87" s="49">
        <v>45737</v>
      </c>
    </row>
    <row r="88" spans="1:1" x14ac:dyDescent="0.25">
      <c r="A88" s="49">
        <v>45738</v>
      </c>
    </row>
    <row r="89" spans="1:1" x14ac:dyDescent="0.25">
      <c r="A89" s="49">
        <v>45739</v>
      </c>
    </row>
    <row r="90" spans="1:1" x14ac:dyDescent="0.25">
      <c r="A90" s="49">
        <v>45740</v>
      </c>
    </row>
    <row r="91" spans="1:1" x14ac:dyDescent="0.25">
      <c r="A91" s="49">
        <v>45741</v>
      </c>
    </row>
    <row r="92" spans="1:1" x14ac:dyDescent="0.25">
      <c r="A92" s="49">
        <v>45742</v>
      </c>
    </row>
    <row r="93" spans="1:1" x14ac:dyDescent="0.25">
      <c r="A93" s="49">
        <v>45743</v>
      </c>
    </row>
    <row r="94" spans="1:1" x14ac:dyDescent="0.25">
      <c r="A94" s="49">
        <v>45744</v>
      </c>
    </row>
    <row r="95" spans="1:1" x14ac:dyDescent="0.25">
      <c r="A95" s="49">
        <v>45745</v>
      </c>
    </row>
    <row r="96" spans="1:1" x14ac:dyDescent="0.25">
      <c r="A96" s="49">
        <v>45746</v>
      </c>
    </row>
    <row r="97" spans="1:1" x14ac:dyDescent="0.25">
      <c r="A97" s="49">
        <v>45747</v>
      </c>
    </row>
    <row r="98" spans="1:1" x14ac:dyDescent="0.25">
      <c r="A98" s="49">
        <v>45748</v>
      </c>
    </row>
    <row r="99" spans="1:1" x14ac:dyDescent="0.25">
      <c r="A99" s="49">
        <v>45749</v>
      </c>
    </row>
    <row r="100" spans="1:1" x14ac:dyDescent="0.25">
      <c r="A100" s="49">
        <v>45750</v>
      </c>
    </row>
    <row r="101" spans="1:1" x14ac:dyDescent="0.25">
      <c r="A101" s="49">
        <v>45751</v>
      </c>
    </row>
    <row r="102" spans="1:1" x14ac:dyDescent="0.25">
      <c r="A102" s="49">
        <v>45752</v>
      </c>
    </row>
    <row r="103" spans="1:1" x14ac:dyDescent="0.25">
      <c r="A103" s="49">
        <v>45753</v>
      </c>
    </row>
    <row r="104" spans="1:1" x14ac:dyDescent="0.25">
      <c r="A104" s="49">
        <v>45754</v>
      </c>
    </row>
    <row r="105" spans="1:1" x14ac:dyDescent="0.25">
      <c r="A105" s="49">
        <v>45755</v>
      </c>
    </row>
    <row r="106" spans="1:1" x14ac:dyDescent="0.25">
      <c r="A106" s="49">
        <v>45756</v>
      </c>
    </row>
    <row r="107" spans="1:1" x14ac:dyDescent="0.25">
      <c r="A107" s="49">
        <v>45757</v>
      </c>
    </row>
    <row r="108" spans="1:1" x14ac:dyDescent="0.25">
      <c r="A108" s="49">
        <v>45758</v>
      </c>
    </row>
    <row r="109" spans="1:1" x14ac:dyDescent="0.25">
      <c r="A109" s="49">
        <v>45759</v>
      </c>
    </row>
    <row r="110" spans="1:1" x14ac:dyDescent="0.25">
      <c r="A110" s="49">
        <v>45760</v>
      </c>
    </row>
    <row r="111" spans="1:1" x14ac:dyDescent="0.25">
      <c r="A111" s="49">
        <v>45761</v>
      </c>
    </row>
    <row r="112" spans="1:1" x14ac:dyDescent="0.25">
      <c r="A112" s="49">
        <v>45762</v>
      </c>
    </row>
    <row r="113" spans="1:1" x14ac:dyDescent="0.25">
      <c r="A113" s="49">
        <v>45763</v>
      </c>
    </row>
    <row r="114" spans="1:1" x14ac:dyDescent="0.25">
      <c r="A114" s="49">
        <v>45764</v>
      </c>
    </row>
    <row r="115" spans="1:1" x14ac:dyDescent="0.25">
      <c r="A115" s="49">
        <v>45765</v>
      </c>
    </row>
    <row r="116" spans="1:1" x14ac:dyDescent="0.25">
      <c r="A116" s="49">
        <v>45766</v>
      </c>
    </row>
    <row r="117" spans="1:1" x14ac:dyDescent="0.25">
      <c r="A117" s="49">
        <v>45767</v>
      </c>
    </row>
    <row r="118" spans="1:1" x14ac:dyDescent="0.25">
      <c r="A118" s="49">
        <v>45768</v>
      </c>
    </row>
    <row r="119" spans="1:1" x14ac:dyDescent="0.25">
      <c r="A119" s="49">
        <v>45769</v>
      </c>
    </row>
    <row r="120" spans="1:1" x14ac:dyDescent="0.25">
      <c r="A120" s="49">
        <v>45770</v>
      </c>
    </row>
    <row r="121" spans="1:1" x14ac:dyDescent="0.25">
      <c r="A121" s="49">
        <v>45771</v>
      </c>
    </row>
    <row r="122" spans="1:1" x14ac:dyDescent="0.25">
      <c r="A122" s="49">
        <v>45772</v>
      </c>
    </row>
    <row r="123" spans="1:1" x14ac:dyDescent="0.25">
      <c r="A123" s="49">
        <v>45773</v>
      </c>
    </row>
    <row r="124" spans="1:1" x14ac:dyDescent="0.25">
      <c r="A124" s="49">
        <v>45774</v>
      </c>
    </row>
    <row r="125" spans="1:1" x14ac:dyDescent="0.25">
      <c r="A125" s="49">
        <v>45775</v>
      </c>
    </row>
    <row r="126" spans="1:1" x14ac:dyDescent="0.25">
      <c r="A126" s="49">
        <v>45776</v>
      </c>
    </row>
    <row r="127" spans="1:1" x14ac:dyDescent="0.25">
      <c r="A127" s="49">
        <v>45777</v>
      </c>
    </row>
    <row r="128" spans="1:1" x14ac:dyDescent="0.25">
      <c r="A128" s="49">
        <v>45778</v>
      </c>
    </row>
    <row r="129" spans="1:1" x14ac:dyDescent="0.25">
      <c r="A129" s="49">
        <v>45779</v>
      </c>
    </row>
    <row r="130" spans="1:1" x14ac:dyDescent="0.25">
      <c r="A130" s="49">
        <v>45780</v>
      </c>
    </row>
    <row r="131" spans="1:1" x14ac:dyDescent="0.25">
      <c r="A131" s="49">
        <v>45781</v>
      </c>
    </row>
    <row r="132" spans="1:1" x14ac:dyDescent="0.25">
      <c r="A132" s="49">
        <v>45782</v>
      </c>
    </row>
    <row r="133" spans="1:1" x14ac:dyDescent="0.25">
      <c r="A133" s="49">
        <v>45783</v>
      </c>
    </row>
    <row r="134" spans="1:1" x14ac:dyDescent="0.25">
      <c r="A134" s="49">
        <v>45784</v>
      </c>
    </row>
    <row r="135" spans="1:1" x14ac:dyDescent="0.25">
      <c r="A135" s="49">
        <v>45785</v>
      </c>
    </row>
    <row r="136" spans="1:1" x14ac:dyDescent="0.25">
      <c r="A136" s="49">
        <v>45786</v>
      </c>
    </row>
    <row r="137" spans="1:1" x14ac:dyDescent="0.25">
      <c r="A137" s="49">
        <v>45787</v>
      </c>
    </row>
    <row r="138" spans="1:1" x14ac:dyDescent="0.25">
      <c r="A138" s="49">
        <v>45788</v>
      </c>
    </row>
    <row r="139" spans="1:1" x14ac:dyDescent="0.25">
      <c r="A139" s="49">
        <v>45789</v>
      </c>
    </row>
    <row r="140" spans="1:1" x14ac:dyDescent="0.25">
      <c r="A140" s="49">
        <v>45790</v>
      </c>
    </row>
    <row r="141" spans="1:1" x14ac:dyDescent="0.25">
      <c r="A141" s="49">
        <v>45791</v>
      </c>
    </row>
    <row r="142" spans="1:1" x14ac:dyDescent="0.25">
      <c r="A142" s="49">
        <v>45792</v>
      </c>
    </row>
    <row r="143" spans="1:1" x14ac:dyDescent="0.25">
      <c r="A143" s="49">
        <v>45793</v>
      </c>
    </row>
    <row r="144" spans="1:1" x14ac:dyDescent="0.25">
      <c r="A144" s="49">
        <v>45794</v>
      </c>
    </row>
    <row r="145" spans="1:1" x14ac:dyDescent="0.25">
      <c r="A145" s="49">
        <v>45795</v>
      </c>
    </row>
    <row r="146" spans="1:1" x14ac:dyDescent="0.25">
      <c r="A146" s="49">
        <v>45796</v>
      </c>
    </row>
    <row r="147" spans="1:1" x14ac:dyDescent="0.25">
      <c r="A147" s="49">
        <v>45797</v>
      </c>
    </row>
    <row r="148" spans="1:1" x14ac:dyDescent="0.25">
      <c r="A148" s="49">
        <v>45798</v>
      </c>
    </row>
    <row r="149" spans="1:1" x14ac:dyDescent="0.25">
      <c r="A149" s="49">
        <v>45799</v>
      </c>
    </row>
    <row r="150" spans="1:1" x14ac:dyDescent="0.25">
      <c r="A150" s="49">
        <v>45800</v>
      </c>
    </row>
    <row r="151" spans="1:1" x14ac:dyDescent="0.25">
      <c r="A151" s="49">
        <v>45801</v>
      </c>
    </row>
    <row r="152" spans="1:1" x14ac:dyDescent="0.25">
      <c r="A152" s="49">
        <v>45802</v>
      </c>
    </row>
    <row r="153" spans="1:1" x14ac:dyDescent="0.25">
      <c r="A153" s="49">
        <v>45803</v>
      </c>
    </row>
    <row r="154" spans="1:1" x14ac:dyDescent="0.25">
      <c r="A154" s="49">
        <v>45804</v>
      </c>
    </row>
    <row r="155" spans="1:1" x14ac:dyDescent="0.25">
      <c r="A155" s="49">
        <v>45805</v>
      </c>
    </row>
    <row r="156" spans="1:1" x14ac:dyDescent="0.25">
      <c r="A156" s="49">
        <v>45806</v>
      </c>
    </row>
    <row r="157" spans="1:1" x14ac:dyDescent="0.25">
      <c r="A157" s="49">
        <v>45807</v>
      </c>
    </row>
    <row r="158" spans="1:1" x14ac:dyDescent="0.25">
      <c r="A158" s="49">
        <v>45808</v>
      </c>
    </row>
    <row r="159" spans="1:1" x14ac:dyDescent="0.25">
      <c r="A159" s="49">
        <v>45809</v>
      </c>
    </row>
    <row r="160" spans="1:1" x14ac:dyDescent="0.25">
      <c r="A160" s="49">
        <v>45810</v>
      </c>
    </row>
    <row r="161" spans="1:1" x14ac:dyDescent="0.25">
      <c r="A161" s="49">
        <v>45811</v>
      </c>
    </row>
    <row r="162" spans="1:1" x14ac:dyDescent="0.25">
      <c r="A162" s="49">
        <v>45812</v>
      </c>
    </row>
    <row r="163" spans="1:1" x14ac:dyDescent="0.25">
      <c r="A163" s="49">
        <v>45813</v>
      </c>
    </row>
    <row r="164" spans="1:1" x14ac:dyDescent="0.25">
      <c r="A164" s="49">
        <v>45814</v>
      </c>
    </row>
    <row r="165" spans="1:1" x14ac:dyDescent="0.25">
      <c r="A165" s="49">
        <v>45815</v>
      </c>
    </row>
    <row r="166" spans="1:1" x14ac:dyDescent="0.25">
      <c r="A166" s="49">
        <v>45816</v>
      </c>
    </row>
    <row r="167" spans="1:1" x14ac:dyDescent="0.25">
      <c r="A167" s="49">
        <v>45817</v>
      </c>
    </row>
    <row r="168" spans="1:1" x14ac:dyDescent="0.25">
      <c r="A168" s="49">
        <v>45818</v>
      </c>
    </row>
    <row r="169" spans="1:1" x14ac:dyDescent="0.25">
      <c r="A169" s="49">
        <v>45819</v>
      </c>
    </row>
    <row r="170" spans="1:1" x14ac:dyDescent="0.25">
      <c r="A170" s="49">
        <v>45820</v>
      </c>
    </row>
    <row r="171" spans="1:1" x14ac:dyDescent="0.25">
      <c r="A171" s="49">
        <v>45821</v>
      </c>
    </row>
    <row r="172" spans="1:1" x14ac:dyDescent="0.25">
      <c r="A172" s="49">
        <v>45822</v>
      </c>
    </row>
    <row r="173" spans="1:1" x14ac:dyDescent="0.25">
      <c r="A173" s="49">
        <v>45823</v>
      </c>
    </row>
    <row r="174" spans="1:1" x14ac:dyDescent="0.25">
      <c r="A174" s="49">
        <v>45824</v>
      </c>
    </row>
    <row r="175" spans="1:1" x14ac:dyDescent="0.25">
      <c r="A175" s="49">
        <v>45825</v>
      </c>
    </row>
    <row r="176" spans="1:1" x14ac:dyDescent="0.25">
      <c r="A176" s="49">
        <v>45826</v>
      </c>
    </row>
    <row r="177" spans="1:1" x14ac:dyDescent="0.25">
      <c r="A177" s="49">
        <v>45827</v>
      </c>
    </row>
    <row r="178" spans="1:1" x14ac:dyDescent="0.25">
      <c r="A178" s="49">
        <v>45828</v>
      </c>
    </row>
    <row r="179" spans="1:1" x14ac:dyDescent="0.25">
      <c r="A179" s="49">
        <v>45829</v>
      </c>
    </row>
    <row r="180" spans="1:1" x14ac:dyDescent="0.25">
      <c r="A180" s="49">
        <v>45830</v>
      </c>
    </row>
    <row r="181" spans="1:1" x14ac:dyDescent="0.25">
      <c r="A181" s="49">
        <v>45831</v>
      </c>
    </row>
    <row r="182" spans="1:1" x14ac:dyDescent="0.25">
      <c r="A182" s="49">
        <v>45832</v>
      </c>
    </row>
    <row r="183" spans="1:1" x14ac:dyDescent="0.25">
      <c r="A183" s="49">
        <v>45833</v>
      </c>
    </row>
    <row r="184" spans="1:1" x14ac:dyDescent="0.25">
      <c r="A184" s="49">
        <v>45834</v>
      </c>
    </row>
    <row r="185" spans="1:1" x14ac:dyDescent="0.25">
      <c r="A185" s="49">
        <v>45835</v>
      </c>
    </row>
    <row r="186" spans="1:1" x14ac:dyDescent="0.25">
      <c r="A186" s="49">
        <v>45836</v>
      </c>
    </row>
    <row r="187" spans="1:1" x14ac:dyDescent="0.25">
      <c r="A187" s="49">
        <v>45837</v>
      </c>
    </row>
    <row r="188" spans="1:1" x14ac:dyDescent="0.25">
      <c r="A188" s="49">
        <v>45838</v>
      </c>
    </row>
    <row r="189" spans="1:1" x14ac:dyDescent="0.25">
      <c r="A189" s="49">
        <v>45839</v>
      </c>
    </row>
    <row r="190" spans="1:1" x14ac:dyDescent="0.25">
      <c r="A190" s="49">
        <v>45840</v>
      </c>
    </row>
    <row r="191" spans="1:1" x14ac:dyDescent="0.25">
      <c r="A191" s="49">
        <v>45841</v>
      </c>
    </row>
    <row r="192" spans="1:1" x14ac:dyDescent="0.25">
      <c r="A192" s="49">
        <v>45842</v>
      </c>
    </row>
    <row r="193" spans="1:1" x14ac:dyDescent="0.25">
      <c r="A193" s="49">
        <v>45843</v>
      </c>
    </row>
    <row r="194" spans="1:1" x14ac:dyDescent="0.25">
      <c r="A194" s="49">
        <v>45844</v>
      </c>
    </row>
    <row r="195" spans="1:1" x14ac:dyDescent="0.25">
      <c r="A195" s="49">
        <v>45845</v>
      </c>
    </row>
    <row r="196" spans="1:1" x14ac:dyDescent="0.25">
      <c r="A196" s="49">
        <v>45846</v>
      </c>
    </row>
    <row r="197" spans="1:1" x14ac:dyDescent="0.25">
      <c r="A197" s="49">
        <v>45847</v>
      </c>
    </row>
    <row r="198" spans="1:1" x14ac:dyDescent="0.25">
      <c r="A198" s="49">
        <v>45848</v>
      </c>
    </row>
    <row r="199" spans="1:1" x14ac:dyDescent="0.25">
      <c r="A199" s="49">
        <v>45849</v>
      </c>
    </row>
    <row r="200" spans="1:1" x14ac:dyDescent="0.25">
      <c r="A200" s="49">
        <v>45850</v>
      </c>
    </row>
    <row r="201" spans="1:1" x14ac:dyDescent="0.25">
      <c r="A201" s="49">
        <v>45851</v>
      </c>
    </row>
    <row r="202" spans="1:1" x14ac:dyDescent="0.25">
      <c r="A202" s="49">
        <v>45852</v>
      </c>
    </row>
    <row r="203" spans="1:1" x14ac:dyDescent="0.25">
      <c r="A203" s="49">
        <v>45853</v>
      </c>
    </row>
    <row r="204" spans="1:1" x14ac:dyDescent="0.25">
      <c r="A204" s="49">
        <v>45854</v>
      </c>
    </row>
    <row r="205" spans="1:1" x14ac:dyDescent="0.25">
      <c r="A205" s="49">
        <v>45855</v>
      </c>
    </row>
    <row r="206" spans="1:1" x14ac:dyDescent="0.25">
      <c r="A206" s="49">
        <v>45856</v>
      </c>
    </row>
    <row r="207" spans="1:1" x14ac:dyDescent="0.25">
      <c r="A207" s="49">
        <v>45857</v>
      </c>
    </row>
    <row r="208" spans="1:1" x14ac:dyDescent="0.25">
      <c r="A208" s="49">
        <v>45858</v>
      </c>
    </row>
    <row r="209" spans="1:1" x14ac:dyDescent="0.25">
      <c r="A209" s="49">
        <v>45859</v>
      </c>
    </row>
    <row r="210" spans="1:1" x14ac:dyDescent="0.25">
      <c r="A210" s="49">
        <v>45860</v>
      </c>
    </row>
    <row r="211" spans="1:1" x14ac:dyDescent="0.25">
      <c r="A211" s="49">
        <v>45861</v>
      </c>
    </row>
    <row r="212" spans="1:1" x14ac:dyDescent="0.25">
      <c r="A212" s="49">
        <v>45862</v>
      </c>
    </row>
    <row r="213" spans="1:1" x14ac:dyDescent="0.25">
      <c r="A213" s="49">
        <v>45863</v>
      </c>
    </row>
    <row r="214" spans="1:1" x14ac:dyDescent="0.25">
      <c r="A214" s="49">
        <v>45864</v>
      </c>
    </row>
    <row r="215" spans="1:1" x14ac:dyDescent="0.25">
      <c r="A215" s="49">
        <v>45865</v>
      </c>
    </row>
    <row r="216" spans="1:1" x14ac:dyDescent="0.25">
      <c r="A216" s="49">
        <v>45866</v>
      </c>
    </row>
    <row r="217" spans="1:1" x14ac:dyDescent="0.25">
      <c r="A217" s="49">
        <v>45867</v>
      </c>
    </row>
    <row r="218" spans="1:1" x14ac:dyDescent="0.25">
      <c r="A218" s="49">
        <v>45868</v>
      </c>
    </row>
    <row r="219" spans="1:1" x14ac:dyDescent="0.25">
      <c r="A219" s="49">
        <v>45869</v>
      </c>
    </row>
    <row r="220" spans="1:1" x14ac:dyDescent="0.25">
      <c r="A220" s="49">
        <v>45870</v>
      </c>
    </row>
    <row r="221" spans="1:1" x14ac:dyDescent="0.25">
      <c r="A221" s="49">
        <v>45871</v>
      </c>
    </row>
    <row r="222" spans="1:1" x14ac:dyDescent="0.25">
      <c r="A222" s="49">
        <v>45872</v>
      </c>
    </row>
    <row r="223" spans="1:1" x14ac:dyDescent="0.25">
      <c r="A223" s="49">
        <v>45873</v>
      </c>
    </row>
    <row r="224" spans="1:1" x14ac:dyDescent="0.25">
      <c r="A224" s="49">
        <v>45874</v>
      </c>
    </row>
    <row r="225" spans="1:1" x14ac:dyDescent="0.25">
      <c r="A225" s="49">
        <v>45875</v>
      </c>
    </row>
    <row r="226" spans="1:1" x14ac:dyDescent="0.25">
      <c r="A226" s="49">
        <v>45876</v>
      </c>
    </row>
    <row r="227" spans="1:1" x14ac:dyDescent="0.25">
      <c r="A227" s="49">
        <v>45877</v>
      </c>
    </row>
    <row r="228" spans="1:1" x14ac:dyDescent="0.25">
      <c r="A228" s="49">
        <v>45878</v>
      </c>
    </row>
    <row r="229" spans="1:1" x14ac:dyDescent="0.25">
      <c r="A229" s="49">
        <v>45879</v>
      </c>
    </row>
    <row r="230" spans="1:1" x14ac:dyDescent="0.25">
      <c r="A230" s="49">
        <v>45880</v>
      </c>
    </row>
    <row r="231" spans="1:1" x14ac:dyDescent="0.25">
      <c r="A231" s="49">
        <v>45881</v>
      </c>
    </row>
    <row r="232" spans="1:1" x14ac:dyDescent="0.25">
      <c r="A232" s="49">
        <v>45882</v>
      </c>
    </row>
    <row r="233" spans="1:1" x14ac:dyDescent="0.25">
      <c r="A233" s="49">
        <v>45883</v>
      </c>
    </row>
    <row r="234" spans="1:1" x14ac:dyDescent="0.25">
      <c r="A234" s="49">
        <v>45884</v>
      </c>
    </row>
    <row r="235" spans="1:1" x14ac:dyDescent="0.25">
      <c r="A235" s="49">
        <v>45885</v>
      </c>
    </row>
    <row r="236" spans="1:1" x14ac:dyDescent="0.25">
      <c r="A236" s="49">
        <v>45886</v>
      </c>
    </row>
    <row r="237" spans="1:1" x14ac:dyDescent="0.25">
      <c r="A237" s="49">
        <v>45887</v>
      </c>
    </row>
    <row r="238" spans="1:1" x14ac:dyDescent="0.25">
      <c r="A238" s="49">
        <v>45888</v>
      </c>
    </row>
    <row r="239" spans="1:1" x14ac:dyDescent="0.25">
      <c r="A239" s="49">
        <v>45889</v>
      </c>
    </row>
    <row r="240" spans="1:1" x14ac:dyDescent="0.25">
      <c r="A240" s="49">
        <v>45890</v>
      </c>
    </row>
    <row r="241" spans="1:1" x14ac:dyDescent="0.25">
      <c r="A241" s="49">
        <v>45891</v>
      </c>
    </row>
    <row r="242" spans="1:1" x14ac:dyDescent="0.25">
      <c r="A242" s="49">
        <v>45892</v>
      </c>
    </row>
    <row r="243" spans="1:1" x14ac:dyDescent="0.25">
      <c r="A243" s="49">
        <v>45893</v>
      </c>
    </row>
    <row r="244" spans="1:1" x14ac:dyDescent="0.25">
      <c r="A244" s="49">
        <v>45894</v>
      </c>
    </row>
    <row r="245" spans="1:1" x14ac:dyDescent="0.25">
      <c r="A245" s="49">
        <v>45895</v>
      </c>
    </row>
    <row r="246" spans="1:1" x14ac:dyDescent="0.25">
      <c r="A246" s="49">
        <v>45896</v>
      </c>
    </row>
    <row r="247" spans="1:1" x14ac:dyDescent="0.25">
      <c r="A247" s="49">
        <v>45897</v>
      </c>
    </row>
    <row r="248" spans="1:1" x14ac:dyDescent="0.25">
      <c r="A248" s="49">
        <v>45898</v>
      </c>
    </row>
    <row r="249" spans="1:1" x14ac:dyDescent="0.25">
      <c r="A249" s="49">
        <v>45899</v>
      </c>
    </row>
    <row r="250" spans="1:1" x14ac:dyDescent="0.25">
      <c r="A250" s="49">
        <v>45900</v>
      </c>
    </row>
    <row r="251" spans="1:1" x14ac:dyDescent="0.25">
      <c r="A251" s="49">
        <v>45901</v>
      </c>
    </row>
    <row r="252" spans="1:1" x14ac:dyDescent="0.25">
      <c r="A252" s="49">
        <v>45902</v>
      </c>
    </row>
    <row r="253" spans="1:1" x14ac:dyDescent="0.25">
      <c r="A253" s="49">
        <v>45903</v>
      </c>
    </row>
    <row r="254" spans="1:1" x14ac:dyDescent="0.25">
      <c r="A254" s="49">
        <v>45904</v>
      </c>
    </row>
    <row r="255" spans="1:1" x14ac:dyDescent="0.25">
      <c r="A255" s="49">
        <v>45905</v>
      </c>
    </row>
    <row r="256" spans="1:1" x14ac:dyDescent="0.25">
      <c r="A256" s="49">
        <v>45906</v>
      </c>
    </row>
    <row r="257" spans="1:1" x14ac:dyDescent="0.25">
      <c r="A257" s="49">
        <v>45907</v>
      </c>
    </row>
    <row r="258" spans="1:1" x14ac:dyDescent="0.25">
      <c r="A258" s="49">
        <v>45908</v>
      </c>
    </row>
    <row r="259" spans="1:1" x14ac:dyDescent="0.25">
      <c r="A259" s="49">
        <v>45909</v>
      </c>
    </row>
    <row r="260" spans="1:1" x14ac:dyDescent="0.25">
      <c r="A260" s="49">
        <v>45910</v>
      </c>
    </row>
    <row r="261" spans="1:1" x14ac:dyDescent="0.25">
      <c r="A261" s="49">
        <v>45911</v>
      </c>
    </row>
    <row r="262" spans="1:1" x14ac:dyDescent="0.25">
      <c r="A262" s="49">
        <v>45912</v>
      </c>
    </row>
    <row r="263" spans="1:1" x14ac:dyDescent="0.25">
      <c r="A263" s="49">
        <v>45913</v>
      </c>
    </row>
    <row r="264" spans="1:1" x14ac:dyDescent="0.25">
      <c r="A264" s="49">
        <v>45914</v>
      </c>
    </row>
    <row r="265" spans="1:1" x14ac:dyDescent="0.25">
      <c r="A265" s="49">
        <v>45915</v>
      </c>
    </row>
    <row r="266" spans="1:1" x14ac:dyDescent="0.25">
      <c r="A266" s="49">
        <v>45916</v>
      </c>
    </row>
    <row r="267" spans="1:1" x14ac:dyDescent="0.25">
      <c r="A267" s="49">
        <v>45917</v>
      </c>
    </row>
    <row r="268" spans="1:1" x14ac:dyDescent="0.25">
      <c r="A268" s="49">
        <v>45918</v>
      </c>
    </row>
    <row r="269" spans="1:1" x14ac:dyDescent="0.25">
      <c r="A269" s="49">
        <v>45919</v>
      </c>
    </row>
    <row r="270" spans="1:1" x14ac:dyDescent="0.25">
      <c r="A270" s="49">
        <v>45920</v>
      </c>
    </row>
    <row r="271" spans="1:1" x14ac:dyDescent="0.25">
      <c r="A271" s="49">
        <v>45921</v>
      </c>
    </row>
    <row r="272" spans="1:1" x14ac:dyDescent="0.25">
      <c r="A272" s="49">
        <v>45922</v>
      </c>
    </row>
    <row r="273" spans="1:1" x14ac:dyDescent="0.25">
      <c r="A273" s="49">
        <v>45923</v>
      </c>
    </row>
    <row r="274" spans="1:1" x14ac:dyDescent="0.25">
      <c r="A274" s="49">
        <v>45924</v>
      </c>
    </row>
    <row r="275" spans="1:1" x14ac:dyDescent="0.25">
      <c r="A275" s="49">
        <v>45925</v>
      </c>
    </row>
    <row r="276" spans="1:1" x14ac:dyDescent="0.25">
      <c r="A276" s="49">
        <v>45926</v>
      </c>
    </row>
    <row r="277" spans="1:1" x14ac:dyDescent="0.25">
      <c r="A277" s="49">
        <v>45927</v>
      </c>
    </row>
    <row r="278" spans="1:1" x14ac:dyDescent="0.25">
      <c r="A278" s="49">
        <v>45928</v>
      </c>
    </row>
    <row r="279" spans="1:1" x14ac:dyDescent="0.25">
      <c r="A279" s="49">
        <v>45929</v>
      </c>
    </row>
    <row r="280" spans="1:1" x14ac:dyDescent="0.25">
      <c r="A280" s="49">
        <v>45930</v>
      </c>
    </row>
    <row r="281" spans="1:1" x14ac:dyDescent="0.25">
      <c r="A281" s="49">
        <v>45931</v>
      </c>
    </row>
    <row r="282" spans="1:1" x14ac:dyDescent="0.25">
      <c r="A282" s="49">
        <v>45932</v>
      </c>
    </row>
    <row r="283" spans="1:1" x14ac:dyDescent="0.25">
      <c r="A283" s="49">
        <v>45933</v>
      </c>
    </row>
    <row r="284" spans="1:1" x14ac:dyDescent="0.25">
      <c r="A284" s="49">
        <v>45934</v>
      </c>
    </row>
    <row r="285" spans="1:1" x14ac:dyDescent="0.25">
      <c r="A285" s="49">
        <v>45935</v>
      </c>
    </row>
    <row r="286" spans="1:1" x14ac:dyDescent="0.25">
      <c r="A286" s="49">
        <v>45936</v>
      </c>
    </row>
    <row r="287" spans="1:1" x14ac:dyDescent="0.25">
      <c r="A287" s="49">
        <v>45937</v>
      </c>
    </row>
    <row r="288" spans="1:1" x14ac:dyDescent="0.25">
      <c r="A288" s="49">
        <v>45938</v>
      </c>
    </row>
    <row r="289" spans="1:1" x14ac:dyDescent="0.25">
      <c r="A289" s="49">
        <v>45939</v>
      </c>
    </row>
    <row r="290" spans="1:1" x14ac:dyDescent="0.25">
      <c r="A290" s="49">
        <v>45940</v>
      </c>
    </row>
    <row r="291" spans="1:1" x14ac:dyDescent="0.25">
      <c r="A291" s="49">
        <v>45941</v>
      </c>
    </row>
    <row r="292" spans="1:1" x14ac:dyDescent="0.25">
      <c r="A292" s="49">
        <v>45942</v>
      </c>
    </row>
    <row r="293" spans="1:1" x14ac:dyDescent="0.25">
      <c r="A293" s="49">
        <v>45943</v>
      </c>
    </row>
    <row r="294" spans="1:1" x14ac:dyDescent="0.25">
      <c r="A294" s="49">
        <v>45944</v>
      </c>
    </row>
    <row r="295" spans="1:1" x14ac:dyDescent="0.25">
      <c r="A295" s="49">
        <v>45945</v>
      </c>
    </row>
    <row r="296" spans="1:1" x14ac:dyDescent="0.25">
      <c r="A296" s="49">
        <v>45946</v>
      </c>
    </row>
    <row r="297" spans="1:1" x14ac:dyDescent="0.25">
      <c r="A297" s="49">
        <v>45947</v>
      </c>
    </row>
    <row r="298" spans="1:1" x14ac:dyDescent="0.25">
      <c r="A298" s="49">
        <v>45948</v>
      </c>
    </row>
    <row r="299" spans="1:1" x14ac:dyDescent="0.25">
      <c r="A299" s="49">
        <v>45949</v>
      </c>
    </row>
    <row r="300" spans="1:1" x14ac:dyDescent="0.25">
      <c r="A300" s="49">
        <v>45950</v>
      </c>
    </row>
    <row r="301" spans="1:1" x14ac:dyDescent="0.25">
      <c r="A301" s="49">
        <v>45951</v>
      </c>
    </row>
    <row r="302" spans="1:1" x14ac:dyDescent="0.25">
      <c r="A302" s="49">
        <v>45952</v>
      </c>
    </row>
    <row r="303" spans="1:1" x14ac:dyDescent="0.25">
      <c r="A303" s="49">
        <v>45953</v>
      </c>
    </row>
    <row r="304" spans="1:1" x14ac:dyDescent="0.25">
      <c r="A304" s="49">
        <v>45954</v>
      </c>
    </row>
    <row r="305" spans="1:1" x14ac:dyDescent="0.25">
      <c r="A305" s="49">
        <v>45955</v>
      </c>
    </row>
    <row r="306" spans="1:1" x14ac:dyDescent="0.25">
      <c r="A306" s="49">
        <v>45956</v>
      </c>
    </row>
    <row r="307" spans="1:1" x14ac:dyDescent="0.25">
      <c r="A307" s="49">
        <v>45957</v>
      </c>
    </row>
    <row r="308" spans="1:1" x14ac:dyDescent="0.25">
      <c r="A308" s="49">
        <v>45958</v>
      </c>
    </row>
    <row r="309" spans="1:1" x14ac:dyDescent="0.25">
      <c r="A309" s="49">
        <v>45959</v>
      </c>
    </row>
    <row r="310" spans="1:1" x14ac:dyDescent="0.25">
      <c r="A310" s="49">
        <v>45960</v>
      </c>
    </row>
    <row r="311" spans="1:1" x14ac:dyDescent="0.25">
      <c r="A311" s="49">
        <v>45961</v>
      </c>
    </row>
    <row r="312" spans="1:1" x14ac:dyDescent="0.25">
      <c r="A312" s="49">
        <v>45962</v>
      </c>
    </row>
    <row r="313" spans="1:1" x14ac:dyDescent="0.25">
      <c r="A313" s="49">
        <v>45963</v>
      </c>
    </row>
    <row r="314" spans="1:1" x14ac:dyDescent="0.25">
      <c r="A314" s="49">
        <v>45964</v>
      </c>
    </row>
    <row r="315" spans="1:1" x14ac:dyDescent="0.25">
      <c r="A315" s="49">
        <v>45965</v>
      </c>
    </row>
    <row r="316" spans="1:1" x14ac:dyDescent="0.25">
      <c r="A316" s="49">
        <v>45966</v>
      </c>
    </row>
    <row r="317" spans="1:1" x14ac:dyDescent="0.25">
      <c r="A317" s="49">
        <v>45967</v>
      </c>
    </row>
    <row r="318" spans="1:1" x14ac:dyDescent="0.25">
      <c r="A318" s="49">
        <v>45968</v>
      </c>
    </row>
    <row r="319" spans="1:1" x14ac:dyDescent="0.25">
      <c r="A319" s="49">
        <v>45969</v>
      </c>
    </row>
    <row r="320" spans="1:1" x14ac:dyDescent="0.25">
      <c r="A320" s="49">
        <v>45970</v>
      </c>
    </row>
    <row r="321" spans="1:1" x14ac:dyDescent="0.25">
      <c r="A321" s="49">
        <v>45971</v>
      </c>
    </row>
    <row r="322" spans="1:1" x14ac:dyDescent="0.25">
      <c r="A322" s="49">
        <v>45972</v>
      </c>
    </row>
    <row r="323" spans="1:1" x14ac:dyDescent="0.25">
      <c r="A323" s="49">
        <v>45973</v>
      </c>
    </row>
    <row r="324" spans="1:1" x14ac:dyDescent="0.25">
      <c r="A324" s="49">
        <v>45974</v>
      </c>
    </row>
    <row r="325" spans="1:1" x14ac:dyDescent="0.25">
      <c r="A325" s="49">
        <v>45975</v>
      </c>
    </row>
    <row r="326" spans="1:1" x14ac:dyDescent="0.25">
      <c r="A326" s="49">
        <v>45976</v>
      </c>
    </row>
    <row r="327" spans="1:1" x14ac:dyDescent="0.25">
      <c r="A327" s="49">
        <v>45977</v>
      </c>
    </row>
    <row r="328" spans="1:1" x14ac:dyDescent="0.25">
      <c r="A328" s="49">
        <v>45978</v>
      </c>
    </row>
    <row r="329" spans="1:1" x14ac:dyDescent="0.25">
      <c r="A329" s="49">
        <v>45979</v>
      </c>
    </row>
    <row r="330" spans="1:1" x14ac:dyDescent="0.25">
      <c r="A330" s="49">
        <v>45980</v>
      </c>
    </row>
    <row r="331" spans="1:1" x14ac:dyDescent="0.25">
      <c r="A331" s="49">
        <v>45981</v>
      </c>
    </row>
    <row r="332" spans="1:1" x14ac:dyDescent="0.25">
      <c r="A332" s="49">
        <v>45982</v>
      </c>
    </row>
    <row r="333" spans="1:1" x14ac:dyDescent="0.25">
      <c r="A333" s="49">
        <v>45983</v>
      </c>
    </row>
    <row r="334" spans="1:1" x14ac:dyDescent="0.25">
      <c r="A334" s="49">
        <v>45984</v>
      </c>
    </row>
    <row r="335" spans="1:1" x14ac:dyDescent="0.25">
      <c r="A335" s="49">
        <v>45985</v>
      </c>
    </row>
    <row r="336" spans="1:1" x14ac:dyDescent="0.25">
      <c r="A336" s="49">
        <v>45986</v>
      </c>
    </row>
    <row r="337" spans="1:1" x14ac:dyDescent="0.25">
      <c r="A337" s="49">
        <v>45987</v>
      </c>
    </row>
    <row r="338" spans="1:1" x14ac:dyDescent="0.25">
      <c r="A338" s="49">
        <v>45988</v>
      </c>
    </row>
    <row r="339" spans="1:1" x14ac:dyDescent="0.25">
      <c r="A339" s="49">
        <v>45989</v>
      </c>
    </row>
    <row r="340" spans="1:1" x14ac:dyDescent="0.25">
      <c r="A340" s="49">
        <v>45990</v>
      </c>
    </row>
    <row r="341" spans="1:1" x14ac:dyDescent="0.25">
      <c r="A341" s="49">
        <v>45991</v>
      </c>
    </row>
    <row r="342" spans="1:1" x14ac:dyDescent="0.25">
      <c r="A342" s="49">
        <v>45992</v>
      </c>
    </row>
    <row r="343" spans="1:1" x14ac:dyDescent="0.25">
      <c r="A343" s="49">
        <v>45993</v>
      </c>
    </row>
    <row r="344" spans="1:1" x14ac:dyDescent="0.25">
      <c r="A344" s="49">
        <v>45994</v>
      </c>
    </row>
    <row r="345" spans="1:1" x14ac:dyDescent="0.25">
      <c r="A345" s="49">
        <v>45995</v>
      </c>
    </row>
    <row r="346" spans="1:1" x14ac:dyDescent="0.25">
      <c r="A346" s="49">
        <v>45996</v>
      </c>
    </row>
    <row r="347" spans="1:1" x14ac:dyDescent="0.25">
      <c r="A347" s="49">
        <v>45997</v>
      </c>
    </row>
    <row r="348" spans="1:1" x14ac:dyDescent="0.25">
      <c r="A348" s="49">
        <v>45998</v>
      </c>
    </row>
    <row r="349" spans="1:1" x14ac:dyDescent="0.25">
      <c r="A349" s="49">
        <v>45999</v>
      </c>
    </row>
    <row r="350" spans="1:1" x14ac:dyDescent="0.25">
      <c r="A350" s="49">
        <v>46000</v>
      </c>
    </row>
    <row r="351" spans="1:1" x14ac:dyDescent="0.25">
      <c r="A351" s="49">
        <v>46001</v>
      </c>
    </row>
    <row r="352" spans="1:1" x14ac:dyDescent="0.25">
      <c r="A352" s="49">
        <v>46002</v>
      </c>
    </row>
    <row r="353" spans="1:1" x14ac:dyDescent="0.25">
      <c r="A353" s="49">
        <v>46003</v>
      </c>
    </row>
    <row r="354" spans="1:1" x14ac:dyDescent="0.25">
      <c r="A354" s="49">
        <v>46004</v>
      </c>
    </row>
    <row r="355" spans="1:1" x14ac:dyDescent="0.25">
      <c r="A355" s="49">
        <v>46005</v>
      </c>
    </row>
    <row r="356" spans="1:1" x14ac:dyDescent="0.25">
      <c r="A356" s="49">
        <v>46006</v>
      </c>
    </row>
    <row r="357" spans="1:1" x14ac:dyDescent="0.25">
      <c r="A357" s="49">
        <v>46007</v>
      </c>
    </row>
    <row r="358" spans="1:1" x14ac:dyDescent="0.25">
      <c r="A358" s="49">
        <v>46008</v>
      </c>
    </row>
    <row r="359" spans="1:1" x14ac:dyDescent="0.25">
      <c r="A359" s="49">
        <v>46009</v>
      </c>
    </row>
    <row r="360" spans="1:1" x14ac:dyDescent="0.25">
      <c r="A360" s="49">
        <v>46010</v>
      </c>
    </row>
    <row r="361" spans="1:1" x14ac:dyDescent="0.25">
      <c r="A361" s="49">
        <v>46011</v>
      </c>
    </row>
    <row r="362" spans="1:1" x14ac:dyDescent="0.25">
      <c r="A362" s="49">
        <v>46012</v>
      </c>
    </row>
    <row r="363" spans="1:1" x14ac:dyDescent="0.25">
      <c r="A363" s="49">
        <v>46013</v>
      </c>
    </row>
    <row r="364" spans="1:1" x14ac:dyDescent="0.25">
      <c r="A364" s="49">
        <v>46014</v>
      </c>
    </row>
    <row r="365" spans="1:1" x14ac:dyDescent="0.25">
      <c r="A365" s="49">
        <v>46015</v>
      </c>
    </row>
    <row r="366" spans="1:1" x14ac:dyDescent="0.25">
      <c r="A366" s="49">
        <v>46016</v>
      </c>
    </row>
    <row r="367" spans="1:1" x14ac:dyDescent="0.25">
      <c r="A367" s="49">
        <v>46017</v>
      </c>
    </row>
    <row r="368" spans="1:1" x14ac:dyDescent="0.25">
      <c r="A368" s="49">
        <v>46018</v>
      </c>
    </row>
    <row r="369" spans="1:1" x14ac:dyDescent="0.25">
      <c r="A369" s="49">
        <v>46019</v>
      </c>
    </row>
    <row r="370" spans="1:1" x14ac:dyDescent="0.25">
      <c r="A370" s="49">
        <v>46020</v>
      </c>
    </row>
    <row r="371" spans="1:1" x14ac:dyDescent="0.25">
      <c r="A371" s="49">
        <v>46021</v>
      </c>
    </row>
    <row r="372" spans="1:1" x14ac:dyDescent="0.25">
      <c r="A372" s="49">
        <v>46022</v>
      </c>
    </row>
    <row r="373" spans="1:1" x14ac:dyDescent="0.25">
      <c r="A373" s="49">
        <v>46023</v>
      </c>
    </row>
  </sheetData>
  <mergeCells count="24">
    <mergeCell ref="B1:I1"/>
    <mergeCell ref="J1:P1"/>
    <mergeCell ref="Q1:W1"/>
    <mergeCell ref="B2:E2"/>
    <mergeCell ref="F2:M2"/>
    <mergeCell ref="N2:U2"/>
    <mergeCell ref="V2:W3"/>
    <mergeCell ref="X2:X6"/>
    <mergeCell ref="B3:E3"/>
    <mergeCell ref="F3:I3"/>
    <mergeCell ref="J3:M3"/>
    <mergeCell ref="N3:Q3"/>
    <mergeCell ref="R3:U3"/>
    <mergeCell ref="N4:O4"/>
    <mergeCell ref="P4:Q4"/>
    <mergeCell ref="R4:S4"/>
    <mergeCell ref="T4:U4"/>
    <mergeCell ref="V4:W4"/>
    <mergeCell ref="J4:L4"/>
    <mergeCell ref="A4:A6"/>
    <mergeCell ref="B4:C4"/>
    <mergeCell ref="D4:E4"/>
    <mergeCell ref="F4:G4"/>
    <mergeCell ref="H4:I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Knights Landing RST Catch</vt:lpstr>
      <vt:lpstr>2024 Take</vt:lpstr>
      <vt:lpstr>2025 Take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Phillips, Jeanine@Wildlife</dc:creator>
  <cp:keywords/>
  <dc:description/>
  <cp:lastModifiedBy>Fernandez, Corey@Wildlife</cp:lastModifiedBy>
  <cp:revision/>
  <dcterms:created xsi:type="dcterms:W3CDTF">2021-09-28T21:23:50Z</dcterms:created>
  <dcterms:modified xsi:type="dcterms:W3CDTF">2025-01-27T16:19:39Z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e685f86-ed8d-482b-be3a-2b7af73f9b7f_Enabled">
    <vt:lpwstr>True</vt:lpwstr>
  </property>
  <property fmtid="{D5CDD505-2E9C-101B-9397-08002B2CF9AE}" pid="3" name="MSIP_Label_6e685f86-ed8d-482b-be3a-2b7af73f9b7f_SiteId">
    <vt:lpwstr>4b633c25-efbf-4006-9f15-07442ba7aa0b</vt:lpwstr>
  </property>
  <property fmtid="{D5CDD505-2E9C-101B-9397-08002B2CF9AE}" pid="4" name="MSIP_Label_6e685f86-ed8d-482b-be3a-2b7af73f9b7f_Owner">
    <vt:lpwstr>Jeanine.Phillips@wildlife.ca.gov</vt:lpwstr>
  </property>
  <property fmtid="{D5CDD505-2E9C-101B-9397-08002B2CF9AE}" pid="5" name="MSIP_Label_6e685f86-ed8d-482b-be3a-2b7af73f9b7f_SetDate">
    <vt:lpwstr>2021-09-28T21:26:38.4542353Z</vt:lpwstr>
  </property>
  <property fmtid="{D5CDD505-2E9C-101B-9397-08002B2CF9AE}" pid="6" name="MSIP_Label_6e685f86-ed8d-482b-be3a-2b7af73f9b7f_Name">
    <vt:lpwstr>General</vt:lpwstr>
  </property>
  <property fmtid="{D5CDD505-2E9C-101B-9397-08002B2CF9AE}" pid="7" name="MSIP_Label_6e685f86-ed8d-482b-be3a-2b7af73f9b7f_Application">
    <vt:lpwstr>Microsoft Azure Information Protection</vt:lpwstr>
  </property>
  <property fmtid="{D5CDD505-2E9C-101B-9397-08002B2CF9AE}" pid="8" name="MSIP_Label_6e685f86-ed8d-482b-be3a-2b7af73f9b7f_ActionId">
    <vt:lpwstr>03354418-7fc2-4d6a-8330-cd4c1a4645b7</vt:lpwstr>
  </property>
  <property fmtid="{D5CDD505-2E9C-101B-9397-08002B2CF9AE}" pid="9" name="MSIP_Label_6e685f86-ed8d-482b-be3a-2b7af73f9b7f_Extended_MSFT_Method">
    <vt:lpwstr>Automatic</vt:lpwstr>
  </property>
  <property fmtid="{D5CDD505-2E9C-101B-9397-08002B2CF9AE}" pid="10" name="Sensitivity">
    <vt:lpwstr>General</vt:lpwstr>
  </property>
</Properties>
</file>