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piper\BR2016\trunk\Administration\Competition Forms\Formula Hybrid\SES\"/>
    </mc:Choice>
  </mc:AlternateContent>
  <bookViews>
    <workbookView xWindow="0" yWindow="0" windowWidth="28800" windowHeight="12210" tabRatio="301" firstSheet="1" activeTab="4"/>
  </bookViews>
  <sheets>
    <sheet name="Intro" sheetId="1" r:id="rId1"/>
    <sheet name="RSO Confirmation" sheetId="4" r:id="rId2"/>
    <sheet name="Instructions" sheetId="5" r:id="rId3"/>
    <sheet name="Definitions" sheetId="3" r:id="rId4"/>
    <sheet name="FMEA" sheetId="2" r:id="rId5"/>
  </sheets>
  <calcPr calcId="162913"/>
</workbook>
</file>

<file path=xl/calcChain.xml><?xml version="1.0" encoding="utf-8"?>
<calcChain xmlns="http://schemas.openxmlformats.org/spreadsheetml/2006/main">
  <c r="O16" i="2" l="1"/>
  <c r="O32" i="2"/>
  <c r="O44" i="2"/>
  <c r="O45" i="2"/>
  <c r="O46" i="2"/>
  <c r="O38" i="2"/>
  <c r="O39" i="2"/>
  <c r="O40" i="2"/>
  <c r="O41" i="2"/>
  <c r="O49" i="2"/>
  <c r="O50" i="2"/>
  <c r="O37" i="2"/>
  <c r="O35" i="2"/>
  <c r="O36" i="2"/>
  <c r="O27" i="2"/>
  <c r="O28" i="2"/>
  <c r="O29" i="2"/>
  <c r="O30" i="2"/>
  <c r="O31" i="2"/>
  <c r="O26" i="2"/>
  <c r="O24" i="2"/>
  <c r="O25" i="2"/>
  <c r="O20" i="2"/>
  <c r="O21" i="2"/>
  <c r="O22" i="2"/>
  <c r="O23" i="2"/>
  <c r="O13" i="2"/>
  <c r="O14" i="2"/>
  <c r="O15" i="2"/>
  <c r="O17" i="2"/>
  <c r="O12" i="2"/>
  <c r="O11" i="2"/>
  <c r="O10" i="2"/>
  <c r="O9" i="2"/>
  <c r="O8" i="2"/>
  <c r="O48" i="2" l="1"/>
  <c r="O43" i="2"/>
  <c r="O34" i="2"/>
  <c r="O19" i="2"/>
  <c r="O7" i="2"/>
  <c r="O6" i="2"/>
  <c r="B7" i="2"/>
  <c r="B8" i="2" l="1"/>
  <c r="B9" i="2" s="1"/>
  <c r="B10" i="2" s="1"/>
  <c r="B11" i="2" s="1"/>
  <c r="B12" i="2" s="1"/>
  <c r="B13" i="2" s="1"/>
  <c r="B14" i="2" s="1"/>
  <c r="B15" i="2" s="1"/>
  <c r="B16" i="2" s="1"/>
  <c r="B17" i="2" s="1"/>
  <c r="B19" i="2" s="1"/>
  <c r="B20" i="2" s="1"/>
  <c r="B21" i="2" s="1"/>
  <c r="B22" i="2" s="1"/>
  <c r="B23" i="2" s="1"/>
  <c r="B24" i="2" s="1"/>
  <c r="B25" i="2" s="1"/>
  <c r="B26" i="2" s="1"/>
  <c r="B27" i="2" s="1"/>
  <c r="B28" i="2" s="1"/>
  <c r="B29" i="2" s="1"/>
  <c r="B30" i="2" s="1"/>
  <c r="B31" i="2" s="1"/>
  <c r="B32" i="2" l="1"/>
  <c r="B34" i="2" s="1"/>
  <c r="B35" i="2" s="1"/>
  <c r="B36" i="2" s="1"/>
  <c r="B37" i="2" s="1"/>
  <c r="B38" i="2" s="1"/>
  <c r="B39" i="2" s="1"/>
  <c r="B40" i="2" s="1"/>
  <c r="B41" i="2" s="1"/>
  <c r="B43" i="2" s="1"/>
  <c r="B44" i="2" l="1"/>
  <c r="B45" i="2" s="1"/>
  <c r="B46" i="2" s="1"/>
  <c r="B48" i="2" s="1"/>
  <c r="B49" i="2" s="1"/>
  <c r="B50" i="2" s="1"/>
</calcChain>
</file>

<file path=xl/sharedStrings.xml><?xml version="1.0" encoding="utf-8"?>
<sst xmlns="http://schemas.openxmlformats.org/spreadsheetml/2006/main" count="570" uniqueCount="427">
  <si>
    <t>Car Number</t>
  </si>
  <si>
    <t>University</t>
  </si>
  <si>
    <t>Inventive Thinkers State University</t>
  </si>
  <si>
    <t>Car No.:</t>
  </si>
  <si>
    <t>FMEA No.:</t>
  </si>
  <si>
    <t>Component/Item</t>
  </si>
  <si>
    <t>Function</t>
  </si>
  <si>
    <t>Failure Mode</t>
  </si>
  <si>
    <t>Failure Cause</t>
  </si>
  <si>
    <t>Failure Effect</t>
  </si>
  <si>
    <t>Failure Detection</t>
  </si>
  <si>
    <t>Comments</t>
  </si>
  <si>
    <t>Insulation resistance monitoring system.</t>
  </si>
  <si>
    <t>Severity Reasoning</t>
  </si>
  <si>
    <t>Occ</t>
  </si>
  <si>
    <t>Sev</t>
  </si>
  <si>
    <t>Det</t>
  </si>
  <si>
    <t>Detection Reasoning</t>
  </si>
  <si>
    <t>Risk</t>
  </si>
  <si>
    <t>Rating</t>
  </si>
  <si>
    <t>Severity (Sev)</t>
  </si>
  <si>
    <t>Detection (Det)</t>
  </si>
  <si>
    <t>Occurrence (Occ)</t>
  </si>
  <si>
    <t>Occurrence Reasoning</t>
  </si>
  <si>
    <t>Light injuries may be caused by this failure</t>
  </si>
  <si>
    <t>Medium injuries may be caused by this failure</t>
  </si>
  <si>
    <t>Heavy injuries may be caused by this failure</t>
  </si>
  <si>
    <t>Fatal injuries may be caused by this failure</t>
  </si>
  <si>
    <t>Failure occurrence is very unlikely</t>
  </si>
  <si>
    <t>Frequent failure occurrence</t>
  </si>
  <si>
    <t>Persistent failure occurrence</t>
  </si>
  <si>
    <t>Occasional failure occurrence</t>
  </si>
  <si>
    <t>Relatively few failure occurrence</t>
  </si>
  <si>
    <t>Certain detection of the failure</t>
  </si>
  <si>
    <t>Failure cannot be detected</t>
  </si>
  <si>
    <t>Low chance of detecting this failure</t>
  </si>
  <si>
    <t>High chance of detecting this failure</t>
  </si>
  <si>
    <t>Medium chance of detecting this failure</t>
  </si>
  <si>
    <t>No injuries may be caused, but general safety is affected by this failure</t>
  </si>
  <si>
    <t>Change the two complete examples given, i.e. No.1 and 2, to suit your system. Add missing failure modes with respect to your car's system. Be as complete as possible, adding any failures that affect the safety of your car, the driver, or other persons. Before submitting your FMEA please make sure it is complete. This way you will avoid unnecessary delays and queries. Please have a look at the document "How to pass ESF&amp;FMEA" in the "Rules&amp;Important Document, before filling out the FMEA form.</t>
  </si>
  <si>
    <t>Tractive System Wiring</t>
  </si>
  <si>
    <t>Energy transfer</t>
  </si>
  <si>
    <r>
      <t xml:space="preserve">This template contains two of examples of how to fill out the FMEA. Furthermore, it contains a number of failure modes which are both starting points and examples for the failures to be covered in your team's FMEA. </t>
    </r>
    <r>
      <rPr>
        <b/>
        <sz val="12"/>
        <rFont val="Arial"/>
        <family val="2"/>
      </rPr>
      <t>NOTE:</t>
    </r>
    <r>
      <rPr>
        <sz val="12"/>
        <rFont val="Arial"/>
        <family val="2"/>
      </rPr>
      <t xml:space="preserve"> </t>
    </r>
    <r>
      <rPr>
        <b/>
        <sz val="12"/>
        <rFont val="Arial"/>
        <family val="2"/>
      </rPr>
      <t>Not every given failure may apply to every team's system. The given failures may also be incomplete with respect to your specific system. Add failures to the list, if appropriate for your system.</t>
    </r>
  </si>
  <si>
    <t>Only add additional failures at the end of the list to keep the numbering scheme of the original template. This makes reviewing the document much easier and thus faster. Do not delete any failures, if they do not apply to your system. Just write "Does not apply." or similar with a short reason why.</t>
  </si>
  <si>
    <t>Do not change the template's format!</t>
  </si>
  <si>
    <t>Failure Handling - Vehicle</t>
  </si>
  <si>
    <t>Failure Handling - Team</t>
  </si>
  <si>
    <t>The system or component that is affected</t>
  </si>
  <si>
    <t>What the system or component does</t>
  </si>
  <si>
    <t>The method by which the component fails</t>
  </si>
  <si>
    <t>The root cause of the failure</t>
  </si>
  <si>
    <t>The severity rating - see table above</t>
  </si>
  <si>
    <t>Your reasoning for the severity rating that is given</t>
  </si>
  <si>
    <t>The likelihood of the occurrence - see table above</t>
  </si>
  <si>
    <t>Your reasoning for the occurance rating that is given</t>
  </si>
  <si>
    <t>How will the failure be detected - what are the systems on the car that detect this</t>
  </si>
  <si>
    <t>The rating for failure detection - see table</t>
  </si>
  <si>
    <t>Your reasoning for the failure detection rating</t>
  </si>
  <si>
    <t>Calculated automatically from Sev, Occ and Det</t>
  </si>
  <si>
    <t>Failure Effect Local</t>
  </si>
  <si>
    <t>Failure Effect Global</t>
  </si>
  <si>
    <t>What happens locally to the component as a consequence of the failure</t>
  </si>
  <si>
    <t>What happens to other systems or the rest of the vehicle as a consequence of the failure</t>
  </si>
  <si>
    <t>Once a failure has been detected, what is the immediate reaction of the ECU / BMS and the driver to mitigate the risk</t>
  </si>
  <si>
    <t>Edit the colored cells to your specific data and reset the cell color to white</t>
  </si>
  <si>
    <t>00</t>
  </si>
  <si>
    <t>I hereby ceritfy that this document has been reviewed by a qualified engineer or faculty member, and that they have provided feedback and/or advice regarding its contents.</t>
  </si>
  <si>
    <t>This page should contain a scan of a document containing the following paragraph along with the signature of the team RSO</t>
  </si>
  <si>
    <r>
      <t xml:space="preserve">2013 FH FMEA
</t>
    </r>
    <r>
      <rPr>
        <sz val="10"/>
        <rFont val="Arial"/>
        <family val="2"/>
      </rPr>
      <t>Adapted from FSAE-Electric FMEA Template authored by Andrew Deakin</t>
    </r>
  </si>
  <si>
    <t>How do you determine what has failed and what type of action is taken to remedy this?  What precautions do you take while doing this?</t>
  </si>
  <si>
    <t>2016 Failure Modes and Effects Analysis (FMEA)</t>
  </si>
  <si>
    <t>INSTRUCTIONS</t>
  </si>
  <si>
    <t xml:space="preserve">The purpose of an FMEA is to identify potentially dangerous situations and the ways </t>
  </si>
  <si>
    <t>in which such situations can be mitigated.</t>
  </si>
  <si>
    <t>Your FMEA must address safety issues such as:</t>
  </si>
  <si>
    <t>Electric shock hazards</t>
  </si>
  <si>
    <t>Fire hazards</t>
  </si>
  <si>
    <t>Unintentional motion</t>
  </si>
  <si>
    <t>Uncontrolled acceleration</t>
  </si>
  <si>
    <t>The 2016 FMEA is different from prior years and prior competitions.</t>
  </si>
  <si>
    <t>We leave it up to you to identify safety issues, and to describe how they are addressed.</t>
  </si>
  <si>
    <t>The inspector reviewing your FMEA will judge whether it adequately covers all important issues..</t>
  </si>
  <si>
    <t>http://asq.org/learn-about-quality/process-analysis-tools/overview/fmea.html</t>
  </si>
  <si>
    <t>Specific questions can be asked using the FH ticket system at:</t>
  </si>
  <si>
    <t>If you have questions regarding how to complete this form, please first consult faculty and web resources such as:</t>
  </si>
  <si>
    <t>The Formula-Hybrid Electrical Rules Committee</t>
  </si>
  <si>
    <t>For each FMEA issue (a row on the spreadsheet), you will enter a SEVERITY, OCCURRENCE and DETECTION value (1-5)</t>
  </si>
  <si>
    <t>These are multiplied together on the spreadsheet to create a RISK value (1 - 125).</t>
  </si>
  <si>
    <t>A complete FMEA will address all important safety issues for the car, and show an understanding of safety needs and thinking.</t>
  </si>
  <si>
    <t>The 2015 FMEA is available on the FH web site as a guide, but we do not want you to copy the 91 issues from that sheet.</t>
  </si>
  <si>
    <t>This must be your own work.</t>
  </si>
  <si>
    <t>EXAMPLES</t>
  </si>
  <si>
    <t>1. FIRE HAZARDS</t>
  </si>
  <si>
    <t>2. ELECTRIC SHOCK HAZARDS</t>
  </si>
  <si>
    <t>3. UNINTENTIONAL MOTION</t>
  </si>
  <si>
    <t>4. UNCONTROLLED ACCELERATION</t>
  </si>
  <si>
    <t>E.G. Stuck throttle, software error</t>
  </si>
  <si>
    <t>E.G. Short Circuits, loose connections, overcurrent situations, battery over-voltage or over-temperature, etc.</t>
  </si>
  <si>
    <t>5. OTHER HAZARDS</t>
  </si>
  <si>
    <t>E.G. Car drives during testing, car self-enables, ready to drive signal fails, AIR welded closed</t>
  </si>
  <si>
    <t>E.G. Exposed HV, ground faults, energized exposed conductive parts, charger insulation failure, IMD non-operative</t>
  </si>
  <si>
    <t>E.G. Indicators (TSAL, TSVP etc) inoperative, loss of GLV power</t>
  </si>
  <si>
    <t>Formula Hybrid - 2016 FMEA</t>
  </si>
  <si>
    <t>In Formula Hybrid, we are primarily concerned with team and driver safety.</t>
  </si>
  <si>
    <t>http://www.formula-hybrid.org/level2/support</t>
  </si>
  <si>
    <t>Motor Controller / Inverter</t>
  </si>
  <si>
    <t>Controlling the motor power</t>
  </si>
  <si>
    <t>Motor Controller output stage short-circuit</t>
  </si>
  <si>
    <t>A loose connection between the motor controllers and the motors could cause two of the phases to come into contact.</t>
  </si>
  <si>
    <t>The motor controllers will likely fail due to the shorted output phases from the IGBTs.</t>
  </si>
  <si>
    <t>The output phase connections are secured with positive locking mechanisms such that they do not loosen.</t>
  </si>
  <si>
    <t>The tractive system won't run and an audio indication will occur if the motor controllers fail.</t>
  </si>
  <si>
    <t>The failure of the motor controllers will make a loud, sharp noise, and the motors won't turn anymore.</t>
  </si>
  <si>
    <t>The tractive system will not work properly.</t>
  </si>
  <si>
    <t>The car will be shutdown and brought into the pit properly. The HVD and SMDs will be removed such that the motor controller outputs can be worked upon.</t>
  </si>
  <si>
    <t>The motor controllers failing could cause a fire that would be very dangerous in an enclosed space like a paddock.</t>
  </si>
  <si>
    <t>Accumulator Management System</t>
  </si>
  <si>
    <t>Monitoring the accumulator condition</t>
  </si>
  <si>
    <t>AMS Slave  has a general fault (CPU/Software erroneous)</t>
  </si>
  <si>
    <t>The AMS cell boards could have an error in their digital signal processing one-wire communication chip.</t>
  </si>
  <si>
    <t>The cell board would scramble the one-line communication protocol that occurs between the master and the slave for that accumulator stack (four stacks total).</t>
  </si>
  <si>
    <t>Potentially incorrect data could reach the AMS, allowing for a cell overcurrent which could cause the cell to overheat. Lithium iron cells are not as catastrophically dangerous as Lithium Cobalt cells in this situation, but could still cause a fire.</t>
  </si>
  <si>
    <r>
      <t xml:space="preserve">The AMS is manufactured by professionals, therefore this fault is not likely to occur. </t>
    </r>
    <r>
      <rPr>
        <sz val="8"/>
        <color indexed="10"/>
        <rFont val="Arial"/>
        <family val="2"/>
      </rPr>
      <t>Additionally this team has been using the same AMS for over 3 years and an error like this has never occurred (although causation does not imply correlation).</t>
    </r>
  </si>
  <si>
    <t>The AMS will turn off the AIRs.</t>
  </si>
  <si>
    <t>The AMS will turn off the AIRs such that the tractive system is not powered. Additionally the driver will see the AMS fault light on the dashboard.</t>
  </si>
  <si>
    <t>The vehicle will not move with the AIRs open.</t>
  </si>
  <si>
    <t>The AMS cell board will be replaced with a new one while the operator wears proper PPE.</t>
  </si>
  <si>
    <t>The AMS is manufactured by professionals, therefore this fault is not likely to occur. Additionally this team has been using the same AMS for over 3 years and an error like this has never occurred (although causation does not imply correlation).</t>
  </si>
  <si>
    <t>Temperature Sensor is faulty</t>
  </si>
  <si>
    <t>The AMS cell boards could have an improperly installed temperature sensor that reports faulty values.</t>
  </si>
  <si>
    <t>The cell board would not monitor the cell's temperature properly, potentially allowing for over/under-temperature conditions.</t>
  </si>
  <si>
    <t>The AMS is manufactured by professionals, therefore this fault is not likely to occur.</t>
  </si>
  <si>
    <t>The AMS will turn off the AIRs if the temperature sensor reads out of bounds.</t>
  </si>
  <si>
    <t>The temperature of the failed cell board will have to be monitored along with the rest of the cell boards to determine if that cell board isn't following the trend.</t>
  </si>
  <si>
    <t>The vehicle will work normally unless the cell board reports an out of bounds temperature.</t>
  </si>
  <si>
    <t>Signal connection to temperature sensor is broken</t>
  </si>
  <si>
    <t>The on-board temperature sensor could be thermally insulated such that it is not measuring the correct cell temperature.</t>
  </si>
  <si>
    <t>Voltage sense input is broken</t>
  </si>
  <si>
    <t>The AMS cell boards could have an improperly installed voltage sensor that reports faulty values.</t>
  </si>
  <si>
    <t>The cell board would not monitor the cell's voltage properly, potentially allowing for over/under-voltage conditions.</t>
  </si>
  <si>
    <t>Voltage sense wire is broken</t>
  </si>
  <si>
    <t>The voltage sensor wire could be improperly installed causing an open connection between the cell tab and the AMS board.</t>
  </si>
  <si>
    <t>The cell board would read an open circuit for the cell's voltage.</t>
  </si>
  <si>
    <t>Overcurrent in the voltage sense wire</t>
  </si>
  <si>
    <t>A short within the internal circuitry of the cell board could cause an overcurrent between the voltage sense wires of a single cell board.</t>
  </si>
  <si>
    <t>The cell board would likely be destroyed.</t>
  </si>
  <si>
    <t>Signal Connection between AMS Master and Slave is broken</t>
  </si>
  <si>
    <t>An open circuit on the communication lines between the cell boards and the AMS could be caused by faulty wiring.</t>
  </si>
  <si>
    <t>The AMS will detect the lack of communication from the given stack.</t>
  </si>
  <si>
    <t>Powerstage (relay/transistor) to open the shutdown circuit is broken</t>
  </si>
  <si>
    <t>The AMS shutdown circuit relay could fail closed causing the AMS to lose control of the shutdown circuit for the tractive system.</t>
  </si>
  <si>
    <t>The shutdown circuit will not operate properly.</t>
  </si>
  <si>
    <t>Connection between AMS and powerstage to open the shutdown circuit is broken</t>
  </si>
  <si>
    <t>The connection between the AMS and the AMS shutdown circuit relay could break to an open circuit, causing the AMS to lose control over the shutdown circuit for the tractive system.</t>
  </si>
  <si>
    <t>The AMS is manufactured by professionals, therefore this fault is not likely to occur. Additionally the cell boards are placed within about a millimeter of the pouch cell tabs resulting in a good thermal connection.</t>
  </si>
  <si>
    <t>The AMS will turn off the AIRs if the voltage sensor reads out of bounds.</t>
  </si>
  <si>
    <t>The voltage of the failed cell board will have to be monitored along with the rest of the cell boards to determine if that cell board isn't following the trend.</t>
  </si>
  <si>
    <t>A cell would be completely unmonitored, potentially allowing for the cell to be overcharged or overdischarged. This could cause outgassing and a fire</t>
  </si>
  <si>
    <t>The AMS cell board wiring is done to professional standards, therefore this failure is not likely to occur.</t>
  </si>
  <si>
    <t>The AMS will turn off the AIRs if an open voltage is read.</t>
  </si>
  <si>
    <t>The AMS will detect the open circuit.</t>
  </si>
  <si>
    <t>The AMS will detect the issue in the one-wire communication between that stack's cell boards, resulting in the AMS throwing a fault and shutting down the AIRs.</t>
  </si>
  <si>
    <t>If the AMS were to continue powering the contactors despite the loss of communications, a cell could be overcharged or overdischarged potentially resulting in a fire.</t>
  </si>
  <si>
    <t>The AMS will detect the open circuit in the one-wire communication between that stack's cell boards, resulting in the AMS throwing a fault and shutting down the AIRs.</t>
  </si>
  <si>
    <t>If the shutdown circuit were to remain closed while the AMS was in a fault condition, a cell could be overcharged or discharged potentially resulting in a fire</t>
  </si>
  <si>
    <t>The AMS shutdown circuit relay is professionaly manufactured by a reputable company and is used within its specifications.</t>
  </si>
  <si>
    <t>Visual inspection of the electrical system.</t>
  </si>
  <si>
    <t>The motor controllers may remain on during a HV fault, but the AIRs would open and the dashboard would show the driver a HV fault.</t>
  </si>
  <si>
    <t>The AMS shutdown circuit is manufactured to professional standards, and will likely not fail due to a broken connection.</t>
  </si>
  <si>
    <t>The cell board would follow ambient temperature of the accumulator closer than the temperature of the cell board it is supposed to be monitoring. This means that the cell could be a much higher temperature than is reported. Lithium iron cells are not as catastrophically dangerous as Lithium Cobalt cells in this situation, but could still cause a fire.</t>
  </si>
  <si>
    <t>The cells could reach too high or low of a voltage if the sensor is reporting a false-positive. This could result in the cells expanding and outgassing through the vent designed into the cell. Outgassing could cause a fire, which is a potential danger to the driver and operators</t>
  </si>
  <si>
    <t>The temperature of that cell will lag behind the rest. This will be visible by looking at the temperatures of all of the cells in that stack at the same time.</t>
  </si>
  <si>
    <t>The vehicle will work normally unless the cell board reports an out of bounds voltage.</t>
  </si>
  <si>
    <t>Connecting a serial monitor to the AMS will show an open circuit on the exact cell board that is having a failure.</t>
  </si>
  <si>
    <t>The AMS cell board voltage sense connection will be rewired to professional standards while wearing proper PPE.</t>
  </si>
  <si>
    <t>The vehicle's tractive system will turn off while the GLVS will continue working.</t>
  </si>
  <si>
    <t>Connecting a serial monitor to the AMS will show which stack is having a problem. Then the cell boards can be visually inspected for damage while wearing PPE and replaced appropriately.</t>
  </si>
  <si>
    <t>Connecting a serial monitor to the AMS will show which stack is having a problem. Then the cell board connections can be visually inspected and rewired professionally while wearing HV PPE.</t>
  </si>
  <si>
    <t>The vehicle would still work as normal if the AMS shutdown circuit relay broke. However if an HV fault occurred the motor controllers would be powered by LV when they shouldn't be.</t>
  </si>
  <si>
    <t>The AMS shutdown circuit relay will be replaced by a suitable alternative while wearing appropriate PPE.</t>
  </si>
  <si>
    <t>The vehicle would still work as normal if the connection to the AMS shutdown circuit relay broke. However if an HV fault occurred the motor controllers would be powered by LV when they shouldn't be.</t>
  </si>
  <si>
    <t>The connection between the AMS and the AMS shutdown circuit relay must be rewired to professional standards.</t>
  </si>
  <si>
    <t>Cell balancing powerstage has a short circuit</t>
  </si>
  <si>
    <t>The cell balancing on the cell board could short circuit due to FOD in the accumulator. Then the FOD could weld the connection shut due to the high current.</t>
  </si>
  <si>
    <t>The cell would discharge at an alarming rate.</t>
  </si>
  <si>
    <t>Digital communication between AMS master and slave is corrupted (e.g. bits change due to EMI)</t>
  </si>
  <si>
    <t>EMI from the high current in the accumulator could cause a bit to be flipped over the digital one-wire communication line between AMS slave and master.</t>
  </si>
  <si>
    <t>The AMS master would recognize the incorrect temperature/voltage data due to the checksum that the one-wire communication uses.</t>
  </si>
  <si>
    <t>The short-circuited cell could expand rapidly, venting gas into the accumulator and could potentially start a fire.</t>
  </si>
  <si>
    <t>The tractive system won't turn on.</t>
  </si>
  <si>
    <t>Despite the tractive system being turned on from the dashboard, the AMS will not close the AIRs due to either the overtemperature on the cell or the broken cell board not being able to communicate to the master.</t>
  </si>
  <si>
    <t>An incorrect voltage or current could be reported from a cell board to the central AMS allowing for a cell to be overcharged or overdischarged. This could cause outgassing and a fire.</t>
  </si>
  <si>
    <t>This error could occur often, but the AMS is able to detect it using checksums.</t>
  </si>
  <si>
    <t>The AMS automatically detects this failure via checksums.</t>
  </si>
  <si>
    <t>Failure detection is built in such that our team doesn't have to worry about a few bits being flipped every now and then.</t>
  </si>
  <si>
    <t>The vehicle would not respond to the driver trying to turn it on.</t>
  </si>
  <si>
    <t>The driver will need to immediately evacuate the vehicle. Then the vehicle should be left to sit until the accumulator is deemed safe, namely the cell is completely discharged of potential energy. At that point the accumulator would have to be taken apart while wearing proper HV PPE, and the cell along with multiple nearby cells may need to be replaced.</t>
  </si>
  <si>
    <t>The vehicle would stop working or a failure would occur causing a fire.</t>
  </si>
  <si>
    <t>The AMS digital communication scheme would have to be looked into and fixed. This would be done after unpowering the car, unplugging the HVD, and unplugging the SMDs.</t>
  </si>
  <si>
    <t>Positive pole lost isolation to GLVS</t>
  </si>
  <si>
    <t>Wiring insulation degradation</t>
  </si>
  <si>
    <t>Potentially dangerous condition if operator touches the negative pole of the battery and the chassis</t>
  </si>
  <si>
    <t>Negative pole lost isolation to the GLVS</t>
  </si>
  <si>
    <t>Potentially dangerous condition if operator touches the positive pole of the battery and the chassis</t>
  </si>
  <si>
    <t>Open/live tractive system connections when switching on the tractive system</t>
  </si>
  <si>
    <t>Potentially dangerous condition if operator is able to touch the live part of the tractive system and the chassis.</t>
  </si>
  <si>
    <t>HVD / Tractive System Connectors</t>
  </si>
  <si>
    <t>HVD / Tractive System Connectors become loose while driving and eventually open up, exposing live contacts</t>
  </si>
  <si>
    <t>Excessive vehicle vibration may cause an improperly specced nut to come loose in the high current path.</t>
  </si>
  <si>
    <t>Potentially dangerous condition if the operator touches the pole of the battery and the chassis</t>
  </si>
  <si>
    <t>Tractive System Fusing</t>
  </si>
  <si>
    <t>Protection of tractive system wiring</t>
  </si>
  <si>
    <t>Overcurrent is higher than the maximum switch off current of the used fuse</t>
  </si>
  <si>
    <t>Fuse is improperly sized such that the accumulator can provide more current than the breaking capacity of the main fuse.</t>
  </si>
  <si>
    <t>Fuse is potentially destroyed and an electric arc can be sustained for longer than the fuse's rated speed.</t>
  </si>
  <si>
    <t>Potentially lethal effect due to exposure to a voltage of over 60V with the ability to source over 100mA.</t>
  </si>
  <si>
    <t>All wire insulations chosen with respect to the environment, additional thermal mechanical protection attached where needed, all wires are securely attached and professionaly built to lower the risk of damages by vibrations</t>
  </si>
  <si>
    <t>IMD continuously detects potentially dangerous GLVS isolation losses. This check is also done before powering the car.</t>
  </si>
  <si>
    <t>All tractive system connectors are properly insulated such that the conductor can not be touched by a human finger while unplugged. Additionally the tractive system will not be powered while the accumulator box is open.</t>
  </si>
  <si>
    <t>Visual inspection of the motors not being powered, the connectors being unplugged, or the accumulator box top being disconnected</t>
  </si>
  <si>
    <t>Positive locking fasteners are used to mount the HVD and Tractive System Connectors in order to prevent them from coming loose due to vehicle vibrations.</t>
  </si>
  <si>
    <t>Insulation resistance monitoring system or visual detection</t>
  </si>
  <si>
    <t>The IMD will detect the issue if isiolation is lost. If live contacts are exposed but insulation is not lost then visual detection is the only method of failure detection.</t>
  </si>
  <si>
    <t>The fuse is properly sized such that the breaking capacity is much higher than the maximum current that the cells can supply in a worst case scenario of a short circuit across the entire accumulator.</t>
  </si>
  <si>
    <t>The tractive system will stop working and the fuse will likely let off smoke after its destruction.</t>
  </si>
  <si>
    <t>The tractive system will not work when powered and any destruction of the fuse or motor controllers will likely carry visual evidence of smoke or audio evidence of a loud bang.</t>
  </si>
  <si>
    <t>Isolation Lost Alarm enabled. IMD opens the AIRs through the Shutdown Circuit</t>
  </si>
  <si>
    <t>IMD dashboard light indicates this as a potential failure. Appropriate procedure to be executed once the car back in the PIT to restore the isolation.  Fault to be identified and rectified before enabling the AIRs.  Insulating gloves to be used</t>
  </si>
  <si>
    <t>Isolation Lost Alarm enabled. IMD opens the AIRs through the Shutdown Circuit. If isolation is not lost then the vehicle will continue operating.</t>
  </si>
  <si>
    <t>IMD dashboard light indicates this as a potential failure if isolation is lost. Appropriate procedure to be executed once the car back in the PIT to restore the isolation.  Fault to be identified and rectified before enabling the AIRs.  Insulating gloves to be used</t>
  </si>
  <si>
    <t>The tractive system will not work because the main fuse will be an open circuit.</t>
  </si>
  <si>
    <t>Accumulator Insulation Relay(s)</t>
  </si>
  <si>
    <t>Disconnecting the accumulator</t>
  </si>
  <si>
    <t>Single Accumulator Insulation Relay short-circuit</t>
  </si>
  <si>
    <t>The AIR will act as a short circuit and won't be controlled by the AMS.</t>
  </si>
  <si>
    <t>Both Accumulator Insulation Relay short-circuit</t>
  </si>
  <si>
    <t>Both AIRs will act as a short circuit and won't be controlled by the AMS.</t>
  </si>
  <si>
    <t>The tractive system is current limited by a fuse, therefore it is not likely that the AIRs will weld shut due to an overcurrent. Additionally it is very unlikely that the AIRs fail due to overuse as the AIR model was picked to prevent this type of failure.</t>
  </si>
  <si>
    <t>Tractive system active light.</t>
  </si>
  <si>
    <t>The tractive system active light will remain lit even if the tractive system is turned off due to a circuit that detects if the AIR is closed.</t>
  </si>
  <si>
    <t>The vehicle will work just as it normally does, except one pole of the tractive system will always be powered. This could cause motor controller damage if it is the positive pole as the precharge circuit will be bypassed.</t>
  </si>
  <si>
    <t>The team will disconnect the HVD once the problem is diagnosed. Then the accumulator top will be opened so that the contactor can be replaced.</t>
  </si>
  <si>
    <t>The vehicle will work just as it normally does, except both poles of the tractive system will always be powered. This could cause failure of the discharge resistor if left in this state for too long.</t>
  </si>
  <si>
    <t>The team will disconnect the HVD once the problem is diagnosed. Then the accumulator top will be opened so that the contactors can be replaced. Additionally the team will rethink the specifications for the chosen AIRs if both fail at the same time.</t>
  </si>
  <si>
    <t>High voltage disconnect or maintenance plug disconnected when tractive system is turned on. Accumulator opened when tractive system is turned on. Additionally SMD or HVD failure due to incorrectly strain-reliefed connectors</t>
  </si>
  <si>
    <t>The tractive system is powered in order for the motors to spin the wheels. Therefore it will be fairly obvious if the wheels do not spin when the tractive system is powered. Harder to detect a failure in connector insulation.</t>
  </si>
  <si>
    <t>Motors are not powered by the tractive system when the high voltage disconnect is disconnected.</t>
  </si>
  <si>
    <t>Immediately unpower the tractive system. Carefully check the tractive system wiring for disconnected SMDs or HVD. Additionally and more importantly, carefully check the tractive system wiring for failures in insulation or connector integrity.</t>
  </si>
  <si>
    <t xml:space="preserve">The fuse and cells are contained within the accumulator while the motor controllers are housed in a Kevlar box. Therefore any minor explosion will be contained. However fuse failure leaves potentially lethal tractive system voltages present throughout the accumulator which can have a lethal effect over 60V, 100mA. </t>
  </si>
  <si>
    <t>Immediately disconnect the HVD and SMDs to prepare the safe the accumulator and vehicle. The accumulator must be opened while wearing proper PPE, and the fuse must be replaced with one that has a proper breaking capacity.</t>
  </si>
  <si>
    <t>The AIR contacts can potentially weld shut if turned on and off too many times (&gt;1000 switches at maximum TS current for our particular model) or if exposed to an overcurrent failure. Additionally a crushing impact could break the AIR, shorting its poles.</t>
  </si>
  <si>
    <t>Insulation Monitoring Device</t>
  </si>
  <si>
    <t>Monitoring the insulation of the tractive system</t>
  </si>
  <si>
    <t>If the latching relay on the output of the IMD breaks by failing closed, the car could be powered even if there is an IMD error.</t>
  </si>
  <si>
    <t>The IMD will not be able to control the shutdown circuit.</t>
  </si>
  <si>
    <t>Mechanical relays don't often fail closed unless too much current is passed through them. Our relay is properly sized for the GLVS.</t>
  </si>
  <si>
    <t>The IMD on button will be bypassed.</t>
  </si>
  <si>
    <t>The car will turn on without an operator pressing the IMD on button. This will immediately cause alarm such that the car will be turned off and examined.</t>
  </si>
  <si>
    <t>The car will turn on without pressing the IMD on button. Additionally it won't be protected by the IMD.</t>
  </si>
  <si>
    <t>The latching relay will have to be replaced when the car is turned off.</t>
  </si>
  <si>
    <t>Tractive System Active Light</t>
  </si>
  <si>
    <t>Displaying the status of the tractive system</t>
  </si>
  <si>
    <t>Light emitting device broken</t>
  </si>
  <si>
    <t>Semiconductor experiences overcurrent/overvoltage.</t>
  </si>
  <si>
    <t xml:space="preserve">TSV visual indication would be unavailable. </t>
  </si>
  <si>
    <t>Circuitry erroneous</t>
  </si>
  <si>
    <t>Incorrect wiring during construction</t>
  </si>
  <si>
    <t>Voltage sense connection to HV+ or HV- broken</t>
  </si>
  <si>
    <t>DC-DC converter failure/wiring on the HV side could break.</t>
  </si>
  <si>
    <t>Tractive system active light lost power supply</t>
  </si>
  <si>
    <t>DC-DC converter failure/wiring on the GLV side could break.</t>
  </si>
  <si>
    <t>Accumulator Indicator</t>
  </si>
  <si>
    <t>Signal connection to HV+ or HV- lost</t>
  </si>
  <si>
    <t>Wiring between LED and the TSV_POS line broken</t>
  </si>
  <si>
    <t>No indication of dangerous voltages on car side.</t>
  </si>
  <si>
    <t>Shows, if more than 60VDC exist behind the AIRs</t>
  </si>
  <si>
    <t>Operation on the tractive system may occur despite an energized vehicle due to the TSAL not working. This could result in a fatal electrocution</t>
  </si>
  <si>
    <t>Difficult to break LED when actual electronics isolated from TSV system. Overcurrent prevented via resistors. Overvoltage transients rare in non-switching power systems.</t>
  </si>
  <si>
    <t>Visual confirmation of inactive LED upon activation of TSV system</t>
  </si>
  <si>
    <t>LED size and brightness conspicous enough for easy visual detection.</t>
  </si>
  <si>
    <t>GLV system responsible for TSAL is on fabricated PCB, which undergoes multiple cycles of quality control</t>
  </si>
  <si>
    <t>Visual confirmation of inactive LED upon activation of TSV system. TSEL light would also be conspicuously off.</t>
  </si>
  <si>
    <t>LED usual size and brightness conspicous enough for easy visual detection.</t>
  </si>
  <si>
    <t>Professional fabricated PCB and DC-DC converter unlikely to fail or break during nominal operation.</t>
  </si>
  <si>
    <t>Working on TSV while accumulator is connected without such knowledge can lead to risk of electrocution.</t>
  </si>
  <si>
    <t>Accumulator assembly to be fabricated to professional standards. Minor broken connections unlikely.</t>
  </si>
  <si>
    <t>Measurement of Tractive System Measuring Points while light is off can easily reveal error.</t>
  </si>
  <si>
    <t>Basic safety standards insist that one check voltages before working on TSV system. Voltages are easy to check via TSMP.</t>
  </si>
  <si>
    <t>TSV would continue to operate normally.</t>
  </si>
  <si>
    <t>Lack of an indicator light would alert the team to possible electrical issues in the TSV. TSV would be shut down and discharged and the problem diagnosed.</t>
  </si>
  <si>
    <t>Vehicle would operate normally.</t>
  </si>
  <si>
    <t>Lack of indicator light during normal vehicle operation would alert the team to the hazard. TSV would be shut down, discharged, and the problem diagnosed and resolved.</t>
  </si>
  <si>
    <t>Yale University</t>
  </si>
  <si>
    <t>Philip Piper, philip.piper@yale.edu</t>
  </si>
  <si>
    <t>Torque Encoder</t>
  </si>
  <si>
    <t>Signaling the pedal position</t>
  </si>
  <si>
    <t>Pedal stuck at maximum torque position</t>
  </si>
  <si>
    <t>Throttle pedal hinge binds</t>
  </si>
  <si>
    <t>The vehicle's electric motors will attempt to continuously accelerate the vehicle, regardless of driver input on throttle</t>
  </si>
  <si>
    <t>Digital communication between sensors and receiving ECU is corrupted (e.g. bits change due to EMI)</t>
  </si>
  <si>
    <t>The vehicle will still be operable excluding the throttle, but the driver will have limited time to de-energize the vehicle by pusing the BRB before it gets out of control.</t>
  </si>
  <si>
    <t xml:space="preserve">Double springs will ensure the return of the throttle pedal to its original 0% position. </t>
  </si>
  <si>
    <t>Driver will notice that they no longer have control over the acceleration input, as well as the fact that the pedal is not returning to the original 0% position</t>
  </si>
  <si>
    <t>The driver will immediately know that the throttle is stuck, as they can physically tell from the fact that it is not returning to the original position. They will also realize that the car is accelerating despite their will.</t>
  </si>
  <si>
    <t>The cable passes through a snag point and gets stripped dues to lateral and longitudinal acceleration forces</t>
  </si>
  <si>
    <t>ECU</t>
  </si>
  <si>
    <t>The ECU will be programmed to detect the loss of signal from either sensor.</t>
  </si>
  <si>
    <t>The driver presses the BRB on the dashboard and immediately actuates the brakes to counteract the acceleration input. The ECU and the BMS are ignorant.</t>
  </si>
  <si>
    <t>The team will de-energize the car when it comes to a stop in a safe area. The nose cone will be removed and the pedal box will be inspected to determine the cause of the failure.</t>
  </si>
  <si>
    <t>The ECU shuts down the throttle such that the driver can no longer send inputs to the electric motors. BMS is ignorant.</t>
  </si>
  <si>
    <t>Motor Controller does not react plausible to control input</t>
  </si>
  <si>
    <t>A software or hardware error internal to the motor controller could cause it to not react plausibly to the control input.</t>
  </si>
  <si>
    <t>The motor controller will command the motors to turn even if the driver is not on the accelerator pedal.</t>
  </si>
  <si>
    <t>Complete loss of control in the x longitudinal axis of the car potentially leading to an uncontrolled acceleration.</t>
  </si>
  <si>
    <t>The motor controller is professionally made by a reputable company (Unitek). Additionally the team has used the motor controller for the past 2 years with no problem (although that is not a good indication of future success).</t>
  </si>
  <si>
    <t>The car will accelerate in an uncontrolled manner.</t>
  </si>
  <si>
    <t>The driver will notice that he/she is not controlling the torque delivered to the wheels and will slam on the brakes, causing the BSPD to trigger.</t>
  </si>
  <si>
    <t>The car will turn off once the BSPD is triggered by the driver slamming on the brakes.</t>
  </si>
  <si>
    <t>The car will be shutdown and brought into the pit properly. A serial monitor will be connected to the motor controller to diagnose the issue. Then the motor controller software will either be updated from the manufacturer or the controller will be replaced.</t>
  </si>
  <si>
    <t>Cooling system (water, air, oil) fails</t>
  </si>
  <si>
    <t>A number of things could cause a cooling system failure. For example a leak in the coolant loop or an overtemperature in the loop causing water to boil are potential failures.</t>
  </si>
  <si>
    <t>The cooling system will cease to operate properly, potentially spilling water on the track.</t>
  </si>
  <si>
    <t>A sudden leak of boiling water could cause burning to nearby operators.</t>
  </si>
  <si>
    <t>The cooling system is properly connected with industry standard fittings and fasteners in order to lessen the likelihood of a coolant leak.</t>
  </si>
  <si>
    <t>Visual detection or the motor controllers can detect overtemperatures.</t>
  </si>
  <si>
    <t>A leak in the coolant system will be easy to spot visually due to the trail of water left behind the vehicle. Should the coolant level get too low, the motor controllers will identify if the motors or controllers are too hot, and turn off accordingly.</t>
  </si>
  <si>
    <t>The motor controllers would turn off if the motors or controllers overheat.</t>
  </si>
  <si>
    <t>The team will connect a serial monitor to the motor controllers in order to diagnose the tractive system shutdown. Once a coolant problem is identified the tractive system will be turned off, but the coolant pump will be left on to find the leak.</t>
  </si>
  <si>
    <t>Tractive System Master Switch</t>
  </si>
  <si>
    <t>Switches off the tractive system</t>
  </si>
  <si>
    <t>Switch broken / does not switch</t>
  </si>
  <si>
    <t>Mechanical failure of the switch</t>
  </si>
  <si>
    <t>May remain either open or closed regardless of intended position</t>
  </si>
  <si>
    <t>Grounded Low-Voltage System Master Switch</t>
  </si>
  <si>
    <t>Switches off the GLVS</t>
  </si>
  <si>
    <t>Loss of the ability to turn off the car could cause the car to be turned on when it shouldn't be. This may result in an unintended acceleration if the driver is told that the master switch is out and accidentally steps on the throttle causing the car to accelerate. Additionally there is a high voltage hazard when the car is on when it is expected to be off.</t>
  </si>
  <si>
    <t>Switches are built with high reliability on their own.</t>
  </si>
  <si>
    <t>The TSAL will let operators know if the switch is closed improperly</t>
  </si>
  <si>
    <t>Visual inspection of the car TSAL.</t>
  </si>
  <si>
    <t>Loss of the ability to turn off the car could cause the car to be turned on when it shouldn't be. This may result in an unintended acceleration if the driver is told that the master switch is out and accidentally steps on the throttle causing the car to accelerate.</t>
  </si>
  <si>
    <t>Dashboard status lights will let the driver know if the switch is closed improperly</t>
  </si>
  <si>
    <t>Visual inspection of the car dashboard.</t>
  </si>
  <si>
    <t>Hitting the big red buttons will shutdown the vehicle when it isn't supposed to be running.</t>
  </si>
  <si>
    <t>Get car back to pits and replace switch. Dissemble switch, see what went wrong.</t>
  </si>
  <si>
    <t>ShutDown Button</t>
  </si>
  <si>
    <t>Opening the shutdown circuit, when pushed</t>
  </si>
  <si>
    <t>Button broken / does not switch</t>
  </si>
  <si>
    <t>A broken shutdown button will not break the flow of current, and therefore won't break the shutdown circuit.</t>
  </si>
  <si>
    <t>The shutdown circuit will not turn off the car when it should.</t>
  </si>
  <si>
    <t>Injuries may occur if the car is misbehaving while the operators are unsuccessfully trying to turn it off via the broken shutdown button</t>
  </si>
  <si>
    <t>The shutdown buttons are manufactured by a professional and reputable company. Additionally they are being used within their design specifications.</t>
  </si>
  <si>
    <t>The shutdown button will not shutdown the car.</t>
  </si>
  <si>
    <t>If the button is pressed and the car does not turn off then it is blatant that either the button is broken or the car is wired improperly.</t>
  </si>
  <si>
    <t>The car will continue to work like normal, however it won't be shutdown by that button.</t>
  </si>
  <si>
    <t>The team will turn off the car and replace that shutdown button with one that works.</t>
  </si>
  <si>
    <t>Brake-Over-Travel-Switch</t>
  </si>
  <si>
    <t>Detecting an over-travelling brake pedal</t>
  </si>
  <si>
    <t>The positive stop on the brake pedal yields, causing the over-travel switch to break / not switch</t>
  </si>
  <si>
    <t>The brake pedal will travel more than the design travel, potentially damaging the master cylinder.</t>
  </si>
  <si>
    <t>A damaged master cylinder would result in loss of braking. If this occurs at high speeds then the driver may lose control of the vehicle resulting in a moderate to high speed impact.</t>
  </si>
  <si>
    <t>Brake pedal is designed to withstand more than 2000 N, per the rules. The positive stop is also designed accordingly such that it can take at least 2000 N without yielding. The over-travel switch is not used as part of the positive stop system.</t>
  </si>
  <si>
    <t>The driver will realize that the pedal has travelled more than the design travel. In case of emergency braking, they will also notice that the vehicle has not been de-energized thanks to the status LEDs on the dashboard.</t>
  </si>
  <si>
    <t>The driver may or may not understand immediately the nature of the failure, as even if the brake pedal yields, it may be unnoticeable; the LEDs on the dashboard may be obscured by sunlight or the steering wheel, momentarily.</t>
  </si>
  <si>
    <t>The driver presses the BRB on the dashboard to de-energize the car. The ECU and BMS are ignorant.</t>
  </si>
  <si>
    <t>Ready-To-Drive-Sound</t>
  </si>
  <si>
    <t>Indicating that the vehicle is ready-to-drive</t>
  </si>
  <si>
    <t>Ready-To-Drive-Sound module not installed</t>
  </si>
  <si>
    <t>No module installed</t>
  </si>
  <si>
    <t>no auditory response</t>
  </si>
  <si>
    <t>Ready-To-Drive-Sound module lost power supply</t>
  </si>
  <si>
    <t>Cable gets damaged due to routing next to a snag point</t>
  </si>
  <si>
    <t>Auditory response is a secondary system. The primary response system is the warning light. However bystanders may not see the TSAL resulting in a low speed impact</t>
  </si>
  <si>
    <t>unlikely, that system is uninstalled</t>
  </si>
  <si>
    <t>no auditory response when expected</t>
  </si>
  <si>
    <t>no sound when expected</t>
  </si>
  <si>
    <t>Cables will be routed away from snag points and where the bodywork meets the chassis; proper wiring will be implemented.</t>
  </si>
  <si>
    <t>No sound is produced when the vehicle is energized</t>
  </si>
  <si>
    <t>The driver and the team will expect the status sound for at least 1 second, but since the device will not produce it, they will understand that it has failed.</t>
  </si>
  <si>
    <t>BMS/ECU ignorant, driver calls team</t>
  </si>
  <si>
    <t>Find out why it was not installed, install it</t>
  </si>
  <si>
    <t>ECU and BMS are ignorant about the failure. The driver will depend on the expected 80 dBA auditory signal, and upon not hearing it, will summon the team.</t>
  </si>
  <si>
    <t>The team will de-energize the vehicle and investigate the speakers and the circuitry.</t>
  </si>
  <si>
    <t>Vehicle Dynamics Function</t>
  </si>
  <si>
    <t>Additional influence on requested motor torque</t>
  </si>
  <si>
    <t>Steering wheel sensor is faulty</t>
  </si>
  <si>
    <t>The steering wheel sensor could break giving bad values to the ECU.</t>
  </si>
  <si>
    <t>The ECU will read in incorrect steering angle values.</t>
  </si>
  <si>
    <t>Acceleration sensor is faulty</t>
  </si>
  <si>
    <t>The acceleration sensor could break giving bad values to the ECU.</t>
  </si>
  <si>
    <t>The ECU will read in incorrect acceleration values.</t>
  </si>
  <si>
    <t>Wheel speed sensor is faulty</t>
  </si>
  <si>
    <t>The wheel speed sensor could break giving bad values to the ECU.</t>
  </si>
  <si>
    <t>Incorrect wheel speed signals sent to the microcontroller may cause it to accelerate the left and right wheels incorrectly (independently of one another) causing loss of control.</t>
  </si>
  <si>
    <t>The wheel speed sensor is bought from a professional and reputable company.</t>
  </si>
  <si>
    <t>The handling will not be correct.</t>
  </si>
  <si>
    <t>The car will not handle correctly and the driver will be able to tell what the problem is</t>
  </si>
  <si>
    <t>Incorrect acceleration signals sent to the microcontroller may cause it to accelerate the left and right wheels incorrectly (independently of one another) causing loss of control.</t>
  </si>
  <si>
    <t>The acceleration sensor is bought from a professional and reputable company.</t>
  </si>
  <si>
    <t>Incorrect steering wheel signals sent to the microcontroller may cause it to accelerate the left and right wheels incorrectly (independently of one another) causing loss of control.</t>
  </si>
  <si>
    <t>The steering wheel sensor is bought from a professional and reputable company.</t>
  </si>
  <si>
    <t>The car will run but not smoothly.</t>
  </si>
  <si>
    <t>The steering wheel sensor will have to be replaced.</t>
  </si>
  <si>
    <t>The accelerationsensor will have to be replaced.</t>
  </si>
  <si>
    <t>The wheel speed sensor will have to be replaced.</t>
  </si>
  <si>
    <t>Charger</t>
  </si>
  <si>
    <t>Controls charging the accumulator</t>
  </si>
  <si>
    <t>Connector is live when not connected</t>
  </si>
  <si>
    <t>There could be a short in the charger.</t>
  </si>
  <si>
    <t>The connector will be live.</t>
  </si>
  <si>
    <t>A live wire could cause a potential hazard to operators.</t>
  </si>
  <si>
    <t>The charger is made by a professional and reputable company.</t>
  </si>
  <si>
    <t>The charger light will show that it is live.</t>
  </si>
  <si>
    <t>The charger light will show that the output of the charger is live and therefore should be avoided.</t>
  </si>
  <si>
    <t>The charging will still work as normal, but won't shutoff properly.</t>
  </si>
  <si>
    <t>The charger needs to be replaced.</t>
  </si>
  <si>
    <t>The cells could reach too high or low of a temperature if the sensor is reporting a false-positive. This could result in the cells expanding and outgassing through the vent designed into the cell. Lithium iron cells are not as catastrophically dangerous as Lithium Cobalt cells in this situation, but could still cause a fire.</t>
  </si>
  <si>
    <t>The communication cable gets stripped and comes into contact with the chassis or signal wires were installed without proper electromagnetic radiation signaling.</t>
  </si>
  <si>
    <t>Throttle does not respond to inputs of acceleration, or throttle is altered by signals that are different then what the driver is asking for through the pedal position.</t>
  </si>
  <si>
    <t>The vehicle will still be operable to the extent that it will not pose a danger to the driver or the environment unless the vehicle is throttling uncontrollably due to both throttle signal lines being corrupted in a similar manner.</t>
  </si>
  <si>
    <t>AMS Master  has a general fault (CPU/Software erroneous)</t>
  </si>
  <si>
    <t>The AMS could have an internal software fault.</t>
  </si>
  <si>
    <t>The AMS may lock in its current state, leaving the contactors powered despite the driver signalicing for them to be opened.</t>
  </si>
  <si>
    <t>If the AMS is locked in the on state, the driver may turn off the car, press the throttle, and unintentionally accelerate the car into another person or barrier.</t>
  </si>
  <si>
    <r>
      <t xml:space="preserve">The AMS will turn off the AIRs such that the tractive system is not powered. Additionally the driver will see the AMS fault light on the dashboard. </t>
    </r>
    <r>
      <rPr>
        <sz val="8"/>
        <color indexed="10"/>
        <rFont val="Arial"/>
        <family val="2"/>
      </rPr>
      <t>If the AMS is locked on, then the driver will notice that the throttle pedal still powers the car, despite the car being off.</t>
    </r>
  </si>
  <si>
    <t>The AMS will be updated with new software remotely through the manufacturer - eLithion.</t>
  </si>
  <si>
    <t>The vehicle does not produce a status sound.</t>
  </si>
  <si>
    <r>
      <t xml:space="preserve">RSO Name: Philip Piper
RSO Signature: </t>
    </r>
    <r>
      <rPr>
        <i/>
        <sz val="10"/>
        <rFont val="Arial"/>
        <family val="2"/>
      </rPr>
      <t>Philip Piper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</si>
</sst>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amily val="2"/>
    </font>
    <font>
      <b/>
      <sz val="18"/>
      <name val="Arial"/>
      <family val="2"/>
    </font>
    <font>
      <b/>
      <sz val="16"/>
      <name val="Arial"/>
      <family val="2"/>
    </font>
    <font>
      <b/>
      <sz val="10"/>
      <name val="Arial"/>
      <family val="2"/>
    </font>
    <font>
      <sz val="12"/>
      <name val="Arial"/>
      <family val="2"/>
    </font>
    <font>
      <sz val="12"/>
      <color indexed="8"/>
      <name val="Arial"/>
      <family val="2"/>
    </font>
    <font>
      <sz val="16"/>
      <name val="Arial"/>
      <family val="2"/>
    </font>
    <font>
      <b/>
      <sz val="8"/>
      <color indexed="8"/>
      <name val="Arial"/>
      <family val="2"/>
    </font>
    <font>
      <sz val="8"/>
      <color indexed="8"/>
      <name val="Arial"/>
      <family val="2"/>
    </font>
    <font>
      <b/>
      <sz val="12"/>
      <name val="Arial"/>
      <family val="2"/>
    </font>
    <font>
      <b/>
      <sz val="20"/>
      <color indexed="8"/>
      <name val="Arial"/>
      <family val="2"/>
    </font>
    <font>
      <b/>
      <sz val="9"/>
      <color indexed="8"/>
      <name val="Arial"/>
      <family val="2"/>
    </font>
    <font>
      <b/>
      <sz val="9"/>
      <name val="Arial"/>
      <family val="2"/>
    </font>
    <font>
      <b/>
      <sz val="14"/>
      <name val="Arial"/>
      <family val="2"/>
    </font>
    <font>
      <i/>
      <sz val="10"/>
      <name val="Arial"/>
      <family val="2"/>
    </font>
    <font>
      <b/>
      <sz val="14"/>
      <color indexed="8"/>
      <name val="Arial"/>
      <family val="2"/>
    </font>
    <font>
      <u/>
      <sz val="10"/>
      <color theme="10"/>
      <name val="Arial"/>
      <family val="2"/>
    </font>
    <font>
      <sz val="8"/>
      <color rgb="FFFF0000"/>
      <name val="Arial"/>
      <family val="2"/>
    </font>
    <font>
      <sz val="8"/>
      <name val="Arial"/>
      <family val="2"/>
    </font>
    <font>
      <sz val="8"/>
      <color indexed="10"/>
      <name val="Arial"/>
      <family val="2"/>
    </font>
    <font>
      <b/>
      <sz val="22"/>
      <name val="Arial"/>
      <family val="2"/>
    </font>
    <font>
      <b/>
      <sz val="8"/>
      <name val="Arial"/>
      <family val="2"/>
    </font>
  </fonts>
  <fills count="7">
    <fill>
      <patternFill patternType="none"/>
    </fill>
    <fill>
      <patternFill patternType="gray125"/>
    </fill>
    <fill>
      <patternFill patternType="solid">
        <fgColor indexed="51"/>
        <bgColor indexed="13"/>
      </patternFill>
    </fill>
    <fill>
      <patternFill patternType="solid">
        <fgColor indexed="13"/>
        <bgColor indexed="34"/>
      </patternFill>
    </fill>
    <fill>
      <patternFill patternType="solid">
        <fgColor theme="0" tint="-0.14999847407452621"/>
        <bgColor indexed="64"/>
      </patternFill>
    </fill>
    <fill>
      <patternFill patternType="solid">
        <fgColor theme="0" tint="-0.14999847407452621"/>
        <bgColor indexed="34"/>
      </patternFill>
    </fill>
    <fill>
      <patternFill patternType="solid">
        <fgColor theme="7" tint="0.79998168889431442"/>
        <bgColor indexed="64"/>
      </patternFill>
    </fill>
  </fills>
  <borders count="31">
    <border>
      <left/>
      <right/>
      <top/>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8"/>
      </left>
      <right/>
      <top style="thin">
        <color indexed="8"/>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8"/>
      </left>
      <right style="medium">
        <color indexed="8"/>
      </right>
      <top style="thin">
        <color indexed="8"/>
      </top>
      <bottom style="medium">
        <color indexed="8"/>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6" fillId="0" borderId="0" applyNumberFormat="0" applyFill="0" applyBorder="0" applyAlignment="0" applyProtection="0"/>
  </cellStyleXfs>
  <cellXfs count="102">
    <xf numFmtId="0" fontId="0" fillId="0" borderId="0" xfId="0"/>
    <xf numFmtId="0" fontId="1" fillId="0" borderId="0" xfId="0" applyFont="1"/>
    <xf numFmtId="0" fontId="2" fillId="2" borderId="1" xfId="0" applyFont="1" applyFill="1" applyBorder="1" applyAlignment="1">
      <alignment horizontal="left" vertical="center" wrapText="1"/>
    </xf>
    <xf numFmtId="49" fontId="2" fillId="2" borderId="2" xfId="0" applyNumberFormat="1" applyFont="1" applyFill="1" applyBorder="1" applyAlignment="1">
      <alignment horizontal="left" vertical="center" wrapText="1"/>
    </xf>
    <xf numFmtId="49" fontId="3" fillId="2" borderId="3"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Font="1" applyAlignment="1">
      <alignment horizontal="left" vertical="top" wrapText="1"/>
    </xf>
    <xf numFmtId="0" fontId="0" fillId="0" borderId="0" xfId="0" applyFont="1" applyAlignment="1">
      <alignment vertical="top" wrapText="1"/>
    </xf>
    <xf numFmtId="0" fontId="5" fillId="0" borderId="0" xfId="0" applyFont="1" applyBorder="1" applyAlignment="1">
      <alignment vertical="top" wrapText="1"/>
    </xf>
    <xf numFmtId="0" fontId="0" fillId="0" borderId="0" xfId="0" applyBorder="1"/>
    <xf numFmtId="0" fontId="8" fillId="0" borderId="6" xfId="0" applyFont="1" applyBorder="1" applyAlignment="1">
      <alignment vertical="top" wrapText="1"/>
    </xf>
    <xf numFmtId="0" fontId="8" fillId="0" borderId="0" xfId="0" applyFont="1" applyBorder="1" applyAlignment="1">
      <alignment vertical="top" wrapText="1"/>
    </xf>
    <xf numFmtId="0" fontId="0" fillId="0" borderId="0"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1" fillId="0" borderId="6" xfId="0" applyFont="1" applyBorder="1" applyAlignment="1">
      <alignment horizontal="left" vertical="center"/>
    </xf>
    <xf numFmtId="0" fontId="11" fillId="0" borderId="12" xfId="0" applyFont="1" applyBorder="1" applyAlignment="1">
      <alignment horizontal="left"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3" fillId="0" borderId="0" xfId="0" applyFont="1" applyAlignment="1">
      <alignment vertical="center"/>
    </xf>
    <xf numFmtId="0" fontId="3" fillId="4" borderId="15" xfId="0" applyFont="1" applyFill="1" applyBorder="1" applyAlignment="1">
      <alignment horizontal="center" vertical="center"/>
    </xf>
    <xf numFmtId="0" fontId="3" fillId="4" borderId="16" xfId="0" applyFont="1" applyFill="1" applyBorder="1" applyAlignment="1">
      <alignment horizontal="center" vertical="center"/>
    </xf>
    <xf numFmtId="0" fontId="3" fillId="4" borderId="17" xfId="0" applyFont="1" applyFill="1" applyBorder="1" applyAlignment="1">
      <alignment horizontal="center" vertical="center"/>
    </xf>
    <xf numFmtId="0" fontId="0" fillId="0" borderId="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0" xfId="0" applyFill="1"/>
    <xf numFmtId="0" fontId="8" fillId="0" borderId="7" xfId="0" applyFont="1" applyBorder="1" applyAlignment="1">
      <alignment vertical="top" wrapText="1"/>
    </xf>
    <xf numFmtId="0" fontId="0" fillId="0" borderId="7" xfId="0" applyFont="1" applyBorder="1"/>
    <xf numFmtId="0" fontId="0" fillId="0" borderId="0" xfId="0" applyAlignment="1">
      <alignment vertical="center"/>
    </xf>
    <xf numFmtId="0" fontId="3" fillId="0" borderId="0" xfId="0" applyFont="1"/>
    <xf numFmtId="0" fontId="13" fillId="0" borderId="0" xfId="0" applyFont="1"/>
    <xf numFmtId="0" fontId="14" fillId="0" borderId="0" xfId="0" applyFont="1"/>
    <xf numFmtId="0" fontId="7" fillId="6" borderId="24" xfId="0" applyFont="1" applyFill="1" applyBorder="1" applyAlignment="1">
      <alignment horizontal="center"/>
    </xf>
    <xf numFmtId="0" fontId="7" fillId="6" borderId="24" xfId="0" applyFont="1" applyFill="1" applyBorder="1" applyAlignment="1">
      <alignment horizontal="center" vertical="center"/>
    </xf>
    <xf numFmtId="0" fontId="7" fillId="6" borderId="0" xfId="0" applyFont="1" applyFill="1" applyBorder="1" applyAlignment="1">
      <alignment horizontal="center"/>
    </xf>
    <xf numFmtId="0" fontId="7" fillId="6" borderId="24" xfId="0" applyFont="1" applyFill="1" applyBorder="1" applyAlignment="1">
      <alignment horizontal="left"/>
    </xf>
    <xf numFmtId="0" fontId="0" fillId="0" borderId="25" xfId="0" applyBorder="1"/>
    <xf numFmtId="0" fontId="8" fillId="0" borderId="25" xfId="0" applyFont="1" applyBorder="1" applyAlignment="1">
      <alignment vertical="top" wrapText="1"/>
    </xf>
    <xf numFmtId="0" fontId="0" fillId="0" borderId="25" xfId="0" applyFont="1" applyBorder="1"/>
    <xf numFmtId="0" fontId="7" fillId="6" borderId="26" xfId="0" applyFont="1" applyFill="1" applyBorder="1" applyAlignment="1">
      <alignment horizontal="center"/>
    </xf>
    <xf numFmtId="0" fontId="7" fillId="6" borderId="26" xfId="0" applyFont="1" applyFill="1" applyBorder="1" applyAlignment="1">
      <alignment horizontal="center" vertical="center"/>
    </xf>
    <xf numFmtId="0" fontId="7" fillId="0" borderId="0" xfId="0" applyFont="1" applyBorder="1" applyAlignment="1">
      <alignment horizontal="center"/>
    </xf>
    <xf numFmtId="0" fontId="7" fillId="0" borderId="0" xfId="0" applyFont="1" applyFill="1" applyBorder="1" applyAlignment="1">
      <alignment horizontal="center"/>
    </xf>
    <xf numFmtId="0" fontId="7" fillId="0" borderId="0" xfId="0" applyFont="1" applyBorder="1" applyAlignment="1">
      <alignment horizontal="center" vertical="center"/>
    </xf>
    <xf numFmtId="0" fontId="5" fillId="0" borderId="7" xfId="0" applyFont="1" applyBorder="1" applyAlignment="1">
      <alignment horizontal="right"/>
    </xf>
    <xf numFmtId="0" fontId="6" fillId="3" borderId="7" xfId="0" applyFont="1" applyFill="1" applyBorder="1" applyAlignment="1">
      <alignment horizontal="left"/>
    </xf>
    <xf numFmtId="0" fontId="6" fillId="0" borderId="7" xfId="0" applyFont="1" applyFill="1" applyBorder="1" applyAlignment="1">
      <alignment horizontal="left"/>
    </xf>
    <xf numFmtId="0" fontId="4" fillId="3" borderId="7" xfId="0" applyFont="1" applyFill="1" applyBorder="1" applyAlignment="1">
      <alignment horizontal="left" vertical="center"/>
    </xf>
    <xf numFmtId="0" fontId="4" fillId="3" borderId="7" xfId="0" applyFont="1" applyFill="1" applyBorder="1" applyAlignment="1">
      <alignment horizontal="left"/>
    </xf>
    <xf numFmtId="0" fontId="0" fillId="0" borderId="7" xfId="0" applyBorder="1" applyAlignment="1">
      <alignment vertical="center"/>
    </xf>
    <xf numFmtId="0" fontId="0" fillId="0" borderId="7" xfId="0" applyBorder="1"/>
    <xf numFmtId="0" fontId="4" fillId="0" borderId="7" xfId="0" applyFont="1" applyFill="1" applyBorder="1" applyAlignment="1">
      <alignment horizontal="left"/>
    </xf>
    <xf numFmtId="0" fontId="0" fillId="0" borderId="28" xfId="0" applyFont="1" applyBorder="1"/>
    <xf numFmtId="0" fontId="15" fillId="6" borderId="27" xfId="0" applyFont="1" applyFill="1" applyBorder="1" applyAlignment="1">
      <alignment horizontal="left"/>
    </xf>
    <xf numFmtId="0" fontId="15" fillId="6" borderId="29" xfId="0" applyFont="1" applyFill="1" applyBorder="1" applyAlignment="1">
      <alignment horizontal="left"/>
    </xf>
    <xf numFmtId="0" fontId="0" fillId="0" borderId="27" xfId="0" applyBorder="1"/>
    <xf numFmtId="0" fontId="0" fillId="0" borderId="27" xfId="0" applyFont="1" applyBorder="1"/>
    <xf numFmtId="0" fontId="8" fillId="0" borderId="27" xfId="0" applyFont="1" applyBorder="1" applyAlignment="1">
      <alignment vertical="top" wrapText="1"/>
    </xf>
    <xf numFmtId="0" fontId="10" fillId="0" borderId="0" xfId="0" applyFont="1" applyBorder="1" applyAlignment="1">
      <alignment horizontal="left" vertical="top" wrapText="1"/>
    </xf>
    <xf numFmtId="0" fontId="1" fillId="0" borderId="0" xfId="0" applyFont="1" applyBorder="1" applyAlignment="1">
      <alignment horizontal="left" vertical="center" wrapText="1"/>
    </xf>
    <xf numFmtId="0" fontId="2" fillId="2" borderId="21" xfId="0" applyFont="1" applyFill="1" applyBorder="1" applyAlignment="1">
      <alignment horizontal="left" vertical="center"/>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4" fillId="0" borderId="0" xfId="0" applyNumberFormat="1" applyFont="1" applyBorder="1" applyAlignment="1">
      <alignment horizontal="left" vertical="top" wrapText="1"/>
    </xf>
    <xf numFmtId="0" fontId="0" fillId="0" borderId="0" xfId="0" applyAlignment="1">
      <alignment horizontal="left" vertical="top"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4" fillId="0" borderId="0" xfId="0" applyFont="1" applyBorder="1" applyAlignment="1">
      <alignment horizontal="center" vertical="center" wrapText="1"/>
    </xf>
    <xf numFmtId="0" fontId="0" fillId="0" borderId="0" xfId="0" applyAlignment="1">
      <alignment horizontal="center" vertical="center"/>
    </xf>
    <xf numFmtId="0" fontId="13" fillId="0" borderId="0" xfId="0" applyFont="1" applyAlignment="1">
      <alignment horizontal="center"/>
    </xf>
    <xf numFmtId="0" fontId="16" fillId="0" borderId="0" xfId="1" applyAlignment="1">
      <alignment horizontal="left"/>
    </xf>
    <xf numFmtId="0" fontId="3" fillId="0" borderId="0" xfId="0" applyFont="1" applyAlignment="1">
      <alignment horizontal="left"/>
    </xf>
    <xf numFmtId="0" fontId="12" fillId="0" borderId="7" xfId="0" applyFont="1" applyFill="1" applyBorder="1" applyAlignment="1">
      <alignment horizontal="left" vertical="center"/>
    </xf>
    <xf numFmtId="0" fontId="12" fillId="0" borderId="7" xfId="0" applyFont="1" applyBorder="1" applyAlignment="1">
      <alignment horizontal="left" vertical="center"/>
    </xf>
    <xf numFmtId="0" fontId="2" fillId="0" borderId="7" xfId="0" applyFont="1" applyBorder="1" applyAlignment="1">
      <alignment horizontal="center" vertical="center"/>
    </xf>
    <xf numFmtId="0" fontId="4" fillId="3" borderId="7" xfId="0" applyFont="1" applyFill="1" applyBorder="1" applyAlignment="1">
      <alignment horizontal="left"/>
    </xf>
    <xf numFmtId="0" fontId="0" fillId="0" borderId="24" xfId="0" applyBorder="1" applyAlignment="1">
      <alignment horizontal="center"/>
    </xf>
    <xf numFmtId="0" fontId="0" fillId="0" borderId="26" xfId="0" applyBorder="1" applyAlignment="1">
      <alignment horizontal="center"/>
    </xf>
    <xf numFmtId="0" fontId="0" fillId="0" borderId="30" xfId="0" applyBorder="1" applyAlignment="1">
      <alignment horizontal="center"/>
    </xf>
    <xf numFmtId="0" fontId="17" fillId="0" borderId="7" xfId="0" applyFont="1" applyBorder="1" applyAlignment="1">
      <alignment horizontal="center" vertical="top" wrapText="1"/>
    </xf>
    <xf numFmtId="0" fontId="18" fillId="0" borderId="7" xfId="0" applyFont="1" applyBorder="1" applyAlignment="1">
      <alignment vertical="top" wrapText="1"/>
    </xf>
    <xf numFmtId="0" fontId="18" fillId="0" borderId="7" xfId="0" applyFont="1" applyBorder="1" applyAlignment="1">
      <alignment horizontal="center" vertical="top" wrapText="1"/>
    </xf>
    <xf numFmtId="0" fontId="17" fillId="0" borderId="7" xfId="0" applyFont="1" applyBorder="1" applyAlignment="1">
      <alignment vertical="top" wrapText="1"/>
    </xf>
    <xf numFmtId="0" fontId="8" fillId="0" borderId="7" xfId="0" applyFont="1" applyBorder="1" applyAlignment="1">
      <alignment horizontal="center" vertical="top" wrapText="1"/>
    </xf>
    <xf numFmtId="0" fontId="3" fillId="5" borderId="7" xfId="0" applyFont="1" applyFill="1" applyBorder="1" applyAlignment="1">
      <alignment horizontal="center" vertical="center" wrapText="1"/>
    </xf>
    <xf numFmtId="0" fontId="18" fillId="0" borderId="7" xfId="0" applyFont="1" applyFill="1" applyBorder="1" applyAlignment="1">
      <alignment vertical="top" wrapText="1"/>
    </xf>
    <xf numFmtId="0" fontId="18" fillId="0" borderId="7" xfId="0" applyFont="1" applyFill="1" applyBorder="1" applyAlignment="1">
      <alignment horizontal="center" vertical="top" wrapText="1"/>
    </xf>
    <xf numFmtId="0" fontId="18" fillId="0" borderId="7" xfId="0" applyFont="1" applyBorder="1" applyAlignment="1">
      <alignment horizontal="center" wrapText="1"/>
    </xf>
    <xf numFmtId="0" fontId="18" fillId="0" borderId="7" xfId="0" applyFont="1" applyBorder="1" applyAlignment="1">
      <alignment wrapText="1"/>
    </xf>
    <xf numFmtId="0" fontId="20" fillId="0" borderId="28" xfId="0" applyFont="1" applyBorder="1" applyAlignment="1">
      <alignment horizontal="center" vertical="center" wrapText="1"/>
    </xf>
    <xf numFmtId="0" fontId="13" fillId="6" borderId="29" xfId="0" applyFont="1" applyFill="1" applyBorder="1" applyAlignment="1">
      <alignment horizontal="left"/>
    </xf>
    <xf numFmtId="0" fontId="21" fillId="6" borderId="24" xfId="0" applyFont="1" applyFill="1" applyBorder="1" applyAlignment="1">
      <alignment horizontal="center"/>
    </xf>
    <xf numFmtId="0" fontId="21" fillId="6" borderId="24" xfId="0" applyFont="1" applyFill="1" applyBorder="1" applyAlignment="1">
      <alignment horizontal="left"/>
    </xf>
    <xf numFmtId="0" fontId="21" fillId="6" borderId="24" xfId="0" applyFont="1" applyFill="1" applyBorder="1" applyAlignment="1">
      <alignment horizontal="center" vertical="center"/>
    </xf>
    <xf numFmtId="0" fontId="21" fillId="6" borderId="0" xfId="0" applyFont="1" applyFill="1" applyBorder="1" applyAlignment="1">
      <alignment horizontal="center"/>
    </xf>
    <xf numFmtId="0" fontId="18" fillId="0" borderId="5" xfId="0" applyFont="1" applyBorder="1" applyAlignment="1">
      <alignment vertical="top" wrapText="1"/>
    </xf>
    <xf numFmtId="0" fontId="18" fillId="0" borderId="7" xfId="0" applyFont="1" applyBorder="1" applyAlignment="1">
      <alignment horizontal="center" vertical="center" wrapText="1"/>
    </xf>
    <xf numFmtId="0" fontId="18" fillId="0" borderId="5"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CF305"/>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3</xdr:col>
      <xdr:colOff>975360</xdr:colOff>
      <xdr:row>0</xdr:row>
      <xdr:rowOff>22860</xdr:rowOff>
    </xdr:from>
    <xdr:to>
      <xdr:col>3</xdr:col>
      <xdr:colOff>4754880</xdr:colOff>
      <xdr:row>1</xdr:row>
      <xdr:rowOff>22860</xdr:rowOff>
    </xdr:to>
    <xdr:pic>
      <xdr:nvPicPr>
        <xdr:cNvPr id="118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24400" y="22860"/>
          <a:ext cx="3779520" cy="746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133351</xdr:rowOff>
    </xdr:from>
    <xdr:to>
      <xdr:col>7</xdr:col>
      <xdr:colOff>95109</xdr:colOff>
      <xdr:row>0</xdr:row>
      <xdr:rowOff>971551</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33351"/>
          <a:ext cx="3752709" cy="83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asq.org/learn-about-quality/process-analysis-tools/overview/fmea.html" TargetMode="External"/><Relationship Id="rId1" Type="http://schemas.openxmlformats.org/officeDocument/2006/relationships/hyperlink" Target="http://www.formula-hybrid.org/level2/support"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12"/>
  <sheetViews>
    <sheetView zoomScale="80" zoomScaleNormal="80" workbookViewId="0">
      <selection activeCell="H17" sqref="H17"/>
    </sheetView>
  </sheetViews>
  <sheetFormatPr defaultColWidth="11.42578125" defaultRowHeight="12.75" x14ac:dyDescent="0.2"/>
  <cols>
    <col min="1" max="1" width="5.28515625" customWidth="1"/>
    <col min="2" max="2" width="33.85546875" customWidth="1"/>
    <col min="3" max="3" width="15.42578125" customWidth="1"/>
    <col min="4" max="4" width="76.42578125" customWidth="1"/>
  </cols>
  <sheetData>
    <row r="1" spans="2:8" ht="59.25" customHeight="1" x14ac:dyDescent="0.35">
      <c r="B1" s="63" t="s">
        <v>68</v>
      </c>
      <c r="C1" s="63"/>
      <c r="D1" s="1"/>
    </row>
    <row r="2" spans="2:8" ht="33.75" customHeight="1" x14ac:dyDescent="0.2">
      <c r="B2" s="2" t="s">
        <v>0</v>
      </c>
      <c r="C2" s="3" t="s">
        <v>65</v>
      </c>
      <c r="D2" s="4"/>
    </row>
    <row r="3" spans="2:8" ht="20.25" customHeight="1" x14ac:dyDescent="0.2">
      <c r="B3" s="5" t="s">
        <v>1</v>
      </c>
      <c r="C3" s="64" t="s">
        <v>2</v>
      </c>
      <c r="D3" s="64"/>
    </row>
    <row r="4" spans="2:8" x14ac:dyDescent="0.2">
      <c r="B4" s="6"/>
      <c r="C4" s="7"/>
      <c r="D4" s="7"/>
    </row>
    <row r="8" spans="2:8" ht="67.5" customHeight="1" x14ac:dyDescent="0.2">
      <c r="B8" s="65" t="s">
        <v>42</v>
      </c>
      <c r="C8" s="65"/>
      <c r="D8" s="65"/>
      <c r="E8" s="8"/>
      <c r="F8" s="8"/>
      <c r="G8" s="8"/>
      <c r="H8" s="8"/>
    </row>
    <row r="9" spans="2:8" ht="80.25" customHeight="1" x14ac:dyDescent="0.2">
      <c r="B9" s="67" t="s">
        <v>39</v>
      </c>
      <c r="C9" s="68"/>
      <c r="D9" s="68"/>
      <c r="E9" s="8"/>
      <c r="F9" s="8"/>
      <c r="G9" s="8"/>
      <c r="H9" s="8"/>
    </row>
    <row r="10" spans="2:8" ht="25.9" customHeight="1" x14ac:dyDescent="0.2">
      <c r="B10" s="66" t="s">
        <v>64</v>
      </c>
      <c r="C10" s="66"/>
      <c r="D10" s="66"/>
    </row>
    <row r="11" spans="2:8" ht="54.75" customHeight="1" x14ac:dyDescent="0.2">
      <c r="B11" s="66" t="s">
        <v>43</v>
      </c>
      <c r="C11" s="66"/>
      <c r="D11" s="66"/>
    </row>
    <row r="12" spans="2:8" ht="26.25" x14ac:dyDescent="0.2">
      <c r="B12" s="62" t="s">
        <v>44</v>
      </c>
      <c r="C12" s="62"/>
      <c r="D12" s="62"/>
    </row>
  </sheetData>
  <mergeCells count="7">
    <mergeCell ref="B12:D12"/>
    <mergeCell ref="B1:C1"/>
    <mergeCell ref="C3:D3"/>
    <mergeCell ref="B8:D8"/>
    <mergeCell ref="B10:D10"/>
    <mergeCell ref="B9:D9"/>
    <mergeCell ref="B11:D11"/>
  </mergeCells>
  <pageMargins left="0.78749999999999998" right="0.78749999999999998" top="1.0527777777777778" bottom="1.0527777777777778" header="0.78749999999999998" footer="0.78749999999999998"/>
  <pageSetup paperSize="9" firstPageNumber="0" fitToHeight="4" orientation="landscape" horizontalDpi="300" verticalDpi="300" r:id="rId1"/>
  <headerFooter alignWithMargins="0">
    <oddHeader>&amp;C&amp;"Times New Roman,Standard"&amp;12formula student electric</oddHeader>
    <oddFooter>&amp;C&amp;"Times New Roman,Standard"&amp;12Seite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12" sqref="D12"/>
    </sheetView>
  </sheetViews>
  <sheetFormatPr defaultColWidth="11.42578125" defaultRowHeight="12.75" x14ac:dyDescent="0.2"/>
  <cols>
    <col min="1" max="1" width="4.28515625" customWidth="1"/>
    <col min="2" max="3" width="11.42578125" customWidth="1"/>
    <col min="4" max="4" width="57.7109375" customWidth="1"/>
    <col min="5" max="5" width="3.5703125" customWidth="1"/>
  </cols>
  <sheetData>
    <row r="1" spans="1:5" ht="49.9" customHeight="1" thickBot="1" x14ac:dyDescent="0.25">
      <c r="A1" s="71" t="s">
        <v>67</v>
      </c>
      <c r="B1" s="71"/>
      <c r="C1" s="71"/>
      <c r="D1" s="71"/>
      <c r="E1" s="71"/>
    </row>
    <row r="2" spans="1:5" ht="73.900000000000006" customHeight="1" x14ac:dyDescent="0.2">
      <c r="A2" s="13"/>
      <c r="B2" s="69" t="s">
        <v>66</v>
      </c>
      <c r="C2" s="69"/>
      <c r="D2" s="69"/>
      <c r="E2" s="15"/>
    </row>
    <row r="3" spans="1:5" ht="94.15" customHeight="1" thickBot="1" x14ac:dyDescent="0.25">
      <c r="A3" s="14"/>
      <c r="B3" s="70" t="s">
        <v>426</v>
      </c>
      <c r="C3" s="70"/>
      <c r="D3" s="70"/>
      <c r="E3" s="16"/>
    </row>
  </sheetData>
  <mergeCells count="3">
    <mergeCell ref="B2:D2"/>
    <mergeCell ref="B3:D3"/>
    <mergeCell ref="A1:E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B36" sqref="B36"/>
    </sheetView>
  </sheetViews>
  <sheetFormatPr defaultRowHeight="12.75" x14ac:dyDescent="0.2"/>
  <sheetData>
    <row r="1" spans="1:11" ht="85.5" customHeight="1" x14ac:dyDescent="0.2">
      <c r="B1" s="72"/>
      <c r="C1" s="72"/>
      <c r="D1" s="72"/>
      <c r="E1" s="72"/>
      <c r="F1" s="72"/>
      <c r="G1" s="72"/>
      <c r="H1" s="72"/>
      <c r="I1" s="72"/>
      <c r="J1" s="72"/>
      <c r="K1" s="72"/>
    </row>
    <row r="2" spans="1:11" ht="24.75" customHeight="1" x14ac:dyDescent="0.25">
      <c r="B2" s="34" t="s">
        <v>70</v>
      </c>
    </row>
    <row r="4" spans="1:11" ht="18" x14ac:dyDescent="0.25">
      <c r="A4" s="73" t="s">
        <v>71</v>
      </c>
      <c r="B4" s="73"/>
      <c r="C4" s="73"/>
      <c r="D4" s="73"/>
      <c r="E4" s="73"/>
      <c r="F4" s="73"/>
      <c r="G4" s="73"/>
      <c r="H4" s="73"/>
      <c r="I4" s="73"/>
      <c r="J4" s="73"/>
      <c r="K4" s="73"/>
    </row>
    <row r="6" spans="1:11" x14ac:dyDescent="0.2">
      <c r="B6" t="s">
        <v>72</v>
      </c>
    </row>
    <row r="7" spans="1:11" x14ac:dyDescent="0.2">
      <c r="B7" t="s">
        <v>73</v>
      </c>
    </row>
    <row r="9" spans="1:11" x14ac:dyDescent="0.2">
      <c r="B9" t="s">
        <v>103</v>
      </c>
    </row>
    <row r="10" spans="1:11" x14ac:dyDescent="0.2">
      <c r="B10" t="s">
        <v>74</v>
      </c>
    </row>
    <row r="11" spans="1:11" x14ac:dyDescent="0.2">
      <c r="C11" t="s">
        <v>75</v>
      </c>
    </row>
    <row r="12" spans="1:11" x14ac:dyDescent="0.2">
      <c r="C12" t="s">
        <v>76</v>
      </c>
    </row>
    <row r="13" spans="1:11" x14ac:dyDescent="0.2">
      <c r="C13" t="s">
        <v>77</v>
      </c>
    </row>
    <row r="14" spans="1:11" x14ac:dyDescent="0.2">
      <c r="C14" t="s">
        <v>78</v>
      </c>
    </row>
    <row r="16" spans="1:11" x14ac:dyDescent="0.2">
      <c r="B16" t="s">
        <v>79</v>
      </c>
    </row>
    <row r="17" spans="2:11" x14ac:dyDescent="0.2">
      <c r="B17" t="s">
        <v>80</v>
      </c>
    </row>
    <row r="19" spans="2:11" x14ac:dyDescent="0.2">
      <c r="B19" t="s">
        <v>81</v>
      </c>
    </row>
    <row r="21" spans="2:11" x14ac:dyDescent="0.2">
      <c r="B21" t="s">
        <v>84</v>
      </c>
    </row>
    <row r="22" spans="2:11" x14ac:dyDescent="0.2">
      <c r="B22" s="74" t="s">
        <v>82</v>
      </c>
      <c r="C22" s="75"/>
      <c r="D22" s="75"/>
      <c r="E22" s="75"/>
      <c r="F22" s="75"/>
      <c r="G22" s="75"/>
      <c r="H22" s="75"/>
      <c r="I22" s="75"/>
      <c r="J22" s="75"/>
      <c r="K22" s="75"/>
    </row>
    <row r="23" spans="2:11" x14ac:dyDescent="0.2">
      <c r="B23" s="33"/>
    </row>
    <row r="24" spans="2:11" x14ac:dyDescent="0.2">
      <c r="B24" t="s">
        <v>83</v>
      </c>
    </row>
    <row r="25" spans="2:11" x14ac:dyDescent="0.2">
      <c r="B25" s="74" t="s">
        <v>104</v>
      </c>
      <c r="C25" s="75"/>
      <c r="D25" s="75"/>
      <c r="E25" s="75"/>
      <c r="F25" s="75"/>
      <c r="G25" s="75"/>
      <c r="H25" s="75"/>
      <c r="I25" s="75"/>
      <c r="J25" s="75"/>
      <c r="K25" s="75"/>
    </row>
    <row r="27" spans="2:11" x14ac:dyDescent="0.2">
      <c r="B27" s="33" t="s">
        <v>86</v>
      </c>
    </row>
    <row r="28" spans="2:11" x14ac:dyDescent="0.2">
      <c r="B28" t="s">
        <v>87</v>
      </c>
    </row>
    <row r="30" spans="2:11" x14ac:dyDescent="0.2">
      <c r="B30" t="s">
        <v>88</v>
      </c>
    </row>
    <row r="31" spans="2:11" x14ac:dyDescent="0.2">
      <c r="B31" t="s">
        <v>89</v>
      </c>
    </row>
    <row r="32" spans="2:11" x14ac:dyDescent="0.2">
      <c r="B32" t="s">
        <v>90</v>
      </c>
    </row>
    <row r="34" spans="2:2" x14ac:dyDescent="0.2">
      <c r="B34" s="35" t="s">
        <v>85</v>
      </c>
    </row>
  </sheetData>
  <mergeCells count="4">
    <mergeCell ref="B1:K1"/>
    <mergeCell ref="A4:K4"/>
    <mergeCell ref="B22:K22"/>
    <mergeCell ref="B25:K25"/>
  </mergeCells>
  <hyperlinks>
    <hyperlink ref="B25" r:id="rId1"/>
    <hyperlink ref="B22" r:id="rId2"/>
  </hyperlinks>
  <pageMargins left="0.7" right="0.7" top="0.75" bottom="0.75" header="0.3" footer="0.3"/>
  <pageSetup orientation="portrait" horizontalDpi="4294967294"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workbookViewId="0">
      <selection activeCell="C25" sqref="C25:K25"/>
    </sheetView>
  </sheetViews>
  <sheetFormatPr defaultColWidth="11.42578125" defaultRowHeight="12.75" x14ac:dyDescent="0.2"/>
  <cols>
    <col min="1" max="1" width="3.85546875" customWidth="1"/>
    <col min="2" max="2" width="22.140625" customWidth="1"/>
    <col min="3" max="5" width="22.28515625" customWidth="1"/>
    <col min="7" max="11" width="5.7109375" customWidth="1"/>
  </cols>
  <sheetData>
    <row r="2" spans="2:11" ht="13.5" thickBot="1" x14ac:dyDescent="0.25"/>
    <row r="3" spans="2:11" s="21" customFormat="1" ht="17.45" customHeight="1" x14ac:dyDescent="0.2">
      <c r="B3" s="22" t="s">
        <v>19</v>
      </c>
      <c r="C3" s="23" t="s">
        <v>20</v>
      </c>
      <c r="D3" s="23" t="s">
        <v>22</v>
      </c>
      <c r="E3" s="24" t="s">
        <v>21</v>
      </c>
    </row>
    <row r="4" spans="2:11" ht="43.9" customHeight="1" x14ac:dyDescent="0.2">
      <c r="B4" s="19">
        <v>1</v>
      </c>
      <c r="C4" s="25" t="s">
        <v>38</v>
      </c>
      <c r="D4" s="25" t="s">
        <v>28</v>
      </c>
      <c r="E4" s="26" t="s">
        <v>33</v>
      </c>
    </row>
    <row r="5" spans="2:11" ht="28.9" customHeight="1" x14ac:dyDescent="0.2">
      <c r="B5" s="19">
        <v>2</v>
      </c>
      <c r="C5" s="25" t="s">
        <v>24</v>
      </c>
      <c r="D5" s="25" t="s">
        <v>32</v>
      </c>
      <c r="E5" s="26" t="s">
        <v>36</v>
      </c>
    </row>
    <row r="6" spans="2:11" ht="30" customHeight="1" x14ac:dyDescent="0.2">
      <c r="B6" s="19">
        <v>3</v>
      </c>
      <c r="C6" s="25" t="s">
        <v>25</v>
      </c>
      <c r="D6" s="25" t="s">
        <v>31</v>
      </c>
      <c r="E6" s="26" t="s">
        <v>37</v>
      </c>
    </row>
    <row r="7" spans="2:11" ht="30" customHeight="1" x14ac:dyDescent="0.2">
      <c r="B7" s="19">
        <v>4</v>
      </c>
      <c r="C7" s="25" t="s">
        <v>26</v>
      </c>
      <c r="D7" s="25" t="s">
        <v>29</v>
      </c>
      <c r="E7" s="26" t="s">
        <v>35</v>
      </c>
    </row>
    <row r="8" spans="2:11" ht="31.9" customHeight="1" thickBot="1" x14ac:dyDescent="0.25">
      <c r="B8" s="20">
        <v>5</v>
      </c>
      <c r="C8" s="27" t="s">
        <v>27</v>
      </c>
      <c r="D8" s="27" t="s">
        <v>30</v>
      </c>
      <c r="E8" s="28" t="s">
        <v>34</v>
      </c>
    </row>
    <row r="9" spans="2:11" x14ac:dyDescent="0.2">
      <c r="B9" s="9"/>
      <c r="C9" s="9"/>
      <c r="D9" s="9"/>
      <c r="E9" s="9"/>
    </row>
    <row r="10" spans="2:11" x14ac:dyDescent="0.2">
      <c r="B10" s="9"/>
      <c r="C10" s="9"/>
      <c r="D10" s="9"/>
      <c r="E10" s="9"/>
    </row>
    <row r="11" spans="2:11" x14ac:dyDescent="0.2">
      <c r="B11" s="9"/>
      <c r="C11" s="9"/>
      <c r="D11" s="9"/>
      <c r="E11" s="9"/>
    </row>
    <row r="12" spans="2:11" ht="16.899999999999999" customHeight="1" x14ac:dyDescent="0.2">
      <c r="B12" s="17" t="s">
        <v>5</v>
      </c>
      <c r="C12" s="76" t="s">
        <v>47</v>
      </c>
      <c r="D12" s="76"/>
      <c r="E12" s="76"/>
      <c r="F12" s="76"/>
      <c r="G12" s="76"/>
      <c r="H12" s="76"/>
      <c r="I12" s="76"/>
      <c r="J12" s="76"/>
      <c r="K12" s="76"/>
    </row>
    <row r="13" spans="2:11" ht="16.899999999999999" customHeight="1" x14ac:dyDescent="0.2">
      <c r="B13" s="17" t="s">
        <v>6</v>
      </c>
      <c r="C13" s="77" t="s">
        <v>48</v>
      </c>
      <c r="D13" s="77"/>
      <c r="E13" s="77"/>
      <c r="F13" s="77"/>
      <c r="G13" s="77"/>
      <c r="H13" s="77"/>
      <c r="I13" s="77"/>
      <c r="J13" s="77"/>
      <c r="K13" s="77"/>
    </row>
    <row r="14" spans="2:11" ht="16.899999999999999" customHeight="1" x14ac:dyDescent="0.2">
      <c r="B14" s="17" t="s">
        <v>7</v>
      </c>
      <c r="C14" s="76" t="s">
        <v>49</v>
      </c>
      <c r="D14" s="76"/>
      <c r="E14" s="76"/>
      <c r="F14" s="76"/>
      <c r="G14" s="76"/>
      <c r="H14" s="76"/>
      <c r="I14" s="76"/>
      <c r="J14" s="76"/>
      <c r="K14" s="76"/>
    </row>
    <row r="15" spans="2:11" ht="16.899999999999999" customHeight="1" x14ac:dyDescent="0.2">
      <c r="B15" s="17" t="s">
        <v>8</v>
      </c>
      <c r="C15" s="76" t="s">
        <v>50</v>
      </c>
      <c r="D15" s="76"/>
      <c r="E15" s="76"/>
      <c r="F15" s="76"/>
      <c r="G15" s="76"/>
      <c r="H15" s="76"/>
      <c r="I15" s="76"/>
      <c r="J15" s="76"/>
      <c r="K15" s="76"/>
    </row>
    <row r="16" spans="2:11" ht="16.899999999999999" customHeight="1" x14ac:dyDescent="0.2">
      <c r="B16" s="18" t="s">
        <v>59</v>
      </c>
      <c r="C16" s="76" t="s">
        <v>61</v>
      </c>
      <c r="D16" s="76"/>
      <c r="E16" s="76"/>
      <c r="F16" s="76"/>
      <c r="G16" s="76"/>
      <c r="H16" s="76"/>
      <c r="I16" s="76"/>
      <c r="J16" s="76"/>
      <c r="K16" s="76"/>
    </row>
    <row r="17" spans="2:11" ht="16.899999999999999" customHeight="1" x14ac:dyDescent="0.2">
      <c r="B17" s="18" t="s">
        <v>60</v>
      </c>
      <c r="C17" s="76" t="s">
        <v>62</v>
      </c>
      <c r="D17" s="76"/>
      <c r="E17" s="76"/>
      <c r="F17" s="76"/>
      <c r="G17" s="76"/>
      <c r="H17" s="76"/>
      <c r="I17" s="76"/>
      <c r="J17" s="76"/>
      <c r="K17" s="76"/>
    </row>
    <row r="18" spans="2:11" ht="16.899999999999999" customHeight="1" x14ac:dyDescent="0.2">
      <c r="B18" s="17" t="s">
        <v>15</v>
      </c>
      <c r="C18" s="76" t="s">
        <v>51</v>
      </c>
      <c r="D18" s="76"/>
      <c r="E18" s="76"/>
      <c r="F18" s="76"/>
      <c r="G18" s="76"/>
      <c r="H18" s="76"/>
      <c r="I18" s="76"/>
      <c r="J18" s="76"/>
      <c r="K18" s="76"/>
    </row>
    <row r="19" spans="2:11" ht="16.899999999999999" customHeight="1" x14ac:dyDescent="0.2">
      <c r="B19" s="17" t="s">
        <v>13</v>
      </c>
      <c r="C19" s="76" t="s">
        <v>52</v>
      </c>
      <c r="D19" s="76"/>
      <c r="E19" s="76"/>
      <c r="F19" s="76"/>
      <c r="G19" s="76"/>
      <c r="H19" s="76"/>
      <c r="I19" s="76"/>
      <c r="J19" s="76"/>
      <c r="K19" s="76"/>
    </row>
    <row r="20" spans="2:11" ht="16.899999999999999" customHeight="1" x14ac:dyDescent="0.2">
      <c r="B20" s="17" t="s">
        <v>14</v>
      </c>
      <c r="C20" s="76" t="s">
        <v>53</v>
      </c>
      <c r="D20" s="76"/>
      <c r="E20" s="76"/>
      <c r="F20" s="76"/>
      <c r="G20" s="76"/>
      <c r="H20" s="76"/>
      <c r="I20" s="76"/>
      <c r="J20" s="76"/>
      <c r="K20" s="76"/>
    </row>
    <row r="21" spans="2:11" ht="16.899999999999999" customHeight="1" x14ac:dyDescent="0.2">
      <c r="B21" s="17" t="s">
        <v>23</v>
      </c>
      <c r="C21" s="76" t="s">
        <v>54</v>
      </c>
      <c r="D21" s="76"/>
      <c r="E21" s="76"/>
      <c r="F21" s="76"/>
      <c r="G21" s="76"/>
      <c r="H21" s="76"/>
      <c r="I21" s="76"/>
      <c r="J21" s="76"/>
      <c r="K21" s="76"/>
    </row>
    <row r="22" spans="2:11" ht="16.899999999999999" customHeight="1" x14ac:dyDescent="0.2">
      <c r="B22" s="17" t="s">
        <v>10</v>
      </c>
      <c r="C22" s="76" t="s">
        <v>55</v>
      </c>
      <c r="D22" s="76"/>
      <c r="E22" s="76"/>
      <c r="F22" s="76"/>
      <c r="G22" s="76"/>
      <c r="H22" s="76"/>
      <c r="I22" s="76"/>
      <c r="J22" s="76"/>
      <c r="K22" s="76"/>
    </row>
    <row r="23" spans="2:11" ht="16.899999999999999" customHeight="1" x14ac:dyDescent="0.2">
      <c r="B23" s="17" t="s">
        <v>16</v>
      </c>
      <c r="C23" s="76" t="s">
        <v>56</v>
      </c>
      <c r="D23" s="76"/>
      <c r="E23" s="76"/>
      <c r="F23" s="76"/>
      <c r="G23" s="76"/>
      <c r="H23" s="76"/>
      <c r="I23" s="76"/>
      <c r="J23" s="76"/>
      <c r="K23" s="76"/>
    </row>
    <row r="24" spans="2:11" ht="16.899999999999999" customHeight="1" x14ac:dyDescent="0.2">
      <c r="B24" s="17" t="s">
        <v>17</v>
      </c>
      <c r="C24" s="76" t="s">
        <v>57</v>
      </c>
      <c r="D24" s="76"/>
      <c r="E24" s="76"/>
      <c r="F24" s="76"/>
      <c r="G24" s="76"/>
      <c r="H24" s="76"/>
      <c r="I24" s="76"/>
      <c r="J24" s="76"/>
      <c r="K24" s="76"/>
    </row>
    <row r="25" spans="2:11" ht="16.899999999999999" customHeight="1" x14ac:dyDescent="0.2">
      <c r="B25" s="17" t="s">
        <v>18</v>
      </c>
      <c r="C25" s="76" t="s">
        <v>58</v>
      </c>
      <c r="D25" s="76"/>
      <c r="E25" s="76"/>
      <c r="F25" s="76"/>
      <c r="G25" s="76"/>
      <c r="H25" s="76"/>
      <c r="I25" s="76"/>
      <c r="J25" s="76"/>
      <c r="K25" s="76"/>
    </row>
    <row r="26" spans="2:11" ht="16.899999999999999" customHeight="1" x14ac:dyDescent="0.2">
      <c r="B26" s="17" t="s">
        <v>45</v>
      </c>
      <c r="C26" s="76" t="s">
        <v>63</v>
      </c>
      <c r="D26" s="76"/>
      <c r="E26" s="76"/>
      <c r="F26" s="76"/>
      <c r="G26" s="76"/>
      <c r="H26" s="76"/>
      <c r="I26" s="76"/>
      <c r="J26" s="76"/>
      <c r="K26" s="76"/>
    </row>
    <row r="27" spans="2:11" ht="16.899999999999999" customHeight="1" x14ac:dyDescent="0.2">
      <c r="B27" s="17" t="s">
        <v>46</v>
      </c>
      <c r="C27" s="76" t="s">
        <v>69</v>
      </c>
      <c r="D27" s="76"/>
      <c r="E27" s="76"/>
      <c r="F27" s="76"/>
      <c r="G27" s="76"/>
      <c r="H27" s="76"/>
      <c r="I27" s="76"/>
      <c r="J27" s="76"/>
      <c r="K27" s="76"/>
    </row>
  </sheetData>
  <mergeCells count="16">
    <mergeCell ref="C12:K12"/>
    <mergeCell ref="C13:K13"/>
    <mergeCell ref="C14:K14"/>
    <mergeCell ref="C15:K15"/>
    <mergeCell ref="C16:K16"/>
    <mergeCell ref="C25:K25"/>
    <mergeCell ref="C26:K26"/>
    <mergeCell ref="C27:K27"/>
    <mergeCell ref="C17:K17"/>
    <mergeCell ref="C19:K19"/>
    <mergeCell ref="C20:K20"/>
    <mergeCell ref="C21:K21"/>
    <mergeCell ref="C22:K22"/>
    <mergeCell ref="C23:K23"/>
    <mergeCell ref="C24:K24"/>
    <mergeCell ref="C18:K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
  <sheetViews>
    <sheetView showGridLines="0" tabSelected="1" zoomScaleNormal="100" workbookViewId="0">
      <pane ySplit="1365"/>
      <selection activeCell="B1" sqref="B1"/>
      <selection pane="bottomLeft" activeCell="O15" sqref="O15:O16"/>
    </sheetView>
  </sheetViews>
  <sheetFormatPr defaultColWidth="9.140625" defaultRowHeight="12.75" x14ac:dyDescent="0.2"/>
  <cols>
    <col min="1" max="1" width="4.42578125" style="59" customWidth="1"/>
    <col min="2" max="2" width="10" customWidth="1"/>
    <col min="3" max="3" width="17.28515625" customWidth="1"/>
    <col min="4" max="4" width="19.42578125" customWidth="1"/>
    <col min="5" max="5" width="19.42578125" style="29" customWidth="1"/>
    <col min="6" max="6" width="17.85546875" customWidth="1"/>
    <col min="7" max="7" width="18.42578125" customWidth="1"/>
    <col min="8" max="8" width="5" style="32" bestFit="1" customWidth="1"/>
    <col min="9" max="9" width="19.42578125" customWidth="1"/>
    <col min="10" max="10" width="5.140625" style="32" bestFit="1" customWidth="1"/>
    <col min="11" max="11" width="22.42578125" bestFit="1" customWidth="1"/>
    <col min="12" max="12" width="17.42578125" customWidth="1"/>
    <col min="13" max="13" width="4.85546875" style="32" bestFit="1" customWidth="1"/>
    <col min="14" max="14" width="21" bestFit="1" customWidth="1"/>
    <col min="15" max="15" width="5.7109375" style="32" bestFit="1" customWidth="1"/>
    <col min="16" max="17" width="21.7109375" customWidth="1"/>
    <col min="18" max="18" width="23.140625" customWidth="1"/>
    <col min="19" max="19" width="11.42578125" style="40" customWidth="1"/>
    <col min="20" max="16384" width="9.140625" style="9"/>
  </cols>
  <sheetData>
    <row r="1" spans="1:19" ht="22.9" customHeight="1" x14ac:dyDescent="0.2">
      <c r="A1" s="80"/>
      <c r="B1" s="56"/>
      <c r="C1" s="78" t="s">
        <v>102</v>
      </c>
      <c r="D1" s="78"/>
      <c r="E1" s="78"/>
      <c r="F1" s="78"/>
      <c r="G1" s="78"/>
      <c r="H1" s="78"/>
      <c r="I1" s="78"/>
      <c r="J1" s="78"/>
      <c r="K1" s="78"/>
      <c r="L1" s="78"/>
      <c r="M1" s="78"/>
      <c r="N1" s="78"/>
      <c r="O1" s="78"/>
      <c r="P1" s="78"/>
      <c r="Q1" s="78"/>
      <c r="R1" s="78"/>
    </row>
    <row r="2" spans="1:19" ht="19.899999999999999" customHeight="1" x14ac:dyDescent="0.3">
      <c r="A2" s="81"/>
      <c r="B2" s="56"/>
      <c r="C2" s="48" t="s">
        <v>3</v>
      </c>
      <c r="D2" s="49">
        <v>213</v>
      </c>
      <c r="E2" s="50"/>
      <c r="F2" s="79" t="s">
        <v>292</v>
      </c>
      <c r="G2" s="79"/>
      <c r="H2" s="51" t="s">
        <v>293</v>
      </c>
      <c r="I2" s="52"/>
      <c r="J2" s="51"/>
      <c r="K2" s="52"/>
      <c r="L2" s="55"/>
      <c r="M2" s="53"/>
      <c r="N2" s="54"/>
      <c r="O2" s="53"/>
      <c r="P2" s="54"/>
      <c r="Q2" s="54"/>
      <c r="R2" s="31"/>
    </row>
    <row r="3" spans="1:19" x14ac:dyDescent="0.2">
      <c r="A3" s="82"/>
      <c r="B3" s="45" t="s">
        <v>4</v>
      </c>
      <c r="C3" s="45" t="s">
        <v>5</v>
      </c>
      <c r="D3" s="45" t="s">
        <v>6</v>
      </c>
      <c r="E3" s="46" t="s">
        <v>7</v>
      </c>
      <c r="F3" s="45" t="s">
        <v>8</v>
      </c>
      <c r="G3" s="45" t="s">
        <v>9</v>
      </c>
      <c r="H3" s="47" t="s">
        <v>15</v>
      </c>
      <c r="I3" s="45" t="s">
        <v>13</v>
      </c>
      <c r="J3" s="47" t="s">
        <v>14</v>
      </c>
      <c r="K3" s="45" t="s">
        <v>23</v>
      </c>
      <c r="L3" s="45" t="s">
        <v>10</v>
      </c>
      <c r="M3" s="47" t="s">
        <v>16</v>
      </c>
      <c r="N3" s="45" t="s">
        <v>17</v>
      </c>
      <c r="O3" s="47" t="s">
        <v>18</v>
      </c>
      <c r="P3" s="45" t="s">
        <v>45</v>
      </c>
      <c r="Q3" s="45" t="s">
        <v>46</v>
      </c>
      <c r="R3" s="45" t="s">
        <v>11</v>
      </c>
      <c r="S3" s="9"/>
    </row>
    <row r="4" spans="1:19" ht="0.75" customHeight="1" x14ac:dyDescent="0.25">
      <c r="A4" s="54"/>
      <c r="B4" s="57" t="s">
        <v>91</v>
      </c>
      <c r="C4" s="43"/>
      <c r="D4" s="43"/>
      <c r="E4" s="43"/>
      <c r="F4" s="43"/>
      <c r="G4" s="43"/>
      <c r="H4" s="44"/>
      <c r="I4" s="43"/>
      <c r="J4" s="44"/>
      <c r="K4" s="43"/>
      <c r="L4" s="43"/>
      <c r="M4" s="44"/>
      <c r="N4" s="43"/>
      <c r="O4" s="44"/>
      <c r="P4" s="38"/>
      <c r="Q4" s="38"/>
      <c r="R4" s="38"/>
    </row>
    <row r="5" spans="1:19" ht="18" x14ac:dyDescent="0.25">
      <c r="B5" s="58" t="s">
        <v>92</v>
      </c>
      <c r="C5" s="36"/>
      <c r="D5" s="36"/>
      <c r="E5" s="39" t="s">
        <v>97</v>
      </c>
      <c r="F5" s="36"/>
      <c r="G5" s="36"/>
      <c r="H5" s="37"/>
      <c r="I5" s="36"/>
      <c r="J5" s="37"/>
      <c r="K5" s="36"/>
      <c r="L5" s="36"/>
      <c r="M5" s="37"/>
      <c r="N5" s="36"/>
      <c r="O5" s="37"/>
      <c r="P5" s="38"/>
      <c r="Q5" s="38"/>
      <c r="R5" s="38"/>
    </row>
    <row r="6" spans="1:19" s="11" customFormat="1" ht="75" customHeight="1" x14ac:dyDescent="0.2">
      <c r="A6" s="61"/>
      <c r="B6" s="93">
        <v>1</v>
      </c>
      <c r="C6" s="84" t="s">
        <v>105</v>
      </c>
      <c r="D6" s="84" t="s">
        <v>106</v>
      </c>
      <c r="E6" s="84" t="s">
        <v>107</v>
      </c>
      <c r="F6" s="84" t="s">
        <v>108</v>
      </c>
      <c r="G6" s="84" t="s">
        <v>109</v>
      </c>
      <c r="H6" s="85">
        <v>3</v>
      </c>
      <c r="I6" s="84" t="s">
        <v>115</v>
      </c>
      <c r="J6" s="85">
        <v>1</v>
      </c>
      <c r="K6" s="84" t="s">
        <v>110</v>
      </c>
      <c r="L6" s="84" t="s">
        <v>111</v>
      </c>
      <c r="M6" s="85">
        <v>1</v>
      </c>
      <c r="N6" s="84" t="s">
        <v>112</v>
      </c>
      <c r="O6" s="88">
        <f t="shared" ref="O6:O50" si="0">H6*J6*M6</f>
        <v>3</v>
      </c>
      <c r="P6" s="84" t="s">
        <v>113</v>
      </c>
      <c r="Q6" s="84" t="s">
        <v>114</v>
      </c>
      <c r="R6" s="10"/>
      <c r="S6" s="41"/>
    </row>
    <row r="7" spans="1:19" s="11" customFormat="1" ht="75" customHeight="1" x14ac:dyDescent="0.2">
      <c r="A7" s="61"/>
      <c r="B7" s="93">
        <f>B6+1</f>
        <v>2</v>
      </c>
      <c r="C7" s="84" t="s">
        <v>116</v>
      </c>
      <c r="D7" s="84" t="s">
        <v>117</v>
      </c>
      <c r="E7" s="84" t="s">
        <v>118</v>
      </c>
      <c r="F7" s="84" t="s">
        <v>119</v>
      </c>
      <c r="G7" s="84" t="s">
        <v>120</v>
      </c>
      <c r="H7" s="85">
        <v>4</v>
      </c>
      <c r="I7" s="84" t="s">
        <v>121</v>
      </c>
      <c r="J7" s="85">
        <v>1</v>
      </c>
      <c r="K7" s="84" t="s">
        <v>127</v>
      </c>
      <c r="L7" s="84" t="s">
        <v>123</v>
      </c>
      <c r="M7" s="85">
        <v>1</v>
      </c>
      <c r="N7" s="84" t="s">
        <v>124</v>
      </c>
      <c r="O7" s="88">
        <f t="shared" si="0"/>
        <v>4</v>
      </c>
      <c r="P7" s="84" t="s">
        <v>125</v>
      </c>
      <c r="Q7" s="84" t="s">
        <v>126</v>
      </c>
      <c r="R7" s="10"/>
      <c r="S7" s="41"/>
    </row>
    <row r="8" spans="1:19" s="11" customFormat="1" ht="75" customHeight="1" x14ac:dyDescent="0.2">
      <c r="A8" s="61"/>
      <c r="B8" s="93">
        <f>B7+1</f>
        <v>3</v>
      </c>
      <c r="C8" s="84" t="s">
        <v>116</v>
      </c>
      <c r="D8" s="84" t="s">
        <v>117</v>
      </c>
      <c r="E8" s="84" t="s">
        <v>128</v>
      </c>
      <c r="F8" s="84" t="s">
        <v>129</v>
      </c>
      <c r="G8" s="84" t="s">
        <v>130</v>
      </c>
      <c r="H8" s="85">
        <v>4</v>
      </c>
      <c r="I8" s="84" t="s">
        <v>415</v>
      </c>
      <c r="J8" s="85">
        <v>1</v>
      </c>
      <c r="K8" s="84" t="s">
        <v>131</v>
      </c>
      <c r="L8" s="84" t="s">
        <v>132</v>
      </c>
      <c r="M8" s="85">
        <v>3</v>
      </c>
      <c r="N8" s="84" t="s">
        <v>133</v>
      </c>
      <c r="O8" s="88">
        <f t="shared" ref="O8:O17" si="1">H8*J8*M8</f>
        <v>12</v>
      </c>
      <c r="P8" s="84" t="s">
        <v>134</v>
      </c>
      <c r="Q8" s="84" t="s">
        <v>126</v>
      </c>
      <c r="R8" s="10"/>
      <c r="S8" s="41"/>
    </row>
    <row r="9" spans="1:19" s="11" customFormat="1" ht="75" customHeight="1" x14ac:dyDescent="0.2">
      <c r="A9" s="61"/>
      <c r="B9" s="93">
        <f>B8+1</f>
        <v>4</v>
      </c>
      <c r="C9" s="84" t="s">
        <v>116</v>
      </c>
      <c r="D9" s="84" t="s">
        <v>117</v>
      </c>
      <c r="E9" s="84" t="s">
        <v>135</v>
      </c>
      <c r="F9" s="84" t="s">
        <v>136</v>
      </c>
      <c r="G9" s="84" t="s">
        <v>130</v>
      </c>
      <c r="H9" s="85">
        <v>4</v>
      </c>
      <c r="I9" s="84" t="s">
        <v>169</v>
      </c>
      <c r="J9" s="85">
        <v>1</v>
      </c>
      <c r="K9" s="84" t="s">
        <v>154</v>
      </c>
      <c r="L9" s="84" t="s">
        <v>132</v>
      </c>
      <c r="M9" s="85">
        <v>3</v>
      </c>
      <c r="N9" s="84" t="s">
        <v>133</v>
      </c>
      <c r="O9" s="88">
        <f t="shared" si="1"/>
        <v>12</v>
      </c>
      <c r="P9" s="84" t="s">
        <v>171</v>
      </c>
      <c r="Q9" s="84" t="s">
        <v>126</v>
      </c>
      <c r="R9" s="10"/>
      <c r="S9" s="41"/>
    </row>
    <row r="10" spans="1:19" s="11" customFormat="1" ht="75" customHeight="1" x14ac:dyDescent="0.2">
      <c r="A10" s="61"/>
      <c r="B10" s="93">
        <f>B9+1</f>
        <v>5</v>
      </c>
      <c r="C10" s="84" t="s">
        <v>116</v>
      </c>
      <c r="D10" s="84" t="s">
        <v>117</v>
      </c>
      <c r="E10" s="84" t="s">
        <v>137</v>
      </c>
      <c r="F10" s="84" t="s">
        <v>138</v>
      </c>
      <c r="G10" s="84" t="s">
        <v>139</v>
      </c>
      <c r="H10" s="85">
        <v>4</v>
      </c>
      <c r="I10" s="84" t="s">
        <v>170</v>
      </c>
      <c r="J10" s="85">
        <v>1</v>
      </c>
      <c r="K10" s="84" t="s">
        <v>131</v>
      </c>
      <c r="L10" s="84" t="s">
        <v>155</v>
      </c>
      <c r="M10" s="85">
        <v>3</v>
      </c>
      <c r="N10" s="84" t="s">
        <v>156</v>
      </c>
      <c r="O10" s="88">
        <f t="shared" si="1"/>
        <v>12</v>
      </c>
      <c r="P10" s="84" t="s">
        <v>172</v>
      </c>
      <c r="Q10" s="84" t="s">
        <v>126</v>
      </c>
      <c r="R10" s="10"/>
      <c r="S10" s="41"/>
    </row>
    <row r="11" spans="1:19" s="11" customFormat="1" ht="75" customHeight="1" x14ac:dyDescent="0.2">
      <c r="A11" s="61"/>
      <c r="B11" s="93">
        <f>B10+1</f>
        <v>6</v>
      </c>
      <c r="C11" s="84" t="s">
        <v>116</v>
      </c>
      <c r="D11" s="84" t="s">
        <v>117</v>
      </c>
      <c r="E11" s="84" t="s">
        <v>140</v>
      </c>
      <c r="F11" s="84" t="s">
        <v>141</v>
      </c>
      <c r="G11" s="84" t="s">
        <v>142</v>
      </c>
      <c r="H11" s="85">
        <v>4</v>
      </c>
      <c r="I11" s="84" t="s">
        <v>157</v>
      </c>
      <c r="J11" s="85">
        <v>1</v>
      </c>
      <c r="K11" s="84" t="s">
        <v>158</v>
      </c>
      <c r="L11" s="84" t="s">
        <v>159</v>
      </c>
      <c r="M11" s="85">
        <v>1</v>
      </c>
      <c r="N11" s="84" t="s">
        <v>160</v>
      </c>
      <c r="O11" s="88">
        <f t="shared" si="1"/>
        <v>4</v>
      </c>
      <c r="P11" s="84" t="s">
        <v>173</v>
      </c>
      <c r="Q11" s="84" t="s">
        <v>174</v>
      </c>
      <c r="R11" s="10"/>
      <c r="S11" s="41"/>
    </row>
    <row r="12" spans="1:19" s="11" customFormat="1" ht="75" customHeight="1" x14ac:dyDescent="0.2">
      <c r="A12" s="61"/>
      <c r="B12" s="93">
        <f>B11+1</f>
        <v>7</v>
      </c>
      <c r="C12" s="84" t="s">
        <v>116</v>
      </c>
      <c r="D12" s="84" t="s">
        <v>117</v>
      </c>
      <c r="E12" s="84" t="s">
        <v>143</v>
      </c>
      <c r="F12" s="84" t="s">
        <v>144</v>
      </c>
      <c r="G12" s="84" t="s">
        <v>145</v>
      </c>
      <c r="H12" s="85">
        <v>4</v>
      </c>
      <c r="I12" s="84" t="s">
        <v>157</v>
      </c>
      <c r="J12" s="85">
        <v>1</v>
      </c>
      <c r="K12" s="84" t="s">
        <v>131</v>
      </c>
      <c r="L12" s="84" t="s">
        <v>123</v>
      </c>
      <c r="M12" s="85">
        <v>1</v>
      </c>
      <c r="N12" s="84" t="s">
        <v>161</v>
      </c>
      <c r="O12" s="88">
        <f t="shared" si="1"/>
        <v>4</v>
      </c>
      <c r="P12" s="84" t="s">
        <v>175</v>
      </c>
      <c r="Q12" s="84" t="s">
        <v>176</v>
      </c>
      <c r="R12" s="10"/>
      <c r="S12" s="41"/>
    </row>
    <row r="13" spans="1:19" s="11" customFormat="1" ht="75" customHeight="1" x14ac:dyDescent="0.2">
      <c r="A13" s="61"/>
      <c r="B13" s="93">
        <f t="shared" ref="B13:B17" si="2">B12+1</f>
        <v>8</v>
      </c>
      <c r="C13" s="84" t="s">
        <v>116</v>
      </c>
      <c r="D13" s="84" t="s">
        <v>117</v>
      </c>
      <c r="E13" s="84" t="s">
        <v>146</v>
      </c>
      <c r="F13" s="84" t="s">
        <v>147</v>
      </c>
      <c r="G13" s="84" t="s">
        <v>148</v>
      </c>
      <c r="H13" s="85">
        <v>4</v>
      </c>
      <c r="I13" s="84" t="s">
        <v>162</v>
      </c>
      <c r="J13" s="85">
        <v>1</v>
      </c>
      <c r="K13" s="84" t="s">
        <v>158</v>
      </c>
      <c r="L13" s="84" t="s">
        <v>123</v>
      </c>
      <c r="M13" s="85">
        <v>1</v>
      </c>
      <c r="N13" s="84" t="s">
        <v>163</v>
      </c>
      <c r="O13" s="88">
        <f t="shared" si="1"/>
        <v>4</v>
      </c>
      <c r="P13" s="84" t="s">
        <v>175</v>
      </c>
      <c r="Q13" s="84" t="s">
        <v>177</v>
      </c>
      <c r="R13" s="10"/>
      <c r="S13" s="41"/>
    </row>
    <row r="14" spans="1:19" s="11" customFormat="1" ht="75" customHeight="1" x14ac:dyDescent="0.2">
      <c r="A14" s="61"/>
      <c r="B14" s="93">
        <f t="shared" si="2"/>
        <v>9</v>
      </c>
      <c r="C14" s="84" t="s">
        <v>116</v>
      </c>
      <c r="D14" s="84" t="s">
        <v>117</v>
      </c>
      <c r="E14" s="84" t="s">
        <v>149</v>
      </c>
      <c r="F14" s="84" t="s">
        <v>150</v>
      </c>
      <c r="G14" s="84" t="s">
        <v>151</v>
      </c>
      <c r="H14" s="85">
        <v>4</v>
      </c>
      <c r="I14" s="84" t="s">
        <v>164</v>
      </c>
      <c r="J14" s="85">
        <v>1</v>
      </c>
      <c r="K14" s="84" t="s">
        <v>165</v>
      </c>
      <c r="L14" s="84" t="s">
        <v>166</v>
      </c>
      <c r="M14" s="85">
        <v>3</v>
      </c>
      <c r="N14" s="84" t="s">
        <v>167</v>
      </c>
      <c r="O14" s="88">
        <f t="shared" si="1"/>
        <v>12</v>
      </c>
      <c r="P14" s="84" t="s">
        <v>178</v>
      </c>
      <c r="Q14" s="84" t="s">
        <v>179</v>
      </c>
      <c r="R14" s="10"/>
      <c r="S14" s="41"/>
    </row>
    <row r="15" spans="1:19" s="11" customFormat="1" ht="75" customHeight="1" x14ac:dyDescent="0.2">
      <c r="A15" s="61"/>
      <c r="B15" s="93">
        <f t="shared" si="2"/>
        <v>10</v>
      </c>
      <c r="C15" s="84" t="s">
        <v>116</v>
      </c>
      <c r="D15" s="84" t="s">
        <v>117</v>
      </c>
      <c r="E15" s="84" t="s">
        <v>152</v>
      </c>
      <c r="F15" s="84" t="s">
        <v>153</v>
      </c>
      <c r="G15" s="84" t="s">
        <v>151</v>
      </c>
      <c r="H15" s="85">
        <v>4</v>
      </c>
      <c r="I15" s="84" t="s">
        <v>164</v>
      </c>
      <c r="J15" s="85">
        <v>1</v>
      </c>
      <c r="K15" s="84" t="s">
        <v>168</v>
      </c>
      <c r="L15" s="84" t="s">
        <v>166</v>
      </c>
      <c r="M15" s="85">
        <v>3</v>
      </c>
      <c r="N15" s="84" t="s">
        <v>167</v>
      </c>
      <c r="O15" s="88">
        <f t="shared" si="1"/>
        <v>12</v>
      </c>
      <c r="P15" s="84" t="s">
        <v>180</v>
      </c>
      <c r="Q15" s="84" t="s">
        <v>181</v>
      </c>
      <c r="R15" s="10"/>
      <c r="S15" s="41"/>
    </row>
    <row r="16" spans="1:19" s="11" customFormat="1" ht="75" customHeight="1" x14ac:dyDescent="0.2">
      <c r="A16" s="61"/>
      <c r="B16" s="93">
        <f t="shared" si="2"/>
        <v>11</v>
      </c>
      <c r="C16" s="84" t="s">
        <v>116</v>
      </c>
      <c r="D16" s="84" t="s">
        <v>117</v>
      </c>
      <c r="E16" s="84" t="s">
        <v>182</v>
      </c>
      <c r="F16" s="84" t="s">
        <v>183</v>
      </c>
      <c r="G16" s="84" t="s">
        <v>184</v>
      </c>
      <c r="H16" s="85">
        <v>4</v>
      </c>
      <c r="I16" s="84" t="s">
        <v>188</v>
      </c>
      <c r="J16" s="85">
        <v>1</v>
      </c>
      <c r="K16" s="84" t="s">
        <v>131</v>
      </c>
      <c r="L16" s="84" t="s">
        <v>189</v>
      </c>
      <c r="M16" s="85">
        <v>1</v>
      </c>
      <c r="N16" s="84" t="s">
        <v>190</v>
      </c>
      <c r="O16" s="88">
        <f t="shared" si="1"/>
        <v>4</v>
      </c>
      <c r="P16" s="84" t="s">
        <v>195</v>
      </c>
      <c r="Q16" s="84" t="s">
        <v>196</v>
      </c>
      <c r="R16" s="10"/>
      <c r="S16" s="41"/>
    </row>
    <row r="17" spans="1:19" s="11" customFormat="1" ht="75" customHeight="1" x14ac:dyDescent="0.2">
      <c r="A17" s="61"/>
      <c r="B17" s="93">
        <f t="shared" si="2"/>
        <v>12</v>
      </c>
      <c r="C17" s="84" t="s">
        <v>116</v>
      </c>
      <c r="D17" s="84" t="s">
        <v>117</v>
      </c>
      <c r="E17" s="89" t="s">
        <v>185</v>
      </c>
      <c r="F17" s="84" t="s">
        <v>186</v>
      </c>
      <c r="G17" s="84" t="s">
        <v>187</v>
      </c>
      <c r="H17" s="85">
        <v>4</v>
      </c>
      <c r="I17" s="84" t="s">
        <v>191</v>
      </c>
      <c r="J17" s="85">
        <v>4</v>
      </c>
      <c r="K17" s="84" t="s">
        <v>192</v>
      </c>
      <c r="L17" s="84" t="s">
        <v>193</v>
      </c>
      <c r="M17" s="85">
        <v>1</v>
      </c>
      <c r="N17" s="84" t="s">
        <v>194</v>
      </c>
      <c r="O17" s="88">
        <f t="shared" si="1"/>
        <v>16</v>
      </c>
      <c r="P17" s="84" t="s">
        <v>197</v>
      </c>
      <c r="Q17" s="84" t="s">
        <v>198</v>
      </c>
      <c r="R17" s="10"/>
      <c r="S17" s="41"/>
    </row>
    <row r="18" spans="1:19" ht="18" x14ac:dyDescent="0.25">
      <c r="B18" s="94" t="s">
        <v>93</v>
      </c>
      <c r="C18" s="95"/>
      <c r="D18" s="95"/>
      <c r="E18" s="96" t="s">
        <v>100</v>
      </c>
      <c r="F18" s="95"/>
      <c r="G18" s="95"/>
      <c r="H18" s="97"/>
      <c r="I18" s="95"/>
      <c r="J18" s="97"/>
      <c r="K18" s="95"/>
      <c r="L18" s="95"/>
      <c r="M18" s="97"/>
      <c r="N18" s="95"/>
      <c r="O18" s="97"/>
      <c r="P18" s="98"/>
      <c r="Q18" s="98"/>
      <c r="R18" s="38"/>
    </row>
    <row r="19" spans="1:19" s="11" customFormat="1" ht="75" customHeight="1" x14ac:dyDescent="0.2">
      <c r="A19" s="61"/>
      <c r="B19" s="93">
        <f>B17+1</f>
        <v>13</v>
      </c>
      <c r="C19" s="84" t="s">
        <v>40</v>
      </c>
      <c r="D19" s="84" t="s">
        <v>41</v>
      </c>
      <c r="E19" s="84" t="s">
        <v>199</v>
      </c>
      <c r="F19" s="89" t="s">
        <v>200</v>
      </c>
      <c r="G19" s="89" t="s">
        <v>201</v>
      </c>
      <c r="H19" s="90">
        <v>5</v>
      </c>
      <c r="I19" s="89" t="s">
        <v>215</v>
      </c>
      <c r="J19" s="90">
        <v>2</v>
      </c>
      <c r="K19" s="89" t="s">
        <v>216</v>
      </c>
      <c r="L19" s="89" t="s">
        <v>12</v>
      </c>
      <c r="M19" s="90">
        <v>1</v>
      </c>
      <c r="N19" s="89" t="s">
        <v>217</v>
      </c>
      <c r="O19" s="88">
        <f t="shared" si="0"/>
        <v>10</v>
      </c>
      <c r="P19" s="89" t="s">
        <v>226</v>
      </c>
      <c r="Q19" s="89" t="s">
        <v>227</v>
      </c>
      <c r="R19" s="10"/>
      <c r="S19" s="41"/>
    </row>
    <row r="20" spans="1:19" s="11" customFormat="1" ht="75" customHeight="1" x14ac:dyDescent="0.2">
      <c r="A20" s="61"/>
      <c r="B20" s="93">
        <f>B19+1</f>
        <v>14</v>
      </c>
      <c r="C20" s="84" t="s">
        <v>40</v>
      </c>
      <c r="D20" s="84" t="s">
        <v>41</v>
      </c>
      <c r="E20" s="84" t="s">
        <v>202</v>
      </c>
      <c r="F20" s="89" t="s">
        <v>200</v>
      </c>
      <c r="G20" s="89" t="s">
        <v>203</v>
      </c>
      <c r="H20" s="90">
        <v>5</v>
      </c>
      <c r="I20" s="89" t="s">
        <v>215</v>
      </c>
      <c r="J20" s="90">
        <v>2</v>
      </c>
      <c r="K20" s="89" t="s">
        <v>216</v>
      </c>
      <c r="L20" s="89" t="s">
        <v>12</v>
      </c>
      <c r="M20" s="90">
        <v>1</v>
      </c>
      <c r="N20" s="89" t="s">
        <v>217</v>
      </c>
      <c r="O20" s="88">
        <f t="shared" si="0"/>
        <v>10</v>
      </c>
      <c r="P20" s="89" t="s">
        <v>226</v>
      </c>
      <c r="Q20" s="89" t="s">
        <v>227</v>
      </c>
      <c r="R20" s="10"/>
      <c r="S20" s="41"/>
    </row>
    <row r="21" spans="1:19" s="11" customFormat="1" ht="75" customHeight="1" x14ac:dyDescent="0.2">
      <c r="A21" s="61"/>
      <c r="B21" s="93">
        <f t="shared" ref="B21:B32" si="3">B20+1</f>
        <v>15</v>
      </c>
      <c r="C21" s="84" t="s">
        <v>40</v>
      </c>
      <c r="D21" s="84" t="s">
        <v>41</v>
      </c>
      <c r="E21" s="84" t="s">
        <v>204</v>
      </c>
      <c r="F21" s="84" t="s">
        <v>244</v>
      </c>
      <c r="G21" s="84" t="s">
        <v>205</v>
      </c>
      <c r="H21" s="84">
        <v>5</v>
      </c>
      <c r="I21" s="89" t="s">
        <v>215</v>
      </c>
      <c r="J21" s="84">
        <v>1</v>
      </c>
      <c r="K21" s="84" t="s">
        <v>218</v>
      </c>
      <c r="L21" s="84" t="s">
        <v>219</v>
      </c>
      <c r="M21" s="84">
        <v>3</v>
      </c>
      <c r="N21" s="84" t="s">
        <v>245</v>
      </c>
      <c r="O21" s="88">
        <f t="shared" si="0"/>
        <v>15</v>
      </c>
      <c r="P21" s="84" t="s">
        <v>246</v>
      </c>
      <c r="Q21" s="84" t="s">
        <v>247</v>
      </c>
      <c r="R21" s="10"/>
      <c r="S21" s="41"/>
    </row>
    <row r="22" spans="1:19" s="11" customFormat="1" ht="75" customHeight="1" x14ac:dyDescent="0.2">
      <c r="A22" s="61"/>
      <c r="B22" s="93">
        <f t="shared" si="3"/>
        <v>16</v>
      </c>
      <c r="C22" s="84" t="s">
        <v>206</v>
      </c>
      <c r="D22" s="84" t="s">
        <v>41</v>
      </c>
      <c r="E22" s="84" t="s">
        <v>207</v>
      </c>
      <c r="F22" s="84" t="s">
        <v>208</v>
      </c>
      <c r="G22" s="84" t="s">
        <v>209</v>
      </c>
      <c r="H22" s="84">
        <v>5</v>
      </c>
      <c r="I22" s="89" t="s">
        <v>215</v>
      </c>
      <c r="J22" s="84">
        <v>1</v>
      </c>
      <c r="K22" s="84" t="s">
        <v>220</v>
      </c>
      <c r="L22" s="89" t="s">
        <v>221</v>
      </c>
      <c r="M22" s="84">
        <v>3</v>
      </c>
      <c r="N22" s="84" t="s">
        <v>222</v>
      </c>
      <c r="O22" s="88">
        <f t="shared" si="0"/>
        <v>15</v>
      </c>
      <c r="P22" s="89" t="s">
        <v>228</v>
      </c>
      <c r="Q22" s="89" t="s">
        <v>229</v>
      </c>
      <c r="R22" s="10"/>
      <c r="S22" s="41"/>
    </row>
    <row r="23" spans="1:19" s="11" customFormat="1" ht="75" customHeight="1" x14ac:dyDescent="0.2">
      <c r="A23" s="61"/>
      <c r="B23" s="93">
        <f t="shared" si="3"/>
        <v>17</v>
      </c>
      <c r="C23" s="84" t="s">
        <v>210</v>
      </c>
      <c r="D23" s="84" t="s">
        <v>211</v>
      </c>
      <c r="E23" s="84" t="s">
        <v>212</v>
      </c>
      <c r="F23" s="84" t="s">
        <v>213</v>
      </c>
      <c r="G23" s="84" t="s">
        <v>214</v>
      </c>
      <c r="H23" s="84">
        <v>5</v>
      </c>
      <c r="I23" s="84" t="s">
        <v>248</v>
      </c>
      <c r="J23" s="84">
        <v>1</v>
      </c>
      <c r="K23" s="84" t="s">
        <v>223</v>
      </c>
      <c r="L23" s="84" t="s">
        <v>224</v>
      </c>
      <c r="M23" s="84">
        <v>1</v>
      </c>
      <c r="N23" s="84" t="s">
        <v>225</v>
      </c>
      <c r="O23" s="88">
        <f t="shared" si="0"/>
        <v>5</v>
      </c>
      <c r="P23" s="84" t="s">
        <v>230</v>
      </c>
      <c r="Q23" s="84" t="s">
        <v>249</v>
      </c>
      <c r="R23" s="10"/>
      <c r="S23" s="41"/>
    </row>
    <row r="24" spans="1:19" s="11" customFormat="1" ht="75" customHeight="1" x14ac:dyDescent="0.2">
      <c r="A24" s="61"/>
      <c r="B24" s="93">
        <f t="shared" si="3"/>
        <v>18</v>
      </c>
      <c r="C24" s="84" t="s">
        <v>231</v>
      </c>
      <c r="D24" s="84" t="s">
        <v>232</v>
      </c>
      <c r="E24" s="84" t="s">
        <v>233</v>
      </c>
      <c r="F24" s="84" t="s">
        <v>250</v>
      </c>
      <c r="G24" s="84" t="s">
        <v>234</v>
      </c>
      <c r="H24" s="90">
        <v>5</v>
      </c>
      <c r="I24" s="89" t="s">
        <v>215</v>
      </c>
      <c r="J24" s="84">
        <v>1</v>
      </c>
      <c r="K24" s="84" t="s">
        <v>237</v>
      </c>
      <c r="L24" s="84" t="s">
        <v>238</v>
      </c>
      <c r="M24" s="85">
        <v>1</v>
      </c>
      <c r="N24" s="84" t="s">
        <v>239</v>
      </c>
      <c r="O24" s="88">
        <f t="shared" si="0"/>
        <v>5</v>
      </c>
      <c r="P24" s="84" t="s">
        <v>240</v>
      </c>
      <c r="Q24" s="84" t="s">
        <v>241</v>
      </c>
      <c r="R24" s="10"/>
      <c r="S24" s="41"/>
    </row>
    <row r="25" spans="1:19" s="11" customFormat="1" ht="75" customHeight="1" x14ac:dyDescent="0.2">
      <c r="A25" s="61"/>
      <c r="B25" s="93">
        <f t="shared" si="3"/>
        <v>19</v>
      </c>
      <c r="C25" s="84" t="s">
        <v>231</v>
      </c>
      <c r="D25" s="84" t="s">
        <v>232</v>
      </c>
      <c r="E25" s="84" t="s">
        <v>235</v>
      </c>
      <c r="F25" s="84" t="s">
        <v>250</v>
      </c>
      <c r="G25" s="84" t="s">
        <v>236</v>
      </c>
      <c r="H25" s="90">
        <v>5</v>
      </c>
      <c r="I25" s="89" t="s">
        <v>215</v>
      </c>
      <c r="J25" s="85">
        <v>1</v>
      </c>
      <c r="K25" s="84" t="s">
        <v>237</v>
      </c>
      <c r="L25" s="84" t="s">
        <v>238</v>
      </c>
      <c r="M25" s="85">
        <v>1</v>
      </c>
      <c r="N25" s="84" t="s">
        <v>239</v>
      </c>
      <c r="O25" s="88">
        <f t="shared" si="0"/>
        <v>5</v>
      </c>
      <c r="P25" s="84" t="s">
        <v>242</v>
      </c>
      <c r="Q25" s="84" t="s">
        <v>243</v>
      </c>
      <c r="R25" s="10"/>
      <c r="S25" s="41"/>
    </row>
    <row r="26" spans="1:19" s="11" customFormat="1" ht="75" customHeight="1" x14ac:dyDescent="0.2">
      <c r="A26" s="61"/>
      <c r="B26" s="93">
        <f t="shared" si="3"/>
        <v>20</v>
      </c>
      <c r="C26" s="84" t="s">
        <v>251</v>
      </c>
      <c r="D26" s="84" t="s">
        <v>252</v>
      </c>
      <c r="E26" s="84" t="s">
        <v>149</v>
      </c>
      <c r="F26" s="84" t="s">
        <v>253</v>
      </c>
      <c r="G26" s="84" t="s">
        <v>254</v>
      </c>
      <c r="H26" s="90">
        <v>5</v>
      </c>
      <c r="I26" s="89" t="s">
        <v>215</v>
      </c>
      <c r="J26" s="85">
        <v>1</v>
      </c>
      <c r="K26" s="84" t="s">
        <v>255</v>
      </c>
      <c r="L26" s="84" t="s">
        <v>256</v>
      </c>
      <c r="M26" s="85">
        <v>1</v>
      </c>
      <c r="N26" s="84" t="s">
        <v>257</v>
      </c>
      <c r="O26" s="88">
        <f t="shared" si="0"/>
        <v>5</v>
      </c>
      <c r="P26" s="84" t="s">
        <v>258</v>
      </c>
      <c r="Q26" s="84" t="s">
        <v>259</v>
      </c>
      <c r="R26" s="10"/>
      <c r="S26" s="41"/>
    </row>
    <row r="27" spans="1:19" s="11" customFormat="1" ht="75" customHeight="1" x14ac:dyDescent="0.2">
      <c r="A27" s="61"/>
      <c r="B27" s="93">
        <f t="shared" si="3"/>
        <v>21</v>
      </c>
      <c r="C27" s="84" t="s">
        <v>260</v>
      </c>
      <c r="D27" s="84" t="s">
        <v>261</v>
      </c>
      <c r="E27" s="89" t="s">
        <v>262</v>
      </c>
      <c r="F27" s="84" t="s">
        <v>263</v>
      </c>
      <c r="G27" s="84" t="s">
        <v>264</v>
      </c>
      <c r="H27" s="89">
        <v>5</v>
      </c>
      <c r="I27" s="84" t="s">
        <v>276</v>
      </c>
      <c r="J27" s="84">
        <v>2</v>
      </c>
      <c r="K27" s="84" t="s">
        <v>277</v>
      </c>
      <c r="L27" s="89" t="s">
        <v>278</v>
      </c>
      <c r="M27" s="84">
        <v>1</v>
      </c>
      <c r="N27" s="84" t="s">
        <v>279</v>
      </c>
      <c r="O27" s="88">
        <f t="shared" si="0"/>
        <v>10</v>
      </c>
      <c r="P27" s="89" t="s">
        <v>288</v>
      </c>
      <c r="Q27" s="89" t="s">
        <v>289</v>
      </c>
      <c r="R27" s="10"/>
      <c r="S27" s="41"/>
    </row>
    <row r="28" spans="1:19" s="11" customFormat="1" ht="75" customHeight="1" x14ac:dyDescent="0.2">
      <c r="A28" s="61"/>
      <c r="B28" s="93">
        <f t="shared" si="3"/>
        <v>22</v>
      </c>
      <c r="C28" s="84" t="s">
        <v>260</v>
      </c>
      <c r="D28" s="84" t="s">
        <v>261</v>
      </c>
      <c r="E28" s="84" t="s">
        <v>265</v>
      </c>
      <c r="F28" s="89" t="s">
        <v>266</v>
      </c>
      <c r="G28" s="84" t="s">
        <v>264</v>
      </c>
      <c r="H28" s="89">
        <v>5</v>
      </c>
      <c r="I28" s="84" t="s">
        <v>276</v>
      </c>
      <c r="J28" s="84">
        <v>2</v>
      </c>
      <c r="K28" s="84" t="s">
        <v>280</v>
      </c>
      <c r="L28" s="89" t="s">
        <v>281</v>
      </c>
      <c r="M28" s="84">
        <v>1</v>
      </c>
      <c r="N28" s="84" t="s">
        <v>282</v>
      </c>
      <c r="O28" s="88">
        <f t="shared" si="0"/>
        <v>10</v>
      </c>
      <c r="P28" s="89" t="s">
        <v>288</v>
      </c>
      <c r="Q28" s="89" t="s">
        <v>289</v>
      </c>
      <c r="R28" s="10"/>
      <c r="S28" s="41"/>
    </row>
    <row r="29" spans="1:19" s="11" customFormat="1" ht="75" customHeight="1" x14ac:dyDescent="0.2">
      <c r="A29" s="61"/>
      <c r="B29" s="93">
        <f t="shared" si="3"/>
        <v>23</v>
      </c>
      <c r="C29" s="84" t="s">
        <v>260</v>
      </c>
      <c r="D29" s="84" t="s">
        <v>261</v>
      </c>
      <c r="E29" s="84" t="s">
        <v>267</v>
      </c>
      <c r="F29" s="84" t="s">
        <v>268</v>
      </c>
      <c r="G29" s="84" t="s">
        <v>264</v>
      </c>
      <c r="H29" s="89">
        <v>5</v>
      </c>
      <c r="I29" s="84" t="s">
        <v>276</v>
      </c>
      <c r="J29" s="84">
        <v>2</v>
      </c>
      <c r="K29" s="84" t="s">
        <v>283</v>
      </c>
      <c r="L29" s="89" t="s">
        <v>281</v>
      </c>
      <c r="M29" s="84">
        <v>1</v>
      </c>
      <c r="N29" s="84" t="s">
        <v>282</v>
      </c>
      <c r="O29" s="88">
        <f t="shared" si="0"/>
        <v>10</v>
      </c>
      <c r="P29" s="89" t="s">
        <v>288</v>
      </c>
      <c r="Q29" s="89" t="s">
        <v>289</v>
      </c>
      <c r="R29" s="10"/>
      <c r="S29" s="41"/>
    </row>
    <row r="30" spans="1:19" s="11" customFormat="1" ht="75" customHeight="1" x14ac:dyDescent="0.2">
      <c r="A30" s="61"/>
      <c r="B30" s="93">
        <f t="shared" si="3"/>
        <v>24</v>
      </c>
      <c r="C30" s="84" t="s">
        <v>260</v>
      </c>
      <c r="D30" s="84" t="s">
        <v>261</v>
      </c>
      <c r="E30" s="89" t="s">
        <v>269</v>
      </c>
      <c r="F30" s="84" t="s">
        <v>270</v>
      </c>
      <c r="G30" s="84" t="s">
        <v>264</v>
      </c>
      <c r="H30" s="89">
        <v>5</v>
      </c>
      <c r="I30" s="84" t="s">
        <v>276</v>
      </c>
      <c r="J30" s="84">
        <v>2</v>
      </c>
      <c r="K30" s="84" t="s">
        <v>283</v>
      </c>
      <c r="L30" s="89" t="s">
        <v>281</v>
      </c>
      <c r="M30" s="84">
        <v>1</v>
      </c>
      <c r="N30" s="84" t="s">
        <v>282</v>
      </c>
      <c r="O30" s="88">
        <f t="shared" si="0"/>
        <v>10</v>
      </c>
      <c r="P30" s="89" t="s">
        <v>288</v>
      </c>
      <c r="Q30" s="89" t="s">
        <v>289</v>
      </c>
      <c r="R30" s="10"/>
      <c r="S30" s="41"/>
    </row>
    <row r="31" spans="1:19" s="11" customFormat="1" ht="75" customHeight="1" x14ac:dyDescent="0.2">
      <c r="A31" s="61"/>
      <c r="B31" s="93">
        <f t="shared" si="3"/>
        <v>25</v>
      </c>
      <c r="C31" s="84" t="s">
        <v>271</v>
      </c>
      <c r="D31" s="84" t="s">
        <v>275</v>
      </c>
      <c r="E31" s="84" t="s">
        <v>272</v>
      </c>
      <c r="F31" s="84" t="s">
        <v>273</v>
      </c>
      <c r="G31" s="84" t="s">
        <v>274</v>
      </c>
      <c r="H31" s="89">
        <v>5</v>
      </c>
      <c r="I31" s="84" t="s">
        <v>284</v>
      </c>
      <c r="J31" s="84">
        <v>2</v>
      </c>
      <c r="K31" s="84" t="s">
        <v>285</v>
      </c>
      <c r="L31" s="89" t="s">
        <v>286</v>
      </c>
      <c r="M31" s="84">
        <v>2</v>
      </c>
      <c r="N31" s="84" t="s">
        <v>287</v>
      </c>
      <c r="O31" s="88">
        <f t="shared" si="0"/>
        <v>20</v>
      </c>
      <c r="P31" s="89" t="s">
        <v>290</v>
      </c>
      <c r="Q31" s="89" t="s">
        <v>291</v>
      </c>
      <c r="R31" s="10"/>
      <c r="S31" s="41"/>
    </row>
    <row r="32" spans="1:19" s="11" customFormat="1" ht="75" customHeight="1" x14ac:dyDescent="0.2">
      <c r="A32" s="61"/>
      <c r="B32" s="93">
        <f t="shared" si="3"/>
        <v>26</v>
      </c>
      <c r="C32" s="89" t="s">
        <v>404</v>
      </c>
      <c r="D32" s="89" t="s">
        <v>405</v>
      </c>
      <c r="E32" s="89" t="s">
        <v>406</v>
      </c>
      <c r="F32" s="84" t="s">
        <v>407</v>
      </c>
      <c r="G32" s="84" t="s">
        <v>408</v>
      </c>
      <c r="H32" s="84">
        <v>4</v>
      </c>
      <c r="I32" s="84" t="s">
        <v>409</v>
      </c>
      <c r="J32" s="84">
        <v>1</v>
      </c>
      <c r="K32" s="84" t="s">
        <v>410</v>
      </c>
      <c r="L32" s="84" t="s">
        <v>411</v>
      </c>
      <c r="M32" s="84">
        <v>1</v>
      </c>
      <c r="N32" s="84" t="s">
        <v>412</v>
      </c>
      <c r="O32" s="88">
        <f t="shared" si="0"/>
        <v>4</v>
      </c>
      <c r="P32" s="84" t="s">
        <v>413</v>
      </c>
      <c r="Q32" s="84" t="s">
        <v>414</v>
      </c>
      <c r="S32" s="41"/>
    </row>
    <row r="33" spans="1:19" ht="18" x14ac:dyDescent="0.25">
      <c r="B33" s="94" t="s">
        <v>94</v>
      </c>
      <c r="C33" s="95"/>
      <c r="D33" s="95"/>
      <c r="E33" s="96" t="s">
        <v>99</v>
      </c>
      <c r="F33" s="95"/>
      <c r="G33" s="95"/>
      <c r="H33" s="97"/>
      <c r="I33" s="95"/>
      <c r="J33" s="97"/>
      <c r="K33" s="95"/>
      <c r="L33" s="95"/>
      <c r="M33" s="97"/>
      <c r="N33" s="95"/>
      <c r="O33" s="97"/>
      <c r="P33" s="98"/>
      <c r="Q33" s="98"/>
      <c r="R33" s="38"/>
    </row>
    <row r="34" spans="1:19" s="12" customFormat="1" ht="75" customHeight="1" x14ac:dyDescent="0.2">
      <c r="A34" s="60"/>
      <c r="B34" s="93">
        <f>B32+1</f>
        <v>27</v>
      </c>
      <c r="C34" s="99" t="s">
        <v>328</v>
      </c>
      <c r="D34" s="99" t="s">
        <v>329</v>
      </c>
      <c r="E34" s="99" t="s">
        <v>330</v>
      </c>
      <c r="F34" s="99" t="s">
        <v>331</v>
      </c>
      <c r="G34" s="99" t="s">
        <v>332</v>
      </c>
      <c r="H34" s="99">
        <v>5</v>
      </c>
      <c r="I34" s="99" t="s">
        <v>335</v>
      </c>
      <c r="J34" s="99">
        <v>1</v>
      </c>
      <c r="K34" s="99" t="s">
        <v>336</v>
      </c>
      <c r="L34" s="99" t="s">
        <v>337</v>
      </c>
      <c r="M34" s="99">
        <v>1</v>
      </c>
      <c r="N34" s="99" t="s">
        <v>338</v>
      </c>
      <c r="O34" s="88">
        <f t="shared" si="0"/>
        <v>5</v>
      </c>
      <c r="P34" s="99" t="s">
        <v>342</v>
      </c>
      <c r="Q34" s="99" t="s">
        <v>343</v>
      </c>
      <c r="R34" s="10"/>
      <c r="S34" s="42"/>
    </row>
    <row r="35" spans="1:19" s="12" customFormat="1" ht="75" customHeight="1" x14ac:dyDescent="0.2">
      <c r="A35" s="60"/>
      <c r="B35" s="93">
        <f>B34+1</f>
        <v>28</v>
      </c>
      <c r="C35" s="99" t="s">
        <v>333</v>
      </c>
      <c r="D35" s="99" t="s">
        <v>334</v>
      </c>
      <c r="E35" s="99" t="s">
        <v>330</v>
      </c>
      <c r="F35" s="99" t="s">
        <v>331</v>
      </c>
      <c r="G35" s="99" t="s">
        <v>332</v>
      </c>
      <c r="H35" s="99">
        <v>4</v>
      </c>
      <c r="I35" s="99" t="s">
        <v>339</v>
      </c>
      <c r="J35" s="99">
        <v>1</v>
      </c>
      <c r="K35" s="99" t="s">
        <v>336</v>
      </c>
      <c r="L35" s="99" t="s">
        <v>340</v>
      </c>
      <c r="M35" s="99">
        <v>1</v>
      </c>
      <c r="N35" s="99" t="s">
        <v>341</v>
      </c>
      <c r="O35" s="88">
        <f t="shared" si="0"/>
        <v>4</v>
      </c>
      <c r="P35" s="99" t="s">
        <v>342</v>
      </c>
      <c r="Q35" s="99" t="s">
        <v>343</v>
      </c>
      <c r="R35" s="10"/>
      <c r="S35" s="42"/>
    </row>
    <row r="36" spans="1:19" s="12" customFormat="1" ht="75" customHeight="1" x14ac:dyDescent="0.2">
      <c r="A36" s="60"/>
      <c r="B36" s="93">
        <f t="shared" ref="B36:B41" si="4">B35+1</f>
        <v>29</v>
      </c>
      <c r="C36" s="84" t="s">
        <v>344</v>
      </c>
      <c r="D36" s="84" t="s">
        <v>345</v>
      </c>
      <c r="E36" s="84" t="s">
        <v>346</v>
      </c>
      <c r="F36" s="84" t="s">
        <v>347</v>
      </c>
      <c r="G36" s="84" t="s">
        <v>348</v>
      </c>
      <c r="H36" s="84">
        <v>3</v>
      </c>
      <c r="I36" s="84" t="s">
        <v>349</v>
      </c>
      <c r="J36" s="84">
        <v>1</v>
      </c>
      <c r="K36" s="84" t="s">
        <v>350</v>
      </c>
      <c r="L36" s="84" t="s">
        <v>351</v>
      </c>
      <c r="M36" s="84">
        <v>1</v>
      </c>
      <c r="N36" s="84" t="s">
        <v>352</v>
      </c>
      <c r="O36" s="88">
        <f t="shared" si="0"/>
        <v>3</v>
      </c>
      <c r="P36" s="84" t="s">
        <v>353</v>
      </c>
      <c r="Q36" s="84" t="s">
        <v>354</v>
      </c>
      <c r="R36" s="10"/>
      <c r="S36" s="42"/>
    </row>
    <row r="37" spans="1:19" s="12" customFormat="1" ht="75" customHeight="1" x14ac:dyDescent="0.2">
      <c r="A37" s="60"/>
      <c r="B37" s="93">
        <f t="shared" si="4"/>
        <v>30</v>
      </c>
      <c r="C37" s="84" t="s">
        <v>355</v>
      </c>
      <c r="D37" s="84" t="s">
        <v>356</v>
      </c>
      <c r="E37" s="84" t="s">
        <v>330</v>
      </c>
      <c r="F37" s="84" t="s">
        <v>357</v>
      </c>
      <c r="G37" s="84" t="s">
        <v>358</v>
      </c>
      <c r="H37" s="84">
        <v>5</v>
      </c>
      <c r="I37" s="84" t="s">
        <v>359</v>
      </c>
      <c r="J37" s="84">
        <v>1</v>
      </c>
      <c r="K37" s="84" t="s">
        <v>360</v>
      </c>
      <c r="L37" s="84" t="s">
        <v>361</v>
      </c>
      <c r="M37" s="84">
        <v>2</v>
      </c>
      <c r="N37" s="84" t="s">
        <v>362</v>
      </c>
      <c r="O37" s="88">
        <f t="shared" si="0"/>
        <v>10</v>
      </c>
      <c r="P37" s="84" t="s">
        <v>363</v>
      </c>
      <c r="Q37" s="84" t="s">
        <v>308</v>
      </c>
      <c r="R37" s="10"/>
      <c r="S37" s="42"/>
    </row>
    <row r="38" spans="1:19" s="12" customFormat="1" ht="75" customHeight="1" x14ac:dyDescent="0.2">
      <c r="A38" s="60"/>
      <c r="B38" s="93">
        <f t="shared" si="4"/>
        <v>31</v>
      </c>
      <c r="C38" s="84" t="s">
        <v>382</v>
      </c>
      <c r="D38" s="84" t="s">
        <v>383</v>
      </c>
      <c r="E38" s="84" t="s">
        <v>384</v>
      </c>
      <c r="F38" s="84" t="s">
        <v>385</v>
      </c>
      <c r="G38" s="84" t="s">
        <v>386</v>
      </c>
      <c r="H38" s="84">
        <v>4</v>
      </c>
      <c r="I38" s="84" t="s">
        <v>398</v>
      </c>
      <c r="J38" s="84">
        <v>1</v>
      </c>
      <c r="K38" s="84" t="s">
        <v>399</v>
      </c>
      <c r="L38" s="84" t="s">
        <v>394</v>
      </c>
      <c r="M38" s="84">
        <v>3</v>
      </c>
      <c r="N38" s="84" t="s">
        <v>395</v>
      </c>
      <c r="O38" s="88">
        <f t="shared" si="0"/>
        <v>12</v>
      </c>
      <c r="P38" s="84" t="s">
        <v>400</v>
      </c>
      <c r="Q38" s="84" t="s">
        <v>401</v>
      </c>
      <c r="R38" s="10"/>
      <c r="S38" s="42"/>
    </row>
    <row r="39" spans="1:19" s="12" customFormat="1" ht="75" customHeight="1" x14ac:dyDescent="0.2">
      <c r="A39" s="60"/>
      <c r="B39" s="93">
        <f t="shared" si="4"/>
        <v>32</v>
      </c>
      <c r="C39" s="84" t="s">
        <v>382</v>
      </c>
      <c r="D39" s="84" t="s">
        <v>383</v>
      </c>
      <c r="E39" s="84" t="s">
        <v>387</v>
      </c>
      <c r="F39" s="84" t="s">
        <v>388</v>
      </c>
      <c r="G39" s="84" t="s">
        <v>389</v>
      </c>
      <c r="H39" s="84">
        <v>4</v>
      </c>
      <c r="I39" s="84" t="s">
        <v>396</v>
      </c>
      <c r="J39" s="84">
        <v>1</v>
      </c>
      <c r="K39" s="84" t="s">
        <v>397</v>
      </c>
      <c r="L39" s="84" t="s">
        <v>394</v>
      </c>
      <c r="M39" s="84">
        <v>3</v>
      </c>
      <c r="N39" s="84" t="s">
        <v>395</v>
      </c>
      <c r="O39" s="88">
        <f t="shared" si="0"/>
        <v>12</v>
      </c>
      <c r="P39" s="84" t="s">
        <v>400</v>
      </c>
      <c r="Q39" s="84" t="s">
        <v>402</v>
      </c>
      <c r="R39" s="10"/>
      <c r="S39" s="42"/>
    </row>
    <row r="40" spans="1:19" s="12" customFormat="1" ht="75" customHeight="1" x14ac:dyDescent="0.2">
      <c r="A40" s="60"/>
      <c r="B40" s="93">
        <f t="shared" si="4"/>
        <v>33</v>
      </c>
      <c r="C40" s="84" t="s">
        <v>382</v>
      </c>
      <c r="D40" s="84" t="s">
        <v>383</v>
      </c>
      <c r="E40" s="84" t="s">
        <v>390</v>
      </c>
      <c r="F40" s="84" t="s">
        <v>391</v>
      </c>
      <c r="G40" s="84" t="s">
        <v>386</v>
      </c>
      <c r="H40" s="84">
        <v>4</v>
      </c>
      <c r="I40" s="84" t="s">
        <v>392</v>
      </c>
      <c r="J40" s="84">
        <v>1</v>
      </c>
      <c r="K40" s="84" t="s">
        <v>393</v>
      </c>
      <c r="L40" s="84" t="s">
        <v>394</v>
      </c>
      <c r="M40" s="84">
        <v>3</v>
      </c>
      <c r="N40" s="84" t="s">
        <v>395</v>
      </c>
      <c r="O40" s="88">
        <f t="shared" si="0"/>
        <v>12</v>
      </c>
      <c r="P40" s="84" t="s">
        <v>400</v>
      </c>
      <c r="Q40" s="84" t="s">
        <v>403</v>
      </c>
      <c r="R40" s="10"/>
      <c r="S40" s="42"/>
    </row>
    <row r="41" spans="1:19" s="12" customFormat="1" ht="75" customHeight="1" x14ac:dyDescent="0.2">
      <c r="A41" s="60"/>
      <c r="B41" s="93">
        <f t="shared" si="4"/>
        <v>34</v>
      </c>
      <c r="C41" s="84" t="s">
        <v>382</v>
      </c>
      <c r="D41" s="84" t="s">
        <v>383</v>
      </c>
      <c r="E41" s="84" t="s">
        <v>390</v>
      </c>
      <c r="F41" s="84" t="s">
        <v>391</v>
      </c>
      <c r="G41" s="84" t="s">
        <v>386</v>
      </c>
      <c r="H41" s="84">
        <v>4</v>
      </c>
      <c r="I41" s="84" t="s">
        <v>392</v>
      </c>
      <c r="J41" s="84">
        <v>1</v>
      </c>
      <c r="K41" s="84" t="s">
        <v>393</v>
      </c>
      <c r="L41" s="84" t="s">
        <v>394</v>
      </c>
      <c r="M41" s="84">
        <v>3</v>
      </c>
      <c r="N41" s="84" t="s">
        <v>395</v>
      </c>
      <c r="O41" s="88">
        <f t="shared" si="0"/>
        <v>12</v>
      </c>
      <c r="P41" s="84" t="s">
        <v>400</v>
      </c>
      <c r="Q41" s="84" t="s">
        <v>403</v>
      </c>
      <c r="R41" s="10"/>
      <c r="S41" s="42"/>
    </row>
    <row r="42" spans="1:19" ht="18" x14ac:dyDescent="0.25">
      <c r="B42" s="94" t="s">
        <v>95</v>
      </c>
      <c r="C42" s="95"/>
      <c r="D42" s="95"/>
      <c r="E42" s="12"/>
      <c r="F42" s="96" t="s">
        <v>96</v>
      </c>
      <c r="G42" s="95"/>
      <c r="H42" s="97"/>
      <c r="I42" s="95"/>
      <c r="J42" s="97"/>
      <c r="K42" s="95"/>
      <c r="L42" s="95"/>
      <c r="M42" s="97"/>
      <c r="N42" s="95"/>
      <c r="O42" s="97"/>
      <c r="P42" s="98"/>
      <c r="Q42" s="98"/>
      <c r="R42" s="38"/>
    </row>
    <row r="43" spans="1:19" s="12" customFormat="1" ht="75" customHeight="1" x14ac:dyDescent="0.2">
      <c r="A43" s="60"/>
      <c r="B43" s="93">
        <f>B41+1</f>
        <v>35</v>
      </c>
      <c r="C43" s="84" t="s">
        <v>294</v>
      </c>
      <c r="D43" s="84" t="s">
        <v>295</v>
      </c>
      <c r="E43" s="89" t="s">
        <v>296</v>
      </c>
      <c r="F43" s="84" t="s">
        <v>297</v>
      </c>
      <c r="G43" s="84" t="s">
        <v>298</v>
      </c>
      <c r="H43" s="91">
        <v>4</v>
      </c>
      <c r="I43" s="92" t="s">
        <v>300</v>
      </c>
      <c r="J43" s="91">
        <v>1</v>
      </c>
      <c r="K43" s="92" t="s">
        <v>301</v>
      </c>
      <c r="L43" s="92" t="s">
        <v>302</v>
      </c>
      <c r="M43" s="91">
        <v>1</v>
      </c>
      <c r="N43" s="92" t="s">
        <v>303</v>
      </c>
      <c r="O43" s="88">
        <f t="shared" si="0"/>
        <v>4</v>
      </c>
      <c r="P43" s="92" t="s">
        <v>307</v>
      </c>
      <c r="Q43" s="92" t="s">
        <v>308</v>
      </c>
      <c r="R43" s="10"/>
      <c r="S43" s="42"/>
    </row>
    <row r="44" spans="1:19" s="12" customFormat="1" ht="75" customHeight="1" x14ac:dyDescent="0.2">
      <c r="A44" s="60"/>
      <c r="B44" s="93">
        <f>B43+1</f>
        <v>36</v>
      </c>
      <c r="C44" s="84" t="s">
        <v>294</v>
      </c>
      <c r="D44" s="84" t="s">
        <v>295</v>
      </c>
      <c r="E44" s="84" t="s">
        <v>299</v>
      </c>
      <c r="F44" s="84" t="s">
        <v>416</v>
      </c>
      <c r="G44" s="84" t="s">
        <v>417</v>
      </c>
      <c r="H44" s="100">
        <v>4</v>
      </c>
      <c r="I44" s="92" t="s">
        <v>418</v>
      </c>
      <c r="J44" s="91">
        <v>1</v>
      </c>
      <c r="K44" s="92" t="s">
        <v>304</v>
      </c>
      <c r="L44" s="92" t="s">
        <v>305</v>
      </c>
      <c r="M44" s="91">
        <v>2</v>
      </c>
      <c r="N44" s="92" t="s">
        <v>306</v>
      </c>
      <c r="O44" s="88">
        <f t="shared" si="0"/>
        <v>8</v>
      </c>
      <c r="P44" s="92" t="s">
        <v>309</v>
      </c>
      <c r="Q44" s="92" t="s">
        <v>308</v>
      </c>
      <c r="R44" s="10"/>
      <c r="S44" s="42"/>
    </row>
    <row r="45" spans="1:19" s="12" customFormat="1" ht="75" customHeight="1" x14ac:dyDescent="0.2">
      <c r="A45" s="60"/>
      <c r="B45" s="93">
        <f>B44+1</f>
        <v>37</v>
      </c>
      <c r="C45" s="84" t="s">
        <v>105</v>
      </c>
      <c r="D45" s="84" t="s">
        <v>106</v>
      </c>
      <c r="E45" s="84" t="s">
        <v>310</v>
      </c>
      <c r="F45" s="84" t="s">
        <v>311</v>
      </c>
      <c r="G45" s="84" t="s">
        <v>312</v>
      </c>
      <c r="H45" s="85">
        <v>5</v>
      </c>
      <c r="I45" s="84" t="s">
        <v>313</v>
      </c>
      <c r="J45" s="85">
        <v>1</v>
      </c>
      <c r="K45" s="84" t="s">
        <v>314</v>
      </c>
      <c r="L45" s="84" t="s">
        <v>315</v>
      </c>
      <c r="M45" s="85">
        <v>1</v>
      </c>
      <c r="N45" s="84" t="s">
        <v>316</v>
      </c>
      <c r="O45" s="88">
        <f t="shared" si="0"/>
        <v>5</v>
      </c>
      <c r="P45" s="84" t="s">
        <v>317</v>
      </c>
      <c r="Q45" s="84" t="s">
        <v>318</v>
      </c>
      <c r="R45" s="10"/>
      <c r="S45" s="42"/>
    </row>
    <row r="46" spans="1:19" s="12" customFormat="1" ht="75" customHeight="1" x14ac:dyDescent="0.2">
      <c r="A46" s="60"/>
      <c r="B46" s="93">
        <f>B45+1</f>
        <v>38</v>
      </c>
      <c r="C46" s="30" t="s">
        <v>116</v>
      </c>
      <c r="D46" s="30" t="s">
        <v>117</v>
      </c>
      <c r="E46" s="30" t="s">
        <v>419</v>
      </c>
      <c r="F46" s="30" t="s">
        <v>420</v>
      </c>
      <c r="G46" s="86" t="s">
        <v>421</v>
      </c>
      <c r="H46" s="83">
        <v>5</v>
      </c>
      <c r="I46" s="86" t="s">
        <v>422</v>
      </c>
      <c r="J46" s="87">
        <v>1</v>
      </c>
      <c r="K46" s="30" t="s">
        <v>122</v>
      </c>
      <c r="L46" s="30" t="s">
        <v>123</v>
      </c>
      <c r="M46" s="87">
        <v>1</v>
      </c>
      <c r="N46" s="30" t="s">
        <v>423</v>
      </c>
      <c r="O46" s="88">
        <f t="shared" si="0"/>
        <v>5</v>
      </c>
      <c r="P46" s="30" t="s">
        <v>125</v>
      </c>
      <c r="Q46" s="30" t="s">
        <v>424</v>
      </c>
      <c r="R46" s="10"/>
      <c r="S46" s="42"/>
    </row>
    <row r="47" spans="1:19" ht="18" x14ac:dyDescent="0.25">
      <c r="B47" s="94" t="s">
        <v>98</v>
      </c>
      <c r="C47" s="95"/>
      <c r="D47" s="95"/>
      <c r="E47" s="96" t="s">
        <v>101</v>
      </c>
      <c r="F47" s="95"/>
      <c r="G47" s="95"/>
      <c r="H47" s="97"/>
      <c r="I47" s="95"/>
      <c r="J47" s="97"/>
      <c r="K47" s="95"/>
      <c r="L47" s="95"/>
      <c r="M47" s="97"/>
      <c r="N47" s="95"/>
      <c r="O47" s="97"/>
      <c r="P47" s="98"/>
      <c r="Q47" s="98"/>
      <c r="R47" s="38"/>
    </row>
    <row r="48" spans="1:19" s="12" customFormat="1" ht="75" customHeight="1" x14ac:dyDescent="0.2">
      <c r="A48" s="60"/>
      <c r="B48" s="93">
        <f>B46+1</f>
        <v>39</v>
      </c>
      <c r="C48" s="84" t="s">
        <v>105</v>
      </c>
      <c r="D48" s="84" t="s">
        <v>106</v>
      </c>
      <c r="E48" s="84" t="s">
        <v>319</v>
      </c>
      <c r="F48" s="84" t="s">
        <v>320</v>
      </c>
      <c r="G48" s="84" t="s">
        <v>321</v>
      </c>
      <c r="H48" s="85">
        <v>3</v>
      </c>
      <c r="I48" s="84" t="s">
        <v>322</v>
      </c>
      <c r="J48" s="85">
        <v>2</v>
      </c>
      <c r="K48" s="84" t="s">
        <v>323</v>
      </c>
      <c r="L48" s="84" t="s">
        <v>324</v>
      </c>
      <c r="M48" s="85">
        <v>1</v>
      </c>
      <c r="N48" s="84" t="s">
        <v>325</v>
      </c>
      <c r="O48" s="88">
        <f t="shared" si="0"/>
        <v>6</v>
      </c>
      <c r="P48" s="84" t="s">
        <v>326</v>
      </c>
      <c r="Q48" s="84" t="s">
        <v>327</v>
      </c>
      <c r="R48" s="10"/>
      <c r="S48" s="42"/>
    </row>
    <row r="49" spans="1:19" s="12" customFormat="1" ht="75" customHeight="1" x14ac:dyDescent="0.2">
      <c r="A49" s="60"/>
      <c r="B49" s="93">
        <f>B48+1</f>
        <v>40</v>
      </c>
      <c r="C49" s="99" t="s">
        <v>364</v>
      </c>
      <c r="D49" s="99" t="s">
        <v>365</v>
      </c>
      <c r="E49" s="99" t="s">
        <v>366</v>
      </c>
      <c r="F49" s="99" t="s">
        <v>367</v>
      </c>
      <c r="G49" s="99" t="s">
        <v>368</v>
      </c>
      <c r="H49" s="89">
        <v>4</v>
      </c>
      <c r="I49" s="84" t="s">
        <v>371</v>
      </c>
      <c r="J49" s="99">
        <v>1</v>
      </c>
      <c r="K49" s="99" t="s">
        <v>372</v>
      </c>
      <c r="L49" s="101" t="s">
        <v>373</v>
      </c>
      <c r="M49" s="99">
        <v>1</v>
      </c>
      <c r="N49" s="99" t="s">
        <v>374</v>
      </c>
      <c r="O49" s="88">
        <f t="shared" si="0"/>
        <v>4</v>
      </c>
      <c r="P49" s="101" t="s">
        <v>378</v>
      </c>
      <c r="Q49" s="101" t="s">
        <v>379</v>
      </c>
      <c r="R49" s="10"/>
      <c r="S49" s="42"/>
    </row>
    <row r="50" spans="1:19" s="12" customFormat="1" ht="75" customHeight="1" x14ac:dyDescent="0.2">
      <c r="A50" s="60"/>
      <c r="B50" s="93">
        <f>B49+1</f>
        <v>41</v>
      </c>
      <c r="C50" s="84" t="s">
        <v>364</v>
      </c>
      <c r="D50" s="84" t="s">
        <v>365</v>
      </c>
      <c r="E50" s="84" t="s">
        <v>369</v>
      </c>
      <c r="F50" s="84" t="s">
        <v>370</v>
      </c>
      <c r="G50" s="84" t="s">
        <v>425</v>
      </c>
      <c r="H50" s="89">
        <v>4</v>
      </c>
      <c r="I50" s="84" t="s">
        <v>371</v>
      </c>
      <c r="J50" s="84">
        <v>1</v>
      </c>
      <c r="K50" s="84" t="s">
        <v>375</v>
      </c>
      <c r="L50" s="89" t="s">
        <v>376</v>
      </c>
      <c r="M50" s="84">
        <v>1</v>
      </c>
      <c r="N50" s="84" t="s">
        <v>377</v>
      </c>
      <c r="O50" s="88">
        <f t="shared" si="0"/>
        <v>4</v>
      </c>
      <c r="P50" s="89" t="s">
        <v>380</v>
      </c>
      <c r="Q50" s="89" t="s">
        <v>381</v>
      </c>
      <c r="R50" s="10"/>
      <c r="S50" s="42"/>
    </row>
  </sheetData>
  <mergeCells count="3">
    <mergeCell ref="C1:R1"/>
    <mergeCell ref="F2:G2"/>
    <mergeCell ref="A1:A3"/>
  </mergeCells>
  <pageMargins left="0.78749999999999998" right="0.78749999999999998" top="1.05277777777778" bottom="1.05277777777778" header="0.78749999999999998" footer="0.78749999999999998"/>
  <pageSetup paperSize="9" scale="25" firstPageNumber="0" fitToHeight="4" orientation="landscape" horizontalDpi="300" verticalDpi="300" r:id="rId1"/>
  <headerFooter alignWithMargins="0">
    <oddHeader>&amp;CFormula Hybrid 2015 FMEA</oddHeader>
    <oddFooter>&amp;C&amp;"Times New Roman,Standard"&amp;12FMEA: Page &amp;P+1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vt:lpstr>
      <vt:lpstr>RSO Confirmation</vt:lpstr>
      <vt:lpstr>Instructions</vt:lpstr>
      <vt:lpstr>Definitions</vt:lpstr>
      <vt:lpstr>FMEA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FH 2014 FMEA Template</dc:title>
  <dc:creator>Andrew Deakin</dc:creator>
  <cp:lastModifiedBy>piper.m.philip@gmail.com</cp:lastModifiedBy>
  <dcterms:created xsi:type="dcterms:W3CDTF">2012-12-04T09:25:55Z</dcterms:created>
  <dcterms:modified xsi:type="dcterms:W3CDTF">2016-02-25T03:47:39Z</dcterms:modified>
</cp:coreProperties>
</file>