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stanley/Desktop/"/>
    </mc:Choice>
  </mc:AlternateContent>
  <xr:revisionPtr revIDLastSave="0" documentId="13_ncr:1_{1B1D305D-D0E2-8E45-9AF6-436EC885466A}" xr6:coauthVersionLast="47" xr6:coauthVersionMax="47" xr10:uidLastSave="{00000000-0000-0000-0000-000000000000}"/>
  <bookViews>
    <workbookView xWindow="240" yWindow="740" windowWidth="29160" windowHeight="9060" xr2:uid="{00000000-000D-0000-FFFF-FFFF00000000}"/>
  </bookViews>
  <sheets>
    <sheet name="wyniki_gl_na_listy_po_okregach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1" l="1"/>
  <c r="O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S5" i="1"/>
  <c r="R5" i="1"/>
  <c r="Q5" i="1"/>
  <c r="P5" i="1"/>
  <c r="O5" i="1"/>
  <c r="S4" i="1"/>
  <c r="R4" i="1"/>
  <c r="Q4" i="1"/>
  <c r="P4" i="1"/>
  <c r="S3" i="1"/>
  <c r="R3" i="1"/>
  <c r="Q3" i="1"/>
  <c r="P3" i="1"/>
  <c r="O3" i="1"/>
  <c r="N2" i="1"/>
  <c r="D2" i="1"/>
  <c r="L2" i="1" s="1"/>
  <c r="I2" i="1"/>
  <c r="H2" i="1"/>
  <c r="G2" i="1"/>
  <c r="F2" i="1"/>
  <c r="E2" i="1"/>
  <c r="C2" i="1"/>
  <c r="K2" i="1" l="1"/>
  <c r="J2" i="1"/>
  <c r="M2" i="1"/>
</calcChain>
</file>

<file path=xl/sharedStrings.xml><?xml version="1.0" encoding="utf-8"?>
<sst xmlns="http://schemas.openxmlformats.org/spreadsheetml/2006/main" count="19" uniqueCount="19">
  <si>
    <t>okreg</t>
  </si>
  <si>
    <t>magnitude</t>
  </si>
  <si>
    <t>electors</t>
  </si>
  <si>
    <t>validvotes</t>
  </si>
  <si>
    <t>TD</t>
  </si>
  <si>
    <t>Lewica</t>
  </si>
  <si>
    <t>PiS</t>
  </si>
  <si>
    <t>Konf</t>
  </si>
  <si>
    <t>KO</t>
  </si>
  <si>
    <t>TDcoef</t>
  </si>
  <si>
    <t>Lewicacoef</t>
  </si>
  <si>
    <t>PiScoef</t>
  </si>
  <si>
    <t>Konfcoef</t>
  </si>
  <si>
    <t>Kocoef</t>
  </si>
  <si>
    <t>TDproc</t>
  </si>
  <si>
    <t>Lewicaproc</t>
  </si>
  <si>
    <t>Konfproc</t>
  </si>
  <si>
    <t>PiSproc</t>
  </si>
  <si>
    <t>Koproc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</si>
</sst>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O7" sqref="O7"/>
    </sheetView>
  </sheetViews>
  <sheetFormatPr baseColWidth="10" defaultColWidth="8.83203125" defaultRowHeight="15" x14ac:dyDescent="0.2"/>
  <cols>
    <col min="2" max="2" width="10.83203125" customWidth="1"/>
    <col min="3" max="4" width="9.1640625" bestFit="1" customWidth="1"/>
    <col min="10" max="10" width="11.83203125" style="2" bestFit="1" customWidth="1"/>
    <col min="11" max="19" width="8.83203125" style="2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14</v>
      </c>
      <c r="K1" s="2" t="s">
        <v>15</v>
      </c>
      <c r="L1" s="2" t="s">
        <v>17</v>
      </c>
      <c r="M1" s="2" t="s">
        <v>16</v>
      </c>
      <c r="N1" s="2" t="s">
        <v>18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</row>
    <row r="2" spans="1:19" x14ac:dyDescent="0.2">
      <c r="A2">
        <v>0</v>
      </c>
      <c r="B2" s="1">
        <v>460</v>
      </c>
      <c r="C2">
        <f>SUM(C3:C43)</f>
        <v>29532595</v>
      </c>
      <c r="D2">
        <f>SUM(D3:D43)</f>
        <v>21596674</v>
      </c>
      <c r="E2">
        <f>SUM(E3:E43)</f>
        <v>3110670</v>
      </c>
      <c r="F2">
        <f>SUM(F3:F43)</f>
        <v>1859018</v>
      </c>
      <c r="G2">
        <f>SUM(G3:G43)</f>
        <v>7640854</v>
      </c>
      <c r="H2">
        <f>SUM(H3:H43)</f>
        <v>1547364</v>
      </c>
      <c r="I2">
        <f>SUM(I3:I43)</f>
        <v>6629402</v>
      </c>
      <c r="J2" s="2">
        <f>SUM(100/D2)*E2</f>
        <v>14.403467867320682</v>
      </c>
      <c r="K2" s="2">
        <f>SUM((100/D2)*F2)</f>
        <v>8.6078902705110991</v>
      </c>
      <c r="L2" s="2">
        <f>SUM(100/D2)*G2</f>
        <v>35.379771903766297</v>
      </c>
      <c r="M2" s="2">
        <f>SUM(100/D2)*H2</f>
        <v>7.1648254726630594</v>
      </c>
      <c r="N2" s="2">
        <f>SUM(100/D2)*I2</f>
        <v>30.696402603474962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19" x14ac:dyDescent="0.2">
      <c r="A3">
        <v>1</v>
      </c>
      <c r="B3">
        <v>12</v>
      </c>
      <c r="C3">
        <v>716400</v>
      </c>
      <c r="D3">
        <v>501870</v>
      </c>
      <c r="E3">
        <v>53958</v>
      </c>
      <c r="F3">
        <v>47715</v>
      </c>
      <c r="G3">
        <v>174643</v>
      </c>
      <c r="H3">
        <v>31770</v>
      </c>
      <c r="I3">
        <v>169540</v>
      </c>
      <c r="J3" s="2">
        <v>10.75</v>
      </c>
      <c r="K3">
        <v>9.51</v>
      </c>
      <c r="L3">
        <v>34.799999999999997</v>
      </c>
      <c r="M3">
        <v>6.33</v>
      </c>
      <c r="N3">
        <v>33.78</v>
      </c>
      <c r="O3" s="2">
        <f>SUM((100/$J$2)*J3)/100</f>
        <v>0.74634803916841064</v>
      </c>
      <c r="P3" s="2">
        <f>SUM((100/$K$2)*K3)/100</f>
        <v>1.104800328668146</v>
      </c>
      <c r="Q3" s="2">
        <f>SUM((100/$L$2)*L3)/100</f>
        <v>0.98361289876759839</v>
      </c>
      <c r="R3" s="2">
        <f>SUM((100/$M$2)*M3)/100</f>
        <v>0.88348279021613541</v>
      </c>
      <c r="S3" s="2">
        <f>SUM((100/$N$2)*N3)/100</f>
        <v>1.1004546831222484</v>
      </c>
    </row>
    <row r="4" spans="1:19" x14ac:dyDescent="0.2">
      <c r="A4">
        <v>2</v>
      </c>
      <c r="B4">
        <v>8</v>
      </c>
      <c r="C4">
        <v>476857</v>
      </c>
      <c r="D4">
        <v>323360</v>
      </c>
      <c r="E4">
        <v>39215</v>
      </c>
      <c r="F4">
        <v>25806</v>
      </c>
      <c r="G4">
        <v>107797</v>
      </c>
      <c r="H4">
        <v>19478</v>
      </c>
      <c r="I4">
        <v>120188</v>
      </c>
      <c r="J4" s="2">
        <v>12.13</v>
      </c>
      <c r="K4">
        <v>7.98</v>
      </c>
      <c r="L4">
        <v>33.340000000000003</v>
      </c>
      <c r="M4">
        <v>6.02</v>
      </c>
      <c r="N4">
        <v>37.17</v>
      </c>
      <c r="O4" s="2">
        <f>SUM((100/$J$2)*J4)/100</f>
        <v>0.84215829908026252</v>
      </c>
      <c r="P4" s="2">
        <f>SUM((100/$K$2)*K4)/100</f>
        <v>0.92705642721049497</v>
      </c>
      <c r="Q4" s="2">
        <f>SUM((100/$L$2)*L4)/100</f>
        <v>0.9423463806009118</v>
      </c>
      <c r="R4" s="2">
        <f>SUM((100/$M$2)*M4)/100</f>
        <v>0.84021586052150621</v>
      </c>
      <c r="S4" s="2">
        <f>SUM((100/$N$2)*N4)/100</f>
        <v>1.2108910767215506</v>
      </c>
    </row>
    <row r="5" spans="1:19" x14ac:dyDescent="0.2">
      <c r="A5">
        <v>3</v>
      </c>
      <c r="B5">
        <v>14</v>
      </c>
      <c r="C5">
        <v>1006283</v>
      </c>
      <c r="D5">
        <v>776054</v>
      </c>
      <c r="E5">
        <v>106624</v>
      </c>
      <c r="F5">
        <v>88089</v>
      </c>
      <c r="G5">
        <v>206899</v>
      </c>
      <c r="H5">
        <v>54132</v>
      </c>
      <c r="I5">
        <v>286713</v>
      </c>
      <c r="J5" s="2">
        <v>13.74</v>
      </c>
      <c r="K5">
        <v>11.35</v>
      </c>
      <c r="L5">
        <v>26.66</v>
      </c>
      <c r="M5">
        <v>6.98</v>
      </c>
      <c r="N5">
        <v>36.94</v>
      </c>
      <c r="O5" s="2">
        <f>SUM((100/$J$2)*J5)/100</f>
        <v>0.95393693564408943</v>
      </c>
      <c r="P5" s="2">
        <f>SUM((100/$K$2)*K5)/100</f>
        <v>1.3185577003557791</v>
      </c>
      <c r="Q5" s="2">
        <f>SUM((100/$L$2)*L5)/100</f>
        <v>0.75353792761908556</v>
      </c>
      <c r="R5" s="2">
        <f>SUM((100/$M$2)*M5)/100</f>
        <v>0.97420377183390594</v>
      </c>
      <c r="S5" s="2">
        <f>SUM((100/$N$2)*N5)/100</f>
        <v>1.2033983420525711</v>
      </c>
    </row>
    <row r="6" spans="1:19" x14ac:dyDescent="0.2">
      <c r="A6">
        <v>4</v>
      </c>
      <c r="B6">
        <v>12</v>
      </c>
      <c r="C6">
        <v>745557</v>
      </c>
      <c r="D6">
        <v>533919</v>
      </c>
      <c r="E6">
        <v>80426</v>
      </c>
      <c r="F6">
        <v>52959</v>
      </c>
      <c r="G6">
        <v>162603</v>
      </c>
      <c r="H6">
        <v>34266</v>
      </c>
      <c r="I6">
        <v>186914</v>
      </c>
      <c r="J6" s="2">
        <v>15.06</v>
      </c>
      <c r="K6">
        <v>9.92</v>
      </c>
      <c r="L6">
        <v>30.45</v>
      </c>
      <c r="M6">
        <v>6.42</v>
      </c>
      <c r="N6">
        <v>35.01</v>
      </c>
      <c r="O6" s="2">
        <f>SUM((100/$J$2)*J6)/100</f>
        <v>1.0455815320815129</v>
      </c>
      <c r="P6" s="2">
        <f>SUM((100/$K$2)*K6)/100</f>
        <v>1.1524310473594122</v>
      </c>
      <c r="Q6" s="2">
        <f>SUM((100/$L$2)*L6)/100</f>
        <v>0.86066128642164852</v>
      </c>
      <c r="R6" s="2">
        <f>SUM((100/$M$2)*M6)/100</f>
        <v>0.89604415690167272</v>
      </c>
      <c r="S6" s="2">
        <f>SUM((100/$N$2)*N6)/100</f>
        <v>1.1405245250476588</v>
      </c>
    </row>
    <row r="7" spans="1:19" x14ac:dyDescent="0.2">
      <c r="A7">
        <v>5</v>
      </c>
      <c r="B7">
        <v>13</v>
      </c>
      <c r="C7">
        <v>779436</v>
      </c>
      <c r="D7">
        <v>537597</v>
      </c>
      <c r="E7">
        <v>84308</v>
      </c>
      <c r="F7">
        <v>60473</v>
      </c>
      <c r="G7">
        <v>183131</v>
      </c>
      <c r="H7">
        <v>34232</v>
      </c>
      <c r="I7">
        <v>158719</v>
      </c>
      <c r="J7" s="2">
        <v>15.68</v>
      </c>
      <c r="K7">
        <v>11.25</v>
      </c>
      <c r="L7">
        <v>34.06</v>
      </c>
      <c r="M7">
        <v>6.37</v>
      </c>
      <c r="N7">
        <v>29.52</v>
      </c>
      <c r="O7" s="2">
        <f t="shared" ref="O7:O43" si="0">SUM((100/$J$2)*J7)/100</f>
        <v>1.0886267213172724</v>
      </c>
      <c r="P7" s="2">
        <f t="shared" ref="P7:P43" si="1">SUM((100/$K$2)*K7)/100</f>
        <v>1.3069404518944947</v>
      </c>
      <c r="Q7" s="2">
        <f t="shared" ref="Q7:Q43" si="2">SUM((100/$L$2)*L7)/100</f>
        <v>0.96269699229955175</v>
      </c>
      <c r="R7" s="2">
        <f t="shared" ref="R7:R43" si="3">SUM((100/$M$2)*M7)/100</f>
        <v>0.889065619854152</v>
      </c>
      <c r="S7" s="2">
        <f t="shared" ref="S7:S43" si="4">SUM((100/$N$2)*N7)/100</f>
        <v>0.96167620620985117</v>
      </c>
    </row>
    <row r="8" spans="1:19" x14ac:dyDescent="0.2">
      <c r="A8">
        <v>6</v>
      </c>
      <c r="B8">
        <v>15</v>
      </c>
      <c r="C8">
        <v>903524</v>
      </c>
      <c r="D8">
        <v>648347</v>
      </c>
      <c r="E8">
        <v>102894</v>
      </c>
      <c r="F8">
        <v>37083</v>
      </c>
      <c r="G8">
        <v>294847</v>
      </c>
      <c r="H8">
        <v>54325</v>
      </c>
      <c r="I8">
        <v>131712</v>
      </c>
      <c r="J8" s="2">
        <v>15.87</v>
      </c>
      <c r="K8">
        <v>5.72</v>
      </c>
      <c r="L8">
        <v>45.48</v>
      </c>
      <c r="M8">
        <v>8.3800000000000008</v>
      </c>
      <c r="N8">
        <v>20.32</v>
      </c>
      <c r="O8" s="2">
        <f t="shared" si="0"/>
        <v>1.1018179889862956</v>
      </c>
      <c r="P8" s="2">
        <f t="shared" si="1"/>
        <v>0.66450661198546757</v>
      </c>
      <c r="Q8" s="2">
        <f t="shared" si="2"/>
        <v>1.285480305630758</v>
      </c>
      <c r="R8" s="2">
        <f t="shared" si="3"/>
        <v>1.1696028091644888</v>
      </c>
      <c r="S8" s="2">
        <f t="shared" si="4"/>
        <v>0.66196681945068347</v>
      </c>
    </row>
    <row r="9" spans="1:19" x14ac:dyDescent="0.2">
      <c r="A9">
        <v>7</v>
      </c>
      <c r="B9">
        <v>12</v>
      </c>
      <c r="C9">
        <v>693111</v>
      </c>
      <c r="D9">
        <v>456872</v>
      </c>
      <c r="E9">
        <v>59577</v>
      </c>
      <c r="F9">
        <v>25691</v>
      </c>
      <c r="G9">
        <v>231882</v>
      </c>
      <c r="H9">
        <v>35594</v>
      </c>
      <c r="I9">
        <v>79501</v>
      </c>
      <c r="J9" s="2">
        <v>13.04</v>
      </c>
      <c r="K9">
        <v>5.62</v>
      </c>
      <c r="L9">
        <v>50.75</v>
      </c>
      <c r="M9">
        <v>7.79</v>
      </c>
      <c r="N9">
        <v>17.399999999999999</v>
      </c>
      <c r="O9" s="2">
        <f t="shared" si="0"/>
        <v>0.90533752844242554</v>
      </c>
      <c r="P9" s="2">
        <f t="shared" si="1"/>
        <v>0.65288936352418314</v>
      </c>
      <c r="Q9" s="2">
        <f t="shared" si="2"/>
        <v>1.4344354773694143</v>
      </c>
      <c r="R9" s="2">
        <f t="shared" si="3"/>
        <v>1.0872560720037432</v>
      </c>
      <c r="S9" s="2">
        <f t="shared" si="4"/>
        <v>0.56684166626190413</v>
      </c>
    </row>
    <row r="10" spans="1:19" x14ac:dyDescent="0.2">
      <c r="A10">
        <v>8</v>
      </c>
      <c r="B10">
        <v>12</v>
      </c>
      <c r="C10">
        <v>741917</v>
      </c>
      <c r="D10">
        <v>517041</v>
      </c>
      <c r="E10">
        <v>77933</v>
      </c>
      <c r="F10">
        <v>47911</v>
      </c>
      <c r="G10">
        <v>143530</v>
      </c>
      <c r="H10">
        <v>33672</v>
      </c>
      <c r="I10">
        <v>195091</v>
      </c>
      <c r="J10" s="2">
        <v>15.07</v>
      </c>
      <c r="K10">
        <v>9.27</v>
      </c>
      <c r="L10">
        <v>27.76</v>
      </c>
      <c r="M10">
        <v>6.51</v>
      </c>
      <c r="N10">
        <v>37.729999999999997</v>
      </c>
      <c r="O10" s="2">
        <f t="shared" si="0"/>
        <v>1.0462758093272511</v>
      </c>
      <c r="P10" s="2">
        <f t="shared" si="1"/>
        <v>1.0769189323610635</v>
      </c>
      <c r="Q10" s="2">
        <f t="shared" si="2"/>
        <v>0.78462913993645211</v>
      </c>
      <c r="R10" s="2">
        <f t="shared" si="3"/>
        <v>0.90860552358721025</v>
      </c>
      <c r="S10" s="2">
        <f t="shared" si="4"/>
        <v>1.2291342567851518</v>
      </c>
    </row>
    <row r="11" spans="1:19" x14ac:dyDescent="0.2">
      <c r="A11">
        <v>9</v>
      </c>
      <c r="B11">
        <v>10</v>
      </c>
      <c r="C11">
        <v>581567</v>
      </c>
      <c r="D11">
        <v>456552</v>
      </c>
      <c r="E11">
        <v>54283</v>
      </c>
      <c r="F11">
        <v>55770</v>
      </c>
      <c r="G11">
        <v>122433</v>
      </c>
      <c r="H11">
        <v>25428</v>
      </c>
      <c r="I11">
        <v>187527</v>
      </c>
      <c r="J11" s="2">
        <v>11.89</v>
      </c>
      <c r="K11">
        <v>12.22</v>
      </c>
      <c r="L11">
        <v>26.82</v>
      </c>
      <c r="M11">
        <v>5.57</v>
      </c>
      <c r="N11">
        <v>41.07</v>
      </c>
      <c r="O11" s="2">
        <f t="shared" si="0"/>
        <v>0.82549564518254914</v>
      </c>
      <c r="P11" s="2">
        <f t="shared" si="1"/>
        <v>1.4196277619689532</v>
      </c>
      <c r="Q11" s="2">
        <f t="shared" si="2"/>
        <v>0.75806028577433882</v>
      </c>
      <c r="R11" s="2">
        <f t="shared" si="3"/>
        <v>0.77740902709381898</v>
      </c>
      <c r="S11" s="2">
        <f t="shared" si="4"/>
        <v>1.3379417950216324</v>
      </c>
    </row>
    <row r="12" spans="1:19" x14ac:dyDescent="0.2">
      <c r="A12">
        <v>10</v>
      </c>
      <c r="B12">
        <v>9</v>
      </c>
      <c r="C12">
        <v>540069</v>
      </c>
      <c r="D12">
        <v>396819</v>
      </c>
      <c r="E12">
        <v>54479</v>
      </c>
      <c r="F12">
        <v>25340</v>
      </c>
      <c r="G12">
        <v>184929</v>
      </c>
      <c r="H12">
        <v>30247</v>
      </c>
      <c r="I12">
        <v>86083</v>
      </c>
      <c r="J12" s="2">
        <v>13.73</v>
      </c>
      <c r="K12">
        <v>6.39</v>
      </c>
      <c r="L12">
        <v>46.6</v>
      </c>
      <c r="M12">
        <v>7.62</v>
      </c>
      <c r="N12">
        <v>21.69</v>
      </c>
      <c r="O12" s="2">
        <f t="shared" si="0"/>
        <v>0.95324265839835154</v>
      </c>
      <c r="P12" s="2">
        <f t="shared" si="1"/>
        <v>0.74234217667607294</v>
      </c>
      <c r="Q12" s="2">
        <f t="shared" si="2"/>
        <v>1.3171368127175314</v>
      </c>
      <c r="R12" s="2">
        <f t="shared" si="3"/>
        <v>1.0635290460421722</v>
      </c>
      <c r="S12" s="2">
        <f t="shared" si="4"/>
        <v>0.70659745639199434</v>
      </c>
    </row>
    <row r="13" spans="1:19" x14ac:dyDescent="0.2">
      <c r="A13">
        <v>11</v>
      </c>
      <c r="B13">
        <v>12</v>
      </c>
      <c r="C13">
        <v>731875</v>
      </c>
      <c r="D13">
        <v>533128</v>
      </c>
      <c r="E13">
        <v>77313</v>
      </c>
      <c r="F13">
        <v>41188</v>
      </c>
      <c r="G13">
        <v>221031</v>
      </c>
      <c r="H13">
        <v>36383</v>
      </c>
      <c r="I13">
        <v>138038</v>
      </c>
      <c r="J13" s="2">
        <v>14.5</v>
      </c>
      <c r="K13">
        <v>7.73</v>
      </c>
      <c r="L13">
        <v>41.46</v>
      </c>
      <c r="M13">
        <v>6.82</v>
      </c>
      <c r="N13">
        <v>25.89</v>
      </c>
      <c r="O13" s="2">
        <f t="shared" si="0"/>
        <v>1.0067020063201817</v>
      </c>
      <c r="P13" s="2">
        <f t="shared" si="1"/>
        <v>0.89801330605728391</v>
      </c>
      <c r="Q13" s="2">
        <f t="shared" si="2"/>
        <v>1.1718560569800183</v>
      </c>
      <c r="R13" s="2">
        <f t="shared" si="3"/>
        <v>0.95187245328183934</v>
      </c>
      <c r="S13" s="2">
        <f t="shared" si="4"/>
        <v>0.84342130686900563</v>
      </c>
    </row>
    <row r="14" spans="1:19" x14ac:dyDescent="0.2">
      <c r="A14">
        <v>12</v>
      </c>
      <c r="B14">
        <v>8</v>
      </c>
      <c r="C14">
        <v>492566</v>
      </c>
      <c r="D14">
        <v>364671</v>
      </c>
      <c r="E14">
        <v>54585</v>
      </c>
      <c r="F14">
        <v>22036</v>
      </c>
      <c r="G14">
        <v>156308</v>
      </c>
      <c r="H14">
        <v>28754</v>
      </c>
      <c r="I14">
        <v>88408</v>
      </c>
      <c r="J14" s="2">
        <v>14.97</v>
      </c>
      <c r="K14">
        <v>6.04</v>
      </c>
      <c r="L14">
        <v>42.86</v>
      </c>
      <c r="M14">
        <v>7.88</v>
      </c>
      <c r="N14">
        <v>24.24</v>
      </c>
      <c r="O14" s="2">
        <f t="shared" si="0"/>
        <v>1.0393330368698706</v>
      </c>
      <c r="P14" s="2">
        <f t="shared" si="1"/>
        <v>0.70168180706157757</v>
      </c>
      <c r="Q14" s="2">
        <f t="shared" si="2"/>
        <v>1.2114266908384848</v>
      </c>
      <c r="R14" s="2">
        <f t="shared" si="3"/>
        <v>1.0998174386892807</v>
      </c>
      <c r="S14" s="2">
        <f t="shared" si="4"/>
        <v>0.78966907989589397</v>
      </c>
    </row>
    <row r="15" spans="1:19" x14ac:dyDescent="0.2">
      <c r="A15">
        <v>13</v>
      </c>
      <c r="B15">
        <v>14</v>
      </c>
      <c r="C15">
        <v>957821</v>
      </c>
      <c r="D15">
        <v>757522</v>
      </c>
      <c r="E15">
        <v>127693</v>
      </c>
      <c r="F15">
        <v>83633</v>
      </c>
      <c r="G15">
        <v>232430</v>
      </c>
      <c r="H15">
        <v>58435</v>
      </c>
      <c r="I15">
        <v>232799</v>
      </c>
      <c r="J15" s="2">
        <v>16.86</v>
      </c>
      <c r="K15">
        <v>11.04</v>
      </c>
      <c r="L15">
        <v>30.68</v>
      </c>
      <c r="M15">
        <v>7.71</v>
      </c>
      <c r="N15">
        <v>30.73</v>
      </c>
      <c r="O15" s="2">
        <f t="shared" si="0"/>
        <v>1.170551436314363</v>
      </c>
      <c r="P15" s="2">
        <f t="shared" si="1"/>
        <v>1.2825442301257974</v>
      </c>
      <c r="Q15" s="2">
        <f t="shared" si="2"/>
        <v>0.86716217626982528</v>
      </c>
      <c r="R15" s="2">
        <f t="shared" si="3"/>
        <v>1.0760904127277098</v>
      </c>
      <c r="S15" s="2">
        <f t="shared" si="4"/>
        <v>1.0010945059901331</v>
      </c>
    </row>
    <row r="16" spans="1:19" x14ac:dyDescent="0.2">
      <c r="A16">
        <v>14</v>
      </c>
      <c r="B16">
        <v>10</v>
      </c>
      <c r="C16">
        <v>609740</v>
      </c>
      <c r="D16">
        <v>427292</v>
      </c>
      <c r="E16">
        <v>49487</v>
      </c>
      <c r="F16">
        <v>13594</v>
      </c>
      <c r="G16">
        <v>229587</v>
      </c>
      <c r="H16">
        <v>37301</v>
      </c>
      <c r="I16">
        <v>68804</v>
      </c>
      <c r="J16" s="2">
        <v>11.58</v>
      </c>
      <c r="K16">
        <v>3.18</v>
      </c>
      <c r="L16">
        <v>53.73</v>
      </c>
      <c r="M16">
        <v>8.73</v>
      </c>
      <c r="N16">
        <v>16.100000000000001</v>
      </c>
      <c r="O16" s="2">
        <f t="shared" si="0"/>
        <v>0.80397305056466939</v>
      </c>
      <c r="P16" s="2">
        <f t="shared" si="1"/>
        <v>0.36942850106884384</v>
      </c>
      <c r="Q16" s="2">
        <f t="shared" si="2"/>
        <v>1.5186643980110075</v>
      </c>
      <c r="R16" s="2">
        <f t="shared" si="3"/>
        <v>1.2184525684971346</v>
      </c>
      <c r="S16" s="2">
        <f t="shared" si="4"/>
        <v>0.52449142682854355</v>
      </c>
    </row>
    <row r="17" spans="1:19" x14ac:dyDescent="0.2">
      <c r="A17">
        <v>15</v>
      </c>
      <c r="B17">
        <v>9</v>
      </c>
      <c r="C17">
        <v>568577</v>
      </c>
      <c r="D17">
        <v>403591</v>
      </c>
      <c r="E17">
        <v>75229</v>
      </c>
      <c r="F17">
        <v>16152</v>
      </c>
      <c r="G17">
        <v>196433</v>
      </c>
      <c r="H17">
        <v>32241</v>
      </c>
      <c r="I17">
        <v>68690</v>
      </c>
      <c r="J17" s="2">
        <v>18.64</v>
      </c>
      <c r="K17">
        <v>4</v>
      </c>
      <c r="L17">
        <v>48.67</v>
      </c>
      <c r="M17">
        <v>7.99</v>
      </c>
      <c r="N17">
        <v>17.02</v>
      </c>
      <c r="O17" s="2">
        <f t="shared" si="0"/>
        <v>1.294132786055737</v>
      </c>
      <c r="P17" s="2">
        <f t="shared" si="1"/>
        <v>0.46468993845137591</v>
      </c>
      <c r="Q17" s="2">
        <f t="shared" si="2"/>
        <v>1.3756448213511212</v>
      </c>
      <c r="R17" s="2">
        <f t="shared" si="3"/>
        <v>1.1151702201938263</v>
      </c>
      <c r="S17" s="2">
        <f t="shared" si="4"/>
        <v>0.55446236550446026</v>
      </c>
    </row>
    <row r="18" spans="1:19" x14ac:dyDescent="0.2">
      <c r="A18">
        <v>16</v>
      </c>
      <c r="B18">
        <v>10</v>
      </c>
      <c r="C18">
        <v>627344</v>
      </c>
      <c r="D18">
        <v>442567</v>
      </c>
      <c r="E18">
        <v>75526</v>
      </c>
      <c r="F18">
        <v>28848</v>
      </c>
      <c r="G18">
        <v>195218</v>
      </c>
      <c r="H18">
        <v>28877</v>
      </c>
      <c r="I18">
        <v>99146</v>
      </c>
      <c r="J18" s="2">
        <v>17.07</v>
      </c>
      <c r="K18">
        <v>6.52</v>
      </c>
      <c r="L18">
        <v>44.11</v>
      </c>
      <c r="M18">
        <v>6.52</v>
      </c>
      <c r="N18">
        <v>22.4</v>
      </c>
      <c r="O18" s="2">
        <f t="shared" si="0"/>
        <v>1.1851312584748623</v>
      </c>
      <c r="P18" s="2">
        <f t="shared" si="1"/>
        <v>0.75744459967574274</v>
      </c>
      <c r="Q18" s="2">
        <f t="shared" si="2"/>
        <v>1.2467576139264012</v>
      </c>
      <c r="R18" s="2">
        <f t="shared" si="3"/>
        <v>0.91000123099671426</v>
      </c>
      <c r="S18" s="2">
        <f t="shared" si="4"/>
        <v>0.72972720254406043</v>
      </c>
    </row>
    <row r="19" spans="1:19" x14ac:dyDescent="0.2">
      <c r="A19">
        <v>17</v>
      </c>
      <c r="B19">
        <v>9</v>
      </c>
      <c r="C19">
        <v>534819</v>
      </c>
      <c r="D19">
        <v>391202</v>
      </c>
      <c r="E19">
        <v>54690</v>
      </c>
      <c r="F19">
        <v>20874</v>
      </c>
      <c r="G19">
        <v>190418</v>
      </c>
      <c r="H19">
        <v>28593</v>
      </c>
      <c r="I19">
        <v>82003</v>
      </c>
      <c r="J19" s="2">
        <v>13.98</v>
      </c>
      <c r="K19">
        <v>5.34</v>
      </c>
      <c r="L19">
        <v>48.68</v>
      </c>
      <c r="M19">
        <v>7.31</v>
      </c>
      <c r="N19">
        <v>20.96</v>
      </c>
      <c r="O19" s="2">
        <f t="shared" si="0"/>
        <v>0.97059958954180292</v>
      </c>
      <c r="P19" s="2">
        <f t="shared" si="1"/>
        <v>0.62036106783258682</v>
      </c>
      <c r="Q19" s="2">
        <f t="shared" si="2"/>
        <v>1.3759274687358245</v>
      </c>
      <c r="R19" s="2">
        <f t="shared" si="3"/>
        <v>1.0202621163475432</v>
      </c>
      <c r="S19" s="2">
        <f t="shared" si="4"/>
        <v>0.68281616809479961</v>
      </c>
    </row>
    <row r="20" spans="1:19" x14ac:dyDescent="0.2">
      <c r="A20">
        <v>18</v>
      </c>
      <c r="B20">
        <v>12</v>
      </c>
      <c r="C20">
        <v>736338</v>
      </c>
      <c r="D20">
        <v>539408</v>
      </c>
      <c r="E20">
        <v>83681</v>
      </c>
      <c r="F20">
        <v>26149</v>
      </c>
      <c r="G20">
        <v>262236</v>
      </c>
      <c r="H20">
        <v>44299</v>
      </c>
      <c r="I20">
        <v>100902</v>
      </c>
      <c r="J20" s="2">
        <v>15.51</v>
      </c>
      <c r="K20">
        <v>4.8499999999999996</v>
      </c>
      <c r="L20">
        <v>48.62</v>
      </c>
      <c r="M20">
        <v>8.2100000000000009</v>
      </c>
      <c r="N20">
        <v>18.71</v>
      </c>
      <c r="O20" s="2">
        <f t="shared" si="0"/>
        <v>1.0768240081397256</v>
      </c>
      <c r="P20" s="2">
        <f t="shared" si="1"/>
        <v>0.56343655037229323</v>
      </c>
      <c r="Q20" s="2">
        <f t="shared" si="2"/>
        <v>1.3742315844276043</v>
      </c>
      <c r="R20" s="2">
        <f t="shared" si="3"/>
        <v>1.1458757832029181</v>
      </c>
      <c r="S20" s="2">
        <f t="shared" si="4"/>
        <v>0.6095176767678292</v>
      </c>
    </row>
    <row r="21" spans="1:19" x14ac:dyDescent="0.2">
      <c r="A21">
        <v>19</v>
      </c>
      <c r="B21">
        <v>20</v>
      </c>
      <c r="C21">
        <v>1993723</v>
      </c>
      <c r="D21">
        <v>1714719</v>
      </c>
      <c r="E21">
        <v>227127</v>
      </c>
      <c r="F21">
        <v>230648</v>
      </c>
      <c r="G21">
        <v>345380</v>
      </c>
      <c r="H21">
        <v>124220</v>
      </c>
      <c r="I21">
        <v>741286</v>
      </c>
      <c r="J21" s="2">
        <v>13.25</v>
      </c>
      <c r="K21">
        <v>13.45</v>
      </c>
      <c r="L21">
        <v>20.14</v>
      </c>
      <c r="M21">
        <v>7.24</v>
      </c>
      <c r="N21">
        <v>43.23</v>
      </c>
      <c r="O21" s="2">
        <f t="shared" si="0"/>
        <v>0.91991735060292468</v>
      </c>
      <c r="P21" s="2">
        <f t="shared" si="1"/>
        <v>1.5625199180427516</v>
      </c>
      <c r="Q21" s="2">
        <f t="shared" si="2"/>
        <v>0.56925183279251246</v>
      </c>
      <c r="R21" s="2">
        <f t="shared" si="3"/>
        <v>1.0104921644810141</v>
      </c>
      <c r="S21" s="2">
        <f t="shared" si="4"/>
        <v>1.408308346695524</v>
      </c>
    </row>
    <row r="22" spans="1:19" x14ac:dyDescent="0.2">
      <c r="A22">
        <v>20</v>
      </c>
      <c r="B22">
        <v>12</v>
      </c>
      <c r="C22">
        <v>896957</v>
      </c>
      <c r="D22">
        <v>730744</v>
      </c>
      <c r="E22">
        <v>110086</v>
      </c>
      <c r="F22">
        <v>51556</v>
      </c>
      <c r="G22">
        <v>231905</v>
      </c>
      <c r="H22">
        <v>51573</v>
      </c>
      <c r="I22">
        <v>257470</v>
      </c>
      <c r="J22" s="2">
        <v>15.06</v>
      </c>
      <c r="K22">
        <v>7.06</v>
      </c>
      <c r="L22">
        <v>31.74</v>
      </c>
      <c r="M22">
        <v>7.06</v>
      </c>
      <c r="N22">
        <v>35.229999999999997</v>
      </c>
      <c r="O22" s="2">
        <f t="shared" si="0"/>
        <v>1.0455815320815129</v>
      </c>
      <c r="P22" s="2">
        <f t="shared" si="1"/>
        <v>0.82017774136667843</v>
      </c>
      <c r="Q22" s="2">
        <f t="shared" si="2"/>
        <v>0.89712279904837855</v>
      </c>
      <c r="R22" s="2">
        <f t="shared" si="3"/>
        <v>0.98536943110993913</v>
      </c>
      <c r="S22" s="2">
        <f t="shared" si="4"/>
        <v>1.1476914886440737</v>
      </c>
    </row>
    <row r="23" spans="1:19" x14ac:dyDescent="0.2">
      <c r="A23">
        <v>21</v>
      </c>
      <c r="B23">
        <v>12</v>
      </c>
      <c r="C23">
        <v>737189</v>
      </c>
      <c r="D23">
        <v>479968</v>
      </c>
      <c r="E23">
        <v>61155</v>
      </c>
      <c r="F23">
        <v>34763</v>
      </c>
      <c r="G23">
        <v>150022</v>
      </c>
      <c r="H23">
        <v>31150</v>
      </c>
      <c r="I23">
        <v>161241</v>
      </c>
      <c r="J23" s="2">
        <v>12.74</v>
      </c>
      <c r="K23">
        <v>7.24</v>
      </c>
      <c r="L23">
        <v>31.26</v>
      </c>
      <c r="M23">
        <v>6.49</v>
      </c>
      <c r="N23">
        <v>33.590000000000003</v>
      </c>
      <c r="O23" s="2">
        <f t="shared" si="0"/>
        <v>0.88450921107028391</v>
      </c>
      <c r="P23" s="2">
        <f t="shared" si="1"/>
        <v>0.84108878859699032</v>
      </c>
      <c r="Q23" s="2">
        <f t="shared" si="2"/>
        <v>0.88355572458261866</v>
      </c>
      <c r="R23" s="2">
        <f t="shared" si="3"/>
        <v>0.90581410876820201</v>
      </c>
      <c r="S23" s="2">
        <f t="shared" si="4"/>
        <v>1.0942650327435266</v>
      </c>
    </row>
    <row r="24" spans="1:19" x14ac:dyDescent="0.2">
      <c r="A24">
        <v>22</v>
      </c>
      <c r="B24">
        <v>11</v>
      </c>
      <c r="C24">
        <v>662734</v>
      </c>
      <c r="D24">
        <v>441996</v>
      </c>
      <c r="E24">
        <v>60938</v>
      </c>
      <c r="F24">
        <v>19750</v>
      </c>
      <c r="G24">
        <v>241790</v>
      </c>
      <c r="H24">
        <v>38080</v>
      </c>
      <c r="I24">
        <v>70054</v>
      </c>
      <c r="J24" s="2">
        <v>13.79</v>
      </c>
      <c r="K24">
        <v>4.47</v>
      </c>
      <c r="L24">
        <v>54.7</v>
      </c>
      <c r="M24">
        <v>8.6199999999999992</v>
      </c>
      <c r="N24">
        <v>15.85</v>
      </c>
      <c r="O24" s="2">
        <f t="shared" si="0"/>
        <v>0.95740832187277969</v>
      </c>
      <c r="P24" s="2">
        <f t="shared" si="1"/>
        <v>0.51929100621941249</v>
      </c>
      <c r="Q24" s="2">
        <f t="shared" si="2"/>
        <v>1.546081194327231</v>
      </c>
      <c r="R24" s="2">
        <f t="shared" si="3"/>
        <v>1.2030997869925886</v>
      </c>
      <c r="S24" s="2">
        <f t="shared" si="4"/>
        <v>0.51634715001443565</v>
      </c>
    </row>
    <row r="25" spans="1:19" x14ac:dyDescent="0.2">
      <c r="A25">
        <v>23</v>
      </c>
      <c r="B25">
        <v>15</v>
      </c>
      <c r="C25">
        <v>955621</v>
      </c>
      <c r="D25">
        <v>673776</v>
      </c>
      <c r="E25">
        <v>83676</v>
      </c>
      <c r="F25">
        <v>32828</v>
      </c>
      <c r="G25">
        <v>347688</v>
      </c>
      <c r="H25">
        <v>63854</v>
      </c>
      <c r="I25">
        <v>119259</v>
      </c>
      <c r="J25" s="2">
        <v>12.42</v>
      </c>
      <c r="K25">
        <v>4.87</v>
      </c>
      <c r="L25">
        <v>51.6</v>
      </c>
      <c r="M25">
        <v>9.48</v>
      </c>
      <c r="N25">
        <v>17.7</v>
      </c>
      <c r="O25" s="2">
        <f t="shared" si="0"/>
        <v>0.86229233920666604</v>
      </c>
      <c r="P25" s="2">
        <f t="shared" si="1"/>
        <v>0.56576000006455018</v>
      </c>
      <c r="Q25" s="2">
        <f t="shared" si="2"/>
        <v>1.4584605050691977</v>
      </c>
      <c r="R25" s="2">
        <f t="shared" si="3"/>
        <v>1.3231306242099468</v>
      </c>
      <c r="S25" s="2">
        <f t="shared" si="4"/>
        <v>0.57661479843883345</v>
      </c>
    </row>
    <row r="26" spans="1:19" x14ac:dyDescent="0.2">
      <c r="A26">
        <v>24</v>
      </c>
      <c r="B26">
        <v>14</v>
      </c>
      <c r="C26">
        <v>881094</v>
      </c>
      <c r="D26">
        <v>609244</v>
      </c>
      <c r="E26">
        <v>114898</v>
      </c>
      <c r="F26">
        <v>29478</v>
      </c>
      <c r="G26">
        <v>258277</v>
      </c>
      <c r="H26">
        <v>59648</v>
      </c>
      <c r="I26">
        <v>126971</v>
      </c>
      <c r="J26" s="2">
        <v>18.86</v>
      </c>
      <c r="K26">
        <v>4.84</v>
      </c>
      <c r="L26">
        <v>42.39</v>
      </c>
      <c r="M26">
        <v>9.7899999999999991</v>
      </c>
      <c r="N26">
        <v>20.84</v>
      </c>
      <c r="O26" s="2">
        <f t="shared" si="0"/>
        <v>1.3094068854619743</v>
      </c>
      <c r="P26" s="2">
        <f t="shared" si="1"/>
        <v>0.56227482552616481</v>
      </c>
      <c r="Q26" s="2">
        <f t="shared" si="2"/>
        <v>1.1981422637574282</v>
      </c>
      <c r="R26" s="2">
        <f t="shared" si="3"/>
        <v>1.3663975539045756</v>
      </c>
      <c r="S26" s="2">
        <f t="shared" si="4"/>
        <v>0.6789069152240278</v>
      </c>
    </row>
    <row r="27" spans="1:19" x14ac:dyDescent="0.2">
      <c r="A27">
        <v>25</v>
      </c>
      <c r="B27">
        <v>12</v>
      </c>
      <c r="C27">
        <v>827151</v>
      </c>
      <c r="D27">
        <v>616287</v>
      </c>
      <c r="E27">
        <v>90599</v>
      </c>
      <c r="F27">
        <v>57967</v>
      </c>
      <c r="G27">
        <v>155318</v>
      </c>
      <c r="H27">
        <v>38406</v>
      </c>
      <c r="I27">
        <v>257009</v>
      </c>
      <c r="J27" s="2">
        <v>14.7</v>
      </c>
      <c r="K27">
        <v>9.41</v>
      </c>
      <c r="L27">
        <v>25.2</v>
      </c>
      <c r="M27">
        <v>6.23</v>
      </c>
      <c r="N27">
        <v>41.7</v>
      </c>
      <c r="O27" s="2">
        <f t="shared" si="0"/>
        <v>1.0205875512349429</v>
      </c>
      <c r="P27" s="2">
        <f t="shared" si="1"/>
        <v>1.0931830802068618</v>
      </c>
      <c r="Q27" s="2">
        <f t="shared" si="2"/>
        <v>0.71227140945239886</v>
      </c>
      <c r="R27" s="2">
        <f t="shared" si="3"/>
        <v>0.86952571612109364</v>
      </c>
      <c r="S27" s="2">
        <f t="shared" si="4"/>
        <v>1.3584653725931841</v>
      </c>
    </row>
    <row r="28" spans="1:19" x14ac:dyDescent="0.2">
      <c r="A28">
        <v>26</v>
      </c>
      <c r="B28">
        <v>14</v>
      </c>
      <c r="C28">
        <v>925938</v>
      </c>
      <c r="D28">
        <v>682899</v>
      </c>
      <c r="E28">
        <v>92793</v>
      </c>
      <c r="F28">
        <v>56887</v>
      </c>
      <c r="G28">
        <v>199709</v>
      </c>
      <c r="H28">
        <v>49203</v>
      </c>
      <c r="I28">
        <v>258909</v>
      </c>
      <c r="J28" s="2">
        <v>13.59</v>
      </c>
      <c r="K28">
        <v>8.33</v>
      </c>
      <c r="L28">
        <v>29.24</v>
      </c>
      <c r="M28">
        <v>7.21</v>
      </c>
      <c r="N28">
        <v>37.909999999999997</v>
      </c>
      <c r="O28" s="2">
        <f t="shared" si="0"/>
        <v>0.94352277695801878</v>
      </c>
      <c r="P28" s="2">
        <f t="shared" si="1"/>
        <v>0.96771679682499023</v>
      </c>
      <c r="Q28" s="2">
        <f t="shared" si="2"/>
        <v>0.82646095287254528</v>
      </c>
      <c r="R28" s="2">
        <f t="shared" si="3"/>
        <v>1.0063050422525017</v>
      </c>
      <c r="S28" s="2">
        <f t="shared" si="4"/>
        <v>1.2349981360913094</v>
      </c>
    </row>
    <row r="29" spans="1:19" x14ac:dyDescent="0.2">
      <c r="A29">
        <v>27</v>
      </c>
      <c r="B29">
        <v>9</v>
      </c>
      <c r="C29">
        <v>587203</v>
      </c>
      <c r="D29">
        <v>445346</v>
      </c>
      <c r="E29">
        <v>64778</v>
      </c>
      <c r="F29">
        <v>34601</v>
      </c>
      <c r="G29">
        <v>163506</v>
      </c>
      <c r="H29">
        <v>34909</v>
      </c>
      <c r="I29">
        <v>127677</v>
      </c>
      <c r="J29" s="2">
        <v>14.55</v>
      </c>
      <c r="K29">
        <v>7.77</v>
      </c>
      <c r="L29">
        <v>36.71</v>
      </c>
      <c r="M29">
        <v>7.84</v>
      </c>
      <c r="N29">
        <v>28.67</v>
      </c>
      <c r="O29" s="2">
        <f t="shared" si="0"/>
        <v>1.0101733925488723</v>
      </c>
      <c r="P29" s="2">
        <f t="shared" si="1"/>
        <v>0.9026602054417977</v>
      </c>
      <c r="Q29" s="2">
        <f t="shared" si="2"/>
        <v>1.037598549245935</v>
      </c>
      <c r="R29" s="2">
        <f t="shared" si="3"/>
        <v>1.0942346090512638</v>
      </c>
      <c r="S29" s="2">
        <f t="shared" si="4"/>
        <v>0.93398566504188463</v>
      </c>
    </row>
    <row r="30" spans="1:19" x14ac:dyDescent="0.2">
      <c r="A30">
        <v>28</v>
      </c>
      <c r="B30">
        <v>7</v>
      </c>
      <c r="C30">
        <v>444929</v>
      </c>
      <c r="D30">
        <v>323941</v>
      </c>
      <c r="E30">
        <v>47698</v>
      </c>
      <c r="F30">
        <v>30497</v>
      </c>
      <c r="G30">
        <v>117756</v>
      </c>
      <c r="H30">
        <v>21256</v>
      </c>
      <c r="I30">
        <v>94313</v>
      </c>
      <c r="J30" s="2">
        <v>14.72</v>
      </c>
      <c r="K30">
        <v>9.41</v>
      </c>
      <c r="L30">
        <v>36.35</v>
      </c>
      <c r="M30">
        <v>6.56</v>
      </c>
      <c r="N30">
        <v>29.11</v>
      </c>
      <c r="O30" s="2">
        <f t="shared" si="0"/>
        <v>1.0219761057264192</v>
      </c>
      <c r="P30" s="2">
        <f t="shared" si="1"/>
        <v>1.0931830802068618</v>
      </c>
      <c r="Q30" s="2">
        <f t="shared" si="2"/>
        <v>1.0274232433966151</v>
      </c>
      <c r="R30" s="2">
        <f t="shared" si="3"/>
        <v>0.91558406063473097</v>
      </c>
      <c r="S30" s="2">
        <f t="shared" si="4"/>
        <v>0.94831959223471429</v>
      </c>
    </row>
    <row r="31" spans="1:19" x14ac:dyDescent="0.2">
      <c r="A31">
        <v>29</v>
      </c>
      <c r="B31">
        <v>9</v>
      </c>
      <c r="C31">
        <v>550109</v>
      </c>
      <c r="D31">
        <v>387408</v>
      </c>
      <c r="E31">
        <v>51681</v>
      </c>
      <c r="F31">
        <v>35673</v>
      </c>
      <c r="G31">
        <v>116827</v>
      </c>
      <c r="H31">
        <v>26934</v>
      </c>
      <c r="I31">
        <v>139711</v>
      </c>
      <c r="J31" s="2">
        <v>13.34</v>
      </c>
      <c r="K31">
        <v>9.2100000000000009</v>
      </c>
      <c r="L31">
        <v>30.16</v>
      </c>
      <c r="M31">
        <v>6.95</v>
      </c>
      <c r="N31">
        <v>36.06</v>
      </c>
      <c r="O31" s="2">
        <f t="shared" si="0"/>
        <v>0.92616584581456718</v>
      </c>
      <c r="P31" s="2">
        <f t="shared" si="1"/>
        <v>1.0699485832842932</v>
      </c>
      <c r="Q31" s="2">
        <f t="shared" si="2"/>
        <v>0.85246451226525199</v>
      </c>
      <c r="R31" s="2">
        <f t="shared" si="3"/>
        <v>0.97001664960539347</v>
      </c>
      <c r="S31" s="2">
        <f t="shared" si="4"/>
        <v>1.1747304876669118</v>
      </c>
    </row>
    <row r="32" spans="1:19" x14ac:dyDescent="0.2">
      <c r="A32">
        <v>30</v>
      </c>
      <c r="B32">
        <v>9</v>
      </c>
      <c r="C32">
        <v>533844</v>
      </c>
      <c r="D32">
        <v>381598</v>
      </c>
      <c r="E32">
        <v>47525</v>
      </c>
      <c r="F32">
        <v>26117</v>
      </c>
      <c r="G32">
        <v>145230</v>
      </c>
      <c r="H32">
        <v>30527</v>
      </c>
      <c r="I32">
        <v>114404</v>
      </c>
      <c r="J32" s="2">
        <v>12.45</v>
      </c>
      <c r="K32">
        <v>6.84</v>
      </c>
      <c r="L32">
        <v>38.06</v>
      </c>
      <c r="M32">
        <v>8</v>
      </c>
      <c r="N32">
        <v>29.98</v>
      </c>
      <c r="O32" s="2">
        <f t="shared" si="0"/>
        <v>0.86437517094388017</v>
      </c>
      <c r="P32" s="2">
        <f t="shared" si="1"/>
        <v>0.79461979475185274</v>
      </c>
      <c r="Q32" s="2">
        <f t="shared" si="2"/>
        <v>1.075755946180885</v>
      </c>
      <c r="R32" s="2">
        <f t="shared" si="3"/>
        <v>1.1165659276033306</v>
      </c>
      <c r="S32" s="2">
        <f t="shared" si="4"/>
        <v>0.97666167554780958</v>
      </c>
    </row>
    <row r="33" spans="1:19" x14ac:dyDescent="0.2">
      <c r="A33">
        <v>31</v>
      </c>
      <c r="B33">
        <v>12</v>
      </c>
      <c r="C33">
        <v>702884</v>
      </c>
      <c r="D33">
        <v>526167</v>
      </c>
      <c r="E33">
        <v>69825</v>
      </c>
      <c r="F33">
        <v>44509</v>
      </c>
      <c r="G33">
        <v>162458</v>
      </c>
      <c r="H33">
        <v>35240</v>
      </c>
      <c r="I33">
        <v>193596</v>
      </c>
      <c r="J33" s="2">
        <v>13.27</v>
      </c>
      <c r="K33">
        <v>8.4600000000000009</v>
      </c>
      <c r="L33">
        <v>30.88</v>
      </c>
      <c r="M33">
        <v>6.7</v>
      </c>
      <c r="N33">
        <v>36.79</v>
      </c>
      <c r="O33" s="2">
        <f t="shared" si="0"/>
        <v>0.9213059050944008</v>
      </c>
      <c r="P33" s="2">
        <f t="shared" si="1"/>
        <v>0.98281921982466014</v>
      </c>
      <c r="Q33" s="2">
        <f t="shared" si="2"/>
        <v>0.87281512396389194</v>
      </c>
      <c r="R33" s="2">
        <f t="shared" si="3"/>
        <v>0.93512396436778944</v>
      </c>
      <c r="S33" s="2">
        <f t="shared" si="4"/>
        <v>1.1985117759641064</v>
      </c>
    </row>
    <row r="34" spans="1:19" x14ac:dyDescent="0.2">
      <c r="A34">
        <v>32</v>
      </c>
      <c r="B34">
        <v>9</v>
      </c>
      <c r="C34">
        <v>506119</v>
      </c>
      <c r="D34">
        <v>377959</v>
      </c>
      <c r="E34">
        <v>37221</v>
      </c>
      <c r="F34">
        <v>81646</v>
      </c>
      <c r="G34">
        <v>112389</v>
      </c>
      <c r="H34">
        <v>21512</v>
      </c>
      <c r="I34">
        <v>114519</v>
      </c>
      <c r="J34" s="2">
        <v>9.85</v>
      </c>
      <c r="K34">
        <v>21.6</v>
      </c>
      <c r="L34">
        <v>29.74</v>
      </c>
      <c r="M34">
        <v>5.69</v>
      </c>
      <c r="N34">
        <v>30.3</v>
      </c>
      <c r="O34" s="2">
        <f t="shared" si="0"/>
        <v>0.68386308705198562</v>
      </c>
      <c r="P34" s="2">
        <f t="shared" si="1"/>
        <v>2.5093256676374303</v>
      </c>
      <c r="Q34" s="2">
        <f t="shared" si="2"/>
        <v>0.84059332210771187</v>
      </c>
      <c r="R34" s="2">
        <f t="shared" si="3"/>
        <v>0.79415751600786888</v>
      </c>
      <c r="S34" s="2">
        <f t="shared" si="4"/>
        <v>0.98708634986986754</v>
      </c>
    </row>
    <row r="35" spans="1:19" x14ac:dyDescent="0.2">
      <c r="A35">
        <v>33</v>
      </c>
      <c r="B35">
        <v>16</v>
      </c>
      <c r="C35">
        <v>946053</v>
      </c>
      <c r="D35">
        <v>659132</v>
      </c>
      <c r="E35">
        <v>90975</v>
      </c>
      <c r="F35">
        <v>45048</v>
      </c>
      <c r="G35">
        <v>310266</v>
      </c>
      <c r="H35">
        <v>43197</v>
      </c>
      <c r="I35">
        <v>137941</v>
      </c>
      <c r="J35" s="2">
        <v>13.8</v>
      </c>
      <c r="K35">
        <v>6.83</v>
      </c>
      <c r="L35">
        <v>47.07</v>
      </c>
      <c r="M35">
        <v>6.55</v>
      </c>
      <c r="N35">
        <v>20.93</v>
      </c>
      <c r="O35" s="2">
        <f t="shared" si="0"/>
        <v>0.95810259911851792</v>
      </c>
      <c r="P35" s="2">
        <f t="shared" si="1"/>
        <v>0.79345806990572443</v>
      </c>
      <c r="Q35" s="2">
        <f t="shared" si="2"/>
        <v>1.330421239798588</v>
      </c>
      <c r="R35" s="2">
        <f t="shared" si="3"/>
        <v>0.91418835322522685</v>
      </c>
      <c r="S35" s="2">
        <f t="shared" si="4"/>
        <v>0.68183885487710649</v>
      </c>
    </row>
    <row r="36" spans="1:19" x14ac:dyDescent="0.2">
      <c r="A36">
        <v>34</v>
      </c>
      <c r="B36">
        <v>8</v>
      </c>
      <c r="C36">
        <v>455241</v>
      </c>
      <c r="D36">
        <v>299380</v>
      </c>
      <c r="E36">
        <v>46101</v>
      </c>
      <c r="F36">
        <v>24269</v>
      </c>
      <c r="G36">
        <v>105373</v>
      </c>
      <c r="H36">
        <v>19590</v>
      </c>
      <c r="I36">
        <v>95410</v>
      </c>
      <c r="J36" s="2">
        <v>15.4</v>
      </c>
      <c r="K36">
        <v>8.11</v>
      </c>
      <c r="L36">
        <v>35.200000000000003</v>
      </c>
      <c r="M36">
        <v>6.54</v>
      </c>
      <c r="N36">
        <v>31.87</v>
      </c>
      <c r="O36" s="2">
        <f t="shared" si="0"/>
        <v>1.0691869584366069</v>
      </c>
      <c r="P36" s="2">
        <f t="shared" si="1"/>
        <v>0.94215885021016466</v>
      </c>
      <c r="Q36" s="2">
        <f t="shared" si="2"/>
        <v>0.99491879415573181</v>
      </c>
      <c r="R36" s="2">
        <f t="shared" si="3"/>
        <v>0.91279264581572273</v>
      </c>
      <c r="S36" s="2">
        <f t="shared" si="4"/>
        <v>1.0382324082624645</v>
      </c>
    </row>
    <row r="37" spans="1:19" x14ac:dyDescent="0.2">
      <c r="A37">
        <v>35</v>
      </c>
      <c r="B37">
        <v>10</v>
      </c>
      <c r="C37">
        <v>589324</v>
      </c>
      <c r="D37">
        <v>391058</v>
      </c>
      <c r="E37">
        <v>63007</v>
      </c>
      <c r="F37">
        <v>31631</v>
      </c>
      <c r="G37">
        <v>126432</v>
      </c>
      <c r="H37">
        <v>27119</v>
      </c>
      <c r="I37">
        <v>129339</v>
      </c>
      <c r="J37" s="2">
        <v>16.11</v>
      </c>
      <c r="K37">
        <v>8.09</v>
      </c>
      <c r="L37">
        <v>32.33</v>
      </c>
      <c r="M37">
        <v>6.93</v>
      </c>
      <c r="N37">
        <v>33.07</v>
      </c>
      <c r="O37" s="2">
        <f t="shared" si="0"/>
        <v>1.1184806428840088</v>
      </c>
      <c r="P37" s="2">
        <f t="shared" si="1"/>
        <v>0.9398354005179077</v>
      </c>
      <c r="Q37" s="2">
        <f t="shared" si="2"/>
        <v>0.91379899474587523</v>
      </c>
      <c r="R37" s="2">
        <f t="shared" si="3"/>
        <v>0.96722523478638511</v>
      </c>
      <c r="S37" s="2">
        <f t="shared" si="4"/>
        <v>1.0773249369701821</v>
      </c>
    </row>
    <row r="38" spans="1:19" x14ac:dyDescent="0.2">
      <c r="A38">
        <v>36</v>
      </c>
      <c r="B38">
        <v>12</v>
      </c>
      <c r="C38">
        <v>754649</v>
      </c>
      <c r="D38">
        <v>542267</v>
      </c>
      <c r="E38">
        <v>87628</v>
      </c>
      <c r="F38">
        <v>46222</v>
      </c>
      <c r="G38">
        <v>194416</v>
      </c>
      <c r="H38">
        <v>37838</v>
      </c>
      <c r="I38">
        <v>154990</v>
      </c>
      <c r="J38" s="2">
        <v>16.16</v>
      </c>
      <c r="K38">
        <v>8.52</v>
      </c>
      <c r="L38">
        <v>35.85</v>
      </c>
      <c r="M38">
        <v>6.98</v>
      </c>
      <c r="N38">
        <v>28.58</v>
      </c>
      <c r="O38" s="2">
        <f t="shared" si="0"/>
        <v>1.1219520291126992</v>
      </c>
      <c r="P38" s="2">
        <f t="shared" si="1"/>
        <v>0.98978956890143066</v>
      </c>
      <c r="Q38" s="2">
        <f t="shared" si="2"/>
        <v>1.0132908741614484</v>
      </c>
      <c r="R38" s="2">
        <f t="shared" si="3"/>
        <v>0.97420377183390594</v>
      </c>
      <c r="S38" s="2">
        <f t="shared" si="4"/>
        <v>0.93105372538880571</v>
      </c>
    </row>
    <row r="39" spans="1:19" x14ac:dyDescent="0.2">
      <c r="A39">
        <v>37</v>
      </c>
      <c r="B39">
        <v>9</v>
      </c>
      <c r="C39">
        <v>586375</v>
      </c>
      <c r="D39">
        <v>419243</v>
      </c>
      <c r="E39">
        <v>69740</v>
      </c>
      <c r="F39">
        <v>39761</v>
      </c>
      <c r="G39">
        <v>162192</v>
      </c>
      <c r="H39">
        <v>29208</v>
      </c>
      <c r="I39">
        <v>100580</v>
      </c>
      <c r="J39" s="2">
        <v>16.63</v>
      </c>
      <c r="K39">
        <v>9.48</v>
      </c>
      <c r="L39">
        <v>38.69</v>
      </c>
      <c r="M39">
        <v>6.97</v>
      </c>
      <c r="N39">
        <v>23.99</v>
      </c>
      <c r="O39" s="2">
        <f t="shared" si="0"/>
        <v>1.1545830596623878</v>
      </c>
      <c r="P39" s="2">
        <f t="shared" si="1"/>
        <v>1.1013151541297608</v>
      </c>
      <c r="Q39" s="2">
        <f t="shared" si="2"/>
        <v>1.0935627314171947</v>
      </c>
      <c r="R39" s="2">
        <f t="shared" si="3"/>
        <v>0.97280806442440171</v>
      </c>
      <c r="S39" s="2">
        <f t="shared" si="4"/>
        <v>0.78152480308178629</v>
      </c>
    </row>
    <row r="40" spans="1:19" x14ac:dyDescent="0.2">
      <c r="A40">
        <v>38</v>
      </c>
      <c r="B40">
        <v>9</v>
      </c>
      <c r="C40">
        <v>581291</v>
      </c>
      <c r="D40">
        <v>413235</v>
      </c>
      <c r="E40">
        <v>72996</v>
      </c>
      <c r="F40">
        <v>32378</v>
      </c>
      <c r="G40">
        <v>120301</v>
      </c>
      <c r="H40">
        <v>28370</v>
      </c>
      <c r="I40">
        <v>144114</v>
      </c>
      <c r="J40" s="2">
        <v>17.66</v>
      </c>
      <c r="K40">
        <v>7.84</v>
      </c>
      <c r="L40">
        <v>29.11</v>
      </c>
      <c r="M40">
        <v>6.87</v>
      </c>
      <c r="N40">
        <v>34.869999999999997</v>
      </c>
      <c r="O40" s="2">
        <f t="shared" si="0"/>
        <v>1.2260936159734077</v>
      </c>
      <c r="P40" s="2">
        <f t="shared" si="1"/>
        <v>0.91079227936469676</v>
      </c>
      <c r="Q40" s="2">
        <f t="shared" si="2"/>
        <v>0.82278653687140202</v>
      </c>
      <c r="R40" s="2">
        <f t="shared" si="3"/>
        <v>0.95885099032936016</v>
      </c>
      <c r="S40" s="2">
        <f t="shared" si="4"/>
        <v>1.1359637300317584</v>
      </c>
    </row>
    <row r="41" spans="1:19" x14ac:dyDescent="0.2">
      <c r="A41">
        <v>39</v>
      </c>
      <c r="B41">
        <v>10</v>
      </c>
      <c r="C41">
        <v>723283</v>
      </c>
      <c r="D41">
        <v>596038</v>
      </c>
      <c r="E41">
        <v>98589</v>
      </c>
      <c r="F41">
        <v>73345</v>
      </c>
      <c r="G41">
        <v>116666</v>
      </c>
      <c r="H41">
        <v>35182</v>
      </c>
      <c r="I41">
        <v>262779</v>
      </c>
      <c r="J41" s="2">
        <v>16.54</v>
      </c>
      <c r="K41">
        <v>12.31</v>
      </c>
      <c r="L41">
        <v>19.57</v>
      </c>
      <c r="M41">
        <v>5.9</v>
      </c>
      <c r="N41">
        <v>44.09</v>
      </c>
      <c r="O41" s="2">
        <f t="shared" si="0"/>
        <v>1.1483345644507452</v>
      </c>
      <c r="P41" s="2">
        <f t="shared" si="1"/>
        <v>1.4300832855841095</v>
      </c>
      <c r="Q41" s="2">
        <f t="shared" si="2"/>
        <v>0.55314093186442248</v>
      </c>
      <c r="R41" s="2">
        <f t="shared" si="3"/>
        <v>0.82346737160745631</v>
      </c>
      <c r="S41" s="2">
        <f t="shared" si="4"/>
        <v>1.4363246589360548</v>
      </c>
    </row>
    <row r="42" spans="1:19" x14ac:dyDescent="0.2">
      <c r="A42">
        <v>40</v>
      </c>
      <c r="B42">
        <v>8</v>
      </c>
      <c r="C42">
        <v>475274</v>
      </c>
      <c r="D42">
        <v>322149</v>
      </c>
      <c r="E42">
        <v>39776</v>
      </c>
      <c r="F42">
        <v>28101</v>
      </c>
      <c r="G42">
        <v>101023</v>
      </c>
      <c r="H42">
        <v>19379</v>
      </c>
      <c r="I42">
        <v>124625</v>
      </c>
      <c r="J42" s="2">
        <v>12.35</v>
      </c>
      <c r="K42">
        <v>8.7200000000000006</v>
      </c>
      <c r="L42">
        <v>31.36</v>
      </c>
      <c r="M42">
        <v>6.02</v>
      </c>
      <c r="N42">
        <v>38.69</v>
      </c>
      <c r="O42" s="2">
        <f t="shared" si="0"/>
        <v>0.85743239848649966</v>
      </c>
      <c r="P42" s="2">
        <f t="shared" si="1"/>
        <v>1.0130240658239995</v>
      </c>
      <c r="Q42" s="2">
        <f t="shared" si="2"/>
        <v>0.88638219842965182</v>
      </c>
      <c r="R42" s="2">
        <f t="shared" si="3"/>
        <v>0.84021586052150621</v>
      </c>
      <c r="S42" s="2">
        <f t="shared" si="4"/>
        <v>1.2604082797513259</v>
      </c>
    </row>
    <row r="43" spans="1:19" x14ac:dyDescent="0.2">
      <c r="A43">
        <v>41</v>
      </c>
      <c r="B43">
        <v>12</v>
      </c>
      <c r="C43">
        <v>771809</v>
      </c>
      <c r="D43">
        <v>554308</v>
      </c>
      <c r="E43">
        <v>69957</v>
      </c>
      <c r="F43">
        <v>52032</v>
      </c>
      <c r="G43">
        <v>159575</v>
      </c>
      <c r="H43">
        <v>32942</v>
      </c>
      <c r="I43">
        <v>222427</v>
      </c>
      <c r="J43" s="2">
        <v>12.62</v>
      </c>
      <c r="K43">
        <v>9.39</v>
      </c>
      <c r="L43">
        <v>28.79</v>
      </c>
      <c r="M43">
        <v>5.94</v>
      </c>
      <c r="N43">
        <v>40.130000000000003</v>
      </c>
      <c r="O43" s="2">
        <f t="shared" si="0"/>
        <v>0.87617788412142716</v>
      </c>
      <c r="P43" s="2">
        <f t="shared" si="1"/>
        <v>1.090859630514605</v>
      </c>
      <c r="Q43" s="2">
        <f t="shared" si="2"/>
        <v>0.81374182056089539</v>
      </c>
      <c r="R43" s="2">
        <f t="shared" si="3"/>
        <v>0.82905020124547291</v>
      </c>
      <c r="S43" s="2">
        <f t="shared" si="4"/>
        <v>1.3073193142005872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wyniki_gl_na_listy_po_okregach_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Ben Stanley</cp:lastModifiedBy>
  <dcterms:created xsi:type="dcterms:W3CDTF">2023-10-15T07:00:00Z</dcterms:created>
  <dcterms:modified xsi:type="dcterms:W3CDTF">2023-11-25T17:02:26Z</dcterms:modified>
</cp:coreProperties>
</file>