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activeTab="2"/>
  </bookViews>
  <sheets>
    <sheet name="Prediction_1" sheetId="1" r:id="rId1"/>
    <sheet name="Sheet1" sheetId="5" r:id="rId2"/>
    <sheet name="Sheet2" sheetId="7" r:id="rId3"/>
    <sheet name="Sheet3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<sst xmlns="http://schemas.openxmlformats.org/spreadsheetml/2006/main" count="424" uniqueCount="193">
  <si>
    <t>Name</t>
  </si>
  <si>
    <t>Int_Python</t>
  </si>
  <si>
    <t>Int_Linux</t>
  </si>
  <si>
    <t>Int_Stats</t>
  </si>
  <si>
    <t>Int_DVisual</t>
  </si>
  <si>
    <t>Int_SQL</t>
  </si>
  <si>
    <t>CCEE_SQL</t>
  </si>
  <si>
    <t>CCEE_Java</t>
  </si>
  <si>
    <t>CCEE_Python</t>
  </si>
  <si>
    <t>CCEE_DVisual</t>
  </si>
  <si>
    <t>CCEE_Stats</t>
  </si>
  <si>
    <t>CCEE_Linux</t>
  </si>
  <si>
    <t>CCEE_BigData</t>
  </si>
  <si>
    <t>CCEE_ML</t>
  </si>
  <si>
    <t>Total</t>
  </si>
  <si>
    <t>Results</t>
  </si>
  <si>
    <r>
      <rPr>
        <sz val="11"/>
        <rFont val="Calibri"/>
        <charset val="134"/>
      </rPr>
      <t>AASHISH</t>
    </r>
  </si>
  <si>
    <r>
      <rPr>
        <sz val="10"/>
        <rFont val="Cambria"/>
        <charset val="134"/>
      </rPr>
      <t>Pass</t>
    </r>
  </si>
  <si>
    <r>
      <rPr>
        <sz val="11"/>
        <rFont val="Calibri"/>
        <charset val="134"/>
      </rPr>
      <t>ABHISHEK KUMAR MISHRA</t>
    </r>
  </si>
  <si>
    <r>
      <rPr>
        <sz val="11"/>
        <rFont val="Calibri"/>
        <charset val="134"/>
      </rPr>
      <t>ABHISHEK KUMAR SINGH</t>
    </r>
  </si>
  <si>
    <r>
      <rPr>
        <sz val="11"/>
        <rFont val="Calibri"/>
        <charset val="134"/>
      </rPr>
      <t>ADITYA LONDHE</t>
    </r>
  </si>
  <si>
    <r>
      <rPr>
        <sz val="11"/>
        <rFont val="Calibri"/>
        <charset val="134"/>
      </rPr>
      <t>ADWAITH SAJIKUMAR PILLAI</t>
    </r>
  </si>
  <si>
    <r>
      <rPr>
        <sz val="11"/>
        <rFont val="Calibri"/>
        <charset val="134"/>
      </rPr>
      <t>AJAY SINGH</t>
    </r>
  </si>
  <si>
    <r>
      <rPr>
        <sz val="11"/>
        <rFont val="Calibri"/>
        <charset val="134"/>
      </rPr>
      <t>AKSHADA SUKHADEV AVHAD</t>
    </r>
  </si>
  <si>
    <r>
      <rPr>
        <sz val="11"/>
        <rFont val="Calibri"/>
        <charset val="134"/>
      </rPr>
      <t>ANKIT KUMAR</t>
    </r>
  </si>
  <si>
    <r>
      <rPr>
        <sz val="11"/>
        <rFont val="Calibri"/>
        <charset val="134"/>
      </rPr>
      <t>ANSHIKA</t>
    </r>
  </si>
  <si>
    <r>
      <rPr>
        <sz val="11"/>
        <rFont val="Calibri"/>
        <charset val="134"/>
      </rPr>
      <t>ANUP SHRIKANT WANKHEDE</t>
    </r>
  </si>
  <si>
    <r>
      <rPr>
        <sz val="11"/>
        <rFont val="Calibri"/>
        <charset val="134"/>
      </rPr>
      <t>ARTI KUMARI</t>
    </r>
  </si>
  <si>
    <r>
      <rPr>
        <sz val="11"/>
        <rFont val="Calibri"/>
        <charset val="134"/>
      </rPr>
      <t>ARYAMAN MISHRA</t>
    </r>
  </si>
  <si>
    <r>
      <rPr>
        <sz val="10"/>
        <rFont val="Cambria"/>
        <charset val="134"/>
      </rPr>
      <t>Fail</t>
    </r>
  </si>
  <si>
    <r>
      <rPr>
        <sz val="11"/>
        <rFont val="Calibri"/>
        <charset val="134"/>
      </rPr>
      <t>ASHWINI DILIPRAO PATIL</t>
    </r>
  </si>
  <si>
    <r>
      <rPr>
        <sz val="11"/>
        <rFont val="Calibri"/>
        <charset val="134"/>
      </rPr>
      <t>AVDHESH GOSWAMI</t>
    </r>
  </si>
  <si>
    <r>
      <rPr>
        <sz val="11"/>
        <rFont val="Calibri"/>
        <charset val="134"/>
      </rPr>
      <t>AWANTI JAYANT GIRADKAR</t>
    </r>
  </si>
  <si>
    <r>
      <rPr>
        <sz val="11"/>
        <rFont val="Calibri"/>
        <charset val="134"/>
      </rPr>
      <t>AYUSH SHUKLA</t>
    </r>
  </si>
  <si>
    <r>
      <rPr>
        <sz val="11"/>
        <rFont val="Calibri"/>
        <charset val="134"/>
      </rPr>
      <t>B DHEERAJ CHANDAN</t>
    </r>
  </si>
  <si>
    <r>
      <rPr>
        <sz val="11"/>
        <rFont val="Calibri"/>
        <charset val="134"/>
      </rPr>
      <t>BHANU TEJA MANDLA</t>
    </r>
  </si>
  <si>
    <r>
      <rPr>
        <sz val="11"/>
        <rFont val="Calibri"/>
        <charset val="134"/>
      </rPr>
      <t>BIBHU DUTI MANDAL</t>
    </r>
  </si>
  <si>
    <r>
      <rPr>
        <sz val="11"/>
        <rFont val="Calibri"/>
        <charset val="134"/>
      </rPr>
      <t>BORSE YADNYIK KIRAN</t>
    </r>
  </si>
  <si>
    <r>
      <rPr>
        <sz val="11"/>
        <rFont val="Calibri"/>
        <charset val="134"/>
      </rPr>
      <t>DAMINI CHOUDHARY</t>
    </r>
  </si>
  <si>
    <r>
      <rPr>
        <sz val="11"/>
        <rFont val="Calibri"/>
        <charset val="134"/>
      </rPr>
      <t>DHAMAL AISHWARYA RAJENDRA</t>
    </r>
  </si>
  <si>
    <r>
      <rPr>
        <sz val="11"/>
        <rFont val="Calibri"/>
        <charset val="134"/>
      </rPr>
      <t>DHANANJAY SINGH</t>
    </r>
  </si>
  <si>
    <r>
      <rPr>
        <sz val="11"/>
        <rFont val="Calibri"/>
        <charset val="134"/>
      </rPr>
      <t>DHANASHREE KENGALE</t>
    </r>
  </si>
  <si>
    <r>
      <rPr>
        <sz val="11"/>
        <rFont val="Calibri"/>
        <charset val="134"/>
      </rPr>
      <t>DHANDE GIRIKESH RAVINDRA</t>
    </r>
  </si>
  <si>
    <r>
      <rPr>
        <sz val="11"/>
        <rFont val="Calibri"/>
        <charset val="134"/>
      </rPr>
      <t>DHOLE RAM PURUSHOTTAM</t>
    </r>
  </si>
  <si>
    <r>
      <rPr>
        <sz val="11"/>
        <rFont val="Calibri"/>
        <charset val="134"/>
      </rPr>
      <t>DIVYATA ASHOK BORASE</t>
    </r>
  </si>
  <si>
    <r>
      <rPr>
        <sz val="11"/>
        <rFont val="Calibri"/>
        <charset val="134"/>
      </rPr>
      <t>GADEKAR ROHAN BHAUSAHEB</t>
    </r>
  </si>
  <si>
    <r>
      <rPr>
        <sz val="11"/>
        <rFont val="Calibri"/>
        <charset val="134"/>
      </rPr>
      <t>GANDHI VALLARI RAJESH</t>
    </r>
  </si>
  <si>
    <r>
      <rPr>
        <sz val="11"/>
        <rFont val="Calibri"/>
        <charset val="134"/>
      </rPr>
      <t>GURU PRASAD P MANKARE</t>
    </r>
  </si>
  <si>
    <r>
      <rPr>
        <sz val="11"/>
        <rFont val="Calibri"/>
        <charset val="134"/>
      </rPr>
      <t>HARSHIT SEHGAL</t>
    </r>
  </si>
  <si>
    <r>
      <rPr>
        <sz val="11"/>
        <rFont val="Calibri"/>
        <charset val="134"/>
      </rPr>
      <t>JAISWAL ASHISH SANTOSH</t>
    </r>
  </si>
  <si>
    <r>
      <rPr>
        <sz val="11"/>
        <rFont val="Calibri"/>
        <charset val="134"/>
      </rPr>
      <t>JAKALE SHEFALI RAJESH</t>
    </r>
  </si>
  <si>
    <r>
      <rPr>
        <sz val="11"/>
        <rFont val="Calibri"/>
        <charset val="134"/>
      </rPr>
      <t>KAVYA</t>
    </r>
  </si>
  <si>
    <r>
      <rPr>
        <sz val="11"/>
        <rFont val="Calibri"/>
        <charset val="134"/>
      </rPr>
      <t>KOTHAPALLI MOUNIKA</t>
    </r>
  </si>
  <si>
    <r>
      <rPr>
        <sz val="11"/>
        <rFont val="Calibri"/>
        <charset val="134"/>
      </rPr>
      <t>MAHIBUB TAYYAB MULANI</t>
    </r>
  </si>
  <si>
    <r>
      <rPr>
        <sz val="11"/>
        <rFont val="Calibri"/>
        <charset val="134"/>
      </rPr>
      <t>MANCHI TEJASAI</t>
    </r>
  </si>
  <si>
    <r>
      <rPr>
        <sz val="11"/>
        <rFont val="Calibri"/>
        <charset val="134"/>
      </rPr>
      <t>MANSI</t>
    </r>
  </si>
  <si>
    <r>
      <rPr>
        <sz val="11"/>
        <rFont val="Calibri"/>
        <charset val="134"/>
      </rPr>
      <t>MAYURI MADHAV PEDDAWAD</t>
    </r>
  </si>
  <si>
    <r>
      <rPr>
        <sz val="11"/>
        <rFont val="Calibri"/>
        <charset val="134"/>
      </rPr>
      <t>MD DANISH NAYEEM</t>
    </r>
  </si>
  <si>
    <r>
      <rPr>
        <sz val="11"/>
        <rFont val="Calibri"/>
        <charset val="134"/>
      </rPr>
      <t>MOHAMMAD IMRAN HASMEY</t>
    </r>
  </si>
  <si>
    <r>
      <rPr>
        <sz val="11"/>
        <rFont val="Calibri"/>
        <charset val="134"/>
      </rPr>
      <t>NANDE NIKHIL SHIVAJI</t>
    </r>
  </si>
  <si>
    <r>
      <rPr>
        <sz val="11"/>
        <rFont val="Calibri"/>
        <charset val="134"/>
      </rPr>
      <t>NARENDRA TRIPATHI</t>
    </r>
  </si>
  <si>
    <r>
      <rPr>
        <sz val="11"/>
        <rFont val="Calibri"/>
        <charset val="134"/>
      </rPr>
      <t>NITESH PRATAP SINGH</t>
    </r>
  </si>
  <si>
    <r>
      <rPr>
        <sz val="11"/>
        <rFont val="Calibri"/>
        <charset val="134"/>
      </rPr>
      <t>NITESH VADAJE</t>
    </r>
  </si>
  <si>
    <r>
      <rPr>
        <sz val="11"/>
        <rFont val="Calibri"/>
        <charset val="134"/>
      </rPr>
      <t>OMKAR KAREMORE</t>
    </r>
  </si>
  <si>
    <r>
      <rPr>
        <sz val="11"/>
        <rFont val="Calibri"/>
        <charset val="134"/>
      </rPr>
      <t>PARAS JAMKAR</t>
    </r>
  </si>
  <si>
    <r>
      <rPr>
        <sz val="11"/>
        <rFont val="Calibri"/>
        <charset val="134"/>
      </rPr>
      <t>PATHAN ARSHAD MUBARAK</t>
    </r>
  </si>
  <si>
    <r>
      <rPr>
        <sz val="11"/>
        <rFont val="Calibri"/>
        <charset val="134"/>
      </rPr>
      <t>PAYGHAN UTKARSHA UMAKANT</t>
    </r>
  </si>
  <si>
    <r>
      <rPr>
        <sz val="11"/>
        <rFont val="Calibri"/>
        <charset val="134"/>
      </rPr>
      <t>PIYUSH SHASHI SHENDE</t>
    </r>
  </si>
  <si>
    <r>
      <rPr>
        <sz val="11"/>
        <rFont val="Calibri"/>
        <charset val="134"/>
      </rPr>
      <t>PRAFULL CHANDRA SINGH</t>
    </r>
  </si>
  <si>
    <r>
      <rPr>
        <sz val="11"/>
        <rFont val="Calibri"/>
        <charset val="134"/>
      </rPr>
      <t>PRANJAL CHAVAN</t>
    </r>
  </si>
  <si>
    <r>
      <rPr>
        <sz val="11"/>
        <rFont val="Calibri"/>
        <charset val="134"/>
      </rPr>
      <t>PRANSHU MISHRA</t>
    </r>
  </si>
  <si>
    <r>
      <rPr>
        <sz val="11"/>
        <rFont val="Calibri"/>
        <charset val="134"/>
      </rPr>
      <t>PRASAD RAGHUNATH KORADE</t>
    </r>
  </si>
  <si>
    <r>
      <rPr>
        <sz val="11"/>
        <rFont val="Calibri"/>
        <charset val="134"/>
      </rPr>
      <t>PRASANNA RAJENDRA GADBAIL</t>
    </r>
  </si>
  <si>
    <r>
      <rPr>
        <sz val="11"/>
        <rFont val="Calibri"/>
        <charset val="134"/>
      </rPr>
      <t>PRATHIMA TIWARI S</t>
    </r>
  </si>
  <si>
    <r>
      <rPr>
        <sz val="11"/>
        <rFont val="Calibri"/>
        <charset val="134"/>
      </rPr>
      <t>RASIKA JAGDISH BORADE</t>
    </r>
  </si>
  <si>
    <r>
      <rPr>
        <sz val="11"/>
        <rFont val="Calibri"/>
        <charset val="134"/>
      </rPr>
      <t>RATNESH KUMAR</t>
    </r>
  </si>
  <si>
    <r>
      <rPr>
        <sz val="11"/>
        <rFont val="Calibri"/>
        <charset val="134"/>
      </rPr>
      <t>RITIK VERMA</t>
    </r>
  </si>
  <si>
    <r>
      <rPr>
        <sz val="11"/>
        <rFont val="Calibri"/>
        <charset val="134"/>
      </rPr>
      <t>SANTHOSHKUMAR H P</t>
    </r>
  </si>
  <si>
    <r>
      <rPr>
        <sz val="11"/>
        <rFont val="Calibri"/>
        <charset val="134"/>
      </rPr>
      <t>SHREYAS MANMOHAN SONAVANE</t>
    </r>
  </si>
  <si>
    <r>
      <rPr>
        <sz val="11"/>
        <rFont val="Calibri"/>
        <charset val="134"/>
      </rPr>
      <t>SHYAMA MENON</t>
    </r>
  </si>
  <si>
    <r>
      <rPr>
        <sz val="11"/>
        <rFont val="Calibri"/>
        <charset val="134"/>
      </rPr>
      <t>SUBHAJEET SWAIN</t>
    </r>
  </si>
  <si>
    <r>
      <rPr>
        <sz val="11"/>
        <rFont val="Calibri"/>
        <charset val="134"/>
      </rPr>
      <t>SURASE ATUL GULABRAO</t>
    </r>
  </si>
  <si>
    <r>
      <rPr>
        <sz val="11"/>
        <rFont val="Calibri"/>
        <charset val="134"/>
      </rPr>
      <t>SUTAR SWAPNIL SOMNATH</t>
    </r>
  </si>
  <si>
    <r>
      <rPr>
        <sz val="11"/>
        <rFont val="Calibri"/>
        <charset val="134"/>
      </rPr>
      <t>TAMBE ANIKET SHIVAJI</t>
    </r>
  </si>
  <si>
    <r>
      <rPr>
        <sz val="11"/>
        <rFont val="Calibri"/>
        <charset val="134"/>
      </rPr>
      <t>V ADHITHYAN</t>
    </r>
  </si>
  <si>
    <r>
      <rPr>
        <sz val="11"/>
        <rFont val="Calibri"/>
        <charset val="134"/>
      </rPr>
      <t>VEDANG SURESH JADHAV</t>
    </r>
  </si>
  <si>
    <t>Int_DBMS_20</t>
  </si>
  <si>
    <t>Lab_DBMS_40</t>
  </si>
  <si>
    <t>CCEE_DBMS_40</t>
  </si>
  <si>
    <t>Int_JAVA_20</t>
  </si>
  <si>
    <t>Lab_JAVA_40</t>
  </si>
  <si>
    <t>CCEE_JAVA_40</t>
  </si>
  <si>
    <t>Int_LINUX_20</t>
  </si>
  <si>
    <t>Lab_LINUX_20</t>
  </si>
  <si>
    <t>Lab_CC_20</t>
  </si>
  <si>
    <t>CCEE_LINUXCC_40</t>
  </si>
  <si>
    <t>Int_DV_20</t>
  </si>
  <si>
    <t>Lab_DV_40</t>
  </si>
  <si>
    <t>CCEE_DV_40</t>
  </si>
  <si>
    <t>Int_Python_20</t>
  </si>
  <si>
    <t>Lab_Python_40</t>
  </si>
  <si>
    <t>CCEE_Python_40</t>
  </si>
  <si>
    <t>Int_Stats_20</t>
  </si>
  <si>
    <t>Lab_Stats_40</t>
  </si>
  <si>
    <t>CCEE_Stats_40</t>
  </si>
  <si>
    <t>Int_BigData_20</t>
  </si>
  <si>
    <t>Lab_BigData_40</t>
  </si>
  <si>
    <t>CCEE_BigData_40</t>
  </si>
  <si>
    <t>Int_ML_20</t>
  </si>
  <si>
    <t>Lab_ML_40</t>
  </si>
  <si>
    <t>CCEE_ML_40</t>
  </si>
  <si>
    <t>TOTAL</t>
  </si>
  <si>
    <t>CCEE</t>
  </si>
  <si>
    <t>AASHISH</t>
  </si>
  <si>
    <t>ABHISHEK KUMAR MISHRA</t>
  </si>
  <si>
    <t>ABHISHEK KUMAR SINGH</t>
  </si>
  <si>
    <t>ADITYA LONDHE</t>
  </si>
  <si>
    <t>ADWAITH SAJIKUMAR PILLAI</t>
  </si>
  <si>
    <t>AJAY SINGH</t>
  </si>
  <si>
    <t>A</t>
  </si>
  <si>
    <t>AKSHADA SUKHADEV AVHAD</t>
  </si>
  <si>
    <t>ANKIT KUMAR</t>
  </si>
  <si>
    <t>ANSHIKA</t>
  </si>
  <si>
    <t>ANUP SHRIKANT WANKHEDE</t>
  </si>
  <si>
    <t>ARTI KUMARI</t>
  </si>
  <si>
    <t>ARYAMAN MISHRA</t>
  </si>
  <si>
    <t>ASHWINI DILIPRAO PATIL</t>
  </si>
  <si>
    <t>AVDHESH GOSWAMI</t>
  </si>
  <si>
    <t>AWANTI JAYANT GIRADKAR</t>
  </si>
  <si>
    <t>AYUSH SHUKLA</t>
  </si>
  <si>
    <t>B DHEERAJ CHANDAN</t>
  </si>
  <si>
    <t>BHANU TEJA MANDLA</t>
  </si>
  <si>
    <t>BIBHU DUTI MANDAL</t>
  </si>
  <si>
    <t>BORSE YADNYIK KIRAN</t>
  </si>
  <si>
    <t>DAMINI CHOUDHARY</t>
  </si>
  <si>
    <t>DHAMAL AISHWARYA RAJENDRA</t>
  </si>
  <si>
    <t>DHANANJAY SINGH</t>
  </si>
  <si>
    <t>DHANASHREE KENGALE</t>
  </si>
  <si>
    <t>DHANDE GIRIKESH RAVINDRA</t>
  </si>
  <si>
    <t>DHOLE RAM PURUSHOTTAM</t>
  </si>
  <si>
    <t>DIVYATA ASHOK BORASE</t>
  </si>
  <si>
    <t>GADEKAR ROHAN BHAUSAHEB</t>
  </si>
  <si>
    <t>GANDHI VALLARI RAJESH</t>
  </si>
  <si>
    <t>GURU PRASAD P MANKARE</t>
  </si>
  <si>
    <t>HARSHIT SEHGAL</t>
  </si>
  <si>
    <t>JAISWAL ASHISH SANTOSH</t>
  </si>
  <si>
    <t>JAKALE SHEFALI RAJESH</t>
  </si>
  <si>
    <t>KAVYA</t>
  </si>
  <si>
    <t>KOTHAPALLI MOUNIKA</t>
  </si>
  <si>
    <t>MAHIBUB TAYYAB MULANI</t>
  </si>
  <si>
    <t>MANCHI TEJASAI</t>
  </si>
  <si>
    <t>MANSI</t>
  </si>
  <si>
    <t>MAYURI MADHAV PEDDAWAD</t>
  </si>
  <si>
    <t>MD DANISH NAYEEM</t>
  </si>
  <si>
    <t>MOHAMMAD IMRAN HASMEY</t>
  </si>
  <si>
    <t>NANDE NIKHIL SHIVAJI</t>
  </si>
  <si>
    <t>NARENDRA TRIPATHI</t>
  </si>
  <si>
    <t>NITESH PRATAP SINGH</t>
  </si>
  <si>
    <t>NITESH VADAJE</t>
  </si>
  <si>
    <t>OMKAR KAREMORE</t>
  </si>
  <si>
    <t>PARAS JAMKAR</t>
  </si>
  <si>
    <t>PATHAN ARSHAD MUBARAK</t>
  </si>
  <si>
    <t>PAYGHAN UTKARSHA UMAKANT</t>
  </si>
  <si>
    <t>PIYUSH SHASHI SHENDE</t>
  </si>
  <si>
    <t>PRAFULL CHANDRA SINGH</t>
  </si>
  <si>
    <t>PRANJAL CHAVAN</t>
  </si>
  <si>
    <t>PRANSHU MISHRA</t>
  </si>
  <si>
    <t>PRASAD RAGHUNATH KORADE</t>
  </si>
  <si>
    <t>PRASANNA RAJENDRA GADBAIL</t>
  </si>
  <si>
    <t>PRATHIMA TIWARI S</t>
  </si>
  <si>
    <t>RASIKA JAGDISH BORADE</t>
  </si>
  <si>
    <t>RATNESH KUMAR</t>
  </si>
  <si>
    <t>RITIK VERMA</t>
  </si>
  <si>
    <t>SANTHOSHKUMAR H P</t>
  </si>
  <si>
    <t>SHREYAS MANMOHAN SONAVANE</t>
  </si>
  <si>
    <t>SHYAMA MENON</t>
  </si>
  <si>
    <t>SUBHAJEET SWAIN</t>
  </si>
  <si>
    <t>SURASE ATUL GULABRAO</t>
  </si>
  <si>
    <t>SUTAR SWAPNIL SOMNATH</t>
  </si>
  <si>
    <t>TAMBE ANIKET SHIVAJI</t>
  </si>
  <si>
    <t>V ADHITHYAN</t>
  </si>
  <si>
    <t>VEDANG SURESH JADHAV</t>
  </si>
  <si>
    <t>Int_DBMS_60</t>
  </si>
  <si>
    <t>Int_JAVA_60</t>
  </si>
  <si>
    <t>Int_LINUX_60</t>
  </si>
  <si>
    <t>Int_DV_60</t>
  </si>
  <si>
    <t>Int_Python_60</t>
  </si>
  <si>
    <t>Int_Stats_60</t>
  </si>
  <si>
    <t>Int_BigData_60</t>
  </si>
  <si>
    <t>Int_ML_60</t>
  </si>
  <si>
    <t>Percent</t>
  </si>
  <si>
    <t>INTERNAL</t>
  </si>
  <si>
    <r>
      <rPr>
        <sz val="11"/>
        <color rgb="FFFF0000"/>
        <rFont val="Calibri"/>
        <charset val="134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</si>
</sst>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;[Red]0"/>
  </numFmts>
  <fonts count="43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rgb="FF000000"/>
      <name val="Times New Roman"/>
      <charset val="134"/>
    </font>
    <font>
      <sz val="8"/>
      <color rgb="FF000000"/>
      <name val="Times New Roman"/>
      <charset val="134"/>
    </font>
    <font>
      <sz val="8.5"/>
      <color rgb="FF000000"/>
      <name val="Times New Roman"/>
      <charset val="134"/>
    </font>
    <font>
      <sz val="7"/>
      <color rgb="FF000000"/>
      <name val="Times New Roman"/>
      <charset val="134"/>
    </font>
    <font>
      <sz val="11"/>
      <name val="Times New Roman"/>
      <charset val="134"/>
    </font>
    <font>
      <sz val="10"/>
      <color rgb="FF000000"/>
      <name val="Times New Roman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2"/>
      <color rgb="FF000000"/>
      <name val="Times New Roman"/>
      <charset val="134"/>
    </font>
    <font>
      <sz val="12"/>
      <color rgb="FF000000"/>
      <name val="Times New Roman"/>
      <charset val="20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b/>
      <sz val="11"/>
      <color theme="1"/>
      <name val="Times New Roman"/>
      <charset val="134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  <font>
      <sz val="10"/>
      <name val="Cambria"/>
      <charset val="134"/>
    </font>
    <font>
      <sz val="11"/>
      <color rgb="FFFF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0" fontId="30" fillId="8" borderId="11" applyNumberFormat="0" applyAlignment="0" applyProtection="0">
      <alignment vertical="center"/>
    </xf>
    <xf numFmtId="0" fontId="31" fillId="8" borderId="10" applyNumberFormat="0" applyAlignment="0" applyProtection="0">
      <alignment vertical="center"/>
    </xf>
    <xf numFmtId="0" fontId="32" fillId="9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" fontId="5" fillId="0" borderId="4" xfId="0" applyNumberFormat="1" applyFont="1" applyFill="1" applyBorder="1" applyAlignment="1">
      <alignment horizontal="right" vertical="top" shrinkToFit="1"/>
    </xf>
    <xf numFmtId="1" fontId="0" fillId="0" borderId="2" xfId="0" applyNumberFormat="1" applyFont="1" applyFill="1" applyBorder="1" applyAlignment="1"/>
    <xf numFmtId="1" fontId="6" fillId="0" borderId="4" xfId="0" applyNumberFormat="1" applyFont="1" applyFill="1" applyBorder="1" applyAlignment="1">
      <alignment horizontal="right" vertical="center" shrinkToFit="1"/>
    </xf>
    <xf numFmtId="1" fontId="7" fillId="0" borderId="4" xfId="0" applyNumberFormat="1" applyFont="1" applyFill="1" applyBorder="1" applyAlignment="1">
      <alignment horizontal="center" vertical="top" shrinkToFit="1"/>
    </xf>
    <xf numFmtId="1" fontId="5" fillId="0" borderId="4" xfId="0" applyNumberFormat="1" applyFont="1" applyFill="1" applyBorder="1" applyAlignment="1">
      <alignment horizontal="right" vertical="center" shrinkToFit="1"/>
    </xf>
    <xf numFmtId="0" fontId="2" fillId="0" borderId="2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center" vertical="top" wrapText="1"/>
    </xf>
    <xf numFmtId="1" fontId="9" fillId="0" borderId="4" xfId="0" applyNumberFormat="1" applyFont="1" applyFill="1" applyBorder="1" applyAlignment="1">
      <alignment horizontal="center" vertical="top" shrinkToFit="1"/>
    </xf>
    <xf numFmtId="1" fontId="10" fillId="0" borderId="2" xfId="0" applyNumberFormat="1" applyFont="1" applyFill="1" applyBorder="1" applyAlignment="1"/>
    <xf numFmtId="1" fontId="9" fillId="0" borderId="4" xfId="0" applyNumberFormat="1" applyFont="1" applyFill="1" applyBorder="1" applyAlignment="1">
      <alignment horizontal="right" vertical="top" indent="3" shrinkToFit="1"/>
    </xf>
    <xf numFmtId="1" fontId="4" fillId="0" borderId="4" xfId="0" applyNumberFormat="1" applyFont="1" applyFill="1" applyBorder="1" applyAlignment="1">
      <alignment horizontal="right" vertical="top" indent="3" shrinkToFit="1"/>
    </xf>
    <xf numFmtId="0" fontId="11" fillId="0" borderId="2" xfId="0" applyFont="1" applyBorder="1"/>
    <xf numFmtId="0" fontId="11" fillId="0" borderId="0" xfId="0" applyFont="1"/>
    <xf numFmtId="1" fontId="0" fillId="0" borderId="0" xfId="0" applyNumberFormat="1"/>
    <xf numFmtId="0" fontId="12" fillId="0" borderId="0" xfId="0" applyFont="1" applyAlignment="1"/>
    <xf numFmtId="0" fontId="12" fillId="0" borderId="0" xfId="0" applyFont="1"/>
    <xf numFmtId="1" fontId="3" fillId="0" borderId="4" xfId="0" applyNumberFormat="1" applyFont="1" applyFill="1" applyBorder="1" applyAlignment="1">
      <alignment horizontal="right" vertical="top" shrinkToFit="1"/>
    </xf>
    <xf numFmtId="1" fontId="12" fillId="0" borderId="2" xfId="0" applyNumberFormat="1" applyFont="1" applyFill="1" applyBorder="1" applyAlignment="1"/>
    <xf numFmtId="1" fontId="3" fillId="0" borderId="4" xfId="0" applyNumberFormat="1" applyFont="1" applyFill="1" applyBorder="1" applyAlignment="1">
      <alignment horizontal="right" vertical="center" shrinkToFit="1"/>
    </xf>
    <xf numFmtId="0" fontId="13" fillId="0" borderId="4" xfId="0" applyFont="1" applyFill="1" applyBorder="1" applyAlignment="1">
      <alignment horizontal="center" vertical="top" wrapText="1"/>
    </xf>
    <xf numFmtId="1" fontId="13" fillId="0" borderId="2" xfId="0" applyNumberFormat="1" applyFont="1" applyFill="1" applyBorder="1" applyAlignment="1"/>
    <xf numFmtId="1" fontId="3" fillId="0" borderId="4" xfId="0" applyNumberFormat="1" applyFont="1" applyFill="1" applyBorder="1" applyAlignment="1">
      <alignment horizontal="right" vertical="top" indent="3" shrinkToFit="1"/>
    </xf>
    <xf numFmtId="1" fontId="3" fillId="3" borderId="4" xfId="0" applyNumberFormat="1" applyFont="1" applyFill="1" applyBorder="1" applyAlignment="1">
      <alignment horizontal="center" vertical="top" shrinkToFit="1"/>
    </xf>
    <xf numFmtId="0" fontId="0" fillId="4" borderId="0" xfId="0" applyFill="1"/>
    <xf numFmtId="0" fontId="0" fillId="0" borderId="0" xfId="0" applyAlignment="1"/>
    <xf numFmtId="1" fontId="12" fillId="0" borderId="3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vertical="center" shrinkToFit="1"/>
    </xf>
    <xf numFmtId="1" fontId="13" fillId="0" borderId="2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5" xfId="0" applyFont="1" applyFill="1" applyBorder="1"/>
    <xf numFmtId="0" fontId="8" fillId="0" borderId="3" xfId="0" applyFont="1" applyFill="1" applyBorder="1" applyAlignment="1">
      <alignment horizontal="left" vertical="top" wrapText="1"/>
    </xf>
    <xf numFmtId="1" fontId="14" fillId="0" borderId="3" xfId="0" applyNumberFormat="1" applyFont="1" applyFill="1" applyBorder="1" applyAlignment="1">
      <alignment horizontal="right" vertical="top" shrinkToFit="1"/>
    </xf>
    <xf numFmtId="1" fontId="15" fillId="0" borderId="3" xfId="0" applyNumberFormat="1" applyFont="1" applyFill="1" applyBorder="1" applyAlignment="1">
      <alignment horizontal="left" vertical="top"/>
    </xf>
    <xf numFmtId="1" fontId="14" fillId="0" borderId="3" xfId="0" applyNumberFormat="1" applyFont="1" applyFill="1" applyBorder="1" applyAlignment="1">
      <alignment horizontal="center" vertical="top" shrinkToFit="1"/>
    </xf>
    <xf numFmtId="1" fontId="16" fillId="0" borderId="3" xfId="0" applyNumberFormat="1" applyFont="1" applyBorder="1"/>
    <xf numFmtId="1" fontId="14" fillId="0" borderId="3" xfId="0" applyNumberFormat="1" applyFont="1" applyFill="1" applyBorder="1" applyAlignment="1">
      <alignment horizontal="center" vertical="center" shrinkToFit="1"/>
    </xf>
    <xf numFmtId="1" fontId="14" fillId="0" borderId="3" xfId="0" applyNumberFormat="1" applyFont="1" applyFill="1" applyBorder="1" applyAlignment="1">
      <alignment horizontal="left" vertical="top" indent="1" shrinkToFit="1"/>
    </xf>
    <xf numFmtId="0" fontId="8" fillId="0" borderId="2" xfId="0" applyFont="1" applyFill="1" applyBorder="1" applyAlignment="1">
      <alignment horizontal="left" vertical="top" wrapText="1"/>
    </xf>
    <xf numFmtId="1" fontId="14" fillId="0" borderId="2" xfId="0" applyNumberFormat="1" applyFont="1" applyFill="1" applyBorder="1" applyAlignment="1">
      <alignment horizontal="right" vertical="top" shrinkToFit="1"/>
    </xf>
    <xf numFmtId="1" fontId="15" fillId="0" borderId="2" xfId="0" applyNumberFormat="1" applyFont="1" applyFill="1" applyBorder="1" applyAlignment="1">
      <alignment horizontal="left" vertical="top"/>
    </xf>
    <xf numFmtId="0" fontId="17" fillId="5" borderId="2" xfId="0" applyFont="1" applyFill="1" applyBorder="1" applyAlignment="1">
      <alignment horizontal="center" vertical="top" wrapText="1"/>
    </xf>
    <xf numFmtId="1" fontId="16" fillId="0" borderId="2" xfId="0" applyNumberFormat="1" applyFont="1" applyBorder="1"/>
    <xf numFmtId="1" fontId="14" fillId="0" borderId="2" xfId="0" applyNumberFormat="1" applyFont="1" applyFill="1" applyBorder="1" applyAlignment="1">
      <alignment horizontal="center" vertical="center" shrinkToFit="1"/>
    </xf>
    <xf numFmtId="1" fontId="14" fillId="0" borderId="2" xfId="0" applyNumberFormat="1" applyFont="1" applyFill="1" applyBorder="1" applyAlignment="1">
      <alignment horizontal="left" vertical="top" indent="1" shrinkToFit="1"/>
    </xf>
    <xf numFmtId="1" fontId="14" fillId="0" borderId="2" xfId="0" applyNumberFormat="1" applyFont="1" applyFill="1" applyBorder="1" applyAlignment="1">
      <alignment horizontal="center" vertical="top" shrinkToFit="1"/>
    </xf>
    <xf numFmtId="180" fontId="18" fillId="0" borderId="2" xfId="0" applyNumberFormat="1" applyFont="1" applyFill="1" applyBorder="1" applyAlignment="1">
      <alignment horizontal="right" vertical="top" shrinkToFit="1"/>
    </xf>
    <xf numFmtId="1" fontId="16" fillId="4" borderId="2" xfId="0" applyNumberFormat="1" applyFont="1" applyFill="1" applyBorder="1"/>
    <xf numFmtId="1" fontId="14" fillId="3" borderId="2" xfId="0" applyNumberFormat="1" applyFont="1" applyFill="1" applyBorder="1" applyAlignment="1">
      <alignment horizontal="center" vertical="top" shrinkToFit="1"/>
    </xf>
    <xf numFmtId="1" fontId="14" fillId="5" borderId="2" xfId="0" applyNumberFormat="1" applyFont="1" applyFill="1" applyBorder="1" applyAlignment="1">
      <alignment horizontal="right" vertical="top" shrinkToFit="1"/>
    </xf>
    <xf numFmtId="1" fontId="18" fillId="0" borderId="2" xfId="0" applyNumberFormat="1" applyFont="1" applyBorder="1"/>
    <xf numFmtId="0" fontId="11" fillId="2" borderId="6" xfId="0" applyFont="1" applyFill="1" applyBorder="1"/>
    <xf numFmtId="0" fontId="19" fillId="0" borderId="0" xfId="0" applyFont="1"/>
    <xf numFmtId="1" fontId="14" fillId="0" borderId="3" xfId="0" applyNumberFormat="1" applyFont="1" applyFill="1" applyBorder="1" applyAlignment="1">
      <alignment horizontal="right" vertical="top" indent="1" shrinkToFit="1"/>
    </xf>
    <xf numFmtId="0" fontId="20" fillId="0" borderId="4" xfId="0" applyFont="1" applyFill="1" applyBorder="1" applyAlignment="1">
      <alignment horizontal="center" vertical="top" wrapText="1"/>
    </xf>
    <xf numFmtId="1" fontId="14" fillId="0" borderId="2" xfId="0" applyNumberFormat="1" applyFont="1" applyFill="1" applyBorder="1" applyAlignment="1">
      <alignment horizontal="right" vertical="top" indent="1" shrinkToFit="1"/>
    </xf>
    <xf numFmtId="0" fontId="20" fillId="3" borderId="4" xfId="0" applyFont="1" applyFill="1" applyBorder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workbookViewId="0">
      <selection activeCell="A14" sqref="A1:P69"/>
    </sheetView>
  </sheetViews>
  <sheetFormatPr defaultColWidth="9" defaultRowHeight="14.5"/>
  <cols>
    <col min="1" max="1" width="36" customWidth="1"/>
    <col min="2" max="2" width="12.3636363636364" customWidth="1"/>
    <col min="3" max="3" width="10.0909090909091" customWidth="1"/>
    <col min="4" max="4" width="10.9090909090909" customWidth="1"/>
    <col min="5" max="5" width="12.8181818181818" customWidth="1"/>
    <col min="7" max="7" width="11.1818181818182" customWidth="1"/>
    <col min="8" max="8" width="11" customWidth="1"/>
    <col min="9" max="10" width="14.0909090909091" customWidth="1"/>
    <col min="11" max="11" width="12.5454545454545" customWidth="1"/>
    <col min="12" max="12" width="11.9090909090909" customWidth="1"/>
    <col min="13" max="13" width="15" customWidth="1"/>
  </cols>
  <sheetData>
    <row r="1" ht="15.25" spans="1:1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57" t="s">
        <v>13</v>
      </c>
      <c r="O1" s="18" t="s">
        <v>14</v>
      </c>
      <c r="P1" s="58" t="s">
        <v>15</v>
      </c>
    </row>
    <row r="2" ht="15.5" spans="1:16">
      <c r="A2" s="37" t="s">
        <v>16</v>
      </c>
      <c r="B2" s="38">
        <v>25</v>
      </c>
      <c r="C2" s="39">
        <v>27</v>
      </c>
      <c r="D2" s="40">
        <v>38</v>
      </c>
      <c r="E2" s="41">
        <v>20</v>
      </c>
      <c r="F2" s="42">
        <v>53</v>
      </c>
      <c r="G2" s="43">
        <v>23</v>
      </c>
      <c r="H2" s="40">
        <v>18</v>
      </c>
      <c r="I2" s="59">
        <v>24</v>
      </c>
      <c r="J2" s="40">
        <v>26</v>
      </c>
      <c r="K2" s="40">
        <v>21</v>
      </c>
      <c r="L2" s="40">
        <v>23</v>
      </c>
      <c r="M2" s="40">
        <v>25</v>
      </c>
      <c r="N2" s="40">
        <v>18</v>
      </c>
      <c r="O2" s="19">
        <f>SUM(B2:N2)</f>
        <v>341</v>
      </c>
      <c r="P2" s="60" t="s">
        <v>17</v>
      </c>
    </row>
    <row r="3" ht="17" customHeight="1" spans="1:16">
      <c r="A3" s="44" t="s">
        <v>18</v>
      </c>
      <c r="B3" s="45">
        <v>17</v>
      </c>
      <c r="C3" s="46">
        <v>26</v>
      </c>
      <c r="D3" s="47">
        <v>0</v>
      </c>
      <c r="E3" s="48">
        <v>20</v>
      </c>
      <c r="F3" s="49">
        <v>51</v>
      </c>
      <c r="G3" s="50">
        <v>23</v>
      </c>
      <c r="H3" s="51">
        <v>16</v>
      </c>
      <c r="I3" s="61">
        <v>19</v>
      </c>
      <c r="J3" s="51">
        <v>24</v>
      </c>
      <c r="K3" s="51">
        <v>16</v>
      </c>
      <c r="L3" s="51">
        <v>21</v>
      </c>
      <c r="M3" s="51">
        <v>23</v>
      </c>
      <c r="N3" s="51">
        <v>16</v>
      </c>
      <c r="O3" s="19">
        <f t="shared" ref="O3:O34" si="0">SUM(B3:N3)</f>
        <v>272</v>
      </c>
      <c r="P3" s="60" t="s">
        <v>17</v>
      </c>
    </row>
    <row r="4" ht="15.5" spans="1:16">
      <c r="A4" s="44" t="s">
        <v>19</v>
      </c>
      <c r="B4" s="45">
        <v>22</v>
      </c>
      <c r="C4" s="46">
        <v>32</v>
      </c>
      <c r="D4" s="51">
        <v>35</v>
      </c>
      <c r="E4" s="48">
        <v>16</v>
      </c>
      <c r="F4" s="49">
        <v>49</v>
      </c>
      <c r="G4" s="50">
        <v>25</v>
      </c>
      <c r="H4" s="51">
        <v>16</v>
      </c>
      <c r="I4" s="61">
        <v>21</v>
      </c>
      <c r="J4" s="51">
        <v>25</v>
      </c>
      <c r="K4" s="51">
        <v>23</v>
      </c>
      <c r="L4" s="51">
        <v>25</v>
      </c>
      <c r="M4" s="51">
        <v>25</v>
      </c>
      <c r="N4" s="51">
        <v>16</v>
      </c>
      <c r="O4" s="19">
        <f t="shared" si="0"/>
        <v>330</v>
      </c>
      <c r="P4" s="60" t="s">
        <v>17</v>
      </c>
    </row>
    <row r="5" ht="17" customHeight="1" spans="1:16">
      <c r="A5" s="44" t="s">
        <v>20</v>
      </c>
      <c r="B5" s="45">
        <v>40</v>
      </c>
      <c r="C5" s="46">
        <v>31</v>
      </c>
      <c r="D5" s="51">
        <v>36</v>
      </c>
      <c r="E5" s="48">
        <v>26</v>
      </c>
      <c r="F5" s="49">
        <v>51</v>
      </c>
      <c r="G5" s="50">
        <v>16</v>
      </c>
      <c r="H5" s="51">
        <v>17</v>
      </c>
      <c r="I5" s="61">
        <v>23</v>
      </c>
      <c r="J5" s="51">
        <v>18</v>
      </c>
      <c r="K5" s="51">
        <v>16</v>
      </c>
      <c r="L5" s="51">
        <v>23</v>
      </c>
      <c r="M5" s="51">
        <v>24</v>
      </c>
      <c r="N5" s="51">
        <v>16</v>
      </c>
      <c r="O5" s="19">
        <f t="shared" si="0"/>
        <v>337</v>
      </c>
      <c r="P5" s="60" t="s">
        <v>17</v>
      </c>
    </row>
    <row r="6" ht="15.5" spans="1:16">
      <c r="A6" s="44" t="s">
        <v>21</v>
      </c>
      <c r="B6" s="45">
        <v>32</v>
      </c>
      <c r="C6" s="46">
        <v>28</v>
      </c>
      <c r="D6" s="51">
        <v>40</v>
      </c>
      <c r="E6" s="48">
        <v>13</v>
      </c>
      <c r="F6" s="49">
        <v>52</v>
      </c>
      <c r="G6" s="50">
        <v>28</v>
      </c>
      <c r="H6" s="51">
        <v>24</v>
      </c>
      <c r="I6" s="61">
        <v>27</v>
      </c>
      <c r="J6" s="51">
        <v>24</v>
      </c>
      <c r="K6" s="51">
        <v>21</v>
      </c>
      <c r="L6" s="51">
        <v>24</v>
      </c>
      <c r="M6" s="51">
        <v>22</v>
      </c>
      <c r="N6" s="51">
        <v>16</v>
      </c>
      <c r="O6" s="19">
        <f t="shared" si="0"/>
        <v>351</v>
      </c>
      <c r="P6" s="60" t="s">
        <v>17</v>
      </c>
    </row>
    <row r="7" ht="16" customHeight="1" spans="1:16">
      <c r="A7" s="44" t="s">
        <v>22</v>
      </c>
      <c r="B7" s="52">
        <v>0</v>
      </c>
      <c r="C7" s="46">
        <v>40</v>
      </c>
      <c r="D7" s="51">
        <v>40</v>
      </c>
      <c r="E7" s="53"/>
      <c r="F7" s="49">
        <v>54</v>
      </c>
      <c r="G7" s="50">
        <v>20</v>
      </c>
      <c r="H7" s="51">
        <v>18</v>
      </c>
      <c r="I7" s="61">
        <v>24</v>
      </c>
      <c r="J7" s="51">
        <v>28</v>
      </c>
      <c r="K7" s="51">
        <v>16</v>
      </c>
      <c r="L7" s="51">
        <v>26</v>
      </c>
      <c r="M7" s="51">
        <v>26</v>
      </c>
      <c r="N7" s="51">
        <v>16</v>
      </c>
      <c r="O7" s="19">
        <f t="shared" si="0"/>
        <v>308</v>
      </c>
      <c r="P7" s="60" t="s">
        <v>17</v>
      </c>
    </row>
    <row r="8" ht="15.5" spans="1:16">
      <c r="A8" s="44" t="s">
        <v>23</v>
      </c>
      <c r="B8" s="45">
        <v>32</v>
      </c>
      <c r="C8" s="46">
        <v>40</v>
      </c>
      <c r="D8" s="51">
        <v>40</v>
      </c>
      <c r="E8" s="48">
        <v>14</v>
      </c>
      <c r="F8" s="49">
        <v>54</v>
      </c>
      <c r="G8" s="50">
        <v>23</v>
      </c>
      <c r="H8" s="51">
        <v>23</v>
      </c>
      <c r="I8" s="61">
        <v>26</v>
      </c>
      <c r="J8" s="51">
        <v>30</v>
      </c>
      <c r="K8" s="51">
        <v>17</v>
      </c>
      <c r="L8" s="51">
        <v>27</v>
      </c>
      <c r="M8" s="51">
        <v>24</v>
      </c>
      <c r="N8" s="51">
        <v>19</v>
      </c>
      <c r="O8" s="19">
        <f t="shared" si="0"/>
        <v>369</v>
      </c>
      <c r="P8" s="60" t="s">
        <v>17</v>
      </c>
    </row>
    <row r="9" ht="15" customHeight="1" spans="1:16">
      <c r="A9" s="44" t="s">
        <v>24</v>
      </c>
      <c r="B9" s="45">
        <v>33</v>
      </c>
      <c r="C9" s="46">
        <v>39</v>
      </c>
      <c r="D9" s="51">
        <v>35</v>
      </c>
      <c r="E9" s="48">
        <v>18</v>
      </c>
      <c r="F9" s="49">
        <v>51</v>
      </c>
      <c r="G9" s="50">
        <v>23</v>
      </c>
      <c r="H9" s="51">
        <v>17</v>
      </c>
      <c r="I9" s="61">
        <v>25</v>
      </c>
      <c r="J9" s="51">
        <v>24</v>
      </c>
      <c r="K9" s="51">
        <v>17</v>
      </c>
      <c r="L9" s="51">
        <v>22</v>
      </c>
      <c r="M9" s="51">
        <v>21</v>
      </c>
      <c r="N9" s="51">
        <v>16</v>
      </c>
      <c r="O9" s="19">
        <f t="shared" si="0"/>
        <v>341</v>
      </c>
      <c r="P9" s="60" t="s">
        <v>17</v>
      </c>
    </row>
    <row r="10" ht="15.5" spans="1:16">
      <c r="A10" s="44" t="s">
        <v>25</v>
      </c>
      <c r="B10" s="45">
        <v>25</v>
      </c>
      <c r="C10" s="46">
        <v>29</v>
      </c>
      <c r="D10" s="51">
        <v>35</v>
      </c>
      <c r="E10" s="48">
        <v>20</v>
      </c>
      <c r="F10" s="49">
        <v>51</v>
      </c>
      <c r="G10" s="50">
        <v>20</v>
      </c>
      <c r="H10" s="51">
        <v>18</v>
      </c>
      <c r="I10" s="61">
        <v>21</v>
      </c>
      <c r="J10" s="51">
        <v>29</v>
      </c>
      <c r="K10" s="51">
        <v>16</v>
      </c>
      <c r="L10" s="51">
        <v>26</v>
      </c>
      <c r="M10" s="51">
        <v>25</v>
      </c>
      <c r="N10" s="51">
        <v>22</v>
      </c>
      <c r="O10" s="19">
        <f t="shared" si="0"/>
        <v>337</v>
      </c>
      <c r="P10" s="60" t="s">
        <v>17</v>
      </c>
    </row>
    <row r="11" ht="17" customHeight="1" spans="1:16">
      <c r="A11" s="44" t="s">
        <v>26</v>
      </c>
      <c r="B11" s="45">
        <v>40</v>
      </c>
      <c r="C11" s="46">
        <v>39</v>
      </c>
      <c r="D11" s="51">
        <v>40</v>
      </c>
      <c r="E11" s="48">
        <v>5</v>
      </c>
      <c r="F11" s="49">
        <v>52</v>
      </c>
      <c r="G11" s="50">
        <v>27</v>
      </c>
      <c r="H11" s="51">
        <v>16</v>
      </c>
      <c r="I11" s="61">
        <v>25</v>
      </c>
      <c r="J11" s="51">
        <v>30</v>
      </c>
      <c r="K11" s="51">
        <v>21</v>
      </c>
      <c r="L11" s="51">
        <v>21</v>
      </c>
      <c r="M11" s="51">
        <v>27</v>
      </c>
      <c r="N11" s="51">
        <v>16</v>
      </c>
      <c r="O11" s="19">
        <f t="shared" si="0"/>
        <v>359</v>
      </c>
      <c r="P11" s="60" t="s">
        <v>17</v>
      </c>
    </row>
    <row r="12" ht="15.5" spans="1:16">
      <c r="A12" s="44" t="s">
        <v>27</v>
      </c>
      <c r="B12" s="45">
        <v>29</v>
      </c>
      <c r="C12" s="46">
        <v>30</v>
      </c>
      <c r="D12" s="51">
        <v>40</v>
      </c>
      <c r="E12" s="48">
        <v>18</v>
      </c>
      <c r="F12" s="49">
        <v>52</v>
      </c>
      <c r="G12" s="50">
        <v>27</v>
      </c>
      <c r="H12" s="51">
        <v>26</v>
      </c>
      <c r="I12" s="61">
        <v>30</v>
      </c>
      <c r="J12" s="51">
        <v>27</v>
      </c>
      <c r="K12" s="51">
        <v>23</v>
      </c>
      <c r="L12" s="51">
        <v>19</v>
      </c>
      <c r="M12" s="51">
        <v>16</v>
      </c>
      <c r="N12" s="51">
        <v>19</v>
      </c>
      <c r="O12" s="19">
        <f t="shared" si="0"/>
        <v>356</v>
      </c>
      <c r="P12" s="60" t="s">
        <v>17</v>
      </c>
    </row>
    <row r="13" ht="14" customHeight="1" spans="1:16">
      <c r="A13" s="44" t="s">
        <v>28</v>
      </c>
      <c r="B13" s="45">
        <v>37</v>
      </c>
      <c r="C13" s="46">
        <v>40</v>
      </c>
      <c r="D13" s="51">
        <v>40</v>
      </c>
      <c r="E13" s="48">
        <v>30</v>
      </c>
      <c r="F13" s="49">
        <v>54</v>
      </c>
      <c r="G13" s="50">
        <v>22</v>
      </c>
      <c r="H13" s="51">
        <v>20</v>
      </c>
      <c r="I13" s="61">
        <v>26</v>
      </c>
      <c r="J13" s="51">
        <v>27</v>
      </c>
      <c r="K13" s="51">
        <v>16</v>
      </c>
      <c r="L13" s="51">
        <v>24</v>
      </c>
      <c r="M13" s="51">
        <v>27</v>
      </c>
      <c r="N13" s="54">
        <v>10</v>
      </c>
      <c r="O13" s="19">
        <f t="shared" si="0"/>
        <v>373</v>
      </c>
      <c r="P13" s="62" t="s">
        <v>29</v>
      </c>
    </row>
    <row r="14" ht="15.5" spans="1:16">
      <c r="A14" s="44" t="s">
        <v>30</v>
      </c>
      <c r="B14" s="45">
        <v>32</v>
      </c>
      <c r="C14" s="46">
        <v>35</v>
      </c>
      <c r="D14" s="51">
        <v>40</v>
      </c>
      <c r="E14" s="48">
        <v>33</v>
      </c>
      <c r="F14" s="49">
        <v>51</v>
      </c>
      <c r="G14" s="50">
        <v>16</v>
      </c>
      <c r="H14" s="51">
        <v>20</v>
      </c>
      <c r="I14" s="61">
        <v>27</v>
      </c>
      <c r="J14" s="51">
        <v>31</v>
      </c>
      <c r="K14" s="51">
        <v>18</v>
      </c>
      <c r="L14" s="51">
        <v>21</v>
      </c>
      <c r="M14" s="51">
        <v>20</v>
      </c>
      <c r="N14" s="51">
        <v>16</v>
      </c>
      <c r="O14" s="19">
        <f t="shared" si="0"/>
        <v>360</v>
      </c>
      <c r="P14" s="60" t="s">
        <v>17</v>
      </c>
    </row>
    <row r="15" ht="16" customHeight="1" spans="1:16">
      <c r="A15" s="44" t="s">
        <v>31</v>
      </c>
      <c r="B15" s="52">
        <v>7</v>
      </c>
      <c r="C15" s="46">
        <v>27</v>
      </c>
      <c r="D15" s="51">
        <v>35</v>
      </c>
      <c r="E15" s="53"/>
      <c r="F15" s="49">
        <v>29</v>
      </c>
      <c r="G15" s="50">
        <v>16</v>
      </c>
      <c r="H15" s="54">
        <v>8</v>
      </c>
      <c r="I15" s="61">
        <v>16</v>
      </c>
      <c r="J15" s="51">
        <v>22</v>
      </c>
      <c r="K15" s="51">
        <v>16</v>
      </c>
      <c r="L15" s="51">
        <v>17</v>
      </c>
      <c r="M15" s="54">
        <v>11</v>
      </c>
      <c r="N15" s="54">
        <v>8</v>
      </c>
      <c r="O15" s="19">
        <f t="shared" si="0"/>
        <v>212</v>
      </c>
      <c r="P15" s="62" t="s">
        <v>29</v>
      </c>
    </row>
    <row r="16" ht="15.5" spans="1:16">
      <c r="A16" s="44" t="s">
        <v>32</v>
      </c>
      <c r="B16" s="52">
        <v>11</v>
      </c>
      <c r="C16" s="46">
        <v>28</v>
      </c>
      <c r="D16" s="51">
        <v>40</v>
      </c>
      <c r="E16" s="48">
        <v>26</v>
      </c>
      <c r="F16" s="49">
        <v>52</v>
      </c>
      <c r="G16" s="50">
        <v>22</v>
      </c>
      <c r="H16" s="51">
        <v>21</v>
      </c>
      <c r="I16" s="61">
        <v>25</v>
      </c>
      <c r="J16" s="51">
        <v>29</v>
      </c>
      <c r="K16" s="51">
        <v>22</v>
      </c>
      <c r="L16" s="51">
        <v>25</v>
      </c>
      <c r="M16" s="51">
        <v>18</v>
      </c>
      <c r="N16" s="51">
        <v>16</v>
      </c>
      <c r="O16" s="19">
        <f t="shared" si="0"/>
        <v>335</v>
      </c>
      <c r="P16" s="60" t="s">
        <v>17</v>
      </c>
    </row>
    <row r="17" ht="15" customHeight="1" spans="1:16">
      <c r="A17" s="44" t="s">
        <v>33</v>
      </c>
      <c r="B17" s="45">
        <v>27</v>
      </c>
      <c r="C17" s="46">
        <v>27</v>
      </c>
      <c r="D17" s="51">
        <v>35</v>
      </c>
      <c r="E17" s="48">
        <v>22</v>
      </c>
      <c r="F17" s="49">
        <v>48</v>
      </c>
      <c r="G17" s="50">
        <v>25</v>
      </c>
      <c r="H17" s="51">
        <v>21</v>
      </c>
      <c r="I17" s="61">
        <v>28</v>
      </c>
      <c r="J17" s="51">
        <v>29</v>
      </c>
      <c r="K17" s="51">
        <v>16</v>
      </c>
      <c r="L17" s="51">
        <v>20</v>
      </c>
      <c r="M17" s="51">
        <v>24</v>
      </c>
      <c r="N17" s="51">
        <v>16</v>
      </c>
      <c r="O17" s="19">
        <f t="shared" si="0"/>
        <v>338</v>
      </c>
      <c r="P17" s="60" t="s">
        <v>17</v>
      </c>
    </row>
    <row r="18" ht="15.5" spans="1:16">
      <c r="A18" s="44" t="s">
        <v>34</v>
      </c>
      <c r="B18" s="45">
        <v>40</v>
      </c>
      <c r="C18" s="46">
        <v>31</v>
      </c>
      <c r="D18" s="51">
        <v>40</v>
      </c>
      <c r="E18" s="48">
        <v>28</v>
      </c>
      <c r="F18" s="49">
        <v>48</v>
      </c>
      <c r="G18" s="50">
        <v>27</v>
      </c>
      <c r="H18" s="51">
        <v>30</v>
      </c>
      <c r="I18" s="61">
        <v>26</v>
      </c>
      <c r="J18" s="51">
        <v>29</v>
      </c>
      <c r="K18" s="51">
        <v>16</v>
      </c>
      <c r="L18" s="51">
        <v>24</v>
      </c>
      <c r="M18" s="51">
        <v>21</v>
      </c>
      <c r="N18" s="51">
        <v>19</v>
      </c>
      <c r="O18" s="19">
        <f t="shared" si="0"/>
        <v>379</v>
      </c>
      <c r="P18" s="60" t="s">
        <v>17</v>
      </c>
    </row>
    <row r="19" ht="17" customHeight="1" spans="1:16">
      <c r="A19" s="44" t="s">
        <v>35</v>
      </c>
      <c r="B19" s="45">
        <v>28</v>
      </c>
      <c r="C19" s="46">
        <v>34</v>
      </c>
      <c r="D19" s="51">
        <v>40</v>
      </c>
      <c r="E19" s="48">
        <v>18</v>
      </c>
      <c r="F19" s="49">
        <v>49</v>
      </c>
      <c r="G19" s="50">
        <v>23</v>
      </c>
      <c r="H19" s="51">
        <v>18</v>
      </c>
      <c r="I19" s="61">
        <v>31</v>
      </c>
      <c r="J19" s="51">
        <v>28</v>
      </c>
      <c r="K19" s="51">
        <v>21</v>
      </c>
      <c r="L19" s="51">
        <v>25</v>
      </c>
      <c r="M19" s="51">
        <v>27</v>
      </c>
      <c r="N19" s="51">
        <v>22</v>
      </c>
      <c r="O19" s="19">
        <f t="shared" si="0"/>
        <v>364</v>
      </c>
      <c r="P19" s="60" t="s">
        <v>17</v>
      </c>
    </row>
    <row r="20" ht="15.5" spans="1:16">
      <c r="A20" s="44" t="s">
        <v>36</v>
      </c>
      <c r="B20" s="45">
        <v>18</v>
      </c>
      <c r="C20" s="46">
        <v>35</v>
      </c>
      <c r="D20" s="47">
        <v>0</v>
      </c>
      <c r="E20" s="48">
        <v>14</v>
      </c>
      <c r="F20" s="49">
        <v>52</v>
      </c>
      <c r="G20" s="50">
        <v>20</v>
      </c>
      <c r="H20" s="51">
        <v>16</v>
      </c>
      <c r="I20" s="61">
        <v>23</v>
      </c>
      <c r="J20" s="51">
        <v>24</v>
      </c>
      <c r="K20" s="51">
        <v>18</v>
      </c>
      <c r="L20" s="51">
        <v>23</v>
      </c>
      <c r="M20" s="51">
        <v>17</v>
      </c>
      <c r="N20" s="51">
        <v>16</v>
      </c>
      <c r="O20" s="19">
        <f t="shared" si="0"/>
        <v>276</v>
      </c>
      <c r="P20" s="60" t="s">
        <v>17</v>
      </c>
    </row>
    <row r="21" ht="16" customHeight="1" spans="1:16">
      <c r="A21" s="44" t="s">
        <v>37</v>
      </c>
      <c r="B21" s="45">
        <v>26</v>
      </c>
      <c r="C21" s="46">
        <v>35</v>
      </c>
      <c r="D21" s="51">
        <v>34</v>
      </c>
      <c r="E21" s="53"/>
      <c r="F21" s="49">
        <v>50</v>
      </c>
      <c r="G21" s="50">
        <v>23</v>
      </c>
      <c r="H21" s="51">
        <v>18</v>
      </c>
      <c r="I21" s="61">
        <v>16</v>
      </c>
      <c r="J21" s="51">
        <v>26</v>
      </c>
      <c r="K21" s="51">
        <v>16</v>
      </c>
      <c r="L21" s="51">
        <v>20</v>
      </c>
      <c r="M21" s="51">
        <v>21</v>
      </c>
      <c r="N21" s="51">
        <v>17</v>
      </c>
      <c r="O21" s="19">
        <f t="shared" si="0"/>
        <v>302</v>
      </c>
      <c r="P21" s="60" t="s">
        <v>17</v>
      </c>
    </row>
    <row r="22" ht="15.5" spans="1:16">
      <c r="A22" s="44" t="s">
        <v>38</v>
      </c>
      <c r="B22" s="45">
        <v>32</v>
      </c>
      <c r="C22" s="46">
        <v>29</v>
      </c>
      <c r="D22" s="51">
        <v>40</v>
      </c>
      <c r="E22" s="53"/>
      <c r="F22" s="49">
        <v>53</v>
      </c>
      <c r="G22" s="50">
        <v>29</v>
      </c>
      <c r="H22" s="51">
        <v>22</v>
      </c>
      <c r="I22" s="61">
        <v>28</v>
      </c>
      <c r="J22" s="51">
        <v>27</v>
      </c>
      <c r="K22" s="51">
        <v>16</v>
      </c>
      <c r="L22" s="51">
        <v>28</v>
      </c>
      <c r="M22" s="51">
        <v>27</v>
      </c>
      <c r="N22" s="54">
        <v>12</v>
      </c>
      <c r="O22" s="19">
        <f t="shared" si="0"/>
        <v>343</v>
      </c>
      <c r="P22" s="62" t="s">
        <v>29</v>
      </c>
    </row>
    <row r="23" ht="15" customHeight="1" spans="1:16">
      <c r="A23" s="44" t="s">
        <v>39</v>
      </c>
      <c r="B23" s="45">
        <v>22</v>
      </c>
      <c r="C23" s="46">
        <v>32</v>
      </c>
      <c r="D23" s="51">
        <v>40</v>
      </c>
      <c r="E23" s="48">
        <v>22</v>
      </c>
      <c r="F23" s="49">
        <v>51</v>
      </c>
      <c r="G23" s="50">
        <v>17</v>
      </c>
      <c r="H23" s="51">
        <v>19</v>
      </c>
      <c r="I23" s="61">
        <v>27</v>
      </c>
      <c r="J23" s="51">
        <v>18</v>
      </c>
      <c r="K23" s="51">
        <v>16</v>
      </c>
      <c r="L23" s="51">
        <v>18</v>
      </c>
      <c r="M23" s="51">
        <v>21</v>
      </c>
      <c r="N23" s="51">
        <v>18</v>
      </c>
      <c r="O23" s="19">
        <f t="shared" si="0"/>
        <v>321</v>
      </c>
      <c r="P23" s="60" t="s">
        <v>17</v>
      </c>
    </row>
    <row r="24" ht="15.5" spans="1:16">
      <c r="A24" s="44" t="s">
        <v>40</v>
      </c>
      <c r="B24" s="45">
        <v>27</v>
      </c>
      <c r="C24" s="46">
        <v>26</v>
      </c>
      <c r="D24" s="51">
        <v>40</v>
      </c>
      <c r="E24" s="48">
        <v>10</v>
      </c>
      <c r="F24" s="49">
        <v>53</v>
      </c>
      <c r="G24" s="50">
        <v>20</v>
      </c>
      <c r="H24" s="51">
        <v>17</v>
      </c>
      <c r="I24" s="61">
        <v>22</v>
      </c>
      <c r="J24" s="51">
        <v>27</v>
      </c>
      <c r="K24" s="51">
        <v>18</v>
      </c>
      <c r="L24" s="51">
        <v>22</v>
      </c>
      <c r="M24" s="51">
        <v>23</v>
      </c>
      <c r="N24" s="54">
        <v>10</v>
      </c>
      <c r="O24" s="19">
        <f t="shared" si="0"/>
        <v>315</v>
      </c>
      <c r="P24" s="62" t="s">
        <v>29</v>
      </c>
    </row>
    <row r="25" ht="15" customHeight="1" spans="1:16">
      <c r="A25" s="44" t="s">
        <v>41</v>
      </c>
      <c r="B25" s="45">
        <v>31</v>
      </c>
      <c r="C25" s="46">
        <v>35</v>
      </c>
      <c r="D25" s="51">
        <v>40</v>
      </c>
      <c r="E25" s="48"/>
      <c r="F25" s="49">
        <v>52</v>
      </c>
      <c r="G25" s="50">
        <v>23</v>
      </c>
      <c r="H25" s="51">
        <v>26</v>
      </c>
      <c r="I25" s="61">
        <v>25</v>
      </c>
      <c r="J25" s="51">
        <v>21</v>
      </c>
      <c r="K25" s="51">
        <v>16</v>
      </c>
      <c r="L25" s="51">
        <v>23</v>
      </c>
      <c r="M25" s="51">
        <v>24</v>
      </c>
      <c r="N25" s="51">
        <v>16</v>
      </c>
      <c r="O25" s="19">
        <f t="shared" si="0"/>
        <v>332</v>
      </c>
      <c r="P25" s="60" t="s">
        <v>17</v>
      </c>
    </row>
    <row r="26" ht="15.5" spans="1:16">
      <c r="A26" s="44" t="s">
        <v>42</v>
      </c>
      <c r="B26" s="55">
        <v>0</v>
      </c>
      <c r="C26" s="46">
        <v>35</v>
      </c>
      <c r="D26" s="47">
        <v>0</v>
      </c>
      <c r="E26" s="48">
        <v>16</v>
      </c>
      <c r="F26" s="49">
        <v>50</v>
      </c>
      <c r="G26" s="50">
        <v>20</v>
      </c>
      <c r="H26" s="51">
        <v>16</v>
      </c>
      <c r="I26" s="61">
        <v>23</v>
      </c>
      <c r="J26" s="51">
        <v>24</v>
      </c>
      <c r="K26" s="54">
        <v>10</v>
      </c>
      <c r="L26" s="51">
        <v>19</v>
      </c>
      <c r="M26" s="51">
        <v>16</v>
      </c>
      <c r="N26" s="54">
        <v>12</v>
      </c>
      <c r="O26" s="19">
        <f t="shared" si="0"/>
        <v>241</v>
      </c>
      <c r="P26" s="62" t="s">
        <v>29</v>
      </c>
    </row>
    <row r="27" ht="16" customHeight="1" spans="1:16">
      <c r="A27" s="44" t="s">
        <v>43</v>
      </c>
      <c r="B27" s="45">
        <v>36</v>
      </c>
      <c r="C27" s="46">
        <v>39</v>
      </c>
      <c r="D27" s="51">
        <v>38</v>
      </c>
      <c r="E27" s="48">
        <v>16</v>
      </c>
      <c r="F27" s="49">
        <v>52</v>
      </c>
      <c r="G27" s="50">
        <v>21</v>
      </c>
      <c r="H27" s="51">
        <v>17</v>
      </c>
      <c r="I27" s="61">
        <v>26</v>
      </c>
      <c r="J27" s="51">
        <v>25</v>
      </c>
      <c r="K27" s="54">
        <v>11</v>
      </c>
      <c r="L27" s="51">
        <v>25</v>
      </c>
      <c r="M27" s="51">
        <v>22</v>
      </c>
      <c r="N27" s="51">
        <v>18</v>
      </c>
      <c r="O27" s="19">
        <f t="shared" si="0"/>
        <v>346</v>
      </c>
      <c r="P27" s="62" t="s">
        <v>29</v>
      </c>
    </row>
    <row r="28" ht="15.5" spans="1:16">
      <c r="A28" s="44" t="s">
        <v>44</v>
      </c>
      <c r="B28" s="52">
        <v>13</v>
      </c>
      <c r="C28" s="46">
        <v>30</v>
      </c>
      <c r="D28" s="51">
        <v>40</v>
      </c>
      <c r="E28" s="48">
        <v>14</v>
      </c>
      <c r="F28" s="49">
        <v>32</v>
      </c>
      <c r="G28" s="50">
        <v>24</v>
      </c>
      <c r="H28" s="51">
        <v>16</v>
      </c>
      <c r="I28" s="61">
        <v>23</v>
      </c>
      <c r="J28" s="51">
        <v>20</v>
      </c>
      <c r="K28" s="54">
        <v>8</v>
      </c>
      <c r="L28" s="51">
        <v>25</v>
      </c>
      <c r="M28" s="51">
        <v>23</v>
      </c>
      <c r="N28" s="51">
        <v>16</v>
      </c>
      <c r="O28" s="19">
        <f t="shared" si="0"/>
        <v>284</v>
      </c>
      <c r="P28" s="62" t="s">
        <v>29</v>
      </c>
    </row>
    <row r="29" ht="18" customHeight="1" spans="1:16">
      <c r="A29" s="44" t="s">
        <v>45</v>
      </c>
      <c r="B29" s="45">
        <v>16</v>
      </c>
      <c r="C29" s="46">
        <v>18</v>
      </c>
      <c r="D29" s="51">
        <v>35</v>
      </c>
      <c r="E29" s="48">
        <v>10</v>
      </c>
      <c r="F29" s="49">
        <v>43</v>
      </c>
      <c r="G29" s="50">
        <v>20</v>
      </c>
      <c r="H29" s="51">
        <v>16</v>
      </c>
      <c r="I29" s="61">
        <v>20</v>
      </c>
      <c r="J29" s="51">
        <v>24</v>
      </c>
      <c r="K29" s="54">
        <v>12</v>
      </c>
      <c r="L29" s="51">
        <v>18</v>
      </c>
      <c r="M29" s="51">
        <v>19</v>
      </c>
      <c r="N29" s="54">
        <v>12</v>
      </c>
      <c r="O29" s="19">
        <f t="shared" si="0"/>
        <v>263</v>
      </c>
      <c r="P29" s="62" t="s">
        <v>29</v>
      </c>
    </row>
    <row r="30" ht="15.5" spans="1:16">
      <c r="A30" s="44" t="s">
        <v>46</v>
      </c>
      <c r="B30" s="45">
        <v>26</v>
      </c>
      <c r="C30" s="46">
        <v>34</v>
      </c>
      <c r="D30" s="51">
        <v>30</v>
      </c>
      <c r="E30" s="48">
        <v>26</v>
      </c>
      <c r="F30" s="49">
        <v>48</v>
      </c>
      <c r="G30" s="50">
        <v>26</v>
      </c>
      <c r="H30" s="51">
        <v>17</v>
      </c>
      <c r="I30" s="61">
        <v>27</v>
      </c>
      <c r="J30" s="51">
        <v>26</v>
      </c>
      <c r="K30" s="51">
        <v>18</v>
      </c>
      <c r="L30" s="51">
        <v>22</v>
      </c>
      <c r="M30" s="51">
        <v>23</v>
      </c>
      <c r="N30" s="51">
        <v>18</v>
      </c>
      <c r="O30" s="19">
        <f t="shared" si="0"/>
        <v>341</v>
      </c>
      <c r="P30" s="60" t="s">
        <v>17</v>
      </c>
    </row>
    <row r="31" ht="16" customHeight="1" spans="1:16">
      <c r="A31" s="44" t="s">
        <v>47</v>
      </c>
      <c r="B31" s="45">
        <v>21</v>
      </c>
      <c r="C31" s="46">
        <v>30</v>
      </c>
      <c r="D31" s="51">
        <v>40</v>
      </c>
      <c r="E31" s="53"/>
      <c r="F31" s="49">
        <v>18</v>
      </c>
      <c r="G31" s="50">
        <v>25</v>
      </c>
      <c r="H31" s="51">
        <v>17</v>
      </c>
      <c r="I31" s="61">
        <v>20</v>
      </c>
      <c r="J31" s="51">
        <v>23</v>
      </c>
      <c r="K31" s="51">
        <v>16</v>
      </c>
      <c r="L31" s="51">
        <v>16</v>
      </c>
      <c r="M31" s="51">
        <v>23</v>
      </c>
      <c r="N31" s="51">
        <v>17</v>
      </c>
      <c r="O31" s="19">
        <f t="shared" si="0"/>
        <v>266</v>
      </c>
      <c r="P31" s="60" t="s">
        <v>17</v>
      </c>
    </row>
    <row r="32" ht="15.5" spans="1:16">
      <c r="A32" s="44" t="s">
        <v>48</v>
      </c>
      <c r="B32" s="45">
        <v>24</v>
      </c>
      <c r="C32" s="46">
        <v>26</v>
      </c>
      <c r="D32" s="51">
        <v>40</v>
      </c>
      <c r="E32" s="56">
        <v>14</v>
      </c>
      <c r="F32" s="49">
        <v>47</v>
      </c>
      <c r="G32" s="50">
        <v>16</v>
      </c>
      <c r="H32" s="51">
        <v>16</v>
      </c>
      <c r="I32" s="61">
        <v>27</v>
      </c>
      <c r="J32" s="51">
        <v>23</v>
      </c>
      <c r="K32" s="51">
        <v>22</v>
      </c>
      <c r="L32" s="51">
        <v>20</v>
      </c>
      <c r="M32" s="51">
        <v>27</v>
      </c>
      <c r="N32" s="51">
        <v>18</v>
      </c>
      <c r="O32" s="19">
        <f t="shared" si="0"/>
        <v>320</v>
      </c>
      <c r="P32" s="60" t="s">
        <v>17</v>
      </c>
    </row>
    <row r="33" ht="18" customHeight="1" spans="1:16">
      <c r="A33" s="44" t="s">
        <v>49</v>
      </c>
      <c r="B33" s="52">
        <v>0</v>
      </c>
      <c r="C33" s="46">
        <v>26</v>
      </c>
      <c r="D33" s="51">
        <v>40</v>
      </c>
      <c r="E33" s="53"/>
      <c r="F33" s="49">
        <v>47</v>
      </c>
      <c r="G33" s="50">
        <v>24</v>
      </c>
      <c r="H33" s="51">
        <v>19</v>
      </c>
      <c r="I33" s="61">
        <v>28</v>
      </c>
      <c r="J33" s="51">
        <v>24</v>
      </c>
      <c r="K33" s="51">
        <v>23</v>
      </c>
      <c r="L33" s="51">
        <v>20</v>
      </c>
      <c r="M33" s="51">
        <v>27</v>
      </c>
      <c r="N33" s="51">
        <v>22</v>
      </c>
      <c r="O33" s="19">
        <f t="shared" si="0"/>
        <v>300</v>
      </c>
      <c r="P33" s="60" t="s">
        <v>17</v>
      </c>
    </row>
    <row r="34" ht="15.5" spans="1:16">
      <c r="A34" s="44" t="s">
        <v>50</v>
      </c>
      <c r="B34" s="45">
        <v>26</v>
      </c>
      <c r="C34" s="46">
        <v>14</v>
      </c>
      <c r="D34" s="51">
        <v>40</v>
      </c>
      <c r="E34" s="48">
        <v>12</v>
      </c>
      <c r="F34" s="49">
        <v>36</v>
      </c>
      <c r="G34" s="50">
        <v>16</v>
      </c>
      <c r="H34" s="51">
        <v>16</v>
      </c>
      <c r="I34" s="61">
        <v>21</v>
      </c>
      <c r="J34" s="51">
        <v>21</v>
      </c>
      <c r="K34" s="54">
        <v>10</v>
      </c>
      <c r="L34" s="51">
        <v>16</v>
      </c>
      <c r="M34" s="51">
        <v>26</v>
      </c>
      <c r="N34" s="54">
        <v>8</v>
      </c>
      <c r="O34" s="19">
        <f t="shared" si="0"/>
        <v>262</v>
      </c>
      <c r="P34" s="62" t="s">
        <v>29</v>
      </c>
    </row>
    <row r="35" ht="15.5" spans="1:16">
      <c r="A35" s="44" t="s">
        <v>51</v>
      </c>
      <c r="B35" s="45">
        <v>26</v>
      </c>
      <c r="C35" s="46">
        <v>24</v>
      </c>
      <c r="D35" s="51">
        <v>40</v>
      </c>
      <c r="E35" s="48">
        <v>18</v>
      </c>
      <c r="F35" s="49">
        <v>49</v>
      </c>
      <c r="G35" s="50">
        <v>25</v>
      </c>
      <c r="H35" s="51">
        <v>22</v>
      </c>
      <c r="I35" s="61">
        <v>22</v>
      </c>
      <c r="J35" s="51">
        <v>29</v>
      </c>
      <c r="K35" s="51">
        <v>20</v>
      </c>
      <c r="L35" s="51">
        <v>21</v>
      </c>
      <c r="M35" s="51">
        <v>22</v>
      </c>
      <c r="N35" s="51">
        <v>17</v>
      </c>
      <c r="O35" s="19">
        <f t="shared" ref="O35:O69" si="1">SUM(B35:N35)</f>
        <v>335</v>
      </c>
      <c r="P35" s="60" t="s">
        <v>17</v>
      </c>
    </row>
    <row r="36" ht="17" customHeight="1" spans="1:16">
      <c r="A36" s="44" t="s">
        <v>52</v>
      </c>
      <c r="B36" s="45">
        <v>25</v>
      </c>
      <c r="C36" s="46">
        <v>35</v>
      </c>
      <c r="D36" s="51">
        <v>40</v>
      </c>
      <c r="E36" s="48">
        <v>24.5</v>
      </c>
      <c r="F36" s="49">
        <v>52</v>
      </c>
      <c r="G36" s="50">
        <v>27</v>
      </c>
      <c r="H36" s="51">
        <v>20</v>
      </c>
      <c r="I36" s="61">
        <v>27</v>
      </c>
      <c r="J36" s="51">
        <v>24</v>
      </c>
      <c r="K36" s="51">
        <v>20</v>
      </c>
      <c r="L36" s="51">
        <v>19</v>
      </c>
      <c r="M36" s="51">
        <v>23</v>
      </c>
      <c r="N36" s="51">
        <v>19</v>
      </c>
      <c r="O36" s="19">
        <f t="shared" si="1"/>
        <v>355.5</v>
      </c>
      <c r="P36" s="60" t="s">
        <v>17</v>
      </c>
    </row>
    <row r="37" ht="15.5" spans="1:16">
      <c r="A37" s="44" t="s">
        <v>53</v>
      </c>
      <c r="B37" s="45">
        <v>17</v>
      </c>
      <c r="C37" s="46">
        <v>22</v>
      </c>
      <c r="D37" s="51">
        <v>30</v>
      </c>
      <c r="E37" s="48">
        <v>22</v>
      </c>
      <c r="F37" s="49">
        <v>41</v>
      </c>
      <c r="G37" s="50">
        <v>22</v>
      </c>
      <c r="H37" s="51">
        <v>17</v>
      </c>
      <c r="I37" s="61">
        <v>16</v>
      </c>
      <c r="J37" s="51">
        <v>27</v>
      </c>
      <c r="K37" s="51">
        <v>19</v>
      </c>
      <c r="L37" s="51">
        <v>18</v>
      </c>
      <c r="M37" s="51">
        <v>24</v>
      </c>
      <c r="N37" s="51">
        <v>17</v>
      </c>
      <c r="O37" s="19">
        <f t="shared" si="1"/>
        <v>292</v>
      </c>
      <c r="P37" s="60" t="s">
        <v>17</v>
      </c>
    </row>
    <row r="38" ht="15" customHeight="1" spans="1:16">
      <c r="A38" s="44" t="s">
        <v>54</v>
      </c>
      <c r="B38" s="45">
        <v>36</v>
      </c>
      <c r="C38" s="46">
        <v>36</v>
      </c>
      <c r="D38" s="51">
        <v>40</v>
      </c>
      <c r="E38" s="48">
        <v>10</v>
      </c>
      <c r="F38" s="49">
        <v>53</v>
      </c>
      <c r="G38" s="50">
        <v>24</v>
      </c>
      <c r="H38" s="51">
        <v>22</v>
      </c>
      <c r="I38" s="61">
        <v>23</v>
      </c>
      <c r="J38" s="51">
        <v>30</v>
      </c>
      <c r="K38" s="51">
        <v>24</v>
      </c>
      <c r="L38" s="51">
        <v>27</v>
      </c>
      <c r="M38" s="51">
        <v>22</v>
      </c>
      <c r="N38" s="51">
        <v>21</v>
      </c>
      <c r="O38" s="19">
        <f t="shared" si="1"/>
        <v>368</v>
      </c>
      <c r="P38" s="60" t="s">
        <v>17</v>
      </c>
    </row>
    <row r="39" ht="15.5" spans="1:16">
      <c r="A39" s="44" t="s">
        <v>55</v>
      </c>
      <c r="B39" s="52">
        <v>0</v>
      </c>
      <c r="C39" s="46">
        <v>26</v>
      </c>
      <c r="D39" s="51">
        <v>35</v>
      </c>
      <c r="E39" s="53"/>
      <c r="F39" s="49">
        <v>45</v>
      </c>
      <c r="G39" s="50">
        <v>21</v>
      </c>
      <c r="H39" s="51">
        <v>16</v>
      </c>
      <c r="I39" s="61">
        <v>24</v>
      </c>
      <c r="J39" s="51">
        <v>32</v>
      </c>
      <c r="K39" s="51">
        <v>19</v>
      </c>
      <c r="L39" s="51">
        <v>26</v>
      </c>
      <c r="M39" s="51">
        <v>25</v>
      </c>
      <c r="N39" s="51">
        <v>16</v>
      </c>
      <c r="O39" s="19">
        <f t="shared" si="1"/>
        <v>285</v>
      </c>
      <c r="P39" s="60" t="s">
        <v>17</v>
      </c>
    </row>
    <row r="40" ht="16" customHeight="1" spans="1:16">
      <c r="A40" s="44" t="s">
        <v>56</v>
      </c>
      <c r="B40" s="45">
        <v>20</v>
      </c>
      <c r="C40" s="46">
        <v>22</v>
      </c>
      <c r="D40" s="51">
        <v>39</v>
      </c>
      <c r="E40" s="48">
        <v>26</v>
      </c>
      <c r="F40" s="49">
        <v>47</v>
      </c>
      <c r="G40" s="50">
        <v>21</v>
      </c>
      <c r="H40" s="54">
        <v>12</v>
      </c>
      <c r="I40" s="61">
        <v>20</v>
      </c>
      <c r="J40" s="51">
        <v>24</v>
      </c>
      <c r="K40" s="51">
        <v>17</v>
      </c>
      <c r="L40" s="51">
        <v>21</v>
      </c>
      <c r="M40" s="51">
        <v>22</v>
      </c>
      <c r="N40" s="51">
        <v>16</v>
      </c>
      <c r="O40" s="19">
        <f t="shared" si="1"/>
        <v>307</v>
      </c>
      <c r="P40" s="62" t="s">
        <v>29</v>
      </c>
    </row>
    <row r="41" ht="15.5" spans="1:16">
      <c r="A41" s="44" t="s">
        <v>57</v>
      </c>
      <c r="B41" s="52">
        <v>12</v>
      </c>
      <c r="C41" s="46">
        <v>23</v>
      </c>
      <c r="D41" s="47">
        <v>0</v>
      </c>
      <c r="E41" s="56">
        <v>14</v>
      </c>
      <c r="F41" s="49">
        <v>45</v>
      </c>
      <c r="G41" s="50">
        <v>19</v>
      </c>
      <c r="H41" s="51">
        <v>18</v>
      </c>
      <c r="I41" s="61">
        <v>22</v>
      </c>
      <c r="J41" s="51">
        <v>25</v>
      </c>
      <c r="K41" s="51">
        <v>20</v>
      </c>
      <c r="L41" s="51">
        <v>26</v>
      </c>
      <c r="M41" s="51">
        <v>24</v>
      </c>
      <c r="N41" s="51">
        <v>18</v>
      </c>
      <c r="O41" s="19">
        <f t="shared" si="1"/>
        <v>266</v>
      </c>
      <c r="P41" s="60" t="s">
        <v>17</v>
      </c>
    </row>
    <row r="42" ht="16" customHeight="1" spans="1:16">
      <c r="A42" s="44" t="s">
        <v>58</v>
      </c>
      <c r="B42" s="45">
        <v>21</v>
      </c>
      <c r="C42" s="46">
        <v>16</v>
      </c>
      <c r="D42" s="51">
        <v>40</v>
      </c>
      <c r="E42" s="48">
        <v>26.5</v>
      </c>
      <c r="F42" s="49">
        <v>0</v>
      </c>
      <c r="G42" s="50">
        <v>22</v>
      </c>
      <c r="H42" s="51">
        <v>17</v>
      </c>
      <c r="I42" s="61">
        <v>23</v>
      </c>
      <c r="J42" s="51">
        <v>30</v>
      </c>
      <c r="K42" s="51">
        <v>19</v>
      </c>
      <c r="L42" s="51">
        <v>26</v>
      </c>
      <c r="M42" s="51">
        <v>26</v>
      </c>
      <c r="N42" s="51">
        <v>16</v>
      </c>
      <c r="O42" s="19">
        <f t="shared" si="1"/>
        <v>282.5</v>
      </c>
      <c r="P42" s="60" t="s">
        <v>17</v>
      </c>
    </row>
    <row r="43" ht="15.5" spans="1:16">
      <c r="A43" s="44" t="s">
        <v>59</v>
      </c>
      <c r="B43" s="45">
        <v>19</v>
      </c>
      <c r="C43" s="46">
        <v>22</v>
      </c>
      <c r="D43" s="51">
        <v>36</v>
      </c>
      <c r="E43" s="56">
        <v>8</v>
      </c>
      <c r="F43" s="49">
        <v>44</v>
      </c>
      <c r="G43" s="50">
        <v>25</v>
      </c>
      <c r="H43" s="51">
        <v>20</v>
      </c>
      <c r="I43" s="61">
        <v>23</v>
      </c>
      <c r="J43" s="51">
        <v>25</v>
      </c>
      <c r="K43" s="51">
        <v>16</v>
      </c>
      <c r="L43" s="51">
        <v>23</v>
      </c>
      <c r="M43" s="51">
        <v>26</v>
      </c>
      <c r="N43" s="51">
        <v>16</v>
      </c>
      <c r="O43" s="19">
        <f t="shared" si="1"/>
        <v>303</v>
      </c>
      <c r="P43" s="60" t="s">
        <v>17</v>
      </c>
    </row>
    <row r="44" ht="14" customHeight="1" spans="1:16">
      <c r="A44" s="44" t="s">
        <v>60</v>
      </c>
      <c r="B44" s="45">
        <v>31</v>
      </c>
      <c r="C44" s="46">
        <v>24</v>
      </c>
      <c r="D44" s="47">
        <v>0</v>
      </c>
      <c r="E44" s="48">
        <v>30</v>
      </c>
      <c r="F44" s="49">
        <v>54</v>
      </c>
      <c r="G44" s="50">
        <v>31</v>
      </c>
      <c r="H44" s="51">
        <v>18</v>
      </c>
      <c r="I44" s="61">
        <v>29</v>
      </c>
      <c r="J44" s="51">
        <v>30</v>
      </c>
      <c r="K44" s="51">
        <v>22</v>
      </c>
      <c r="L44" s="51">
        <v>24</v>
      </c>
      <c r="M44" s="51">
        <v>30</v>
      </c>
      <c r="N44" s="51">
        <v>25</v>
      </c>
      <c r="O44" s="19">
        <f t="shared" si="1"/>
        <v>348</v>
      </c>
      <c r="P44" s="60" t="s">
        <v>17</v>
      </c>
    </row>
    <row r="45" ht="15.5" spans="1:16">
      <c r="A45" s="44" t="s">
        <v>61</v>
      </c>
      <c r="B45" s="45">
        <v>27</v>
      </c>
      <c r="C45" s="46">
        <v>28</v>
      </c>
      <c r="D45" s="51">
        <v>40</v>
      </c>
      <c r="E45" s="48">
        <v>12</v>
      </c>
      <c r="F45" s="49">
        <v>17</v>
      </c>
      <c r="G45" s="50">
        <v>22</v>
      </c>
      <c r="H45" s="51">
        <v>17</v>
      </c>
      <c r="I45" s="61">
        <v>31</v>
      </c>
      <c r="J45" s="51">
        <v>28</v>
      </c>
      <c r="K45" s="54">
        <v>12</v>
      </c>
      <c r="L45" s="51">
        <v>22</v>
      </c>
      <c r="M45" s="51">
        <v>28</v>
      </c>
      <c r="N45" s="51">
        <v>20</v>
      </c>
      <c r="O45" s="19">
        <f t="shared" si="1"/>
        <v>304</v>
      </c>
      <c r="P45" s="62" t="s">
        <v>29</v>
      </c>
    </row>
    <row r="46" ht="18" customHeight="1" spans="1:16">
      <c r="A46" s="44" t="s">
        <v>62</v>
      </c>
      <c r="B46" s="45">
        <v>25</v>
      </c>
      <c r="C46" s="46">
        <v>34</v>
      </c>
      <c r="D46" s="51">
        <v>39</v>
      </c>
      <c r="E46" s="48">
        <v>12</v>
      </c>
      <c r="F46" s="49">
        <v>54</v>
      </c>
      <c r="G46" s="50">
        <v>21</v>
      </c>
      <c r="H46" s="51">
        <v>16</v>
      </c>
      <c r="I46" s="61">
        <v>24</v>
      </c>
      <c r="J46" s="51">
        <v>28</v>
      </c>
      <c r="K46" s="51">
        <v>22</v>
      </c>
      <c r="L46" s="51">
        <v>23</v>
      </c>
      <c r="M46" s="51">
        <v>25</v>
      </c>
      <c r="N46" s="51">
        <v>18</v>
      </c>
      <c r="O46" s="19">
        <f t="shared" si="1"/>
        <v>341</v>
      </c>
      <c r="P46" s="60" t="s">
        <v>17</v>
      </c>
    </row>
    <row r="47" ht="15.5" spans="1:16">
      <c r="A47" s="44" t="s">
        <v>63</v>
      </c>
      <c r="B47" s="45">
        <v>36</v>
      </c>
      <c r="C47" s="46">
        <v>35</v>
      </c>
      <c r="D47" s="51">
        <v>36</v>
      </c>
      <c r="E47" s="48">
        <v>20</v>
      </c>
      <c r="F47" s="49">
        <v>16</v>
      </c>
      <c r="G47" s="50">
        <v>24</v>
      </c>
      <c r="H47" s="51">
        <v>20</v>
      </c>
      <c r="I47" s="61">
        <v>20</v>
      </c>
      <c r="J47" s="51">
        <v>25</v>
      </c>
      <c r="K47" s="51">
        <v>17</v>
      </c>
      <c r="L47" s="51">
        <v>29</v>
      </c>
      <c r="M47" s="51">
        <v>24</v>
      </c>
      <c r="N47" s="54">
        <v>11</v>
      </c>
      <c r="O47" s="19">
        <f t="shared" si="1"/>
        <v>313</v>
      </c>
      <c r="P47" s="62" t="s">
        <v>29</v>
      </c>
    </row>
    <row r="48" ht="16" customHeight="1" spans="1:16">
      <c r="A48" s="44" t="s">
        <v>64</v>
      </c>
      <c r="B48" s="45">
        <v>26</v>
      </c>
      <c r="C48" s="46">
        <v>29</v>
      </c>
      <c r="D48" s="51">
        <v>40</v>
      </c>
      <c r="E48" s="48">
        <v>18</v>
      </c>
      <c r="F48" s="49">
        <v>32</v>
      </c>
      <c r="G48" s="50">
        <v>26</v>
      </c>
      <c r="H48" s="51">
        <v>16</v>
      </c>
      <c r="I48" s="61">
        <v>21</v>
      </c>
      <c r="J48" s="51">
        <v>27</v>
      </c>
      <c r="K48" s="51">
        <v>22</v>
      </c>
      <c r="L48" s="51">
        <v>21</v>
      </c>
      <c r="M48" s="51">
        <v>30</v>
      </c>
      <c r="N48" s="51">
        <v>19</v>
      </c>
      <c r="O48" s="19">
        <f t="shared" si="1"/>
        <v>327</v>
      </c>
      <c r="P48" s="60" t="s">
        <v>17</v>
      </c>
    </row>
    <row r="49" ht="15.5" spans="1:16">
      <c r="A49" s="44" t="s">
        <v>65</v>
      </c>
      <c r="B49" s="45">
        <v>31</v>
      </c>
      <c r="C49" s="46">
        <v>26</v>
      </c>
      <c r="D49" s="47">
        <v>0</v>
      </c>
      <c r="E49" s="48">
        <v>22</v>
      </c>
      <c r="F49" s="49">
        <v>37</v>
      </c>
      <c r="G49" s="50">
        <v>24</v>
      </c>
      <c r="H49" s="51">
        <v>22</v>
      </c>
      <c r="I49" s="61">
        <v>27</v>
      </c>
      <c r="J49" s="51">
        <v>32</v>
      </c>
      <c r="K49" s="51">
        <v>21</v>
      </c>
      <c r="L49" s="51">
        <v>24</v>
      </c>
      <c r="M49" s="51">
        <v>32</v>
      </c>
      <c r="N49" s="51">
        <v>16</v>
      </c>
      <c r="O49" s="19">
        <f t="shared" si="1"/>
        <v>314</v>
      </c>
      <c r="P49" s="60" t="s">
        <v>17</v>
      </c>
    </row>
    <row r="50" ht="14" customHeight="1" spans="1:16">
      <c r="A50" s="44" t="s">
        <v>66</v>
      </c>
      <c r="B50" s="52">
        <v>15</v>
      </c>
      <c r="C50" s="46">
        <v>30</v>
      </c>
      <c r="D50" s="51">
        <v>40</v>
      </c>
      <c r="E50" s="53"/>
      <c r="F50" s="49">
        <v>32</v>
      </c>
      <c r="G50" s="50">
        <v>22</v>
      </c>
      <c r="H50" s="51">
        <v>20</v>
      </c>
      <c r="I50" s="61">
        <v>21</v>
      </c>
      <c r="J50" s="51">
        <v>22</v>
      </c>
      <c r="K50" s="54">
        <v>12</v>
      </c>
      <c r="L50" s="51">
        <v>18</v>
      </c>
      <c r="M50" s="51">
        <v>24</v>
      </c>
      <c r="N50" s="54">
        <v>12</v>
      </c>
      <c r="O50" s="19">
        <f t="shared" si="1"/>
        <v>268</v>
      </c>
      <c r="P50" s="62" t="s">
        <v>29</v>
      </c>
    </row>
    <row r="51" ht="15.5" spans="1:16">
      <c r="A51" s="44" t="s">
        <v>67</v>
      </c>
      <c r="B51" s="45">
        <v>18</v>
      </c>
      <c r="C51" s="46">
        <v>19</v>
      </c>
      <c r="D51" s="51">
        <v>30</v>
      </c>
      <c r="E51" s="53"/>
      <c r="F51" s="49">
        <v>39</v>
      </c>
      <c r="G51" s="50">
        <v>18</v>
      </c>
      <c r="H51" s="51">
        <v>16</v>
      </c>
      <c r="I51" s="61">
        <v>16</v>
      </c>
      <c r="J51" s="51">
        <v>28</v>
      </c>
      <c r="K51" s="51">
        <v>18</v>
      </c>
      <c r="L51" s="51">
        <v>25</v>
      </c>
      <c r="M51" s="51">
        <v>22</v>
      </c>
      <c r="N51" s="51">
        <v>16</v>
      </c>
      <c r="O51" s="19">
        <f t="shared" si="1"/>
        <v>265</v>
      </c>
      <c r="P51" s="60" t="s">
        <v>17</v>
      </c>
    </row>
    <row r="52" ht="15" customHeight="1" spans="1:16">
      <c r="A52" s="44" t="s">
        <v>68</v>
      </c>
      <c r="B52" s="45">
        <v>26</v>
      </c>
      <c r="C52" s="46">
        <v>22</v>
      </c>
      <c r="D52" s="47">
        <v>0</v>
      </c>
      <c r="E52" s="48">
        <v>16</v>
      </c>
      <c r="F52" s="49">
        <v>49</v>
      </c>
      <c r="G52" s="50">
        <v>23</v>
      </c>
      <c r="H52" s="51">
        <v>16</v>
      </c>
      <c r="I52" s="61">
        <v>21</v>
      </c>
      <c r="J52" s="51">
        <v>30</v>
      </c>
      <c r="K52" s="51">
        <v>16</v>
      </c>
      <c r="L52" s="51">
        <v>25</v>
      </c>
      <c r="M52" s="51">
        <v>27</v>
      </c>
      <c r="N52" s="54">
        <v>8</v>
      </c>
      <c r="O52" s="19">
        <f t="shared" si="1"/>
        <v>279</v>
      </c>
      <c r="P52" s="62" t="s">
        <v>29</v>
      </c>
    </row>
    <row r="53" ht="15.5" spans="1:16">
      <c r="A53" s="44" t="s">
        <v>69</v>
      </c>
      <c r="B53" s="45">
        <v>40</v>
      </c>
      <c r="C53" s="46">
        <v>36</v>
      </c>
      <c r="D53" s="47">
        <v>0</v>
      </c>
      <c r="E53" s="48">
        <v>32</v>
      </c>
      <c r="F53" s="49">
        <v>53</v>
      </c>
      <c r="G53" s="50">
        <v>24</v>
      </c>
      <c r="H53" s="51">
        <v>21</v>
      </c>
      <c r="I53" s="61">
        <v>24</v>
      </c>
      <c r="J53" s="51">
        <v>31</v>
      </c>
      <c r="K53" s="51">
        <v>20</v>
      </c>
      <c r="L53" s="51">
        <v>25</v>
      </c>
      <c r="M53" s="51">
        <v>30</v>
      </c>
      <c r="N53" s="54">
        <v>12</v>
      </c>
      <c r="O53" s="19">
        <f t="shared" si="1"/>
        <v>348</v>
      </c>
      <c r="P53" s="62" t="s">
        <v>29</v>
      </c>
    </row>
    <row r="54" ht="16" customHeight="1" spans="1:16">
      <c r="A54" s="44" t="s">
        <v>70</v>
      </c>
      <c r="B54" s="45">
        <v>32</v>
      </c>
      <c r="C54" s="46">
        <v>28</v>
      </c>
      <c r="D54" s="47">
        <v>0</v>
      </c>
      <c r="E54" s="48">
        <v>30</v>
      </c>
      <c r="F54" s="49">
        <v>47</v>
      </c>
      <c r="G54" s="50">
        <v>27</v>
      </c>
      <c r="H54" s="51">
        <v>19</v>
      </c>
      <c r="I54" s="61">
        <v>28</v>
      </c>
      <c r="J54" s="51">
        <v>28</v>
      </c>
      <c r="K54" s="51">
        <v>22</v>
      </c>
      <c r="L54" s="51">
        <v>17</v>
      </c>
      <c r="M54" s="51">
        <v>25</v>
      </c>
      <c r="N54" s="51">
        <v>20</v>
      </c>
      <c r="O54" s="19">
        <f t="shared" si="1"/>
        <v>323</v>
      </c>
      <c r="P54" s="60" t="s">
        <v>17</v>
      </c>
    </row>
    <row r="55" ht="15.5" spans="1:16">
      <c r="A55" s="44" t="s">
        <v>71</v>
      </c>
      <c r="B55" s="45">
        <v>20</v>
      </c>
      <c r="C55" s="46">
        <v>17</v>
      </c>
      <c r="D55" s="51">
        <v>36</v>
      </c>
      <c r="E55" s="48">
        <v>20</v>
      </c>
      <c r="F55" s="49">
        <v>34</v>
      </c>
      <c r="G55" s="50">
        <v>25</v>
      </c>
      <c r="H55" s="51">
        <v>16</v>
      </c>
      <c r="I55" s="61">
        <v>22</v>
      </c>
      <c r="J55" s="51">
        <v>23</v>
      </c>
      <c r="K55" s="51">
        <v>16</v>
      </c>
      <c r="L55" s="51">
        <v>19</v>
      </c>
      <c r="M55" s="51">
        <v>29</v>
      </c>
      <c r="N55" s="54">
        <v>11</v>
      </c>
      <c r="O55" s="19">
        <f t="shared" si="1"/>
        <v>288</v>
      </c>
      <c r="P55" s="62" t="s">
        <v>29</v>
      </c>
    </row>
    <row r="56" ht="15" customHeight="1" spans="1:16">
      <c r="A56" s="44" t="s">
        <v>72</v>
      </c>
      <c r="B56" s="45">
        <v>25</v>
      </c>
      <c r="C56" s="46">
        <v>32</v>
      </c>
      <c r="D56" s="51">
        <v>40</v>
      </c>
      <c r="E56" s="53"/>
      <c r="F56" s="49">
        <v>54</v>
      </c>
      <c r="G56" s="50">
        <v>20</v>
      </c>
      <c r="H56" s="54">
        <v>11</v>
      </c>
      <c r="I56" s="61">
        <v>20</v>
      </c>
      <c r="J56" s="51">
        <v>24</v>
      </c>
      <c r="K56" s="51">
        <v>20</v>
      </c>
      <c r="L56" s="51">
        <v>23</v>
      </c>
      <c r="M56" s="51">
        <v>26</v>
      </c>
      <c r="N56" s="51">
        <v>16</v>
      </c>
      <c r="O56" s="19">
        <f t="shared" si="1"/>
        <v>311</v>
      </c>
      <c r="P56" s="62" t="s">
        <v>29</v>
      </c>
    </row>
    <row r="57" ht="15.5" spans="1:16">
      <c r="A57" s="44" t="s">
        <v>73</v>
      </c>
      <c r="B57" s="45">
        <v>26</v>
      </c>
      <c r="C57" s="46">
        <v>24</v>
      </c>
      <c r="D57" s="51">
        <v>35</v>
      </c>
      <c r="E57" s="48">
        <v>20</v>
      </c>
      <c r="F57" s="49">
        <v>50</v>
      </c>
      <c r="G57" s="50">
        <v>23</v>
      </c>
      <c r="H57" s="51">
        <v>22</v>
      </c>
      <c r="I57" s="61">
        <v>21</v>
      </c>
      <c r="J57" s="51">
        <v>26</v>
      </c>
      <c r="K57" s="51">
        <v>18</v>
      </c>
      <c r="L57" s="51">
        <v>19</v>
      </c>
      <c r="M57" s="51">
        <v>23</v>
      </c>
      <c r="N57" s="54">
        <v>9</v>
      </c>
      <c r="O57" s="19">
        <f t="shared" si="1"/>
        <v>316</v>
      </c>
      <c r="P57" s="62" t="s">
        <v>29</v>
      </c>
    </row>
    <row r="58" ht="14" customHeight="1" spans="1:16">
      <c r="A58" s="44" t="s">
        <v>74</v>
      </c>
      <c r="B58" s="45">
        <v>36</v>
      </c>
      <c r="C58" s="46">
        <v>19</v>
      </c>
      <c r="D58" s="51">
        <v>36</v>
      </c>
      <c r="E58" s="48">
        <v>18</v>
      </c>
      <c r="F58" s="49">
        <v>51</v>
      </c>
      <c r="G58" s="50">
        <v>27</v>
      </c>
      <c r="H58" s="51">
        <v>27</v>
      </c>
      <c r="I58" s="61">
        <v>22</v>
      </c>
      <c r="J58" s="51">
        <v>26</v>
      </c>
      <c r="K58" s="51">
        <v>17</v>
      </c>
      <c r="L58" s="51">
        <v>24</v>
      </c>
      <c r="M58" s="51">
        <v>27</v>
      </c>
      <c r="N58" s="51">
        <v>16</v>
      </c>
      <c r="O58" s="19">
        <f t="shared" si="1"/>
        <v>346</v>
      </c>
      <c r="P58" s="60" t="s">
        <v>17</v>
      </c>
    </row>
    <row r="59" ht="15.5" spans="1:16">
      <c r="A59" s="44" t="s">
        <v>75</v>
      </c>
      <c r="B59" s="45">
        <v>33</v>
      </c>
      <c r="C59" s="46">
        <v>27</v>
      </c>
      <c r="D59" s="51">
        <v>34</v>
      </c>
      <c r="E59" s="48">
        <v>20</v>
      </c>
      <c r="F59" s="49">
        <v>47</v>
      </c>
      <c r="G59" s="50">
        <v>23</v>
      </c>
      <c r="H59" s="51">
        <v>19</v>
      </c>
      <c r="I59" s="61">
        <v>28</v>
      </c>
      <c r="J59" s="51">
        <v>31</v>
      </c>
      <c r="K59" s="51">
        <v>18</v>
      </c>
      <c r="L59" s="51">
        <v>17</v>
      </c>
      <c r="M59" s="51">
        <v>31</v>
      </c>
      <c r="N59" s="51">
        <v>19</v>
      </c>
      <c r="O59" s="19">
        <f t="shared" si="1"/>
        <v>347</v>
      </c>
      <c r="P59" s="60" t="s">
        <v>17</v>
      </c>
    </row>
    <row r="60" ht="15" customHeight="1" spans="1:16">
      <c r="A60" s="44" t="s">
        <v>76</v>
      </c>
      <c r="B60" s="52">
        <v>13</v>
      </c>
      <c r="C60" s="46">
        <v>24</v>
      </c>
      <c r="D60" s="51">
        <v>40</v>
      </c>
      <c r="E60" s="48">
        <v>26</v>
      </c>
      <c r="F60" s="49">
        <v>46</v>
      </c>
      <c r="G60" s="50">
        <v>26</v>
      </c>
      <c r="H60" s="51">
        <v>24</v>
      </c>
      <c r="I60" s="61">
        <v>28</v>
      </c>
      <c r="J60" s="51">
        <v>29</v>
      </c>
      <c r="K60" s="51">
        <v>18</v>
      </c>
      <c r="L60" s="51">
        <v>23</v>
      </c>
      <c r="M60" s="51">
        <v>18</v>
      </c>
      <c r="N60" s="51">
        <v>23</v>
      </c>
      <c r="O60" s="19">
        <f t="shared" si="1"/>
        <v>338</v>
      </c>
      <c r="P60" s="60" t="s">
        <v>17</v>
      </c>
    </row>
    <row r="61" ht="15.5" spans="1:16">
      <c r="A61" s="44" t="s">
        <v>77</v>
      </c>
      <c r="B61" s="45">
        <v>24</v>
      </c>
      <c r="C61" s="46">
        <v>18</v>
      </c>
      <c r="D61" s="51">
        <v>38</v>
      </c>
      <c r="E61" s="48">
        <v>16</v>
      </c>
      <c r="F61" s="49">
        <v>17</v>
      </c>
      <c r="G61" s="50">
        <v>23</v>
      </c>
      <c r="H61" s="51">
        <v>19</v>
      </c>
      <c r="I61" s="61">
        <v>17</v>
      </c>
      <c r="J61" s="51">
        <v>26</v>
      </c>
      <c r="K61" s="51">
        <v>16</v>
      </c>
      <c r="L61" s="51">
        <v>22</v>
      </c>
      <c r="M61" s="51">
        <v>24</v>
      </c>
      <c r="N61" s="51">
        <v>17</v>
      </c>
      <c r="O61" s="19">
        <f t="shared" si="1"/>
        <v>277</v>
      </c>
      <c r="P61" s="60" t="s">
        <v>17</v>
      </c>
    </row>
    <row r="62" ht="14" customHeight="1" spans="1:16">
      <c r="A62" s="44" t="s">
        <v>78</v>
      </c>
      <c r="B62" s="52">
        <v>0</v>
      </c>
      <c r="C62" s="46">
        <v>22</v>
      </c>
      <c r="D62" s="47">
        <v>0</v>
      </c>
      <c r="E62" s="48">
        <v>26</v>
      </c>
      <c r="F62" s="49">
        <v>51</v>
      </c>
      <c r="G62" s="50">
        <v>16</v>
      </c>
      <c r="H62" s="54">
        <v>11</v>
      </c>
      <c r="I62" s="61">
        <v>16</v>
      </c>
      <c r="J62" s="51">
        <v>21</v>
      </c>
      <c r="K62" s="54">
        <v>11</v>
      </c>
      <c r="L62" s="51">
        <v>19</v>
      </c>
      <c r="M62" s="51">
        <v>21</v>
      </c>
      <c r="N62" s="51">
        <v>17</v>
      </c>
      <c r="O62" s="19">
        <f t="shared" si="1"/>
        <v>231</v>
      </c>
      <c r="P62" s="62" t="s">
        <v>29</v>
      </c>
    </row>
    <row r="63" ht="15.5" spans="1:16">
      <c r="A63" s="44" t="s">
        <v>79</v>
      </c>
      <c r="B63" s="45">
        <v>30</v>
      </c>
      <c r="C63" s="46">
        <v>25</v>
      </c>
      <c r="D63" s="47">
        <v>0</v>
      </c>
      <c r="E63" s="48">
        <v>23</v>
      </c>
      <c r="F63" s="49">
        <v>18</v>
      </c>
      <c r="G63" s="50">
        <v>27</v>
      </c>
      <c r="H63" s="51">
        <v>18</v>
      </c>
      <c r="I63" s="61">
        <v>26</v>
      </c>
      <c r="J63" s="51">
        <v>26</v>
      </c>
      <c r="K63" s="51">
        <v>16</v>
      </c>
      <c r="L63" s="51">
        <v>27</v>
      </c>
      <c r="M63" s="51">
        <v>32</v>
      </c>
      <c r="N63" s="51">
        <v>22</v>
      </c>
      <c r="O63" s="19">
        <f t="shared" si="1"/>
        <v>290</v>
      </c>
      <c r="P63" s="60" t="s">
        <v>17</v>
      </c>
    </row>
    <row r="64" ht="16" customHeight="1" spans="1:16">
      <c r="A64" s="44" t="s">
        <v>80</v>
      </c>
      <c r="B64" s="52">
        <v>12</v>
      </c>
      <c r="C64" s="46">
        <v>26</v>
      </c>
      <c r="D64" s="51">
        <v>35</v>
      </c>
      <c r="E64" s="48">
        <v>26</v>
      </c>
      <c r="F64" s="49">
        <v>48</v>
      </c>
      <c r="G64" s="50">
        <v>22</v>
      </c>
      <c r="H64" s="51">
        <v>16</v>
      </c>
      <c r="I64" s="61">
        <v>26</v>
      </c>
      <c r="J64" s="51">
        <v>27</v>
      </c>
      <c r="K64" s="51">
        <v>19</v>
      </c>
      <c r="L64" s="51">
        <v>19</v>
      </c>
      <c r="M64" s="51">
        <v>17</v>
      </c>
      <c r="N64" s="51">
        <v>21</v>
      </c>
      <c r="O64" s="19">
        <f t="shared" si="1"/>
        <v>314</v>
      </c>
      <c r="P64" s="60" t="s">
        <v>17</v>
      </c>
    </row>
    <row r="65" ht="15.5" spans="1:16">
      <c r="A65" s="44" t="s">
        <v>81</v>
      </c>
      <c r="B65" s="45">
        <v>23</v>
      </c>
      <c r="C65" s="46">
        <v>34</v>
      </c>
      <c r="D65" s="51">
        <v>37</v>
      </c>
      <c r="E65" s="48">
        <v>27</v>
      </c>
      <c r="F65" s="49">
        <v>17</v>
      </c>
      <c r="G65" s="50">
        <v>21</v>
      </c>
      <c r="H65" s="51">
        <v>16</v>
      </c>
      <c r="I65" s="61">
        <v>24</v>
      </c>
      <c r="J65" s="51">
        <v>24</v>
      </c>
      <c r="K65" s="51">
        <v>19</v>
      </c>
      <c r="L65" s="51">
        <v>20</v>
      </c>
      <c r="M65" s="51">
        <v>19</v>
      </c>
      <c r="N65" s="54">
        <v>8</v>
      </c>
      <c r="O65" s="19">
        <f t="shared" si="1"/>
        <v>289</v>
      </c>
      <c r="P65" s="62" t="s">
        <v>29</v>
      </c>
    </row>
    <row r="66" ht="12" customHeight="1" spans="1:16">
      <c r="A66" s="44" t="s">
        <v>82</v>
      </c>
      <c r="B66" s="45">
        <v>21</v>
      </c>
      <c r="C66" s="46">
        <v>24</v>
      </c>
      <c r="D66" s="51">
        <v>34</v>
      </c>
      <c r="E66" s="53"/>
      <c r="F66" s="49">
        <v>52</v>
      </c>
      <c r="G66" s="50">
        <v>21</v>
      </c>
      <c r="H66" s="51">
        <v>19</v>
      </c>
      <c r="I66" s="61">
        <v>22</v>
      </c>
      <c r="J66" s="51">
        <v>25</v>
      </c>
      <c r="K66" s="51">
        <v>17</v>
      </c>
      <c r="L66" s="51">
        <v>18</v>
      </c>
      <c r="M66" s="51">
        <v>24</v>
      </c>
      <c r="N66" s="51">
        <v>16</v>
      </c>
      <c r="O66" s="19">
        <f t="shared" si="1"/>
        <v>293</v>
      </c>
      <c r="P66" s="60" t="s">
        <v>17</v>
      </c>
    </row>
    <row r="67" ht="15.5" spans="1:16">
      <c r="A67" s="44" t="s">
        <v>83</v>
      </c>
      <c r="B67" s="45">
        <v>17</v>
      </c>
      <c r="C67" s="46">
        <v>27</v>
      </c>
      <c r="D67" s="51">
        <v>30</v>
      </c>
      <c r="E67" s="48">
        <v>13</v>
      </c>
      <c r="F67" s="49">
        <v>18</v>
      </c>
      <c r="G67" s="50">
        <v>18</v>
      </c>
      <c r="H67" s="51">
        <v>16</v>
      </c>
      <c r="I67" s="61">
        <v>16</v>
      </c>
      <c r="J67" s="51">
        <v>23</v>
      </c>
      <c r="K67" s="51">
        <v>18</v>
      </c>
      <c r="L67" s="51">
        <v>21</v>
      </c>
      <c r="M67" s="51">
        <v>16</v>
      </c>
      <c r="N67" s="51">
        <v>16</v>
      </c>
      <c r="O67" s="19">
        <f t="shared" si="1"/>
        <v>249</v>
      </c>
      <c r="P67" s="60" t="s">
        <v>17</v>
      </c>
    </row>
    <row r="68" ht="17" customHeight="1" spans="1:16">
      <c r="A68" s="44" t="s">
        <v>84</v>
      </c>
      <c r="B68" s="45">
        <v>23</v>
      </c>
      <c r="C68" s="46">
        <v>35</v>
      </c>
      <c r="D68" s="51">
        <v>34</v>
      </c>
      <c r="E68" s="48">
        <v>34</v>
      </c>
      <c r="F68" s="49">
        <v>16</v>
      </c>
      <c r="G68" s="50">
        <v>21</v>
      </c>
      <c r="H68" s="51">
        <v>19</v>
      </c>
      <c r="I68" s="61">
        <v>28</v>
      </c>
      <c r="J68" s="51">
        <v>30</v>
      </c>
      <c r="K68" s="51">
        <v>18</v>
      </c>
      <c r="L68" s="51">
        <v>19</v>
      </c>
      <c r="M68" s="51">
        <v>25</v>
      </c>
      <c r="N68" s="51">
        <v>18</v>
      </c>
      <c r="O68" s="19">
        <f t="shared" si="1"/>
        <v>320</v>
      </c>
      <c r="P68" s="60" t="s">
        <v>17</v>
      </c>
    </row>
    <row r="69" ht="15.5" spans="1:16">
      <c r="A69" s="44" t="s">
        <v>85</v>
      </c>
      <c r="B69" s="45">
        <v>20</v>
      </c>
      <c r="C69" s="46">
        <v>23</v>
      </c>
      <c r="D69" s="51">
        <v>36</v>
      </c>
      <c r="E69" s="48">
        <v>18</v>
      </c>
      <c r="F69" s="49">
        <v>32</v>
      </c>
      <c r="G69" s="50">
        <v>16</v>
      </c>
      <c r="H69" s="51">
        <v>16</v>
      </c>
      <c r="I69" s="61">
        <v>25</v>
      </c>
      <c r="J69" s="51">
        <v>24</v>
      </c>
      <c r="K69" s="54">
        <v>10</v>
      </c>
      <c r="L69" s="51">
        <v>24</v>
      </c>
      <c r="M69" s="51">
        <v>28</v>
      </c>
      <c r="N69" s="51">
        <v>18</v>
      </c>
      <c r="O69" s="19">
        <f t="shared" si="1"/>
        <v>290</v>
      </c>
      <c r="P69" s="62" t="s">
        <v>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9"/>
  <sheetViews>
    <sheetView topLeftCell="Q1" workbookViewId="0">
      <pane ySplit="1" topLeftCell="A2" activePane="bottomLeft" state="frozen"/>
      <selection/>
      <selection pane="bottomLeft" activeCell="Z1" sqref="Z$1:Z$1048576"/>
    </sheetView>
  </sheetViews>
  <sheetFormatPr defaultColWidth="8.72727272727273" defaultRowHeight="14.5"/>
  <cols>
    <col min="1" max="1" width="35.3636363636364" style="30" customWidth="1"/>
    <col min="2" max="2" width="14.3636363636364" customWidth="1"/>
    <col min="3" max="3" width="15.4545454545455" customWidth="1"/>
    <col min="4" max="4" width="15.5454545454545" customWidth="1"/>
    <col min="5" max="5" width="12.2727272727273" customWidth="1"/>
    <col min="6" max="6" width="13.3636363636364" customWidth="1"/>
    <col min="7" max="7" width="14.8181818181818" customWidth="1"/>
    <col min="8" max="8" width="13.4545454545455" customWidth="1"/>
    <col min="9" max="9" width="13.2727272727273" customWidth="1"/>
    <col min="10" max="10" width="12.7272727272727" customWidth="1"/>
    <col min="11" max="11" width="17.3636363636364" customWidth="1"/>
    <col min="12" max="12" width="15.0909090909091" customWidth="1"/>
    <col min="13" max="13" width="12.5454545454545" customWidth="1"/>
    <col min="14" max="14" width="13.3636363636364" customWidth="1"/>
    <col min="15" max="15" width="16.9090909090909" customWidth="1"/>
    <col min="16" max="16" width="14" customWidth="1"/>
    <col min="17" max="17" width="17.4545454545455" customWidth="1"/>
    <col min="18" max="18" width="14.9090909090909" customWidth="1"/>
    <col min="19" max="19" width="13.6363636363636" customWidth="1"/>
    <col min="20" max="21" width="14.7272727272727" customWidth="1"/>
    <col min="22" max="22" width="15.3636363636364" customWidth="1"/>
    <col min="23" max="23" width="16.5454545454545" customWidth="1"/>
    <col min="24" max="24" width="12.1818181818182" customWidth="1"/>
    <col min="25" max="25" width="11.2727272727273" customWidth="1"/>
    <col min="26" max="26" width="13.1818181818182" customWidth="1"/>
  </cols>
  <sheetData>
    <row r="1" s="18" customFormat="1" ht="15.25" spans="1:28">
      <c r="A1" s="1" t="s">
        <v>0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106</v>
      </c>
      <c r="W1" s="2" t="s">
        <v>107</v>
      </c>
      <c r="X1" s="2" t="s">
        <v>108</v>
      </c>
      <c r="Y1" s="2" t="s">
        <v>109</v>
      </c>
      <c r="Z1" s="2" t="s">
        <v>110</v>
      </c>
      <c r="AA1" s="18" t="s">
        <v>111</v>
      </c>
      <c r="AB1" s="18" t="s">
        <v>112</v>
      </c>
    </row>
    <row r="2" spans="1:28">
      <c r="A2" s="3" t="s">
        <v>113</v>
      </c>
      <c r="B2" s="4">
        <v>17</v>
      </c>
      <c r="C2" s="4">
        <v>36</v>
      </c>
      <c r="D2" s="4">
        <v>23</v>
      </c>
      <c r="E2" s="31">
        <v>0</v>
      </c>
      <c r="F2" s="4">
        <v>34</v>
      </c>
      <c r="G2" s="4">
        <v>18</v>
      </c>
      <c r="H2" s="4">
        <v>18</v>
      </c>
      <c r="I2" s="4">
        <v>9</v>
      </c>
      <c r="J2" s="4">
        <v>12</v>
      </c>
      <c r="K2" s="4">
        <v>23</v>
      </c>
      <c r="L2" s="31">
        <v>0</v>
      </c>
      <c r="M2" s="32">
        <v>20</v>
      </c>
      <c r="N2" s="4">
        <v>26</v>
      </c>
      <c r="O2" s="33">
        <v>17</v>
      </c>
      <c r="P2" s="33">
        <v>25</v>
      </c>
      <c r="Q2" s="4">
        <v>24</v>
      </c>
      <c r="R2" s="4">
        <v>20</v>
      </c>
      <c r="S2" s="4">
        <v>38</v>
      </c>
      <c r="T2" s="4">
        <v>21</v>
      </c>
      <c r="U2" s="33">
        <v>16</v>
      </c>
      <c r="V2" s="33">
        <v>30</v>
      </c>
      <c r="W2" s="4">
        <v>25</v>
      </c>
      <c r="X2" s="4">
        <v>13</v>
      </c>
      <c r="Y2" s="4">
        <v>27</v>
      </c>
      <c r="Z2" s="4">
        <v>18</v>
      </c>
      <c r="AA2" s="19">
        <f>SUM(Sheet1!B2:Z2)</f>
        <v>510</v>
      </c>
      <c r="AB2" s="19">
        <f>AA2-SUM(Sheet2!B2:I2)</f>
        <v>178</v>
      </c>
    </row>
    <row r="3" spans="1:28">
      <c r="A3" s="11" t="s">
        <v>114</v>
      </c>
      <c r="B3" s="4">
        <v>16</v>
      </c>
      <c r="C3" s="4">
        <v>35</v>
      </c>
      <c r="D3" s="4">
        <v>23</v>
      </c>
      <c r="E3" s="32">
        <v>0</v>
      </c>
      <c r="F3" s="4">
        <v>18</v>
      </c>
      <c r="G3" s="4">
        <v>16</v>
      </c>
      <c r="H3" s="4">
        <v>17</v>
      </c>
      <c r="I3" s="4">
        <v>9</v>
      </c>
      <c r="J3" s="4">
        <v>11</v>
      </c>
      <c r="K3" s="4">
        <v>21</v>
      </c>
      <c r="L3" s="32">
        <v>0</v>
      </c>
      <c r="M3" s="32">
        <v>20</v>
      </c>
      <c r="N3" s="4">
        <v>24</v>
      </c>
      <c r="O3" s="33">
        <v>15</v>
      </c>
      <c r="P3" s="33">
        <v>17</v>
      </c>
      <c r="Q3" s="4">
        <v>19</v>
      </c>
      <c r="R3" s="4">
        <v>20</v>
      </c>
      <c r="S3" s="4">
        <v>36</v>
      </c>
      <c r="T3" s="4">
        <v>16</v>
      </c>
      <c r="U3" s="33">
        <v>10</v>
      </c>
      <c r="V3" s="33">
        <v>30</v>
      </c>
      <c r="W3" s="4">
        <v>23</v>
      </c>
      <c r="X3" s="4">
        <v>12</v>
      </c>
      <c r="Y3" s="4">
        <v>25</v>
      </c>
      <c r="Z3" s="4">
        <v>16</v>
      </c>
      <c r="AA3" s="19">
        <f>SUM(Sheet1!B3:Z3)</f>
        <v>449</v>
      </c>
      <c r="AB3" s="19">
        <f>AA3-SUM(Sheet2!B3:I3)</f>
        <v>158</v>
      </c>
    </row>
    <row r="4" spans="1:28">
      <c r="A4" s="11" t="s">
        <v>115</v>
      </c>
      <c r="B4" s="4">
        <v>16</v>
      </c>
      <c r="C4" s="4">
        <v>33</v>
      </c>
      <c r="D4" s="4">
        <v>25</v>
      </c>
      <c r="E4" s="31">
        <v>0</v>
      </c>
      <c r="F4" s="4">
        <v>18</v>
      </c>
      <c r="G4" s="4">
        <v>16</v>
      </c>
      <c r="H4" s="4">
        <v>17</v>
      </c>
      <c r="I4" s="4">
        <v>15</v>
      </c>
      <c r="J4" s="4">
        <v>11</v>
      </c>
      <c r="K4" s="4">
        <v>25</v>
      </c>
      <c r="L4" s="31">
        <v>0</v>
      </c>
      <c r="M4" s="32">
        <v>16</v>
      </c>
      <c r="N4" s="4">
        <v>25</v>
      </c>
      <c r="O4" s="33">
        <v>17</v>
      </c>
      <c r="P4" s="33">
        <v>22</v>
      </c>
      <c r="Q4" s="4">
        <v>21</v>
      </c>
      <c r="R4" s="4">
        <v>20</v>
      </c>
      <c r="S4" s="4">
        <v>35</v>
      </c>
      <c r="T4" s="4">
        <v>23</v>
      </c>
      <c r="U4" s="33">
        <v>10</v>
      </c>
      <c r="V4" s="33">
        <v>35</v>
      </c>
      <c r="W4" s="4">
        <v>25</v>
      </c>
      <c r="X4" s="4">
        <v>15</v>
      </c>
      <c r="Y4" s="4">
        <v>32</v>
      </c>
      <c r="Z4" s="4">
        <v>16</v>
      </c>
      <c r="AA4" s="19">
        <f>SUM(Sheet1!B4:Z4)</f>
        <v>488</v>
      </c>
      <c r="AB4" s="19">
        <f>AA4-SUM(Sheet2!B4:I4)</f>
        <v>176</v>
      </c>
    </row>
    <row r="5" spans="1:28">
      <c r="A5" s="11" t="s">
        <v>116</v>
      </c>
      <c r="B5" s="4">
        <v>17</v>
      </c>
      <c r="C5" s="4">
        <v>34</v>
      </c>
      <c r="D5" s="4">
        <v>16</v>
      </c>
      <c r="E5" s="32">
        <v>0</v>
      </c>
      <c r="F5" s="4">
        <v>35</v>
      </c>
      <c r="G5" s="4">
        <v>17</v>
      </c>
      <c r="H5" s="4">
        <v>17</v>
      </c>
      <c r="I5" s="4">
        <v>14</v>
      </c>
      <c r="J5" s="4">
        <v>10</v>
      </c>
      <c r="K5" s="4">
        <v>23</v>
      </c>
      <c r="L5" s="32">
        <v>0</v>
      </c>
      <c r="M5" s="32">
        <v>26</v>
      </c>
      <c r="N5" s="4">
        <v>18</v>
      </c>
      <c r="O5" s="33">
        <v>18</v>
      </c>
      <c r="P5" s="33">
        <v>40</v>
      </c>
      <c r="Q5" s="4">
        <v>23</v>
      </c>
      <c r="R5" s="4">
        <v>20</v>
      </c>
      <c r="S5" s="4">
        <v>36</v>
      </c>
      <c r="T5" s="4">
        <v>16</v>
      </c>
      <c r="U5" s="33">
        <v>10</v>
      </c>
      <c r="V5" s="33">
        <v>30</v>
      </c>
      <c r="W5" s="4">
        <v>24</v>
      </c>
      <c r="X5" s="4">
        <v>15</v>
      </c>
      <c r="Y5" s="4">
        <v>32</v>
      </c>
      <c r="Z5" s="4">
        <v>16</v>
      </c>
      <c r="AA5" s="19">
        <f>SUM(Sheet1!B5:Z5)</f>
        <v>507</v>
      </c>
      <c r="AB5" s="19">
        <f>AA5-SUM(Sheet2!B5:I5)</f>
        <v>153</v>
      </c>
    </row>
    <row r="6" spans="1:28">
      <c r="A6" s="11" t="s">
        <v>117</v>
      </c>
      <c r="B6" s="4">
        <v>17</v>
      </c>
      <c r="C6" s="4">
        <v>35</v>
      </c>
      <c r="D6" s="4">
        <v>28</v>
      </c>
      <c r="E6" s="31">
        <v>0</v>
      </c>
      <c r="F6" s="4">
        <v>36</v>
      </c>
      <c r="G6" s="4">
        <v>24</v>
      </c>
      <c r="H6" s="4">
        <v>15</v>
      </c>
      <c r="I6" s="4">
        <v>13</v>
      </c>
      <c r="J6" s="4">
        <v>12</v>
      </c>
      <c r="K6" s="4">
        <v>24</v>
      </c>
      <c r="L6" s="31">
        <v>0</v>
      </c>
      <c r="M6" s="32">
        <v>13</v>
      </c>
      <c r="N6" s="4">
        <v>24</v>
      </c>
      <c r="O6" s="33">
        <v>17</v>
      </c>
      <c r="P6" s="33">
        <v>32</v>
      </c>
      <c r="Q6" s="4">
        <v>27</v>
      </c>
      <c r="R6" s="4">
        <v>20</v>
      </c>
      <c r="S6" s="4">
        <v>40</v>
      </c>
      <c r="T6" s="4">
        <v>21</v>
      </c>
      <c r="U6" s="33">
        <v>10</v>
      </c>
      <c r="V6" s="33">
        <v>38</v>
      </c>
      <c r="W6" s="4">
        <v>22</v>
      </c>
      <c r="X6" s="4">
        <v>16</v>
      </c>
      <c r="Y6" s="4">
        <v>34</v>
      </c>
      <c r="Z6" s="4">
        <v>16</v>
      </c>
      <c r="AA6" s="19">
        <f>SUM(Sheet1!B6:Z6)</f>
        <v>534</v>
      </c>
      <c r="AB6" s="19">
        <f>AA6-SUM(Sheet2!B6:I6)</f>
        <v>186</v>
      </c>
    </row>
    <row r="7" spans="1:28">
      <c r="A7" s="11" t="s">
        <v>118</v>
      </c>
      <c r="B7" s="4">
        <v>17</v>
      </c>
      <c r="C7" s="4">
        <v>37</v>
      </c>
      <c r="D7" s="4">
        <v>20</v>
      </c>
      <c r="E7" s="32">
        <v>0</v>
      </c>
      <c r="F7" s="25" t="s">
        <v>119</v>
      </c>
      <c r="G7" s="4">
        <v>18</v>
      </c>
      <c r="H7" s="4">
        <v>20</v>
      </c>
      <c r="I7" s="4">
        <v>20</v>
      </c>
      <c r="J7" s="4">
        <v>11</v>
      </c>
      <c r="K7" s="4">
        <v>26</v>
      </c>
      <c r="L7" s="32">
        <v>0</v>
      </c>
      <c r="M7" s="32"/>
      <c r="N7" s="4">
        <v>28</v>
      </c>
      <c r="O7" s="33">
        <v>16</v>
      </c>
      <c r="P7" s="33">
        <v>20</v>
      </c>
      <c r="Q7" s="4">
        <v>24</v>
      </c>
      <c r="R7" s="4">
        <v>20</v>
      </c>
      <c r="S7" s="4">
        <v>40</v>
      </c>
      <c r="T7" s="4">
        <v>16</v>
      </c>
      <c r="U7" s="33">
        <v>10</v>
      </c>
      <c r="V7" s="33">
        <v>28</v>
      </c>
      <c r="W7" s="4">
        <v>26</v>
      </c>
      <c r="X7" s="4">
        <v>12</v>
      </c>
      <c r="Y7" s="4">
        <v>25</v>
      </c>
      <c r="Z7" s="4">
        <v>16</v>
      </c>
      <c r="AA7" s="19">
        <f>SUM(Sheet1!B7:Z7)</f>
        <v>450</v>
      </c>
      <c r="AB7" s="19">
        <f>AA7-SUM(Sheet2!B7:I7)</f>
        <v>174</v>
      </c>
    </row>
    <row r="8" spans="1:28">
      <c r="A8" s="11" t="s">
        <v>120</v>
      </c>
      <c r="B8" s="4">
        <v>18</v>
      </c>
      <c r="C8" s="4">
        <v>36</v>
      </c>
      <c r="D8" s="4">
        <v>23</v>
      </c>
      <c r="E8" s="31">
        <v>0</v>
      </c>
      <c r="F8" s="4">
        <v>28</v>
      </c>
      <c r="G8" s="4">
        <v>23</v>
      </c>
      <c r="H8" s="4">
        <v>20</v>
      </c>
      <c r="I8" s="4">
        <v>20</v>
      </c>
      <c r="J8" s="4">
        <v>18</v>
      </c>
      <c r="K8" s="4">
        <v>27</v>
      </c>
      <c r="L8" s="31">
        <v>0</v>
      </c>
      <c r="M8" s="32">
        <v>14</v>
      </c>
      <c r="N8" s="4">
        <v>30</v>
      </c>
      <c r="O8" s="33">
        <v>17</v>
      </c>
      <c r="P8" s="33">
        <v>32</v>
      </c>
      <c r="Q8" s="4">
        <v>26</v>
      </c>
      <c r="R8" s="4">
        <v>20</v>
      </c>
      <c r="S8" s="4">
        <v>40</v>
      </c>
      <c r="T8" s="4">
        <v>17</v>
      </c>
      <c r="U8" s="33">
        <v>15</v>
      </c>
      <c r="V8" s="33">
        <v>28</v>
      </c>
      <c r="W8" s="4">
        <v>24</v>
      </c>
      <c r="X8" s="4">
        <v>13</v>
      </c>
      <c r="Y8" s="4">
        <v>27</v>
      </c>
      <c r="Z8" s="4">
        <v>19</v>
      </c>
      <c r="AA8" s="19">
        <f>SUM(Sheet1!B8:Z8)</f>
        <v>535</v>
      </c>
      <c r="AB8" s="19">
        <f>AA8-SUM(Sheet2!B8:I8)</f>
        <v>189</v>
      </c>
    </row>
    <row r="9" spans="1:28">
      <c r="A9" s="11" t="s">
        <v>121</v>
      </c>
      <c r="B9" s="4">
        <v>17</v>
      </c>
      <c r="C9" s="4">
        <v>34</v>
      </c>
      <c r="D9" s="4">
        <v>23</v>
      </c>
      <c r="E9" s="32">
        <v>0</v>
      </c>
      <c r="F9" s="4">
        <v>22</v>
      </c>
      <c r="G9" s="4">
        <v>17</v>
      </c>
      <c r="H9" s="4">
        <v>20</v>
      </c>
      <c r="I9" s="4">
        <v>19</v>
      </c>
      <c r="J9" s="4">
        <v>13</v>
      </c>
      <c r="K9" s="4">
        <v>22</v>
      </c>
      <c r="L9" s="32">
        <v>0</v>
      </c>
      <c r="M9" s="32">
        <v>18</v>
      </c>
      <c r="N9" s="4">
        <v>24</v>
      </c>
      <c r="O9" s="33">
        <v>17</v>
      </c>
      <c r="P9" s="33">
        <v>33</v>
      </c>
      <c r="Q9" s="4">
        <v>25</v>
      </c>
      <c r="R9" s="4">
        <v>20</v>
      </c>
      <c r="S9" s="4">
        <v>35</v>
      </c>
      <c r="T9" s="4">
        <v>17</v>
      </c>
      <c r="U9" s="33">
        <v>5</v>
      </c>
      <c r="V9" s="33">
        <v>30</v>
      </c>
      <c r="W9" s="4">
        <v>21</v>
      </c>
      <c r="X9" s="4">
        <v>12</v>
      </c>
      <c r="Y9" s="4">
        <v>25</v>
      </c>
      <c r="Z9" s="4">
        <v>16</v>
      </c>
      <c r="AA9" s="19">
        <f>SUM(Sheet1!B9:Z9)</f>
        <v>485</v>
      </c>
      <c r="AB9" s="19">
        <f>AA9-SUM(Sheet2!B9:I9)</f>
        <v>165</v>
      </c>
    </row>
    <row r="10" spans="1:28">
      <c r="A10" s="11" t="s">
        <v>122</v>
      </c>
      <c r="B10" s="4">
        <v>16</v>
      </c>
      <c r="C10" s="4">
        <v>35</v>
      </c>
      <c r="D10" s="4">
        <v>20</v>
      </c>
      <c r="E10" s="31">
        <v>0</v>
      </c>
      <c r="F10" s="4">
        <v>20</v>
      </c>
      <c r="G10" s="4">
        <v>18</v>
      </c>
      <c r="H10" s="4">
        <v>16</v>
      </c>
      <c r="I10" s="4">
        <v>13</v>
      </c>
      <c r="J10" s="4">
        <v>13</v>
      </c>
      <c r="K10" s="4">
        <v>26</v>
      </c>
      <c r="L10" s="31">
        <v>0</v>
      </c>
      <c r="M10" s="32">
        <v>20</v>
      </c>
      <c r="N10" s="4">
        <v>29</v>
      </c>
      <c r="O10" s="33">
        <v>15</v>
      </c>
      <c r="P10" s="33">
        <v>25</v>
      </c>
      <c r="Q10" s="4">
        <v>21</v>
      </c>
      <c r="R10" s="4">
        <v>20</v>
      </c>
      <c r="S10" s="4">
        <v>35</v>
      </c>
      <c r="T10" s="4">
        <v>16</v>
      </c>
      <c r="U10" s="33">
        <v>10</v>
      </c>
      <c r="V10" s="33">
        <v>27</v>
      </c>
      <c r="W10" s="4">
        <v>25</v>
      </c>
      <c r="X10" s="4">
        <v>10</v>
      </c>
      <c r="Y10" s="4">
        <v>22</v>
      </c>
      <c r="Z10" s="4">
        <v>22</v>
      </c>
      <c r="AA10" s="19">
        <f>SUM(Sheet1!B10:Z10)</f>
        <v>474</v>
      </c>
      <c r="AB10" s="19">
        <f>AA10-SUM(Sheet2!B10:I10)</f>
        <v>177</v>
      </c>
    </row>
    <row r="11" spans="1:28">
      <c r="A11" s="11" t="s">
        <v>123</v>
      </c>
      <c r="B11" s="4">
        <v>17</v>
      </c>
      <c r="C11" s="4">
        <v>35</v>
      </c>
      <c r="D11" s="4">
        <v>27</v>
      </c>
      <c r="E11" s="32">
        <v>0</v>
      </c>
      <c r="F11" s="4">
        <v>34</v>
      </c>
      <c r="G11" s="4">
        <v>16</v>
      </c>
      <c r="H11" s="4">
        <v>19</v>
      </c>
      <c r="I11" s="4">
        <v>20</v>
      </c>
      <c r="J11" s="4">
        <v>8</v>
      </c>
      <c r="K11" s="4">
        <v>21</v>
      </c>
      <c r="L11" s="32">
        <v>0</v>
      </c>
      <c r="M11" s="32">
        <v>5</v>
      </c>
      <c r="N11" s="4">
        <v>30</v>
      </c>
      <c r="O11" s="33">
        <v>18</v>
      </c>
      <c r="P11" s="33">
        <v>40</v>
      </c>
      <c r="Q11" s="4">
        <v>25</v>
      </c>
      <c r="R11" s="4">
        <v>20</v>
      </c>
      <c r="S11" s="4">
        <v>40</v>
      </c>
      <c r="T11" s="4">
        <v>21</v>
      </c>
      <c r="U11" s="33">
        <v>15</v>
      </c>
      <c r="V11" s="33">
        <v>38</v>
      </c>
      <c r="W11" s="4">
        <v>27</v>
      </c>
      <c r="X11" s="4">
        <v>15</v>
      </c>
      <c r="Y11" s="4">
        <v>32</v>
      </c>
      <c r="Z11" s="4">
        <v>16</v>
      </c>
      <c r="AA11" s="19">
        <f>SUM(Sheet1!B11:Z11)</f>
        <v>539</v>
      </c>
      <c r="AB11" s="19">
        <f>AA11-SUM(Sheet2!B11:I11)</f>
        <v>183</v>
      </c>
    </row>
    <row r="12" s="29" customFormat="1" spans="1:28">
      <c r="A12" s="11" t="s">
        <v>124</v>
      </c>
      <c r="B12" s="4">
        <v>18</v>
      </c>
      <c r="C12" s="4">
        <v>34</v>
      </c>
      <c r="D12" s="4">
        <v>22</v>
      </c>
      <c r="E12" s="31">
        <v>0</v>
      </c>
      <c r="F12" s="4">
        <v>30</v>
      </c>
      <c r="G12" s="4">
        <v>20</v>
      </c>
      <c r="H12" s="4">
        <v>17</v>
      </c>
      <c r="I12" s="4">
        <v>13</v>
      </c>
      <c r="J12" s="4">
        <v>11</v>
      </c>
      <c r="K12" s="4">
        <v>24</v>
      </c>
      <c r="L12" s="31">
        <v>0</v>
      </c>
      <c r="M12" s="32">
        <v>18</v>
      </c>
      <c r="N12" s="4">
        <v>27</v>
      </c>
      <c r="O12" s="33">
        <v>16</v>
      </c>
      <c r="P12" s="33">
        <v>29</v>
      </c>
      <c r="Q12" s="4">
        <v>26</v>
      </c>
      <c r="R12" s="4">
        <v>20</v>
      </c>
      <c r="S12" s="4">
        <v>40</v>
      </c>
      <c r="T12" s="4">
        <v>16</v>
      </c>
      <c r="U12" s="33">
        <v>10</v>
      </c>
      <c r="V12" s="33">
        <v>30</v>
      </c>
      <c r="W12" s="4">
        <v>27</v>
      </c>
      <c r="X12" s="4">
        <v>16</v>
      </c>
      <c r="Y12" s="4">
        <v>34</v>
      </c>
      <c r="Z12" s="4">
        <v>22</v>
      </c>
      <c r="AA12" s="19">
        <f>SUM(Sheet1!B12:Z12)</f>
        <v>520</v>
      </c>
      <c r="AB12" s="19">
        <f>AA12-SUM(Sheet2!B12:I12)</f>
        <v>184</v>
      </c>
    </row>
    <row r="13" s="29" customFormat="1" spans="1:28">
      <c r="A13" s="11" t="s">
        <v>125</v>
      </c>
      <c r="B13" s="4">
        <v>17</v>
      </c>
      <c r="C13" s="4">
        <v>37</v>
      </c>
      <c r="D13" s="4">
        <v>27</v>
      </c>
      <c r="E13" s="32">
        <v>0</v>
      </c>
      <c r="F13" s="4">
        <v>32</v>
      </c>
      <c r="G13" s="4">
        <v>26</v>
      </c>
      <c r="H13" s="4">
        <v>20</v>
      </c>
      <c r="I13" s="4">
        <v>20</v>
      </c>
      <c r="J13" s="4">
        <v>11</v>
      </c>
      <c r="K13" s="4">
        <v>19</v>
      </c>
      <c r="L13" s="32">
        <v>0</v>
      </c>
      <c r="M13" s="32">
        <v>30</v>
      </c>
      <c r="N13" s="4">
        <v>27</v>
      </c>
      <c r="O13" s="33">
        <v>17</v>
      </c>
      <c r="P13" s="33">
        <v>37</v>
      </c>
      <c r="Q13" s="4">
        <v>30</v>
      </c>
      <c r="R13" s="4">
        <v>20</v>
      </c>
      <c r="S13" s="4">
        <v>40</v>
      </c>
      <c r="T13" s="4">
        <v>23</v>
      </c>
      <c r="U13" s="33">
        <v>10</v>
      </c>
      <c r="V13" s="33">
        <v>30</v>
      </c>
      <c r="W13" s="4">
        <v>16</v>
      </c>
      <c r="X13" s="4">
        <v>15</v>
      </c>
      <c r="Y13" s="4">
        <v>32</v>
      </c>
      <c r="Z13" s="4">
        <v>19</v>
      </c>
      <c r="AA13" s="19">
        <f>SUM(Sheet1!B13:Z13)</f>
        <v>555</v>
      </c>
      <c r="AB13" s="19">
        <f>AA13-SUM(Sheet2!B13:I13)</f>
        <v>187</v>
      </c>
    </row>
    <row r="14" spans="1:28">
      <c r="A14" s="11" t="s">
        <v>126</v>
      </c>
      <c r="B14" s="4">
        <v>17</v>
      </c>
      <c r="C14" s="4">
        <v>34</v>
      </c>
      <c r="D14" s="4">
        <v>16</v>
      </c>
      <c r="E14" s="31">
        <v>0</v>
      </c>
      <c r="F14" s="4">
        <v>28</v>
      </c>
      <c r="G14" s="4">
        <v>20</v>
      </c>
      <c r="H14" s="4">
        <v>17</v>
      </c>
      <c r="I14" s="4">
        <v>18</v>
      </c>
      <c r="J14" s="4">
        <v>11</v>
      </c>
      <c r="K14" s="4">
        <v>21</v>
      </c>
      <c r="L14" s="31">
        <v>0</v>
      </c>
      <c r="M14" s="32">
        <v>33</v>
      </c>
      <c r="N14" s="4">
        <v>31</v>
      </c>
      <c r="O14" s="33">
        <v>17</v>
      </c>
      <c r="P14" s="33">
        <v>32</v>
      </c>
      <c r="Q14" s="4">
        <v>27</v>
      </c>
      <c r="R14" s="4">
        <v>20</v>
      </c>
      <c r="S14" s="4">
        <v>40</v>
      </c>
      <c r="T14" s="4">
        <v>18</v>
      </c>
      <c r="U14" s="33">
        <v>10</v>
      </c>
      <c r="V14" s="33">
        <v>28</v>
      </c>
      <c r="W14" s="4">
        <v>20</v>
      </c>
      <c r="X14" s="4">
        <v>17</v>
      </c>
      <c r="Y14" s="4">
        <v>35</v>
      </c>
      <c r="Z14" s="4">
        <v>16</v>
      </c>
      <c r="AA14" s="19">
        <f>SUM(Sheet1!B14:Z14)</f>
        <v>526</v>
      </c>
      <c r="AB14" s="19">
        <f>AA14-SUM(Sheet2!B14:I14)</f>
        <v>169</v>
      </c>
    </row>
    <row r="15" spans="1:28">
      <c r="A15" s="11" t="s">
        <v>127</v>
      </c>
      <c r="B15" s="4">
        <v>17</v>
      </c>
      <c r="C15" s="4">
        <v>25</v>
      </c>
      <c r="D15" s="4">
        <v>16</v>
      </c>
      <c r="E15" s="32">
        <v>0</v>
      </c>
      <c r="F15" s="4">
        <v>16</v>
      </c>
      <c r="G15" s="4">
        <v>16</v>
      </c>
      <c r="H15" s="4">
        <v>16</v>
      </c>
      <c r="I15" s="4">
        <v>11</v>
      </c>
      <c r="J15" s="4">
        <v>9</v>
      </c>
      <c r="K15" s="4">
        <v>17</v>
      </c>
      <c r="L15" s="32">
        <v>0</v>
      </c>
      <c r="M15" s="32"/>
      <c r="N15" s="4">
        <v>22</v>
      </c>
      <c r="O15" s="33">
        <v>15</v>
      </c>
      <c r="P15" s="33">
        <v>22</v>
      </c>
      <c r="Q15" s="4">
        <v>16</v>
      </c>
      <c r="R15" s="4">
        <v>20</v>
      </c>
      <c r="S15" s="4">
        <v>35</v>
      </c>
      <c r="T15" s="4">
        <v>16</v>
      </c>
      <c r="U15" s="33">
        <v>10</v>
      </c>
      <c r="V15" s="33">
        <v>29</v>
      </c>
      <c r="W15" s="4">
        <v>24</v>
      </c>
      <c r="X15" s="4">
        <v>10</v>
      </c>
      <c r="Y15" s="4">
        <v>22</v>
      </c>
      <c r="Z15" s="4">
        <v>16</v>
      </c>
      <c r="AA15" s="19">
        <f>SUM(Sheet1!B15:Z15)</f>
        <v>400</v>
      </c>
      <c r="AB15" s="19">
        <f>AA15-SUM(Sheet2!B15:I15)</f>
        <v>143</v>
      </c>
    </row>
    <row r="16" spans="1:28">
      <c r="A16" s="11" t="s">
        <v>128</v>
      </c>
      <c r="B16" s="4">
        <v>18</v>
      </c>
      <c r="C16" s="4">
        <v>34</v>
      </c>
      <c r="D16" s="4">
        <v>22</v>
      </c>
      <c r="E16" s="31">
        <v>0</v>
      </c>
      <c r="F16" s="4">
        <v>20</v>
      </c>
      <c r="G16" s="4">
        <v>21</v>
      </c>
      <c r="H16" s="4">
        <v>17</v>
      </c>
      <c r="I16" s="4">
        <v>11</v>
      </c>
      <c r="J16" s="4">
        <v>13</v>
      </c>
      <c r="K16" s="4">
        <v>25</v>
      </c>
      <c r="L16" s="31">
        <v>0</v>
      </c>
      <c r="M16" s="32">
        <v>26</v>
      </c>
      <c r="N16" s="4">
        <v>29</v>
      </c>
      <c r="O16" s="33">
        <v>16</v>
      </c>
      <c r="P16" s="33">
        <v>30</v>
      </c>
      <c r="Q16" s="4">
        <v>25</v>
      </c>
      <c r="R16" s="4">
        <v>20</v>
      </c>
      <c r="S16" s="4">
        <v>40</v>
      </c>
      <c r="T16" s="4">
        <v>22</v>
      </c>
      <c r="U16" s="33">
        <v>10</v>
      </c>
      <c r="V16" s="33">
        <v>30</v>
      </c>
      <c r="W16" s="4">
        <v>18</v>
      </c>
      <c r="X16" s="4">
        <v>13</v>
      </c>
      <c r="Y16" s="4">
        <v>27</v>
      </c>
      <c r="Z16" s="4">
        <v>16</v>
      </c>
      <c r="AA16" s="19">
        <f>SUM(Sheet1!B16:Z16)</f>
        <v>503</v>
      </c>
      <c r="AB16" s="19">
        <f>AA16-SUM(Sheet2!B16:I16)</f>
        <v>178</v>
      </c>
    </row>
    <row r="17" spans="1:28">
      <c r="A17" s="11" t="s">
        <v>129</v>
      </c>
      <c r="B17" s="4">
        <v>18</v>
      </c>
      <c r="C17" s="4">
        <v>30</v>
      </c>
      <c r="D17" s="4">
        <v>25</v>
      </c>
      <c r="E17" s="32">
        <v>0</v>
      </c>
      <c r="F17" s="4">
        <v>24</v>
      </c>
      <c r="G17" s="4">
        <v>21</v>
      </c>
      <c r="H17" s="4">
        <v>17</v>
      </c>
      <c r="I17" s="4">
        <v>10</v>
      </c>
      <c r="J17" s="4">
        <v>13</v>
      </c>
      <c r="K17" s="4">
        <v>20</v>
      </c>
      <c r="L17" s="32">
        <v>0</v>
      </c>
      <c r="M17" s="32">
        <v>22</v>
      </c>
      <c r="N17" s="4">
        <v>29</v>
      </c>
      <c r="O17" s="33">
        <v>16</v>
      </c>
      <c r="P17" s="33">
        <v>27</v>
      </c>
      <c r="Q17" s="4">
        <v>28</v>
      </c>
      <c r="R17" s="4">
        <v>20</v>
      </c>
      <c r="S17" s="4">
        <v>35</v>
      </c>
      <c r="T17" s="4">
        <v>16</v>
      </c>
      <c r="U17" s="33">
        <v>10</v>
      </c>
      <c r="V17" s="33">
        <v>29</v>
      </c>
      <c r="W17" s="4">
        <v>24</v>
      </c>
      <c r="X17" s="4">
        <v>12</v>
      </c>
      <c r="Y17" s="4">
        <v>25</v>
      </c>
      <c r="Z17" s="4">
        <v>16</v>
      </c>
      <c r="AA17" s="19">
        <f>SUM(Sheet1!B17:Z17)</f>
        <v>487</v>
      </c>
      <c r="AB17" s="19">
        <f>AA17-SUM(Sheet2!B17:I17)</f>
        <v>179</v>
      </c>
    </row>
    <row r="18" spans="1:28">
      <c r="A18" s="11" t="s">
        <v>130</v>
      </c>
      <c r="B18" s="4">
        <v>18</v>
      </c>
      <c r="C18" s="4">
        <v>30</v>
      </c>
      <c r="D18" s="4">
        <v>27</v>
      </c>
      <c r="E18" s="31">
        <v>0</v>
      </c>
      <c r="F18" s="4">
        <v>30</v>
      </c>
      <c r="G18" s="4">
        <v>30</v>
      </c>
      <c r="H18" s="4">
        <v>17</v>
      </c>
      <c r="I18" s="4">
        <v>14</v>
      </c>
      <c r="J18" s="4">
        <v>10</v>
      </c>
      <c r="K18" s="4">
        <v>24</v>
      </c>
      <c r="L18" s="31">
        <v>0</v>
      </c>
      <c r="M18" s="32">
        <v>28</v>
      </c>
      <c r="N18" s="4">
        <v>29</v>
      </c>
      <c r="O18" s="33">
        <v>17</v>
      </c>
      <c r="P18" s="33">
        <v>40</v>
      </c>
      <c r="Q18" s="4">
        <v>26</v>
      </c>
      <c r="R18" s="4">
        <v>20</v>
      </c>
      <c r="S18" s="4">
        <v>40</v>
      </c>
      <c r="T18" s="4">
        <v>16</v>
      </c>
      <c r="U18" s="33">
        <v>10</v>
      </c>
      <c r="V18" s="33">
        <v>38</v>
      </c>
      <c r="W18" s="4">
        <v>21</v>
      </c>
      <c r="X18" s="4">
        <v>16</v>
      </c>
      <c r="Y18" s="4">
        <v>34</v>
      </c>
      <c r="Z18" s="4">
        <v>19</v>
      </c>
      <c r="AA18" s="19">
        <f>SUM(Sheet1!B18:Z18)</f>
        <v>554</v>
      </c>
      <c r="AB18" s="19">
        <f>AA18-SUM(Sheet2!B18:I18)</f>
        <v>192</v>
      </c>
    </row>
    <row r="19" spans="1:28">
      <c r="A19" s="11" t="s">
        <v>131</v>
      </c>
      <c r="B19" s="4">
        <v>17</v>
      </c>
      <c r="C19" s="4">
        <v>32</v>
      </c>
      <c r="D19" s="4">
        <v>23</v>
      </c>
      <c r="E19" s="32">
        <v>0</v>
      </c>
      <c r="F19" s="4">
        <v>34</v>
      </c>
      <c r="G19" s="4">
        <v>18</v>
      </c>
      <c r="H19" s="4">
        <v>18</v>
      </c>
      <c r="I19" s="4">
        <v>16</v>
      </c>
      <c r="J19" s="4">
        <v>10</v>
      </c>
      <c r="K19" s="4">
        <v>25</v>
      </c>
      <c r="L19" s="32">
        <v>0</v>
      </c>
      <c r="M19" s="32">
        <v>18</v>
      </c>
      <c r="N19" s="4">
        <v>28</v>
      </c>
      <c r="O19" s="33">
        <v>15</v>
      </c>
      <c r="P19" s="33">
        <v>28</v>
      </c>
      <c r="Q19" s="4">
        <v>31</v>
      </c>
      <c r="R19" s="4">
        <v>20</v>
      </c>
      <c r="S19" s="4">
        <v>40</v>
      </c>
      <c r="T19" s="4">
        <v>21</v>
      </c>
      <c r="U19" s="33">
        <v>10</v>
      </c>
      <c r="V19" s="33">
        <v>35</v>
      </c>
      <c r="W19" s="4">
        <v>27</v>
      </c>
      <c r="X19" s="4">
        <v>10</v>
      </c>
      <c r="Y19" s="4">
        <v>17</v>
      </c>
      <c r="Z19" s="4">
        <v>22</v>
      </c>
      <c r="AA19" s="19">
        <f>SUM(Sheet1!B19:Z19)</f>
        <v>515</v>
      </c>
      <c r="AB19" s="19">
        <f>AA19-SUM(Sheet2!B19:I19)</f>
        <v>195</v>
      </c>
    </row>
    <row r="20" spans="1:28">
      <c r="A20" s="11" t="s">
        <v>132</v>
      </c>
      <c r="B20" s="4">
        <v>17</v>
      </c>
      <c r="C20" s="4">
        <v>35</v>
      </c>
      <c r="D20" s="4">
        <v>20</v>
      </c>
      <c r="E20" s="31">
        <v>0</v>
      </c>
      <c r="F20" s="4">
        <v>16</v>
      </c>
      <c r="G20" s="4">
        <v>16</v>
      </c>
      <c r="H20" s="4">
        <v>16</v>
      </c>
      <c r="I20" s="4">
        <v>19</v>
      </c>
      <c r="J20" s="4">
        <v>9</v>
      </c>
      <c r="K20" s="4">
        <v>23</v>
      </c>
      <c r="L20" s="31">
        <v>0</v>
      </c>
      <c r="M20" s="32">
        <v>14</v>
      </c>
      <c r="N20" s="4">
        <v>24</v>
      </c>
      <c r="O20" s="33">
        <v>16</v>
      </c>
      <c r="P20" s="33">
        <v>18</v>
      </c>
      <c r="Q20" s="4">
        <v>23</v>
      </c>
      <c r="R20" s="4">
        <v>20</v>
      </c>
      <c r="S20" s="4">
        <v>37</v>
      </c>
      <c r="T20" s="4">
        <v>18</v>
      </c>
      <c r="U20" s="33">
        <v>12</v>
      </c>
      <c r="V20" s="33">
        <v>31</v>
      </c>
      <c r="W20" s="4">
        <v>17</v>
      </c>
      <c r="X20" s="4">
        <v>13</v>
      </c>
      <c r="Y20" s="4">
        <v>29</v>
      </c>
      <c r="Z20" s="4">
        <v>16</v>
      </c>
      <c r="AA20" s="19">
        <f>SUM(Sheet1!B20:Z20)</f>
        <v>459</v>
      </c>
      <c r="AB20" s="19">
        <f>AA20-SUM(Sheet2!B20:I20)</f>
        <v>157</v>
      </c>
    </row>
    <row r="21" spans="1:28">
      <c r="A21" s="11" t="s">
        <v>133</v>
      </c>
      <c r="B21" s="4">
        <v>16</v>
      </c>
      <c r="C21" s="4">
        <v>34</v>
      </c>
      <c r="D21" s="4">
        <v>23</v>
      </c>
      <c r="E21" s="32">
        <v>0</v>
      </c>
      <c r="F21" s="4">
        <v>22</v>
      </c>
      <c r="G21" s="4">
        <v>18</v>
      </c>
      <c r="H21" s="4">
        <v>18</v>
      </c>
      <c r="I21" s="4">
        <v>17</v>
      </c>
      <c r="J21" s="4">
        <v>10</v>
      </c>
      <c r="K21" s="4">
        <v>20</v>
      </c>
      <c r="L21" s="32">
        <v>0</v>
      </c>
      <c r="M21" s="32"/>
      <c r="N21" s="4">
        <v>26</v>
      </c>
      <c r="O21" s="33">
        <v>16</v>
      </c>
      <c r="P21" s="33">
        <v>26</v>
      </c>
      <c r="Q21" s="4">
        <v>16</v>
      </c>
      <c r="R21" s="4">
        <v>20</v>
      </c>
      <c r="S21" s="4">
        <v>34</v>
      </c>
      <c r="T21" s="4">
        <v>16</v>
      </c>
      <c r="U21" s="33">
        <v>10</v>
      </c>
      <c r="V21" s="33">
        <v>30</v>
      </c>
      <c r="W21" s="4">
        <v>21</v>
      </c>
      <c r="X21" s="4">
        <v>12</v>
      </c>
      <c r="Y21" s="4">
        <v>25</v>
      </c>
      <c r="Z21" s="4">
        <v>17</v>
      </c>
      <c r="AA21" s="19">
        <f>SUM(Sheet1!B21:Z21)</f>
        <v>447</v>
      </c>
      <c r="AB21" s="19">
        <f>AA21-SUM(Sheet2!B21:I21)</f>
        <v>157</v>
      </c>
    </row>
    <row r="22" spans="1:28">
      <c r="A22" s="11" t="s">
        <v>134</v>
      </c>
      <c r="B22" s="4">
        <v>17</v>
      </c>
      <c r="C22" s="4">
        <v>36</v>
      </c>
      <c r="D22" s="4">
        <v>29</v>
      </c>
      <c r="E22" s="31">
        <v>0</v>
      </c>
      <c r="F22" s="4">
        <v>22</v>
      </c>
      <c r="G22" s="4">
        <v>22</v>
      </c>
      <c r="H22" s="4">
        <v>16</v>
      </c>
      <c r="I22" s="4">
        <v>13</v>
      </c>
      <c r="J22" s="4">
        <v>10</v>
      </c>
      <c r="K22" s="4">
        <v>28</v>
      </c>
      <c r="L22" s="31">
        <v>0</v>
      </c>
      <c r="M22" s="32"/>
      <c r="N22" s="4">
        <v>27</v>
      </c>
      <c r="O22" s="33">
        <v>17</v>
      </c>
      <c r="P22" s="33">
        <v>32</v>
      </c>
      <c r="Q22" s="4">
        <v>28</v>
      </c>
      <c r="R22" s="4">
        <v>20</v>
      </c>
      <c r="S22" s="4">
        <v>40</v>
      </c>
      <c r="T22" s="4">
        <v>16</v>
      </c>
      <c r="U22" s="33">
        <v>10</v>
      </c>
      <c r="V22" s="33">
        <v>29</v>
      </c>
      <c r="W22" s="4">
        <v>27</v>
      </c>
      <c r="X22" s="4">
        <v>15</v>
      </c>
      <c r="Y22" s="4">
        <v>32</v>
      </c>
      <c r="Z22" s="4">
        <v>19</v>
      </c>
      <c r="AA22" s="19">
        <f>SUM(Sheet1!B22:Z22)</f>
        <v>505</v>
      </c>
      <c r="AB22" s="19">
        <f>AA22-SUM(Sheet2!B22:I22)</f>
        <v>196</v>
      </c>
    </row>
    <row r="23" spans="1:28">
      <c r="A23" s="11" t="s">
        <v>135</v>
      </c>
      <c r="B23" s="4">
        <v>16</v>
      </c>
      <c r="C23" s="4">
        <v>35</v>
      </c>
      <c r="D23" s="4">
        <v>17</v>
      </c>
      <c r="E23" s="32">
        <v>0</v>
      </c>
      <c r="F23" s="4">
        <v>28</v>
      </c>
      <c r="G23" s="4">
        <v>19</v>
      </c>
      <c r="H23" s="4">
        <v>17</v>
      </c>
      <c r="I23" s="4">
        <v>15</v>
      </c>
      <c r="J23" s="4">
        <v>10</v>
      </c>
      <c r="K23" s="4">
        <v>18</v>
      </c>
      <c r="L23" s="32">
        <v>0</v>
      </c>
      <c r="M23" s="32">
        <v>22</v>
      </c>
      <c r="N23" s="4">
        <v>18</v>
      </c>
      <c r="O23" s="33">
        <v>16</v>
      </c>
      <c r="P23" s="33">
        <v>22</v>
      </c>
      <c r="Q23" s="4">
        <v>27</v>
      </c>
      <c r="R23" s="4">
        <v>20</v>
      </c>
      <c r="S23" s="4">
        <v>40</v>
      </c>
      <c r="T23" s="4">
        <v>16</v>
      </c>
      <c r="U23" s="33">
        <v>10</v>
      </c>
      <c r="V23" s="33">
        <v>32</v>
      </c>
      <c r="W23" s="4">
        <v>21</v>
      </c>
      <c r="X23" s="4">
        <v>12</v>
      </c>
      <c r="Y23" s="4">
        <v>25</v>
      </c>
      <c r="Z23" s="4">
        <v>18</v>
      </c>
      <c r="AA23" s="19">
        <f>SUM(Sheet1!B23:Z23)</f>
        <v>474</v>
      </c>
      <c r="AB23" s="19">
        <f>AA23-SUM(Sheet2!B23:I23)</f>
        <v>154</v>
      </c>
    </row>
    <row r="24" spans="1:28">
      <c r="A24" s="11" t="s">
        <v>136</v>
      </c>
      <c r="B24" s="4">
        <v>17</v>
      </c>
      <c r="C24" s="4">
        <v>36</v>
      </c>
      <c r="D24" s="4">
        <v>20</v>
      </c>
      <c r="E24" s="31">
        <v>0</v>
      </c>
      <c r="F24" s="25" t="s">
        <v>119</v>
      </c>
      <c r="G24" s="4">
        <v>17</v>
      </c>
      <c r="H24" s="4">
        <v>16</v>
      </c>
      <c r="I24" s="4">
        <v>10</v>
      </c>
      <c r="J24" s="4">
        <v>11</v>
      </c>
      <c r="K24" s="4">
        <v>22</v>
      </c>
      <c r="L24" s="31">
        <v>0</v>
      </c>
      <c r="M24" s="32">
        <v>10</v>
      </c>
      <c r="N24" s="4">
        <v>27</v>
      </c>
      <c r="O24" s="33">
        <v>16</v>
      </c>
      <c r="P24" s="33">
        <v>27</v>
      </c>
      <c r="Q24" s="4">
        <v>22</v>
      </c>
      <c r="R24" s="4">
        <v>20</v>
      </c>
      <c r="S24" s="4">
        <v>40</v>
      </c>
      <c r="T24" s="4">
        <v>18</v>
      </c>
      <c r="U24" s="33">
        <v>5</v>
      </c>
      <c r="V24" s="33">
        <v>30</v>
      </c>
      <c r="W24" s="4">
        <v>23</v>
      </c>
      <c r="X24" s="4">
        <v>12</v>
      </c>
      <c r="Y24" s="4">
        <v>25</v>
      </c>
      <c r="Z24" s="4">
        <v>21</v>
      </c>
      <c r="AA24" s="19">
        <f>SUM(Sheet1!B24:Z24)</f>
        <v>445</v>
      </c>
      <c r="AB24" s="19">
        <f>AA24-SUM(Sheet2!B24:I24)</f>
        <v>170</v>
      </c>
    </row>
    <row r="25" spans="1:28">
      <c r="A25" s="11" t="s">
        <v>137</v>
      </c>
      <c r="B25" s="4">
        <v>18</v>
      </c>
      <c r="C25" s="4">
        <v>34</v>
      </c>
      <c r="D25" s="4">
        <v>23</v>
      </c>
      <c r="E25" s="32">
        <v>0</v>
      </c>
      <c r="F25" s="4">
        <v>18</v>
      </c>
      <c r="G25" s="4">
        <v>26</v>
      </c>
      <c r="H25" s="4">
        <v>18</v>
      </c>
      <c r="I25" s="4">
        <v>17</v>
      </c>
      <c r="J25" s="4">
        <v>14</v>
      </c>
      <c r="K25" s="4">
        <v>23</v>
      </c>
      <c r="L25" s="32">
        <v>0</v>
      </c>
      <c r="M25" s="32"/>
      <c r="N25" s="4">
        <v>21</v>
      </c>
      <c r="O25" s="33">
        <v>17</v>
      </c>
      <c r="P25" s="33">
        <v>31</v>
      </c>
      <c r="Q25" s="4">
        <v>25</v>
      </c>
      <c r="R25" s="4">
        <v>20</v>
      </c>
      <c r="S25" s="4">
        <v>40</v>
      </c>
      <c r="T25" s="4">
        <v>16</v>
      </c>
      <c r="U25" s="33">
        <v>10</v>
      </c>
      <c r="V25" s="33">
        <v>30</v>
      </c>
      <c r="W25" s="4">
        <v>24</v>
      </c>
      <c r="X25" s="4">
        <v>12</v>
      </c>
      <c r="Y25" s="4">
        <v>25</v>
      </c>
      <c r="Z25" s="4">
        <v>16</v>
      </c>
      <c r="AA25" s="19">
        <f>SUM(Sheet1!B25:Z25)</f>
        <v>478</v>
      </c>
      <c r="AB25" s="19">
        <f>AA25-SUM(Sheet2!B25:I25)</f>
        <v>174</v>
      </c>
    </row>
    <row r="26" spans="1:28">
      <c r="A26" s="11" t="s">
        <v>138</v>
      </c>
      <c r="B26" s="4">
        <v>17</v>
      </c>
      <c r="C26" s="4">
        <v>33</v>
      </c>
      <c r="D26" s="4">
        <v>20</v>
      </c>
      <c r="E26" s="31">
        <v>0</v>
      </c>
      <c r="F26" s="4">
        <v>18</v>
      </c>
      <c r="G26" s="4">
        <v>16</v>
      </c>
      <c r="H26" s="4">
        <v>18</v>
      </c>
      <c r="I26" s="4">
        <v>17</v>
      </c>
      <c r="J26" s="4">
        <v>18</v>
      </c>
      <c r="K26" s="4">
        <v>19</v>
      </c>
      <c r="L26" s="31">
        <v>0</v>
      </c>
      <c r="M26" s="32">
        <v>16</v>
      </c>
      <c r="N26" s="4">
        <v>24</v>
      </c>
      <c r="O26" s="33">
        <v>17</v>
      </c>
      <c r="P26" s="33">
        <v>33</v>
      </c>
      <c r="Q26" s="4">
        <v>23</v>
      </c>
      <c r="R26" s="4">
        <v>20</v>
      </c>
      <c r="S26" s="4">
        <v>36</v>
      </c>
      <c r="T26" s="4">
        <v>18</v>
      </c>
      <c r="U26" s="33">
        <v>5</v>
      </c>
      <c r="V26" s="33">
        <v>29</v>
      </c>
      <c r="W26" s="4">
        <v>16</v>
      </c>
      <c r="X26" s="4">
        <v>13</v>
      </c>
      <c r="Y26" s="4">
        <v>29</v>
      </c>
      <c r="Z26" s="4">
        <v>18</v>
      </c>
      <c r="AA26" s="19">
        <f>SUM(Sheet1!B26:Z26)</f>
        <v>473</v>
      </c>
      <c r="AB26" s="19">
        <f>AA26-SUM(Sheet2!B26:I26)</f>
        <v>154</v>
      </c>
    </row>
    <row r="27" spans="1:28">
      <c r="A27" s="11" t="s">
        <v>139</v>
      </c>
      <c r="B27" s="4">
        <v>18</v>
      </c>
      <c r="C27" s="4">
        <v>34</v>
      </c>
      <c r="D27" s="4">
        <v>21</v>
      </c>
      <c r="E27" s="32">
        <v>0</v>
      </c>
      <c r="F27" s="4">
        <v>20</v>
      </c>
      <c r="G27" s="4">
        <v>17</v>
      </c>
      <c r="H27" s="4">
        <v>20</v>
      </c>
      <c r="I27" s="4">
        <v>19</v>
      </c>
      <c r="J27" s="4">
        <v>19</v>
      </c>
      <c r="K27" s="4">
        <v>25</v>
      </c>
      <c r="L27" s="32">
        <v>0</v>
      </c>
      <c r="M27" s="32">
        <v>16</v>
      </c>
      <c r="N27" s="4">
        <v>25</v>
      </c>
      <c r="O27" s="33">
        <v>18</v>
      </c>
      <c r="P27" s="33">
        <v>36</v>
      </c>
      <c r="Q27" s="4">
        <v>26</v>
      </c>
      <c r="R27" s="4">
        <v>20</v>
      </c>
      <c r="S27" s="4">
        <v>38</v>
      </c>
      <c r="T27" s="4">
        <v>18</v>
      </c>
      <c r="U27" s="33">
        <v>5</v>
      </c>
      <c r="V27" s="33">
        <v>34</v>
      </c>
      <c r="W27" s="4">
        <v>22</v>
      </c>
      <c r="X27" s="4">
        <v>16</v>
      </c>
      <c r="Y27" s="4">
        <v>34</v>
      </c>
      <c r="Z27" s="4">
        <v>18</v>
      </c>
      <c r="AA27" s="19">
        <f>SUM(Sheet1!B27:Z27)</f>
        <v>519</v>
      </c>
      <c r="AB27" s="19">
        <f>AA27-SUM(Sheet2!B27:I27)</f>
        <v>172</v>
      </c>
    </row>
    <row r="28" spans="1:28">
      <c r="A28" s="11" t="s">
        <v>140</v>
      </c>
      <c r="B28" s="4">
        <v>17</v>
      </c>
      <c r="C28" s="4">
        <v>28</v>
      </c>
      <c r="D28" s="4">
        <v>24</v>
      </c>
      <c r="E28" s="31">
        <v>0</v>
      </c>
      <c r="F28" s="4">
        <v>16</v>
      </c>
      <c r="G28" s="4">
        <v>16</v>
      </c>
      <c r="H28" s="4">
        <v>16</v>
      </c>
      <c r="I28" s="4">
        <v>14</v>
      </c>
      <c r="J28" s="4">
        <v>12</v>
      </c>
      <c r="K28" s="4">
        <v>25</v>
      </c>
      <c r="L28" s="31">
        <v>0</v>
      </c>
      <c r="M28" s="32">
        <v>14</v>
      </c>
      <c r="N28" s="4">
        <v>20</v>
      </c>
      <c r="O28" s="33">
        <v>16</v>
      </c>
      <c r="P28" s="33">
        <v>20</v>
      </c>
      <c r="Q28" s="4">
        <v>23</v>
      </c>
      <c r="R28" s="4">
        <v>20</v>
      </c>
      <c r="S28" s="4">
        <v>40</v>
      </c>
      <c r="T28" s="4">
        <v>16</v>
      </c>
      <c r="U28" s="33">
        <v>12</v>
      </c>
      <c r="V28" s="33">
        <v>28</v>
      </c>
      <c r="W28" s="4">
        <v>23</v>
      </c>
      <c r="X28" s="4">
        <v>12</v>
      </c>
      <c r="Y28" s="4">
        <v>25</v>
      </c>
      <c r="Z28" s="4">
        <v>16</v>
      </c>
      <c r="AA28" s="19">
        <f>SUM(Sheet1!B28:Z28)</f>
        <v>453</v>
      </c>
      <c r="AB28" s="19">
        <f>AA28-SUM(Sheet2!B28:I28)</f>
        <v>163</v>
      </c>
    </row>
    <row r="29" spans="1:28">
      <c r="A29" s="11" t="s">
        <v>141</v>
      </c>
      <c r="B29" s="4">
        <v>18</v>
      </c>
      <c r="C29" s="4">
        <v>25</v>
      </c>
      <c r="D29" s="4">
        <v>20</v>
      </c>
      <c r="E29" s="32">
        <v>0</v>
      </c>
      <c r="F29" s="4">
        <v>18</v>
      </c>
      <c r="G29" s="4">
        <v>16</v>
      </c>
      <c r="H29" s="4">
        <v>18</v>
      </c>
      <c r="I29" s="4">
        <v>16</v>
      </c>
      <c r="J29" s="4">
        <v>19</v>
      </c>
      <c r="K29" s="4">
        <v>18</v>
      </c>
      <c r="L29" s="32">
        <v>0</v>
      </c>
      <c r="M29" s="32">
        <v>10</v>
      </c>
      <c r="N29" s="4">
        <v>24</v>
      </c>
      <c r="O29" s="33">
        <v>17</v>
      </c>
      <c r="P29" s="33">
        <v>16</v>
      </c>
      <c r="Q29" s="4">
        <v>20</v>
      </c>
      <c r="R29" s="4">
        <v>20</v>
      </c>
      <c r="S29" s="4">
        <v>35</v>
      </c>
      <c r="T29" s="4">
        <v>16</v>
      </c>
      <c r="U29" s="33">
        <v>5</v>
      </c>
      <c r="V29" s="33">
        <v>30</v>
      </c>
      <c r="W29" s="4">
        <v>19</v>
      </c>
      <c r="X29" s="4">
        <v>13</v>
      </c>
      <c r="Y29" s="4">
        <v>27</v>
      </c>
      <c r="Z29" s="4">
        <v>16</v>
      </c>
      <c r="AA29" s="19">
        <f>SUM(Sheet1!B29:Z29)</f>
        <v>436</v>
      </c>
      <c r="AB29" s="19">
        <f>AA29-SUM(Sheet2!B29:I29)</f>
        <v>149</v>
      </c>
    </row>
    <row r="30" spans="1:28">
      <c r="A30" s="11" t="s">
        <v>142</v>
      </c>
      <c r="B30" s="4">
        <v>18</v>
      </c>
      <c r="C30" s="4">
        <v>30</v>
      </c>
      <c r="D30" s="4">
        <v>26</v>
      </c>
      <c r="E30" s="31">
        <v>0</v>
      </c>
      <c r="F30" s="4">
        <v>24</v>
      </c>
      <c r="G30" s="4">
        <v>17</v>
      </c>
      <c r="H30" s="4">
        <v>18</v>
      </c>
      <c r="I30" s="4">
        <v>16</v>
      </c>
      <c r="J30" s="4">
        <v>11</v>
      </c>
      <c r="K30" s="4">
        <v>22</v>
      </c>
      <c r="L30" s="31">
        <v>0</v>
      </c>
      <c r="M30" s="32">
        <v>26</v>
      </c>
      <c r="N30" s="4">
        <v>26</v>
      </c>
      <c r="O30" s="33">
        <v>16</v>
      </c>
      <c r="P30" s="33">
        <v>26</v>
      </c>
      <c r="Q30" s="4">
        <v>27</v>
      </c>
      <c r="R30" s="4">
        <v>20</v>
      </c>
      <c r="S30" s="4">
        <v>30</v>
      </c>
      <c r="T30" s="4">
        <v>18</v>
      </c>
      <c r="U30" s="33">
        <v>5</v>
      </c>
      <c r="V30" s="33">
        <v>30</v>
      </c>
      <c r="W30" s="4">
        <v>23</v>
      </c>
      <c r="X30" s="4">
        <v>13</v>
      </c>
      <c r="Y30" s="4">
        <v>29</v>
      </c>
      <c r="Z30" s="4">
        <v>18</v>
      </c>
      <c r="AA30" s="19">
        <f>SUM(Sheet1!B30:Z30)</f>
        <v>489</v>
      </c>
      <c r="AB30" s="19">
        <f>AA30-SUM(Sheet2!B30:I30)</f>
        <v>177</v>
      </c>
    </row>
    <row r="31" spans="1:28">
      <c r="A31" s="11" t="s">
        <v>143</v>
      </c>
      <c r="B31" s="4">
        <v>18</v>
      </c>
      <c r="C31" s="4">
        <v>30</v>
      </c>
      <c r="D31" s="4">
        <v>25</v>
      </c>
      <c r="E31" s="32">
        <v>0</v>
      </c>
      <c r="F31" s="4">
        <v>16</v>
      </c>
      <c r="G31" s="4">
        <v>17</v>
      </c>
      <c r="H31" s="4">
        <v>16</v>
      </c>
      <c r="I31" s="4">
        <v>14</v>
      </c>
      <c r="J31" s="4">
        <v>8</v>
      </c>
      <c r="K31" s="4">
        <v>16</v>
      </c>
      <c r="L31" s="32">
        <v>0</v>
      </c>
      <c r="M31" s="32"/>
      <c r="N31" s="4">
        <v>23</v>
      </c>
      <c r="O31" s="33">
        <v>17</v>
      </c>
      <c r="P31" s="33">
        <v>21</v>
      </c>
      <c r="Q31" s="4">
        <v>20</v>
      </c>
      <c r="R31" s="4">
        <v>20</v>
      </c>
      <c r="S31" s="4">
        <v>40</v>
      </c>
      <c r="T31" s="4">
        <v>16</v>
      </c>
      <c r="U31" s="33">
        <v>15</v>
      </c>
      <c r="V31" s="33">
        <v>34</v>
      </c>
      <c r="W31" s="4">
        <v>23</v>
      </c>
      <c r="X31" s="4">
        <v>13</v>
      </c>
      <c r="Y31" s="4">
        <v>29</v>
      </c>
      <c r="Z31" s="4">
        <v>17</v>
      </c>
      <c r="AA31" s="19">
        <f>SUM(Sheet1!B31:Z31)</f>
        <v>448</v>
      </c>
      <c r="AB31" s="19">
        <f>AA31-SUM(Sheet2!B31:I31)</f>
        <v>157</v>
      </c>
    </row>
    <row r="32" spans="1:28">
      <c r="A32" s="11" t="s">
        <v>144</v>
      </c>
      <c r="B32" s="4">
        <v>17</v>
      </c>
      <c r="C32" s="4">
        <v>30</v>
      </c>
      <c r="D32" s="4">
        <v>16</v>
      </c>
      <c r="E32" s="31">
        <v>0</v>
      </c>
      <c r="F32" s="4">
        <v>16</v>
      </c>
      <c r="G32" s="4">
        <v>16</v>
      </c>
      <c r="H32" s="4">
        <v>16</v>
      </c>
      <c r="I32" s="4">
        <v>10</v>
      </c>
      <c r="J32" s="4">
        <v>11</v>
      </c>
      <c r="K32" s="4">
        <v>20</v>
      </c>
      <c r="L32" s="31">
        <v>0</v>
      </c>
      <c r="M32" s="34">
        <v>14</v>
      </c>
      <c r="N32" s="4">
        <v>23</v>
      </c>
      <c r="O32" s="33">
        <v>15</v>
      </c>
      <c r="P32" s="33">
        <v>24</v>
      </c>
      <c r="Q32" s="4">
        <v>27</v>
      </c>
      <c r="R32" s="4">
        <v>20</v>
      </c>
      <c r="S32" s="4">
        <v>40</v>
      </c>
      <c r="T32" s="4">
        <v>22</v>
      </c>
      <c r="U32" s="33">
        <v>10</v>
      </c>
      <c r="V32" s="33">
        <v>30</v>
      </c>
      <c r="W32" s="4">
        <v>27</v>
      </c>
      <c r="X32" s="4">
        <v>12</v>
      </c>
      <c r="Y32" s="4">
        <v>25</v>
      </c>
      <c r="Z32" s="4">
        <v>18</v>
      </c>
      <c r="AA32" s="19">
        <f>SUM(Sheet1!B32:Z32)</f>
        <v>459</v>
      </c>
      <c r="AB32" s="19">
        <f>AA32-SUM(Sheet2!B32:I32)</f>
        <v>169</v>
      </c>
    </row>
    <row r="33" spans="1:28">
      <c r="A33" s="11" t="s">
        <v>145</v>
      </c>
      <c r="B33" s="4">
        <v>17</v>
      </c>
      <c r="C33" s="4">
        <v>30</v>
      </c>
      <c r="D33" s="4">
        <v>24</v>
      </c>
      <c r="E33" s="32">
        <v>0</v>
      </c>
      <c r="F33" s="25" t="s">
        <v>119</v>
      </c>
      <c r="G33" s="4">
        <v>19</v>
      </c>
      <c r="H33" s="4">
        <v>15</v>
      </c>
      <c r="I33" s="4">
        <v>11</v>
      </c>
      <c r="J33" s="4">
        <v>16</v>
      </c>
      <c r="K33" s="4">
        <v>20</v>
      </c>
      <c r="L33" s="32">
        <v>0</v>
      </c>
      <c r="M33" s="32"/>
      <c r="N33" s="4">
        <v>24</v>
      </c>
      <c r="O33" s="33">
        <v>16</v>
      </c>
      <c r="P33" s="33">
        <v>30</v>
      </c>
      <c r="Q33" s="4">
        <v>28</v>
      </c>
      <c r="R33" s="4">
        <v>20</v>
      </c>
      <c r="S33" s="4">
        <v>40</v>
      </c>
      <c r="T33" s="4">
        <v>23</v>
      </c>
      <c r="U33" s="33">
        <v>10</v>
      </c>
      <c r="V33" s="33">
        <v>29</v>
      </c>
      <c r="W33" s="4">
        <v>27</v>
      </c>
      <c r="X33" s="4">
        <v>10</v>
      </c>
      <c r="Y33" s="4">
        <v>22</v>
      </c>
      <c r="Z33" s="4">
        <v>22</v>
      </c>
      <c r="AA33" s="19">
        <f>SUM(Sheet1!B33:Z33)</f>
        <v>453</v>
      </c>
      <c r="AB33" s="19">
        <f>AA33-SUM(Sheet2!B33:I33)</f>
        <v>187</v>
      </c>
    </row>
    <row r="34" spans="1:28">
      <c r="A34" s="11" t="s">
        <v>146</v>
      </c>
      <c r="B34" s="4">
        <v>16</v>
      </c>
      <c r="C34" s="4">
        <v>20</v>
      </c>
      <c r="D34" s="4">
        <v>16</v>
      </c>
      <c r="E34" s="31">
        <v>0</v>
      </c>
      <c r="F34" s="4">
        <v>22</v>
      </c>
      <c r="G34" s="4">
        <v>16</v>
      </c>
      <c r="H34" s="4">
        <v>14</v>
      </c>
      <c r="I34" s="4">
        <v>8</v>
      </c>
      <c r="J34" s="4">
        <v>10</v>
      </c>
      <c r="K34" s="4">
        <v>16</v>
      </c>
      <c r="L34" s="31">
        <v>0</v>
      </c>
      <c r="M34" s="32">
        <v>12</v>
      </c>
      <c r="N34" s="4">
        <v>21</v>
      </c>
      <c r="O34" s="33">
        <v>16</v>
      </c>
      <c r="P34" s="33">
        <v>26</v>
      </c>
      <c r="Q34" s="4">
        <v>21</v>
      </c>
      <c r="R34" s="4">
        <v>20</v>
      </c>
      <c r="S34" s="4">
        <v>40</v>
      </c>
      <c r="T34" s="4">
        <v>16</v>
      </c>
      <c r="U34" s="33">
        <v>18</v>
      </c>
      <c r="V34" s="33">
        <v>28</v>
      </c>
      <c r="W34" s="4">
        <v>26</v>
      </c>
      <c r="X34" s="4">
        <v>12</v>
      </c>
      <c r="Y34" s="4">
        <v>25</v>
      </c>
      <c r="Z34" s="4">
        <v>16</v>
      </c>
      <c r="AA34" s="19">
        <f>SUM(Sheet1!B34:Z34)</f>
        <v>435</v>
      </c>
      <c r="AB34" s="19">
        <f>AA34-SUM(Sheet2!B34:I34)</f>
        <v>148</v>
      </c>
    </row>
    <row r="35" spans="1:28">
      <c r="A35" s="11" t="s">
        <v>147</v>
      </c>
      <c r="B35" s="4">
        <v>17</v>
      </c>
      <c r="C35" s="4">
        <v>32</v>
      </c>
      <c r="D35" s="4">
        <v>25</v>
      </c>
      <c r="E35" s="32">
        <v>0</v>
      </c>
      <c r="F35" s="4">
        <v>34</v>
      </c>
      <c r="G35" s="4">
        <v>22</v>
      </c>
      <c r="H35" s="4">
        <v>15</v>
      </c>
      <c r="I35" s="4">
        <v>9</v>
      </c>
      <c r="J35" s="4">
        <v>12</v>
      </c>
      <c r="K35" s="4">
        <v>21</v>
      </c>
      <c r="L35" s="32">
        <v>0</v>
      </c>
      <c r="M35" s="32">
        <v>18</v>
      </c>
      <c r="N35" s="4">
        <v>29</v>
      </c>
      <c r="O35" s="33">
        <v>16</v>
      </c>
      <c r="P35" s="33">
        <v>26</v>
      </c>
      <c r="Q35" s="4">
        <v>22</v>
      </c>
      <c r="R35" s="4">
        <v>20</v>
      </c>
      <c r="S35" s="4">
        <v>40</v>
      </c>
      <c r="T35" s="4">
        <v>20</v>
      </c>
      <c r="U35" s="33">
        <v>10</v>
      </c>
      <c r="V35" s="33">
        <v>29</v>
      </c>
      <c r="W35" s="4">
        <v>22</v>
      </c>
      <c r="X35" s="4">
        <v>10</v>
      </c>
      <c r="Y35" s="4">
        <v>22</v>
      </c>
      <c r="Z35" s="4">
        <v>17</v>
      </c>
      <c r="AA35" s="19">
        <f>SUM(Sheet1!B35:Z35)</f>
        <v>488</v>
      </c>
      <c r="AB35" s="19">
        <f>AA35-SUM(Sheet2!B35:I35)</f>
        <v>178</v>
      </c>
    </row>
    <row r="36" spans="1:28">
      <c r="A36" s="11" t="s">
        <v>148</v>
      </c>
      <c r="B36" s="4">
        <v>16</v>
      </c>
      <c r="C36" s="4">
        <v>36</v>
      </c>
      <c r="D36" s="4">
        <v>27</v>
      </c>
      <c r="E36" s="31">
        <v>0</v>
      </c>
      <c r="F36" s="4">
        <v>32</v>
      </c>
      <c r="G36" s="4">
        <v>20</v>
      </c>
      <c r="H36" s="4">
        <v>17</v>
      </c>
      <c r="I36" s="4">
        <v>18</v>
      </c>
      <c r="J36" s="4">
        <v>15</v>
      </c>
      <c r="K36" s="4">
        <v>19</v>
      </c>
      <c r="L36" s="31">
        <v>0</v>
      </c>
      <c r="M36" s="32">
        <v>24.5</v>
      </c>
      <c r="N36" s="4">
        <v>24</v>
      </c>
      <c r="O36" s="33">
        <v>16</v>
      </c>
      <c r="P36" s="33">
        <v>25</v>
      </c>
      <c r="Q36" s="4">
        <v>27</v>
      </c>
      <c r="R36" s="4">
        <v>20</v>
      </c>
      <c r="S36" s="4">
        <v>40</v>
      </c>
      <c r="T36" s="4">
        <v>20</v>
      </c>
      <c r="U36" s="33">
        <v>12</v>
      </c>
      <c r="V36" s="33">
        <v>29</v>
      </c>
      <c r="W36" s="4">
        <v>23</v>
      </c>
      <c r="X36" s="4">
        <v>15</v>
      </c>
      <c r="Y36" s="4">
        <v>32</v>
      </c>
      <c r="Z36" s="4">
        <v>19</v>
      </c>
      <c r="AA36" s="19">
        <f>SUM(Sheet1!B36:Z36)</f>
        <v>526.5</v>
      </c>
      <c r="AB36" s="19">
        <f>AA36-SUM(Sheet2!B36:I36)</f>
        <v>179</v>
      </c>
    </row>
    <row r="37" spans="1:28">
      <c r="A37" s="11" t="s">
        <v>149</v>
      </c>
      <c r="B37" s="4">
        <v>16</v>
      </c>
      <c r="C37" s="4">
        <v>25</v>
      </c>
      <c r="D37" s="4">
        <v>22</v>
      </c>
      <c r="E37" s="32">
        <v>0</v>
      </c>
      <c r="F37" s="4">
        <v>28</v>
      </c>
      <c r="G37" s="4">
        <v>17</v>
      </c>
      <c r="H37" s="4">
        <v>14</v>
      </c>
      <c r="I37" s="4">
        <v>8</v>
      </c>
      <c r="J37" s="4">
        <v>14</v>
      </c>
      <c r="K37" s="4">
        <v>18</v>
      </c>
      <c r="L37" s="32">
        <v>0</v>
      </c>
      <c r="M37" s="32">
        <v>22</v>
      </c>
      <c r="N37" s="4">
        <v>27</v>
      </c>
      <c r="O37" s="33">
        <v>15</v>
      </c>
      <c r="P37" s="33">
        <v>17</v>
      </c>
      <c r="Q37" s="4">
        <v>16</v>
      </c>
      <c r="R37" s="4">
        <v>20</v>
      </c>
      <c r="S37" s="4">
        <v>30</v>
      </c>
      <c r="T37" s="4">
        <v>19</v>
      </c>
      <c r="U37" s="33">
        <v>10</v>
      </c>
      <c r="V37" s="33">
        <v>27</v>
      </c>
      <c r="W37" s="4">
        <v>24</v>
      </c>
      <c r="X37" s="4">
        <v>12</v>
      </c>
      <c r="Y37" s="4">
        <v>25</v>
      </c>
      <c r="Z37" s="4">
        <v>17</v>
      </c>
      <c r="AA37" s="19">
        <f>SUM(Sheet1!B37:Z37)</f>
        <v>443</v>
      </c>
      <c r="AB37" s="19">
        <f>AA37-SUM(Sheet2!B37:I37)</f>
        <v>160</v>
      </c>
    </row>
    <row r="38" spans="1:28">
      <c r="A38" s="11" t="s">
        <v>150</v>
      </c>
      <c r="B38" s="4">
        <v>17</v>
      </c>
      <c r="C38" s="4">
        <v>36</v>
      </c>
      <c r="D38" s="4">
        <v>24</v>
      </c>
      <c r="E38" s="31">
        <v>0</v>
      </c>
      <c r="F38" s="4">
        <v>24</v>
      </c>
      <c r="G38" s="4">
        <v>22</v>
      </c>
      <c r="H38" s="4">
        <v>17</v>
      </c>
      <c r="I38" s="4">
        <v>19</v>
      </c>
      <c r="J38" s="4">
        <v>15</v>
      </c>
      <c r="K38" s="4">
        <v>27</v>
      </c>
      <c r="L38" s="31">
        <v>0</v>
      </c>
      <c r="M38" s="32">
        <v>10</v>
      </c>
      <c r="N38" s="4">
        <v>30</v>
      </c>
      <c r="O38" s="33">
        <v>18</v>
      </c>
      <c r="P38" s="33">
        <v>36</v>
      </c>
      <c r="Q38" s="4">
        <v>23</v>
      </c>
      <c r="R38" s="4">
        <v>20</v>
      </c>
      <c r="S38" s="4">
        <v>40</v>
      </c>
      <c r="T38" s="4">
        <v>24</v>
      </c>
      <c r="U38" s="33">
        <v>14</v>
      </c>
      <c r="V38" s="33">
        <v>34</v>
      </c>
      <c r="W38" s="4">
        <v>22</v>
      </c>
      <c r="X38" s="4">
        <v>17</v>
      </c>
      <c r="Y38" s="4">
        <v>35</v>
      </c>
      <c r="Z38" s="4">
        <v>21</v>
      </c>
      <c r="AA38" s="19">
        <f>SUM(Sheet1!B38:Z38)</f>
        <v>545</v>
      </c>
      <c r="AB38" s="19">
        <f>AA38-SUM(Sheet2!B38:I38)</f>
        <v>193</v>
      </c>
    </row>
    <row r="39" spans="1:28">
      <c r="A39" s="11" t="s">
        <v>151</v>
      </c>
      <c r="B39" s="4">
        <v>16</v>
      </c>
      <c r="C39" s="4">
        <v>29</v>
      </c>
      <c r="D39" s="4">
        <v>21</v>
      </c>
      <c r="E39" s="32">
        <v>0</v>
      </c>
      <c r="F39" s="4">
        <v>16</v>
      </c>
      <c r="G39" s="4">
        <v>16</v>
      </c>
      <c r="H39" s="4">
        <v>17</v>
      </c>
      <c r="I39" s="4">
        <v>9</v>
      </c>
      <c r="J39" s="4">
        <v>14</v>
      </c>
      <c r="K39" s="4">
        <v>26</v>
      </c>
      <c r="L39" s="32">
        <v>0</v>
      </c>
      <c r="M39" s="32"/>
      <c r="N39" s="4">
        <v>32</v>
      </c>
      <c r="O39" s="33">
        <v>16</v>
      </c>
      <c r="P39" s="33">
        <v>30</v>
      </c>
      <c r="Q39" s="4">
        <v>24</v>
      </c>
      <c r="R39" s="4">
        <v>20</v>
      </c>
      <c r="S39" s="4">
        <v>35</v>
      </c>
      <c r="T39" s="4">
        <v>19</v>
      </c>
      <c r="U39" s="33">
        <v>8</v>
      </c>
      <c r="V39" s="33">
        <v>30</v>
      </c>
      <c r="W39" s="4">
        <v>25</v>
      </c>
      <c r="X39" s="4">
        <v>15</v>
      </c>
      <c r="Y39" s="4">
        <v>32</v>
      </c>
      <c r="Z39" s="4">
        <v>16</v>
      </c>
      <c r="AA39" s="19">
        <f>SUM(Sheet1!B39:Z39)</f>
        <v>466</v>
      </c>
      <c r="AB39" s="19">
        <f>AA39-SUM(Sheet2!B39:I39)</f>
        <v>179</v>
      </c>
    </row>
    <row r="40" spans="1:28">
      <c r="A40" s="11" t="s">
        <v>152</v>
      </c>
      <c r="B40" s="4">
        <v>17</v>
      </c>
      <c r="C40" s="4">
        <v>30</v>
      </c>
      <c r="D40" s="4">
        <v>21</v>
      </c>
      <c r="E40" s="31">
        <v>0</v>
      </c>
      <c r="F40" s="4">
        <v>20</v>
      </c>
      <c r="G40" s="4">
        <v>16</v>
      </c>
      <c r="H40" s="4">
        <v>14</v>
      </c>
      <c r="I40" s="4">
        <v>8</v>
      </c>
      <c r="J40" s="4">
        <v>13</v>
      </c>
      <c r="K40" s="4">
        <v>21</v>
      </c>
      <c r="L40" s="31">
        <v>0</v>
      </c>
      <c r="M40" s="32">
        <v>26</v>
      </c>
      <c r="N40" s="4">
        <v>24</v>
      </c>
      <c r="O40" s="33">
        <v>16</v>
      </c>
      <c r="P40" s="33">
        <v>20</v>
      </c>
      <c r="Q40" s="4">
        <v>20</v>
      </c>
      <c r="R40" s="4">
        <v>20</v>
      </c>
      <c r="S40" s="4">
        <v>39</v>
      </c>
      <c r="T40" s="4">
        <v>17</v>
      </c>
      <c r="U40" s="33">
        <v>10</v>
      </c>
      <c r="V40" s="33">
        <v>28</v>
      </c>
      <c r="W40" s="4">
        <v>22</v>
      </c>
      <c r="X40" s="4">
        <v>10</v>
      </c>
      <c r="Y40" s="4">
        <v>22</v>
      </c>
      <c r="Z40" s="4">
        <v>16</v>
      </c>
      <c r="AA40" s="19">
        <f>SUM(Sheet1!B40:Z40)</f>
        <v>450</v>
      </c>
      <c r="AB40" s="19">
        <f>AA40-SUM(Sheet2!B40:I40)</f>
        <v>157</v>
      </c>
    </row>
    <row r="41" spans="1:28">
      <c r="A41" s="11" t="s">
        <v>153</v>
      </c>
      <c r="B41" s="4">
        <v>18</v>
      </c>
      <c r="C41" s="4">
        <v>27</v>
      </c>
      <c r="D41" s="4">
        <v>19</v>
      </c>
      <c r="E41" s="32">
        <v>0</v>
      </c>
      <c r="F41" s="4">
        <v>28</v>
      </c>
      <c r="G41" s="4">
        <v>18</v>
      </c>
      <c r="H41" s="4">
        <v>15</v>
      </c>
      <c r="I41" s="4">
        <v>8</v>
      </c>
      <c r="J41" s="4">
        <v>13</v>
      </c>
      <c r="K41" s="4">
        <v>26</v>
      </c>
      <c r="L41" s="32">
        <v>0</v>
      </c>
      <c r="M41" s="34">
        <v>14</v>
      </c>
      <c r="N41" s="4">
        <v>25</v>
      </c>
      <c r="O41" s="33">
        <v>17</v>
      </c>
      <c r="P41" s="33">
        <v>25</v>
      </c>
      <c r="Q41" s="4">
        <v>22</v>
      </c>
      <c r="R41" s="4">
        <v>20</v>
      </c>
      <c r="S41" s="4">
        <v>36</v>
      </c>
      <c r="T41" s="4">
        <v>20</v>
      </c>
      <c r="U41" s="33">
        <v>15</v>
      </c>
      <c r="V41" s="33">
        <v>30</v>
      </c>
      <c r="W41" s="4">
        <v>24</v>
      </c>
      <c r="X41" s="4">
        <v>12</v>
      </c>
      <c r="Y41" s="4">
        <v>25</v>
      </c>
      <c r="Z41" s="4">
        <v>18</v>
      </c>
      <c r="AA41" s="19">
        <f>SUM(Sheet1!B41:Z41)</f>
        <v>475</v>
      </c>
      <c r="AB41" s="19">
        <f>AA41-SUM(Sheet2!B41:I41)</f>
        <v>172</v>
      </c>
    </row>
    <row r="42" spans="1:28">
      <c r="A42" s="11" t="s">
        <v>154</v>
      </c>
      <c r="B42" s="4">
        <v>13</v>
      </c>
      <c r="C42" s="4">
        <v>29</v>
      </c>
      <c r="D42" s="4">
        <v>22</v>
      </c>
      <c r="E42" s="31">
        <v>0</v>
      </c>
      <c r="F42" s="4">
        <v>28</v>
      </c>
      <c r="G42" s="4">
        <v>17</v>
      </c>
      <c r="H42" s="4">
        <v>14</v>
      </c>
      <c r="I42" s="4">
        <v>16</v>
      </c>
      <c r="J42" s="4">
        <v>14</v>
      </c>
      <c r="K42" s="4">
        <v>26</v>
      </c>
      <c r="L42" s="31">
        <v>0</v>
      </c>
      <c r="M42" s="32">
        <v>26.5</v>
      </c>
      <c r="N42" s="4">
        <v>30</v>
      </c>
      <c r="O42" s="33">
        <v>17</v>
      </c>
      <c r="P42" s="33">
        <v>21</v>
      </c>
      <c r="Q42" s="4">
        <v>23</v>
      </c>
      <c r="R42" s="4">
        <v>20</v>
      </c>
      <c r="S42" s="4">
        <v>40</v>
      </c>
      <c r="T42" s="4">
        <v>19</v>
      </c>
      <c r="U42" s="33">
        <v>10</v>
      </c>
      <c r="V42" s="33">
        <v>27</v>
      </c>
      <c r="W42" s="4">
        <v>26</v>
      </c>
      <c r="X42" s="4">
        <v>15</v>
      </c>
      <c r="Y42" s="4">
        <v>32</v>
      </c>
      <c r="Z42" s="4">
        <v>16</v>
      </c>
      <c r="AA42" s="19">
        <f>SUM(Sheet1!B42:Z42)</f>
        <v>501.5</v>
      </c>
      <c r="AB42" s="19">
        <f>AA42-SUM(Sheet2!B42:I42)</f>
        <v>179</v>
      </c>
    </row>
    <row r="43" spans="1:28">
      <c r="A43" s="11" t="s">
        <v>155</v>
      </c>
      <c r="B43" s="4">
        <v>18</v>
      </c>
      <c r="C43" s="4">
        <v>26</v>
      </c>
      <c r="D43" s="4">
        <v>25</v>
      </c>
      <c r="E43" s="32">
        <v>0</v>
      </c>
      <c r="F43" s="4">
        <v>20</v>
      </c>
      <c r="G43" s="4">
        <v>20</v>
      </c>
      <c r="H43" s="4">
        <v>14</v>
      </c>
      <c r="I43" s="4">
        <v>8</v>
      </c>
      <c r="J43" s="4">
        <v>14</v>
      </c>
      <c r="K43" s="4">
        <v>23</v>
      </c>
      <c r="L43" s="32">
        <v>0</v>
      </c>
      <c r="M43" s="34">
        <v>8</v>
      </c>
      <c r="N43" s="4">
        <v>25</v>
      </c>
      <c r="O43" s="33">
        <v>17</v>
      </c>
      <c r="P43" s="33">
        <v>19</v>
      </c>
      <c r="Q43" s="4">
        <v>23</v>
      </c>
      <c r="R43" s="4">
        <v>20</v>
      </c>
      <c r="S43" s="4">
        <v>36</v>
      </c>
      <c r="T43" s="4">
        <v>16</v>
      </c>
      <c r="U43" s="33">
        <v>10</v>
      </c>
      <c r="V43" s="33">
        <v>29</v>
      </c>
      <c r="W43" s="4">
        <v>26</v>
      </c>
      <c r="X43" s="4">
        <v>15</v>
      </c>
      <c r="Y43" s="4">
        <v>32</v>
      </c>
      <c r="Z43" s="4">
        <v>16</v>
      </c>
      <c r="AA43" s="19">
        <f>SUM(Sheet1!B43:Z43)</f>
        <v>460</v>
      </c>
      <c r="AB43" s="19">
        <f>AA43-SUM(Sheet2!B43:I43)</f>
        <v>174</v>
      </c>
    </row>
    <row r="44" spans="1:28">
      <c r="A44" s="11" t="s">
        <v>156</v>
      </c>
      <c r="B44" s="4">
        <v>18</v>
      </c>
      <c r="C44" s="4">
        <v>36</v>
      </c>
      <c r="D44" s="4">
        <v>31</v>
      </c>
      <c r="E44" s="31">
        <v>0</v>
      </c>
      <c r="F44" s="4">
        <v>32</v>
      </c>
      <c r="G44" s="4">
        <v>18</v>
      </c>
      <c r="H44" s="4">
        <v>14</v>
      </c>
      <c r="I44" s="4">
        <v>10</v>
      </c>
      <c r="J44" s="4">
        <v>9</v>
      </c>
      <c r="K44" s="4">
        <v>24</v>
      </c>
      <c r="L44" s="31">
        <v>0</v>
      </c>
      <c r="M44" s="32">
        <v>30</v>
      </c>
      <c r="N44" s="4">
        <v>30</v>
      </c>
      <c r="O44" s="33">
        <v>18</v>
      </c>
      <c r="P44" s="33">
        <v>31</v>
      </c>
      <c r="Q44" s="4">
        <v>29</v>
      </c>
      <c r="R44" s="4">
        <v>20</v>
      </c>
      <c r="S44" s="4">
        <v>37</v>
      </c>
      <c r="T44" s="4">
        <v>22</v>
      </c>
      <c r="U44" s="33">
        <v>15</v>
      </c>
      <c r="V44" s="33">
        <v>30</v>
      </c>
      <c r="W44" s="4">
        <v>30</v>
      </c>
      <c r="X44" s="4">
        <v>15</v>
      </c>
      <c r="Y44" s="4">
        <v>32</v>
      </c>
      <c r="Z44" s="4">
        <v>25</v>
      </c>
      <c r="AA44" s="19">
        <f>SUM(Sheet1!B44:Z44)</f>
        <v>556</v>
      </c>
      <c r="AB44" s="19">
        <f>AA44-SUM(Sheet2!B44:I44)</f>
        <v>209</v>
      </c>
    </row>
    <row r="45" spans="1:28">
      <c r="A45" s="11" t="s">
        <v>157</v>
      </c>
      <c r="B45" s="4">
        <v>17</v>
      </c>
      <c r="C45" s="4">
        <v>31</v>
      </c>
      <c r="D45" s="4">
        <v>22</v>
      </c>
      <c r="E45" s="32">
        <v>0</v>
      </c>
      <c r="F45" s="4">
        <v>18</v>
      </c>
      <c r="G45" s="4">
        <v>17</v>
      </c>
      <c r="H45" s="4">
        <v>15</v>
      </c>
      <c r="I45" s="4">
        <v>13</v>
      </c>
      <c r="J45" s="4">
        <v>12</v>
      </c>
      <c r="K45" s="4">
        <v>22</v>
      </c>
      <c r="L45" s="32">
        <v>0</v>
      </c>
      <c r="M45" s="32">
        <v>12</v>
      </c>
      <c r="N45" s="4">
        <v>28</v>
      </c>
      <c r="O45" s="33">
        <v>17</v>
      </c>
      <c r="P45" s="33">
        <v>27</v>
      </c>
      <c r="Q45" s="4">
        <v>31</v>
      </c>
      <c r="R45" s="4">
        <v>20</v>
      </c>
      <c r="S45" s="4">
        <v>40</v>
      </c>
      <c r="T45" s="4">
        <v>16</v>
      </c>
      <c r="U45" s="33">
        <v>5</v>
      </c>
      <c r="V45" s="33">
        <v>34</v>
      </c>
      <c r="W45" s="4">
        <v>28</v>
      </c>
      <c r="X45" s="4">
        <v>10</v>
      </c>
      <c r="Y45" s="4">
        <v>22</v>
      </c>
      <c r="Z45" s="4">
        <v>20</v>
      </c>
      <c r="AA45" s="19">
        <f>SUM(Sheet1!B45:Z45)</f>
        <v>477</v>
      </c>
      <c r="AB45" s="19">
        <f>AA45-SUM(Sheet2!B45:I45)</f>
        <v>184</v>
      </c>
    </row>
    <row r="46" spans="1:28">
      <c r="A46" s="11" t="s">
        <v>158</v>
      </c>
      <c r="B46" s="4">
        <v>17</v>
      </c>
      <c r="C46" s="4">
        <v>37</v>
      </c>
      <c r="D46" s="4">
        <v>21</v>
      </c>
      <c r="E46" s="31">
        <v>0</v>
      </c>
      <c r="F46" s="4">
        <v>18</v>
      </c>
      <c r="G46" s="4">
        <v>16</v>
      </c>
      <c r="H46" s="4">
        <v>17</v>
      </c>
      <c r="I46" s="4">
        <v>17</v>
      </c>
      <c r="J46" s="4">
        <v>16</v>
      </c>
      <c r="K46" s="4">
        <v>23</v>
      </c>
      <c r="L46" s="31">
        <v>0</v>
      </c>
      <c r="M46" s="32">
        <v>12</v>
      </c>
      <c r="N46" s="4">
        <v>28</v>
      </c>
      <c r="O46" s="33">
        <v>16</v>
      </c>
      <c r="P46" s="33">
        <v>25</v>
      </c>
      <c r="Q46" s="4">
        <v>24</v>
      </c>
      <c r="R46" s="4">
        <v>20</v>
      </c>
      <c r="S46" s="4">
        <v>39</v>
      </c>
      <c r="T46" s="4">
        <v>22</v>
      </c>
      <c r="U46" s="33">
        <v>10</v>
      </c>
      <c r="V46" s="33">
        <v>30</v>
      </c>
      <c r="W46" s="4">
        <v>25</v>
      </c>
      <c r="X46" s="4">
        <v>15</v>
      </c>
      <c r="Y46" s="4">
        <v>32</v>
      </c>
      <c r="Z46" s="4">
        <v>18</v>
      </c>
      <c r="AA46" s="19">
        <f>SUM(Sheet1!B46:Z46)</f>
        <v>498</v>
      </c>
      <c r="AB46" s="19">
        <f>AA46-SUM(Sheet2!B46:I46)</f>
        <v>177</v>
      </c>
    </row>
    <row r="47" spans="1:28">
      <c r="A47" s="11" t="s">
        <v>159</v>
      </c>
      <c r="B47" s="4">
        <v>16</v>
      </c>
      <c r="C47" s="4">
        <v>30</v>
      </c>
      <c r="D47" s="4">
        <v>24</v>
      </c>
      <c r="E47" s="32">
        <v>0</v>
      </c>
      <c r="F47" s="4">
        <v>34</v>
      </c>
      <c r="G47" s="4">
        <v>20</v>
      </c>
      <c r="H47" s="4">
        <v>18</v>
      </c>
      <c r="I47" s="4">
        <v>17</v>
      </c>
      <c r="J47" s="4">
        <v>12</v>
      </c>
      <c r="K47" s="4">
        <v>29</v>
      </c>
      <c r="L47" s="32">
        <v>0</v>
      </c>
      <c r="M47" s="32">
        <v>20</v>
      </c>
      <c r="N47" s="4">
        <v>25</v>
      </c>
      <c r="O47" s="33">
        <v>18</v>
      </c>
      <c r="P47" s="33">
        <v>36</v>
      </c>
      <c r="Q47" s="4">
        <v>20</v>
      </c>
      <c r="R47" s="4">
        <v>20</v>
      </c>
      <c r="S47" s="4">
        <v>36</v>
      </c>
      <c r="T47" s="4">
        <v>17</v>
      </c>
      <c r="U47" s="33">
        <v>12</v>
      </c>
      <c r="V47" s="33">
        <v>28</v>
      </c>
      <c r="W47" s="4">
        <v>24</v>
      </c>
      <c r="X47" s="4">
        <v>15</v>
      </c>
      <c r="Y47" s="4">
        <v>32</v>
      </c>
      <c r="Z47" s="4">
        <v>19</v>
      </c>
      <c r="AA47" s="19">
        <f>SUM(Sheet1!B47:Z47)</f>
        <v>522</v>
      </c>
      <c r="AB47" s="19">
        <f>AA47-SUM(Sheet2!B47:I47)</f>
        <v>178</v>
      </c>
    </row>
    <row r="48" spans="1:28">
      <c r="A48" s="11" t="s">
        <v>160</v>
      </c>
      <c r="B48" s="4">
        <v>17</v>
      </c>
      <c r="C48" s="4">
        <v>30</v>
      </c>
      <c r="D48" s="4">
        <v>26</v>
      </c>
      <c r="E48" s="31">
        <v>0</v>
      </c>
      <c r="F48" s="4">
        <v>22</v>
      </c>
      <c r="G48" s="4">
        <v>16</v>
      </c>
      <c r="H48" s="4">
        <v>16</v>
      </c>
      <c r="I48" s="4">
        <v>13</v>
      </c>
      <c r="J48" s="4">
        <v>14</v>
      </c>
      <c r="K48" s="4">
        <v>21</v>
      </c>
      <c r="L48" s="31">
        <v>0</v>
      </c>
      <c r="M48" s="32">
        <v>18</v>
      </c>
      <c r="N48" s="4">
        <v>27</v>
      </c>
      <c r="O48" s="33">
        <v>16</v>
      </c>
      <c r="P48" s="33">
        <v>26</v>
      </c>
      <c r="Q48" s="4">
        <v>21</v>
      </c>
      <c r="R48" s="4">
        <v>20</v>
      </c>
      <c r="S48" s="4">
        <v>40</v>
      </c>
      <c r="T48" s="4">
        <v>22</v>
      </c>
      <c r="U48" s="33">
        <v>10</v>
      </c>
      <c r="V48" s="33">
        <v>31</v>
      </c>
      <c r="W48" s="4">
        <v>30</v>
      </c>
      <c r="X48" s="4">
        <v>13</v>
      </c>
      <c r="Y48" s="4">
        <v>29</v>
      </c>
      <c r="Z48" s="4">
        <v>19</v>
      </c>
      <c r="AA48" s="19">
        <f>SUM(Sheet1!B48:Z48)</f>
        <v>497</v>
      </c>
      <c r="AB48" s="19">
        <f>AA48-SUM(Sheet2!B48:I48)</f>
        <v>182</v>
      </c>
    </row>
    <row r="49" spans="1:28">
      <c r="A49" s="11" t="s">
        <v>161</v>
      </c>
      <c r="B49" s="4">
        <v>13</v>
      </c>
      <c r="C49" s="4">
        <v>37</v>
      </c>
      <c r="D49" s="4">
        <v>24</v>
      </c>
      <c r="E49" s="32">
        <v>0</v>
      </c>
      <c r="F49" s="4">
        <v>34</v>
      </c>
      <c r="G49" s="4">
        <v>22</v>
      </c>
      <c r="H49" s="4">
        <v>15</v>
      </c>
      <c r="I49" s="4">
        <v>11</v>
      </c>
      <c r="J49" s="4">
        <v>12</v>
      </c>
      <c r="K49" s="4">
        <v>24</v>
      </c>
      <c r="L49" s="32">
        <v>0</v>
      </c>
      <c r="M49" s="32">
        <v>22</v>
      </c>
      <c r="N49" s="4">
        <v>32</v>
      </c>
      <c r="O49" s="33">
        <v>17</v>
      </c>
      <c r="P49" s="33">
        <v>31</v>
      </c>
      <c r="Q49" s="4">
        <v>27</v>
      </c>
      <c r="R49" s="4">
        <v>20</v>
      </c>
      <c r="S49" s="4">
        <v>38</v>
      </c>
      <c r="T49" s="4">
        <v>21</v>
      </c>
      <c r="U49" s="33">
        <v>17</v>
      </c>
      <c r="V49" s="33">
        <v>32</v>
      </c>
      <c r="W49" s="4">
        <v>32</v>
      </c>
      <c r="X49" s="4">
        <v>16</v>
      </c>
      <c r="Y49" s="4">
        <v>34</v>
      </c>
      <c r="Z49" s="4">
        <v>16</v>
      </c>
      <c r="AA49" s="19">
        <f>SUM(Sheet1!B49:Z49)</f>
        <v>547</v>
      </c>
      <c r="AB49" s="19">
        <f>AA49-SUM(Sheet2!B49:I49)</f>
        <v>198</v>
      </c>
    </row>
    <row r="50" spans="1:28">
      <c r="A50" s="11" t="s">
        <v>162</v>
      </c>
      <c r="B50" s="4">
        <v>18</v>
      </c>
      <c r="C50" s="4">
        <v>29</v>
      </c>
      <c r="D50" s="4">
        <v>22</v>
      </c>
      <c r="E50" s="31">
        <v>0</v>
      </c>
      <c r="F50" s="4">
        <v>18</v>
      </c>
      <c r="G50" s="4">
        <v>20</v>
      </c>
      <c r="H50" s="4">
        <v>16</v>
      </c>
      <c r="I50" s="4">
        <v>14</v>
      </c>
      <c r="J50" s="4">
        <v>15</v>
      </c>
      <c r="K50" s="4">
        <v>18</v>
      </c>
      <c r="L50" s="31">
        <v>0</v>
      </c>
      <c r="M50" s="32"/>
      <c r="N50" s="4">
        <v>22</v>
      </c>
      <c r="O50" s="33">
        <v>16</v>
      </c>
      <c r="P50" s="33">
        <v>27</v>
      </c>
      <c r="Q50" s="4">
        <v>21</v>
      </c>
      <c r="R50" s="4">
        <v>20</v>
      </c>
      <c r="S50" s="4">
        <v>40</v>
      </c>
      <c r="T50" s="4">
        <v>16</v>
      </c>
      <c r="U50" s="33">
        <v>16</v>
      </c>
      <c r="V50" s="33">
        <v>28</v>
      </c>
      <c r="W50" s="4">
        <v>24</v>
      </c>
      <c r="X50" s="4">
        <v>12</v>
      </c>
      <c r="Y50" s="4">
        <v>25</v>
      </c>
      <c r="Z50" s="4">
        <v>18</v>
      </c>
      <c r="AA50" s="19">
        <f>SUM(Sheet1!B50:Z50)</f>
        <v>455</v>
      </c>
      <c r="AB50" s="19">
        <f>AA50-SUM(Sheet2!B50:I50)</f>
        <v>161</v>
      </c>
    </row>
    <row r="51" spans="1:28">
      <c r="A51" s="11" t="s">
        <v>163</v>
      </c>
      <c r="B51" s="4">
        <v>17</v>
      </c>
      <c r="C51" s="4">
        <v>22</v>
      </c>
      <c r="D51" s="4">
        <v>18</v>
      </c>
      <c r="E51" s="32">
        <v>0</v>
      </c>
      <c r="F51" s="4">
        <v>22</v>
      </c>
      <c r="G51" s="4">
        <v>16</v>
      </c>
      <c r="H51" s="4">
        <v>14</v>
      </c>
      <c r="I51" s="4">
        <v>14</v>
      </c>
      <c r="J51" s="4">
        <v>14</v>
      </c>
      <c r="K51" s="4">
        <v>25</v>
      </c>
      <c r="L51" s="32">
        <v>0</v>
      </c>
      <c r="M51" s="32"/>
      <c r="N51" s="4">
        <v>28</v>
      </c>
      <c r="O51" s="33">
        <v>16</v>
      </c>
      <c r="P51" s="33">
        <v>18</v>
      </c>
      <c r="Q51" s="4">
        <v>16</v>
      </c>
      <c r="R51" s="4">
        <v>20</v>
      </c>
      <c r="S51" s="4">
        <v>30</v>
      </c>
      <c r="T51" s="4">
        <v>18</v>
      </c>
      <c r="U51" s="33">
        <v>10</v>
      </c>
      <c r="V51" s="33">
        <v>29</v>
      </c>
      <c r="W51" s="4">
        <v>22</v>
      </c>
      <c r="X51" s="4">
        <v>10</v>
      </c>
      <c r="Y51" s="4">
        <v>22</v>
      </c>
      <c r="Z51" s="4">
        <v>16</v>
      </c>
      <c r="AA51" s="19">
        <f>SUM(Sheet1!B51:Z51)</f>
        <v>417</v>
      </c>
      <c r="AB51" s="19">
        <f>AA51-SUM(Sheet2!B51:I51)</f>
        <v>159</v>
      </c>
    </row>
    <row r="52" spans="1:28">
      <c r="A52" s="11" t="s">
        <v>164</v>
      </c>
      <c r="B52" s="4">
        <v>16</v>
      </c>
      <c r="C52" s="4">
        <v>33</v>
      </c>
      <c r="D52" s="4">
        <v>23</v>
      </c>
      <c r="E52" s="31">
        <v>0</v>
      </c>
      <c r="F52" s="4">
        <v>18</v>
      </c>
      <c r="G52" s="4">
        <v>16</v>
      </c>
      <c r="H52" s="4">
        <v>14</v>
      </c>
      <c r="I52" s="4">
        <v>8</v>
      </c>
      <c r="J52" s="4">
        <v>12</v>
      </c>
      <c r="K52" s="4">
        <v>25</v>
      </c>
      <c r="L52" s="31">
        <v>0</v>
      </c>
      <c r="M52" s="32">
        <v>16</v>
      </c>
      <c r="N52" s="4">
        <v>30</v>
      </c>
      <c r="O52" s="33">
        <v>17</v>
      </c>
      <c r="P52" s="33">
        <v>26</v>
      </c>
      <c r="Q52" s="4">
        <v>21</v>
      </c>
      <c r="R52" s="4">
        <v>20</v>
      </c>
      <c r="S52" s="4">
        <v>38</v>
      </c>
      <c r="T52" s="4">
        <v>16</v>
      </c>
      <c r="U52" s="33">
        <v>12</v>
      </c>
      <c r="V52" s="33">
        <v>28</v>
      </c>
      <c r="W52" s="4">
        <v>27</v>
      </c>
      <c r="X52" s="4">
        <v>14</v>
      </c>
      <c r="Y52" s="4">
        <v>30</v>
      </c>
      <c r="Z52" s="4">
        <v>16</v>
      </c>
      <c r="AA52" s="19">
        <f>SUM(Sheet1!B52:Z52)</f>
        <v>476</v>
      </c>
      <c r="AB52" s="19">
        <f>AA52-SUM(Sheet2!B52:I52)</f>
        <v>174</v>
      </c>
    </row>
    <row r="53" spans="1:28">
      <c r="A53" s="11" t="s">
        <v>165</v>
      </c>
      <c r="B53" s="4">
        <v>18</v>
      </c>
      <c r="C53" s="4">
        <v>35</v>
      </c>
      <c r="D53" s="4">
        <v>24</v>
      </c>
      <c r="E53" s="32">
        <v>0</v>
      </c>
      <c r="F53" s="4">
        <v>24</v>
      </c>
      <c r="G53" s="4">
        <v>21</v>
      </c>
      <c r="H53" s="4">
        <v>18</v>
      </c>
      <c r="I53" s="4">
        <v>18</v>
      </c>
      <c r="J53" s="4">
        <v>12</v>
      </c>
      <c r="K53" s="4">
        <v>25</v>
      </c>
      <c r="L53" s="32">
        <v>0</v>
      </c>
      <c r="M53" s="32">
        <v>32</v>
      </c>
      <c r="N53" s="4">
        <v>31</v>
      </c>
      <c r="O53" s="33">
        <v>18</v>
      </c>
      <c r="P53" s="33">
        <v>40</v>
      </c>
      <c r="Q53" s="4">
        <v>24</v>
      </c>
      <c r="R53" s="4">
        <v>20</v>
      </c>
      <c r="S53" s="4">
        <v>39</v>
      </c>
      <c r="T53" s="4">
        <v>20</v>
      </c>
      <c r="U53" s="33">
        <v>10</v>
      </c>
      <c r="V53" s="33">
        <v>36</v>
      </c>
      <c r="W53" s="4">
        <v>30</v>
      </c>
      <c r="X53" s="4">
        <v>16</v>
      </c>
      <c r="Y53" s="4">
        <v>34</v>
      </c>
      <c r="Z53" s="4">
        <v>19</v>
      </c>
      <c r="AA53" s="19">
        <f>SUM(Sheet1!B53:Z53)</f>
        <v>564</v>
      </c>
      <c r="AB53" s="19">
        <f>AA53-SUM(Sheet2!B53:I53)</f>
        <v>194</v>
      </c>
    </row>
    <row r="54" spans="1:28">
      <c r="A54" s="11" t="s">
        <v>166</v>
      </c>
      <c r="B54" s="4">
        <v>16</v>
      </c>
      <c r="C54" s="4">
        <v>31</v>
      </c>
      <c r="D54" s="4">
        <v>27</v>
      </c>
      <c r="E54" s="31">
        <v>0</v>
      </c>
      <c r="F54" s="4">
        <v>30</v>
      </c>
      <c r="G54" s="4">
        <v>19</v>
      </c>
      <c r="H54" s="4">
        <v>15</v>
      </c>
      <c r="I54" s="4">
        <v>13</v>
      </c>
      <c r="J54" s="4">
        <v>15</v>
      </c>
      <c r="K54" s="4">
        <v>17</v>
      </c>
      <c r="L54" s="31">
        <v>0</v>
      </c>
      <c r="M54" s="32">
        <v>30</v>
      </c>
      <c r="N54" s="4">
        <v>28</v>
      </c>
      <c r="O54" s="33">
        <v>18</v>
      </c>
      <c r="P54" s="33">
        <v>32</v>
      </c>
      <c r="Q54" s="4">
        <v>28</v>
      </c>
      <c r="R54" s="4">
        <v>20</v>
      </c>
      <c r="S54" s="4">
        <v>36</v>
      </c>
      <c r="T54" s="4">
        <v>22</v>
      </c>
      <c r="U54" s="33">
        <v>15</v>
      </c>
      <c r="V54" s="33">
        <v>30</v>
      </c>
      <c r="W54" s="4">
        <v>25</v>
      </c>
      <c r="X54" s="4">
        <v>16</v>
      </c>
      <c r="Y54" s="4">
        <v>34</v>
      </c>
      <c r="Z54" s="4">
        <v>20</v>
      </c>
      <c r="AA54" s="19">
        <f>SUM(Sheet1!B54:Z54)</f>
        <v>537</v>
      </c>
      <c r="AB54" s="19">
        <f>AA54-SUM(Sheet2!B54:I54)</f>
        <v>186</v>
      </c>
    </row>
    <row r="55" spans="1:28">
      <c r="A55" s="11" t="s">
        <v>167</v>
      </c>
      <c r="B55" s="4">
        <v>13</v>
      </c>
      <c r="C55" s="4">
        <v>34</v>
      </c>
      <c r="D55" s="4">
        <v>25</v>
      </c>
      <c r="E55" s="32">
        <v>0</v>
      </c>
      <c r="F55" s="4">
        <v>18</v>
      </c>
      <c r="G55" s="4">
        <v>16</v>
      </c>
      <c r="H55" s="4">
        <v>17</v>
      </c>
      <c r="I55" s="4">
        <v>16</v>
      </c>
      <c r="J55" s="4">
        <v>11</v>
      </c>
      <c r="K55" s="4">
        <v>19</v>
      </c>
      <c r="L55" s="32">
        <v>0</v>
      </c>
      <c r="M55" s="32">
        <v>20</v>
      </c>
      <c r="N55" s="4">
        <v>23</v>
      </c>
      <c r="O55" s="33">
        <v>16</v>
      </c>
      <c r="P55" s="33">
        <v>20</v>
      </c>
      <c r="Q55" s="4">
        <v>22</v>
      </c>
      <c r="R55" s="4">
        <v>20</v>
      </c>
      <c r="S55" s="4">
        <v>36</v>
      </c>
      <c r="T55" s="4">
        <v>16</v>
      </c>
      <c r="U55" s="33">
        <v>5</v>
      </c>
      <c r="V55" s="33">
        <v>28</v>
      </c>
      <c r="W55" s="4">
        <v>29</v>
      </c>
      <c r="X55" s="4">
        <v>12</v>
      </c>
      <c r="Y55" s="4">
        <v>25</v>
      </c>
      <c r="Z55" s="4">
        <v>16</v>
      </c>
      <c r="AA55" s="19">
        <f>SUM(Sheet1!B55:Z55)</f>
        <v>457</v>
      </c>
      <c r="AB55" s="19">
        <f>AA55-SUM(Sheet2!B55:I55)</f>
        <v>166</v>
      </c>
    </row>
    <row r="56" spans="1:28">
      <c r="A56" s="11" t="s">
        <v>168</v>
      </c>
      <c r="B56" s="4">
        <v>17</v>
      </c>
      <c r="C56" s="4">
        <v>37</v>
      </c>
      <c r="D56" s="4">
        <v>20</v>
      </c>
      <c r="E56" s="31">
        <v>0</v>
      </c>
      <c r="F56" s="4">
        <v>30</v>
      </c>
      <c r="G56" s="4">
        <v>20</v>
      </c>
      <c r="H56" s="4">
        <v>17</v>
      </c>
      <c r="I56" s="4">
        <v>15</v>
      </c>
      <c r="J56" s="4">
        <v>14</v>
      </c>
      <c r="K56" s="4">
        <v>23</v>
      </c>
      <c r="L56" s="31">
        <v>0</v>
      </c>
      <c r="M56" s="32"/>
      <c r="N56" s="4">
        <v>24</v>
      </c>
      <c r="O56" s="33">
        <v>16</v>
      </c>
      <c r="P56" s="33">
        <v>25</v>
      </c>
      <c r="Q56" s="4">
        <v>20</v>
      </c>
      <c r="R56" s="4">
        <v>20</v>
      </c>
      <c r="S56" s="4">
        <v>40</v>
      </c>
      <c r="T56" s="4">
        <v>20</v>
      </c>
      <c r="U56" s="33">
        <v>5</v>
      </c>
      <c r="V56" s="33">
        <v>28</v>
      </c>
      <c r="W56" s="4">
        <v>26</v>
      </c>
      <c r="X56" s="4">
        <v>12</v>
      </c>
      <c r="Y56" s="4">
        <v>25</v>
      </c>
      <c r="Z56" s="4">
        <v>16</v>
      </c>
      <c r="AA56" s="19">
        <f>SUM(Sheet1!B56:Z56)</f>
        <v>470</v>
      </c>
      <c r="AB56" s="19">
        <f>AA56-SUM(Sheet2!B56:I56)</f>
        <v>169</v>
      </c>
    </row>
    <row r="57" spans="1:28">
      <c r="A57" s="11" t="s">
        <v>169</v>
      </c>
      <c r="B57" s="4">
        <v>16</v>
      </c>
      <c r="C57" s="4">
        <v>34</v>
      </c>
      <c r="D57" s="4">
        <v>23</v>
      </c>
      <c r="E57" s="32">
        <v>0</v>
      </c>
      <c r="F57" s="4">
        <v>20</v>
      </c>
      <c r="G57" s="4">
        <v>22</v>
      </c>
      <c r="H57" s="4">
        <v>16</v>
      </c>
      <c r="I57" s="4">
        <v>8</v>
      </c>
      <c r="J57" s="4">
        <v>9</v>
      </c>
      <c r="K57" s="4">
        <v>19</v>
      </c>
      <c r="L57" s="32">
        <v>0</v>
      </c>
      <c r="M57" s="32">
        <v>20</v>
      </c>
      <c r="N57" s="4">
        <v>26</v>
      </c>
      <c r="O57" s="33">
        <v>16</v>
      </c>
      <c r="P57" s="33">
        <v>26</v>
      </c>
      <c r="Q57" s="4">
        <v>21</v>
      </c>
      <c r="R57" s="4">
        <v>20</v>
      </c>
      <c r="S57" s="4">
        <v>35</v>
      </c>
      <c r="T57" s="4">
        <v>18</v>
      </c>
      <c r="U57" s="33">
        <v>10</v>
      </c>
      <c r="V57" s="33">
        <v>28</v>
      </c>
      <c r="W57" s="4">
        <v>23</v>
      </c>
      <c r="X57" s="4">
        <v>14</v>
      </c>
      <c r="Y57" s="4">
        <v>30</v>
      </c>
      <c r="Z57" s="4">
        <v>16</v>
      </c>
      <c r="AA57" s="19">
        <f>SUM(Sheet1!B57:Z57)</f>
        <v>470</v>
      </c>
      <c r="AB57" s="19">
        <f>AA57-SUM(Sheet2!B57:I57)</f>
        <v>168</v>
      </c>
    </row>
    <row r="58" spans="1:28">
      <c r="A58" s="11" t="s">
        <v>170</v>
      </c>
      <c r="B58" s="4">
        <v>16</v>
      </c>
      <c r="C58" s="4">
        <v>35</v>
      </c>
      <c r="D58" s="4">
        <v>27</v>
      </c>
      <c r="E58" s="31">
        <v>0</v>
      </c>
      <c r="F58" s="4">
        <v>34</v>
      </c>
      <c r="G58" s="4">
        <v>27</v>
      </c>
      <c r="H58" s="4">
        <v>19</v>
      </c>
      <c r="I58" s="4">
        <v>18</v>
      </c>
      <c r="J58" s="4">
        <v>16</v>
      </c>
      <c r="K58" s="4">
        <v>24</v>
      </c>
      <c r="L58" s="31">
        <v>0</v>
      </c>
      <c r="M58" s="32">
        <v>18</v>
      </c>
      <c r="N58" s="4">
        <v>26</v>
      </c>
      <c r="O58" s="33">
        <v>18</v>
      </c>
      <c r="P58" s="33">
        <v>36</v>
      </c>
      <c r="Q58" s="4">
        <v>22</v>
      </c>
      <c r="R58" s="4">
        <v>20</v>
      </c>
      <c r="S58" s="4">
        <v>36</v>
      </c>
      <c r="T58" s="4">
        <v>17</v>
      </c>
      <c r="U58" s="33">
        <v>10</v>
      </c>
      <c r="V58" s="33">
        <v>30</v>
      </c>
      <c r="W58" s="4">
        <v>27</v>
      </c>
      <c r="X58" s="4">
        <v>16</v>
      </c>
      <c r="Y58" s="4">
        <v>34</v>
      </c>
      <c r="Z58" s="4">
        <v>16</v>
      </c>
      <c r="AA58" s="19">
        <f>SUM(Sheet1!B58:Z58)</f>
        <v>542</v>
      </c>
      <c r="AB58" s="19">
        <f>AA58-SUM(Sheet2!B58:I58)</f>
        <v>186</v>
      </c>
    </row>
    <row r="59" spans="1:28">
      <c r="A59" s="11" t="s">
        <v>171</v>
      </c>
      <c r="B59" s="4">
        <v>17</v>
      </c>
      <c r="C59" s="4">
        <v>30</v>
      </c>
      <c r="D59" s="4">
        <v>23</v>
      </c>
      <c r="E59" s="32">
        <v>0</v>
      </c>
      <c r="F59" s="4">
        <v>36</v>
      </c>
      <c r="G59" s="4">
        <v>19</v>
      </c>
      <c r="H59" s="4">
        <v>15</v>
      </c>
      <c r="I59" s="4">
        <v>12</v>
      </c>
      <c r="J59" s="4">
        <v>11</v>
      </c>
      <c r="K59" s="4">
        <v>17</v>
      </c>
      <c r="L59" s="32">
        <v>0</v>
      </c>
      <c r="M59" s="32">
        <v>20</v>
      </c>
      <c r="N59" s="4">
        <v>31</v>
      </c>
      <c r="O59" s="33">
        <v>18</v>
      </c>
      <c r="P59" s="33">
        <v>33</v>
      </c>
      <c r="Q59" s="4">
        <v>28</v>
      </c>
      <c r="R59" s="4">
        <v>20</v>
      </c>
      <c r="S59" s="4">
        <v>34</v>
      </c>
      <c r="T59" s="4">
        <v>18</v>
      </c>
      <c r="U59" s="33">
        <v>10</v>
      </c>
      <c r="V59" s="33">
        <v>29</v>
      </c>
      <c r="W59" s="4">
        <v>31</v>
      </c>
      <c r="X59" s="4">
        <v>15</v>
      </c>
      <c r="Y59" s="4">
        <v>32</v>
      </c>
      <c r="Z59" s="4">
        <v>19</v>
      </c>
      <c r="AA59" s="19">
        <f>SUM(Sheet1!B59:Z59)</f>
        <v>518</v>
      </c>
      <c r="AB59" s="19">
        <f>AA59-SUM(Sheet2!B59:I59)</f>
        <v>186</v>
      </c>
    </row>
    <row r="60" spans="1:28">
      <c r="A60" s="11" t="s">
        <v>172</v>
      </c>
      <c r="B60" s="4">
        <v>16</v>
      </c>
      <c r="C60" s="4">
        <v>30</v>
      </c>
      <c r="D60" s="4">
        <v>26</v>
      </c>
      <c r="E60" s="31">
        <v>0</v>
      </c>
      <c r="F60" s="4">
        <v>30</v>
      </c>
      <c r="G60" s="4">
        <v>24</v>
      </c>
      <c r="H60" s="4">
        <v>14</v>
      </c>
      <c r="I60" s="4">
        <v>10</v>
      </c>
      <c r="J60" s="4">
        <v>14</v>
      </c>
      <c r="K60" s="4">
        <v>23</v>
      </c>
      <c r="L60" s="31">
        <v>0</v>
      </c>
      <c r="M60" s="32">
        <v>26</v>
      </c>
      <c r="N60" s="4">
        <v>29</v>
      </c>
      <c r="O60" s="33">
        <v>17</v>
      </c>
      <c r="P60" s="33">
        <v>29</v>
      </c>
      <c r="Q60" s="4">
        <v>28</v>
      </c>
      <c r="R60" s="4">
        <v>20</v>
      </c>
      <c r="S60" s="4">
        <v>40</v>
      </c>
      <c r="T60" s="4">
        <v>18</v>
      </c>
      <c r="U60" s="33">
        <v>10</v>
      </c>
      <c r="V60" s="33">
        <v>30</v>
      </c>
      <c r="W60" s="4">
        <v>18</v>
      </c>
      <c r="X60" s="4">
        <v>15</v>
      </c>
      <c r="Y60" s="4">
        <v>32</v>
      </c>
      <c r="Z60" s="4">
        <v>23</v>
      </c>
      <c r="AA60" s="19">
        <f>SUM(Sheet1!B60:Z60)</f>
        <v>522</v>
      </c>
      <c r="AB60" s="19">
        <f>AA60-SUM(Sheet2!B60:I60)</f>
        <v>189</v>
      </c>
    </row>
    <row r="61" spans="1:28">
      <c r="A61" s="11" t="s">
        <v>173</v>
      </c>
      <c r="B61" s="4">
        <v>17</v>
      </c>
      <c r="C61" s="4">
        <v>29</v>
      </c>
      <c r="D61" s="4">
        <v>23</v>
      </c>
      <c r="E61" s="32">
        <v>0</v>
      </c>
      <c r="F61" s="4">
        <v>22</v>
      </c>
      <c r="G61" s="4">
        <v>19</v>
      </c>
      <c r="H61" s="4">
        <v>18</v>
      </c>
      <c r="I61" s="4">
        <v>8</v>
      </c>
      <c r="J61" s="4">
        <v>12</v>
      </c>
      <c r="K61" s="4">
        <v>22</v>
      </c>
      <c r="L61" s="32">
        <v>0</v>
      </c>
      <c r="M61" s="32">
        <v>16</v>
      </c>
      <c r="N61" s="4">
        <v>26</v>
      </c>
      <c r="O61" s="33">
        <v>17</v>
      </c>
      <c r="P61" s="33">
        <v>24</v>
      </c>
      <c r="Q61" s="4">
        <v>17</v>
      </c>
      <c r="R61" s="4">
        <v>20</v>
      </c>
      <c r="S61" s="4">
        <v>38</v>
      </c>
      <c r="T61" s="4">
        <v>16</v>
      </c>
      <c r="U61" s="33">
        <v>16</v>
      </c>
      <c r="V61" s="33">
        <v>29</v>
      </c>
      <c r="W61" s="4">
        <v>24</v>
      </c>
      <c r="X61" s="4">
        <v>16</v>
      </c>
      <c r="Y61" s="4">
        <v>34</v>
      </c>
      <c r="Z61" s="4">
        <v>17</v>
      </c>
      <c r="AA61" s="19">
        <f>SUM(Sheet1!B61:Z61)</f>
        <v>480</v>
      </c>
      <c r="AB61" s="19">
        <f>AA61-SUM(Sheet2!B61:I61)</f>
        <v>164</v>
      </c>
    </row>
    <row r="62" spans="1:28">
      <c r="A62" s="11" t="s">
        <v>174</v>
      </c>
      <c r="B62" s="4">
        <v>17</v>
      </c>
      <c r="C62" s="4">
        <v>34</v>
      </c>
      <c r="D62" s="4">
        <v>16</v>
      </c>
      <c r="E62" s="31">
        <v>0</v>
      </c>
      <c r="F62" s="4">
        <v>18</v>
      </c>
      <c r="G62" s="28">
        <v>11</v>
      </c>
      <c r="H62" s="4">
        <v>14</v>
      </c>
      <c r="I62" s="4">
        <v>8</v>
      </c>
      <c r="J62" s="4">
        <v>12</v>
      </c>
      <c r="K62" s="4">
        <v>19</v>
      </c>
      <c r="L62" s="31">
        <v>0</v>
      </c>
      <c r="M62" s="32">
        <v>26</v>
      </c>
      <c r="N62" s="4">
        <v>21</v>
      </c>
      <c r="O62" s="33">
        <v>17</v>
      </c>
      <c r="P62" s="33">
        <v>29</v>
      </c>
      <c r="Q62" s="4">
        <v>16</v>
      </c>
      <c r="R62" s="4">
        <v>20</v>
      </c>
      <c r="S62" s="4">
        <v>37</v>
      </c>
      <c r="T62" s="4">
        <v>16</v>
      </c>
      <c r="U62" s="33">
        <v>15</v>
      </c>
      <c r="V62" s="33">
        <v>29</v>
      </c>
      <c r="W62" s="4">
        <v>21</v>
      </c>
      <c r="X62" s="4">
        <v>14</v>
      </c>
      <c r="Y62" s="4">
        <v>32</v>
      </c>
      <c r="Z62" s="4">
        <v>17</v>
      </c>
      <c r="AA62" s="19">
        <f>SUM(Sheet1!B62:Z62)</f>
        <v>459</v>
      </c>
      <c r="AB62" s="19">
        <f>AA62-SUM(Sheet2!B62:I62)</f>
        <v>137</v>
      </c>
    </row>
    <row r="63" spans="1:28">
      <c r="A63" s="11" t="s">
        <v>175</v>
      </c>
      <c r="B63" s="4">
        <v>18</v>
      </c>
      <c r="C63" s="4">
        <v>32</v>
      </c>
      <c r="D63" s="4">
        <v>27</v>
      </c>
      <c r="E63" s="32">
        <v>0</v>
      </c>
      <c r="F63" s="4">
        <v>24</v>
      </c>
      <c r="G63" s="4">
        <v>18</v>
      </c>
      <c r="H63" s="4">
        <v>15</v>
      </c>
      <c r="I63" s="4">
        <v>10</v>
      </c>
      <c r="J63" s="4">
        <v>11</v>
      </c>
      <c r="K63" s="4">
        <v>27</v>
      </c>
      <c r="L63" s="32">
        <v>0</v>
      </c>
      <c r="M63" s="32">
        <v>23</v>
      </c>
      <c r="N63" s="4">
        <v>26</v>
      </c>
      <c r="O63" s="33">
        <v>18</v>
      </c>
      <c r="P63" s="33">
        <v>30</v>
      </c>
      <c r="Q63" s="4">
        <v>26</v>
      </c>
      <c r="R63" s="4">
        <v>20</v>
      </c>
      <c r="S63" s="4">
        <v>36</v>
      </c>
      <c r="T63" s="4">
        <v>16</v>
      </c>
      <c r="U63" s="33">
        <v>14</v>
      </c>
      <c r="V63" s="33">
        <v>29</v>
      </c>
      <c r="W63" s="4">
        <v>32</v>
      </c>
      <c r="X63" s="4">
        <v>15</v>
      </c>
      <c r="Y63" s="4">
        <v>32</v>
      </c>
      <c r="Z63" s="4">
        <v>22</v>
      </c>
      <c r="AA63" s="19">
        <f>SUM(Sheet1!B63:Z63)</f>
        <v>521</v>
      </c>
      <c r="AB63" s="19">
        <f>AA63-SUM(Sheet2!B63:I63)</f>
        <v>194</v>
      </c>
    </row>
    <row r="64" spans="1:28">
      <c r="A64" s="11" t="s">
        <v>176</v>
      </c>
      <c r="B64" s="4">
        <v>18</v>
      </c>
      <c r="C64" s="4">
        <v>30</v>
      </c>
      <c r="D64" s="4">
        <v>22</v>
      </c>
      <c r="E64" s="31">
        <v>0</v>
      </c>
      <c r="F64" s="4">
        <v>32</v>
      </c>
      <c r="G64" s="4">
        <v>16</v>
      </c>
      <c r="H64" s="4">
        <v>16</v>
      </c>
      <c r="I64" s="4">
        <v>10</v>
      </c>
      <c r="J64" s="4">
        <v>10</v>
      </c>
      <c r="K64" s="4">
        <v>19</v>
      </c>
      <c r="L64" s="31">
        <v>0</v>
      </c>
      <c r="M64" s="32">
        <v>26</v>
      </c>
      <c r="N64" s="4">
        <v>27</v>
      </c>
      <c r="O64" s="33">
        <v>16</v>
      </c>
      <c r="P64" s="33">
        <v>27</v>
      </c>
      <c r="Q64" s="4">
        <v>26</v>
      </c>
      <c r="R64" s="4">
        <v>20</v>
      </c>
      <c r="S64" s="4">
        <v>35</v>
      </c>
      <c r="T64" s="4">
        <v>19</v>
      </c>
      <c r="U64" s="33">
        <v>10</v>
      </c>
      <c r="V64" s="33">
        <v>30</v>
      </c>
      <c r="W64" s="4">
        <v>17</v>
      </c>
      <c r="X64" s="4">
        <v>16</v>
      </c>
      <c r="Y64" s="4">
        <v>32</v>
      </c>
      <c r="Z64" s="4">
        <v>21</v>
      </c>
      <c r="AA64" s="19">
        <f>SUM(Sheet1!B64:Z64)</f>
        <v>495</v>
      </c>
      <c r="AB64" s="19">
        <f>AA64-SUM(Sheet2!B64:I64)</f>
        <v>167</v>
      </c>
    </row>
    <row r="65" spans="1:28">
      <c r="A65" s="11" t="s">
        <v>177</v>
      </c>
      <c r="B65" s="4">
        <v>17</v>
      </c>
      <c r="C65" s="4">
        <v>30</v>
      </c>
      <c r="D65" s="4">
        <v>21</v>
      </c>
      <c r="E65" s="32">
        <v>0</v>
      </c>
      <c r="F65" s="4">
        <v>22</v>
      </c>
      <c r="G65" s="4">
        <v>16</v>
      </c>
      <c r="H65" s="4">
        <v>17</v>
      </c>
      <c r="I65" s="4">
        <v>17</v>
      </c>
      <c r="J65" s="4">
        <v>15</v>
      </c>
      <c r="K65" s="4">
        <v>20</v>
      </c>
      <c r="L65" s="32">
        <v>0</v>
      </c>
      <c r="M65" s="32">
        <v>27</v>
      </c>
      <c r="N65" s="4">
        <v>24</v>
      </c>
      <c r="O65" s="33">
        <v>16</v>
      </c>
      <c r="P65" s="33">
        <v>23</v>
      </c>
      <c r="Q65" s="4">
        <v>24</v>
      </c>
      <c r="R65" s="4">
        <v>20</v>
      </c>
      <c r="S65" s="4">
        <v>37</v>
      </c>
      <c r="T65" s="4">
        <v>19</v>
      </c>
      <c r="U65" s="33">
        <v>10</v>
      </c>
      <c r="V65" s="33">
        <v>29</v>
      </c>
      <c r="W65" s="4">
        <v>19</v>
      </c>
      <c r="X65" s="4">
        <v>15</v>
      </c>
      <c r="Y65" s="4">
        <v>32</v>
      </c>
      <c r="Z65" s="4">
        <v>22</v>
      </c>
      <c r="AA65" s="19">
        <f>SUM(Sheet1!B65:Z65)</f>
        <v>492</v>
      </c>
      <c r="AB65" s="19">
        <f>AA65-SUM(Sheet2!B65:I65)</f>
        <v>165</v>
      </c>
    </row>
    <row r="66" spans="1:28">
      <c r="A66" s="11" t="s">
        <v>178</v>
      </c>
      <c r="B66" s="4">
        <v>17</v>
      </c>
      <c r="C66" s="4">
        <v>35</v>
      </c>
      <c r="D66" s="4">
        <v>21</v>
      </c>
      <c r="E66" s="31">
        <v>0</v>
      </c>
      <c r="F66" s="4">
        <v>32</v>
      </c>
      <c r="G66" s="4">
        <v>19</v>
      </c>
      <c r="H66" s="4">
        <v>14</v>
      </c>
      <c r="I66" s="4">
        <v>10</v>
      </c>
      <c r="J66" s="4">
        <v>11</v>
      </c>
      <c r="K66" s="4">
        <v>18</v>
      </c>
      <c r="L66" s="31">
        <v>0</v>
      </c>
      <c r="M66" s="32"/>
      <c r="N66" s="4">
        <v>25</v>
      </c>
      <c r="O66" s="33">
        <v>16</v>
      </c>
      <c r="P66" s="33">
        <v>21</v>
      </c>
      <c r="Q66" s="4">
        <v>22</v>
      </c>
      <c r="R66" s="4">
        <v>20</v>
      </c>
      <c r="S66" s="4">
        <v>34</v>
      </c>
      <c r="T66" s="4">
        <v>17</v>
      </c>
      <c r="U66" s="33">
        <v>5</v>
      </c>
      <c r="V66" s="33">
        <v>29</v>
      </c>
      <c r="W66" s="4">
        <v>24</v>
      </c>
      <c r="X66" s="4">
        <v>16</v>
      </c>
      <c r="Y66" s="4">
        <v>32</v>
      </c>
      <c r="Z66" s="4">
        <v>16</v>
      </c>
      <c r="AA66" s="19">
        <f>SUM(Sheet1!B66:Z66)</f>
        <v>454</v>
      </c>
      <c r="AB66" s="19">
        <f>AA66-SUM(Sheet2!B66:I66)</f>
        <v>162</v>
      </c>
    </row>
    <row r="67" spans="1:28">
      <c r="A67" s="11" t="s">
        <v>179</v>
      </c>
      <c r="B67" s="4">
        <v>18</v>
      </c>
      <c r="C67" s="4">
        <v>31</v>
      </c>
      <c r="D67" s="4">
        <v>18</v>
      </c>
      <c r="E67" s="32">
        <v>0</v>
      </c>
      <c r="F67" s="4">
        <v>30</v>
      </c>
      <c r="G67" s="4">
        <v>16</v>
      </c>
      <c r="H67" s="4">
        <v>15</v>
      </c>
      <c r="I67" s="4">
        <v>12</v>
      </c>
      <c r="J67" s="4">
        <v>12</v>
      </c>
      <c r="K67" s="4">
        <v>21</v>
      </c>
      <c r="L67" s="32">
        <v>0</v>
      </c>
      <c r="M67" s="32">
        <v>13</v>
      </c>
      <c r="N67" s="4">
        <v>23</v>
      </c>
      <c r="O67" s="33">
        <v>15</v>
      </c>
      <c r="P67" s="33">
        <v>17</v>
      </c>
      <c r="Q67" s="4">
        <v>16</v>
      </c>
      <c r="R67" s="4">
        <v>20</v>
      </c>
      <c r="S67" s="4">
        <v>30</v>
      </c>
      <c r="T67" s="4">
        <v>18</v>
      </c>
      <c r="U67" s="33">
        <v>5</v>
      </c>
      <c r="V67" s="33">
        <v>27</v>
      </c>
      <c r="W67" s="4">
        <v>16</v>
      </c>
      <c r="X67" s="4">
        <v>10</v>
      </c>
      <c r="Y67" s="4">
        <v>22</v>
      </c>
      <c r="Z67" s="4">
        <v>16</v>
      </c>
      <c r="AA67" s="19">
        <f>SUM(Sheet1!B67:Z67)</f>
        <v>421</v>
      </c>
      <c r="AB67" s="19">
        <f>AA67-SUM(Sheet2!B67:I67)</f>
        <v>144</v>
      </c>
    </row>
    <row r="68" spans="1:28">
      <c r="A68" s="11" t="s">
        <v>180</v>
      </c>
      <c r="B68" s="4">
        <v>16</v>
      </c>
      <c r="C68" s="4">
        <v>31</v>
      </c>
      <c r="D68" s="4">
        <v>21</v>
      </c>
      <c r="E68" s="31">
        <v>0</v>
      </c>
      <c r="F68" s="4">
        <v>18</v>
      </c>
      <c r="G68" s="4">
        <v>19</v>
      </c>
      <c r="H68" s="4">
        <v>18</v>
      </c>
      <c r="I68" s="4">
        <v>17</v>
      </c>
      <c r="J68" s="4">
        <v>12</v>
      </c>
      <c r="K68" s="4">
        <v>19</v>
      </c>
      <c r="L68" s="31">
        <v>0</v>
      </c>
      <c r="M68" s="32">
        <v>34</v>
      </c>
      <c r="N68" s="4">
        <v>30</v>
      </c>
      <c r="O68" s="33">
        <v>17</v>
      </c>
      <c r="P68" s="33">
        <v>23</v>
      </c>
      <c r="Q68" s="4">
        <v>28</v>
      </c>
      <c r="R68" s="4">
        <v>20</v>
      </c>
      <c r="S68" s="4">
        <v>34</v>
      </c>
      <c r="T68" s="4">
        <v>18</v>
      </c>
      <c r="U68" s="33">
        <v>12</v>
      </c>
      <c r="V68" s="33">
        <v>35</v>
      </c>
      <c r="W68" s="4">
        <v>25</v>
      </c>
      <c r="X68" s="4">
        <v>17</v>
      </c>
      <c r="Y68" s="4">
        <v>35</v>
      </c>
      <c r="Z68" s="4">
        <v>18</v>
      </c>
      <c r="AA68" s="19">
        <f>SUM(Sheet1!B68:Z68)</f>
        <v>517</v>
      </c>
      <c r="AB68" s="19">
        <f>AA68-SUM(Sheet2!B68:I68)</f>
        <v>178</v>
      </c>
    </row>
    <row r="69" spans="1:28">
      <c r="A69" s="11" t="s">
        <v>181</v>
      </c>
      <c r="B69" s="4">
        <v>18</v>
      </c>
      <c r="C69" s="4">
        <v>29</v>
      </c>
      <c r="D69" s="4">
        <v>16</v>
      </c>
      <c r="E69" s="32">
        <v>0</v>
      </c>
      <c r="F69" s="4">
        <v>20</v>
      </c>
      <c r="G69" s="4">
        <v>16</v>
      </c>
      <c r="H69" s="4">
        <v>14</v>
      </c>
      <c r="I69" s="4">
        <v>9</v>
      </c>
      <c r="J69" s="4">
        <v>9</v>
      </c>
      <c r="K69" s="4">
        <v>24</v>
      </c>
      <c r="L69" s="32">
        <v>0</v>
      </c>
      <c r="M69" s="32">
        <v>18</v>
      </c>
      <c r="N69" s="4">
        <v>24</v>
      </c>
      <c r="O69" s="33">
        <v>16</v>
      </c>
      <c r="P69" s="33">
        <v>20</v>
      </c>
      <c r="Q69" s="4">
        <v>25</v>
      </c>
      <c r="R69" s="4">
        <v>20</v>
      </c>
      <c r="S69" s="4">
        <v>36</v>
      </c>
      <c r="T69" s="4">
        <v>18</v>
      </c>
      <c r="U69" s="33">
        <v>15</v>
      </c>
      <c r="V69" s="33">
        <v>29</v>
      </c>
      <c r="W69" s="4">
        <v>28</v>
      </c>
      <c r="X69" s="4">
        <v>12</v>
      </c>
      <c r="Y69" s="4">
        <v>25</v>
      </c>
      <c r="Z69" s="4">
        <v>18</v>
      </c>
      <c r="AA69" s="19">
        <f>SUM(Sheet1!B69:Z69)</f>
        <v>459</v>
      </c>
      <c r="AB69" s="19">
        <f>AA69-SUM(Sheet2!B69:I69)</f>
        <v>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9"/>
  <sheetViews>
    <sheetView tabSelected="1" topLeftCell="N1" workbookViewId="0">
      <pane ySplit="1" topLeftCell="A58" activePane="bottomLeft" state="frozen"/>
      <selection/>
      <selection pane="bottomLeft" activeCell="S72" sqref="$A1:$XFD1048576"/>
    </sheetView>
  </sheetViews>
  <sheetFormatPr defaultColWidth="8.72727272727273" defaultRowHeight="14.5"/>
  <cols>
    <col min="1" max="1" width="35" style="20" customWidth="1"/>
    <col min="2" max="2" width="14.2727272727273" style="21" customWidth="1"/>
    <col min="3" max="3" width="16.0909090909091" style="21" customWidth="1"/>
    <col min="4" max="4" width="13.0909090909091" style="21" customWidth="1"/>
    <col min="5" max="5" width="11.9090909090909" style="21" customWidth="1"/>
    <col min="6" max="6" width="15.2727272727273" style="21" customWidth="1"/>
    <col min="7" max="7" width="13.5454545454545" style="21" customWidth="1"/>
    <col min="8" max="8" width="15.3636363636364" style="21" customWidth="1"/>
    <col min="9" max="9" width="12" style="21" customWidth="1"/>
    <col min="10" max="10" width="15.5454545454545" style="21" customWidth="1"/>
    <col min="11" max="11" width="14.8181818181818" style="21" customWidth="1"/>
    <col min="12" max="12" width="17.3636363636364" style="21" customWidth="1"/>
    <col min="13" max="13" width="13.3636363636364" style="21" customWidth="1"/>
    <col min="14" max="14" width="17.4545454545455" style="21" customWidth="1"/>
    <col min="15" max="15" width="14.7272727272727" style="21" customWidth="1"/>
    <col min="16" max="16" width="16.5454545454545" style="21" customWidth="1"/>
    <col min="17" max="17" width="13.1818181818182" style="21" customWidth="1"/>
  </cols>
  <sheetData>
    <row r="1" ht="15.25" spans="1:19">
      <c r="A1" s="1" t="s">
        <v>0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88</v>
      </c>
      <c r="K1" s="2" t="s">
        <v>91</v>
      </c>
      <c r="L1" s="2" t="s">
        <v>95</v>
      </c>
      <c r="M1" s="2" t="s">
        <v>98</v>
      </c>
      <c r="N1" s="2" t="s">
        <v>101</v>
      </c>
      <c r="O1" s="2" t="s">
        <v>104</v>
      </c>
      <c r="P1" s="2" t="s">
        <v>107</v>
      </c>
      <c r="Q1" s="2" t="s">
        <v>110</v>
      </c>
      <c r="R1" s="18" t="s">
        <v>14</v>
      </c>
      <c r="S1" s="18" t="s">
        <v>190</v>
      </c>
    </row>
    <row r="2" spans="1:19">
      <c r="A2" s="3" t="s">
        <v>113</v>
      </c>
      <c r="B2" s="4">
        <f>SUM(Sheet1!B2,Sheet1!C2)</f>
        <v>53</v>
      </c>
      <c r="C2" s="4">
        <v>34</v>
      </c>
      <c r="D2" s="22">
        <v>39</v>
      </c>
      <c r="E2" s="23">
        <v>20</v>
      </c>
      <c r="F2" s="24">
        <v>42</v>
      </c>
      <c r="G2" s="4">
        <v>58</v>
      </c>
      <c r="H2" s="24">
        <v>46</v>
      </c>
      <c r="I2" s="4">
        <v>40</v>
      </c>
      <c r="J2" s="4">
        <v>23</v>
      </c>
      <c r="K2" s="4">
        <v>18</v>
      </c>
      <c r="L2" s="4">
        <v>23</v>
      </c>
      <c r="M2" s="4">
        <v>26</v>
      </c>
      <c r="N2" s="4">
        <v>24</v>
      </c>
      <c r="O2" s="4">
        <v>21</v>
      </c>
      <c r="P2" s="4">
        <v>25</v>
      </c>
      <c r="Q2" s="4">
        <v>18</v>
      </c>
      <c r="R2" s="19">
        <f>SUM(B2:Q2)</f>
        <v>510</v>
      </c>
      <c r="S2" s="19">
        <f>(R2/800)*100</f>
        <v>63.75</v>
      </c>
    </row>
    <row r="3" spans="1:19">
      <c r="A3" s="11" t="s">
        <v>114</v>
      </c>
      <c r="B3" s="4">
        <f>SUM(Sheet1!B3,Sheet1!C3)</f>
        <v>51</v>
      </c>
      <c r="C3" s="4">
        <v>18</v>
      </c>
      <c r="D3" s="22">
        <v>37</v>
      </c>
      <c r="E3" s="23">
        <v>20</v>
      </c>
      <c r="F3" s="24">
        <v>32</v>
      </c>
      <c r="G3" s="4">
        <v>56</v>
      </c>
      <c r="H3" s="24">
        <v>40</v>
      </c>
      <c r="I3" s="4">
        <v>37</v>
      </c>
      <c r="J3" s="4">
        <v>23</v>
      </c>
      <c r="K3" s="4">
        <v>16</v>
      </c>
      <c r="L3" s="4">
        <v>21</v>
      </c>
      <c r="M3" s="4">
        <v>24</v>
      </c>
      <c r="N3" s="4">
        <v>19</v>
      </c>
      <c r="O3" s="4">
        <v>16</v>
      </c>
      <c r="P3" s="4">
        <v>23</v>
      </c>
      <c r="Q3" s="4">
        <v>16</v>
      </c>
      <c r="R3" s="19">
        <f t="shared" ref="R3:R34" si="0">SUM(B3:Q3)</f>
        <v>449</v>
      </c>
      <c r="S3" s="19">
        <f t="shared" ref="S3:S34" si="1">(R3/800)*100</f>
        <v>56.125</v>
      </c>
    </row>
    <row r="4" spans="1:19">
      <c r="A4" s="11" t="s">
        <v>115</v>
      </c>
      <c r="B4" s="4">
        <f>SUM(Sheet1!B4,Sheet1!C4)</f>
        <v>49</v>
      </c>
      <c r="C4" s="4">
        <v>18</v>
      </c>
      <c r="D4" s="22">
        <v>43</v>
      </c>
      <c r="E4" s="23">
        <v>16</v>
      </c>
      <c r="F4" s="24">
        <v>39</v>
      </c>
      <c r="G4" s="4">
        <v>55</v>
      </c>
      <c r="H4" s="24">
        <v>45</v>
      </c>
      <c r="I4" s="4">
        <v>47</v>
      </c>
      <c r="J4" s="4">
        <v>25</v>
      </c>
      <c r="K4" s="4">
        <v>16</v>
      </c>
      <c r="L4" s="4">
        <v>25</v>
      </c>
      <c r="M4" s="4">
        <v>25</v>
      </c>
      <c r="N4" s="4">
        <v>21</v>
      </c>
      <c r="O4" s="4">
        <v>23</v>
      </c>
      <c r="P4" s="4">
        <v>25</v>
      </c>
      <c r="Q4" s="4">
        <v>16</v>
      </c>
      <c r="R4" s="19">
        <f t="shared" si="0"/>
        <v>488</v>
      </c>
      <c r="S4" s="19">
        <f t="shared" si="1"/>
        <v>61</v>
      </c>
    </row>
    <row r="5" spans="1:19">
      <c r="A5" s="11" t="s">
        <v>116</v>
      </c>
      <c r="B5" s="4">
        <f>SUM(Sheet1!B5,Sheet1!C5)</f>
        <v>51</v>
      </c>
      <c r="C5" s="4">
        <v>35</v>
      </c>
      <c r="D5" s="22">
        <v>41</v>
      </c>
      <c r="E5" s="23">
        <v>26</v>
      </c>
      <c r="F5" s="24">
        <v>58</v>
      </c>
      <c r="G5" s="4">
        <v>56</v>
      </c>
      <c r="H5" s="24">
        <v>40</v>
      </c>
      <c r="I5" s="4">
        <v>47</v>
      </c>
      <c r="J5" s="4">
        <v>16</v>
      </c>
      <c r="K5" s="4">
        <v>17</v>
      </c>
      <c r="L5" s="4">
        <v>23</v>
      </c>
      <c r="M5" s="4">
        <v>18</v>
      </c>
      <c r="N5" s="4">
        <v>23</v>
      </c>
      <c r="O5" s="4">
        <v>16</v>
      </c>
      <c r="P5" s="4">
        <v>24</v>
      </c>
      <c r="Q5" s="4">
        <v>16</v>
      </c>
      <c r="R5" s="19">
        <f t="shared" si="0"/>
        <v>507</v>
      </c>
      <c r="S5" s="19">
        <f t="shared" si="1"/>
        <v>63.375</v>
      </c>
    </row>
    <row r="6" spans="1:19">
      <c r="A6" s="11" t="s">
        <v>117</v>
      </c>
      <c r="B6" s="4">
        <f>SUM(Sheet1!B6,Sheet1!C6)</f>
        <v>52</v>
      </c>
      <c r="C6" s="4">
        <v>36</v>
      </c>
      <c r="D6" s="22">
        <v>40</v>
      </c>
      <c r="E6" s="23">
        <v>13</v>
      </c>
      <c r="F6" s="24">
        <v>49</v>
      </c>
      <c r="G6" s="4">
        <v>60</v>
      </c>
      <c r="H6" s="24">
        <v>48</v>
      </c>
      <c r="I6" s="4">
        <v>50</v>
      </c>
      <c r="J6" s="4">
        <v>28</v>
      </c>
      <c r="K6" s="4">
        <v>24</v>
      </c>
      <c r="L6" s="4">
        <v>24</v>
      </c>
      <c r="M6" s="4">
        <v>24</v>
      </c>
      <c r="N6" s="4">
        <v>27</v>
      </c>
      <c r="O6" s="4">
        <v>21</v>
      </c>
      <c r="P6" s="4">
        <v>22</v>
      </c>
      <c r="Q6" s="4">
        <v>16</v>
      </c>
      <c r="R6" s="19">
        <f t="shared" si="0"/>
        <v>534</v>
      </c>
      <c r="S6" s="19">
        <f t="shared" si="1"/>
        <v>66.75</v>
      </c>
    </row>
    <row r="7" spans="1:19">
      <c r="A7" s="11" t="s">
        <v>118</v>
      </c>
      <c r="B7" s="4">
        <f>SUM(Sheet1!B7,Sheet1!C7)</f>
        <v>54</v>
      </c>
      <c r="C7" s="25" t="s">
        <v>119</v>
      </c>
      <c r="D7" s="22">
        <v>51</v>
      </c>
      <c r="E7" s="23"/>
      <c r="F7" s="24">
        <v>36</v>
      </c>
      <c r="G7" s="4">
        <v>60</v>
      </c>
      <c r="H7" s="24">
        <v>38</v>
      </c>
      <c r="I7" s="4">
        <v>37</v>
      </c>
      <c r="J7" s="4">
        <v>20</v>
      </c>
      <c r="K7" s="4">
        <v>18</v>
      </c>
      <c r="L7" s="4">
        <v>26</v>
      </c>
      <c r="M7" s="4">
        <v>28</v>
      </c>
      <c r="N7" s="4">
        <v>24</v>
      </c>
      <c r="O7" s="4">
        <v>16</v>
      </c>
      <c r="P7" s="4">
        <v>26</v>
      </c>
      <c r="Q7" s="4">
        <v>16</v>
      </c>
      <c r="R7" s="19">
        <f t="shared" si="0"/>
        <v>450</v>
      </c>
      <c r="S7" s="19">
        <f t="shared" si="1"/>
        <v>56.25</v>
      </c>
    </row>
    <row r="8" spans="1:19">
      <c r="A8" s="11" t="s">
        <v>120</v>
      </c>
      <c r="B8" s="4">
        <f>SUM(Sheet1!B8,Sheet1!C8)</f>
        <v>54</v>
      </c>
      <c r="C8" s="4">
        <v>28</v>
      </c>
      <c r="D8" s="22">
        <v>58</v>
      </c>
      <c r="E8" s="23">
        <v>14</v>
      </c>
      <c r="F8" s="24">
        <v>49</v>
      </c>
      <c r="G8" s="4">
        <v>60</v>
      </c>
      <c r="H8" s="24">
        <v>43</v>
      </c>
      <c r="I8" s="4">
        <v>40</v>
      </c>
      <c r="J8" s="4">
        <v>23</v>
      </c>
      <c r="K8" s="4">
        <v>23</v>
      </c>
      <c r="L8" s="4">
        <v>27</v>
      </c>
      <c r="M8" s="4">
        <v>30</v>
      </c>
      <c r="N8" s="4">
        <v>26</v>
      </c>
      <c r="O8" s="4">
        <v>17</v>
      </c>
      <c r="P8" s="4">
        <v>24</v>
      </c>
      <c r="Q8" s="4">
        <v>19</v>
      </c>
      <c r="R8" s="19">
        <f t="shared" si="0"/>
        <v>535</v>
      </c>
      <c r="S8" s="19">
        <f t="shared" si="1"/>
        <v>66.875</v>
      </c>
    </row>
    <row r="9" spans="1:19">
      <c r="A9" s="11" t="s">
        <v>121</v>
      </c>
      <c r="B9" s="4">
        <f>SUM(Sheet1!B9,Sheet1!C9)</f>
        <v>51</v>
      </c>
      <c r="C9" s="4">
        <v>22</v>
      </c>
      <c r="D9" s="22">
        <v>52</v>
      </c>
      <c r="E9" s="23">
        <v>18</v>
      </c>
      <c r="F9" s="24">
        <v>50</v>
      </c>
      <c r="G9" s="4">
        <v>55</v>
      </c>
      <c r="H9" s="24">
        <v>35</v>
      </c>
      <c r="I9" s="4">
        <v>37</v>
      </c>
      <c r="J9" s="4">
        <v>23</v>
      </c>
      <c r="K9" s="4">
        <v>17</v>
      </c>
      <c r="L9" s="4">
        <v>22</v>
      </c>
      <c r="M9" s="4">
        <v>24</v>
      </c>
      <c r="N9" s="4">
        <v>25</v>
      </c>
      <c r="O9" s="4">
        <v>17</v>
      </c>
      <c r="P9" s="4">
        <v>21</v>
      </c>
      <c r="Q9" s="4">
        <v>16</v>
      </c>
      <c r="R9" s="19">
        <f t="shared" si="0"/>
        <v>485</v>
      </c>
      <c r="S9" s="19">
        <f t="shared" si="1"/>
        <v>60.625</v>
      </c>
    </row>
    <row r="10" spans="1:19">
      <c r="A10" s="11" t="s">
        <v>122</v>
      </c>
      <c r="B10" s="4">
        <f>SUM(Sheet1!B10,Sheet1!C10)</f>
        <v>51</v>
      </c>
      <c r="C10" s="4">
        <v>20</v>
      </c>
      <c r="D10" s="22">
        <v>42</v>
      </c>
      <c r="E10" s="23">
        <v>20</v>
      </c>
      <c r="F10" s="24">
        <v>40</v>
      </c>
      <c r="G10" s="4">
        <v>55</v>
      </c>
      <c r="H10" s="24">
        <v>37</v>
      </c>
      <c r="I10" s="4">
        <v>32</v>
      </c>
      <c r="J10" s="4">
        <v>20</v>
      </c>
      <c r="K10" s="4">
        <v>18</v>
      </c>
      <c r="L10" s="4">
        <v>26</v>
      </c>
      <c r="M10" s="4">
        <v>29</v>
      </c>
      <c r="N10" s="4">
        <v>21</v>
      </c>
      <c r="O10" s="4">
        <v>16</v>
      </c>
      <c r="P10" s="4">
        <v>25</v>
      </c>
      <c r="Q10" s="4">
        <v>22</v>
      </c>
      <c r="R10" s="19">
        <f t="shared" si="0"/>
        <v>474</v>
      </c>
      <c r="S10" s="19">
        <f t="shared" si="1"/>
        <v>59.25</v>
      </c>
    </row>
    <row r="11" spans="1:19">
      <c r="A11" s="11" t="s">
        <v>123</v>
      </c>
      <c r="B11" s="4">
        <f>SUM(Sheet1!B11,Sheet1!C11)</f>
        <v>52</v>
      </c>
      <c r="C11" s="4">
        <v>34</v>
      </c>
      <c r="D11" s="22">
        <v>47</v>
      </c>
      <c r="E11" s="23">
        <v>5</v>
      </c>
      <c r="F11" s="24">
        <v>58</v>
      </c>
      <c r="G11" s="4">
        <v>60</v>
      </c>
      <c r="H11" s="24">
        <v>53</v>
      </c>
      <c r="I11" s="4">
        <v>47</v>
      </c>
      <c r="J11" s="4">
        <v>27</v>
      </c>
      <c r="K11" s="4">
        <v>16</v>
      </c>
      <c r="L11" s="4">
        <v>21</v>
      </c>
      <c r="M11" s="4">
        <v>30</v>
      </c>
      <c r="N11" s="4">
        <v>25</v>
      </c>
      <c r="O11" s="4">
        <v>21</v>
      </c>
      <c r="P11" s="4">
        <v>27</v>
      </c>
      <c r="Q11" s="4">
        <v>16</v>
      </c>
      <c r="R11" s="19">
        <f t="shared" si="0"/>
        <v>539</v>
      </c>
      <c r="S11" s="19">
        <f t="shared" si="1"/>
        <v>67.375</v>
      </c>
    </row>
    <row r="12" spans="1:19">
      <c r="A12" s="11" t="s">
        <v>124</v>
      </c>
      <c r="B12" s="4">
        <f>SUM(Sheet1!B12,Sheet1!C12)</f>
        <v>52</v>
      </c>
      <c r="C12" s="4">
        <v>30</v>
      </c>
      <c r="D12" s="22">
        <v>41</v>
      </c>
      <c r="E12" s="23">
        <v>18</v>
      </c>
      <c r="F12" s="24">
        <v>45</v>
      </c>
      <c r="G12" s="4">
        <v>60</v>
      </c>
      <c r="H12" s="24">
        <v>40</v>
      </c>
      <c r="I12" s="4">
        <v>50</v>
      </c>
      <c r="J12" s="4">
        <v>22</v>
      </c>
      <c r="K12" s="4">
        <v>20</v>
      </c>
      <c r="L12" s="4">
        <v>24</v>
      </c>
      <c r="M12" s="4">
        <v>27</v>
      </c>
      <c r="N12" s="4">
        <v>26</v>
      </c>
      <c r="O12" s="4">
        <v>16</v>
      </c>
      <c r="P12" s="4">
        <v>27</v>
      </c>
      <c r="Q12" s="4">
        <v>22</v>
      </c>
      <c r="R12" s="19">
        <f t="shared" si="0"/>
        <v>520</v>
      </c>
      <c r="S12" s="19">
        <f t="shared" si="1"/>
        <v>65</v>
      </c>
    </row>
    <row r="13" spans="1:19">
      <c r="A13" s="11" t="s">
        <v>125</v>
      </c>
      <c r="B13" s="4">
        <f>SUM(Sheet1!B13,Sheet1!C13)</f>
        <v>54</v>
      </c>
      <c r="C13" s="4">
        <v>32</v>
      </c>
      <c r="D13" s="22">
        <v>51</v>
      </c>
      <c r="E13" s="23">
        <v>30</v>
      </c>
      <c r="F13" s="24">
        <v>54</v>
      </c>
      <c r="G13" s="4">
        <v>60</v>
      </c>
      <c r="H13" s="24">
        <v>40</v>
      </c>
      <c r="I13" s="4">
        <v>47</v>
      </c>
      <c r="J13" s="4">
        <v>27</v>
      </c>
      <c r="K13" s="4">
        <v>26</v>
      </c>
      <c r="L13" s="4">
        <v>19</v>
      </c>
      <c r="M13" s="4">
        <v>27</v>
      </c>
      <c r="N13" s="4">
        <v>30</v>
      </c>
      <c r="O13" s="4">
        <v>23</v>
      </c>
      <c r="P13" s="4">
        <v>16</v>
      </c>
      <c r="Q13" s="4">
        <v>19</v>
      </c>
      <c r="R13" s="19">
        <f t="shared" si="0"/>
        <v>555</v>
      </c>
      <c r="S13" s="19">
        <f t="shared" si="1"/>
        <v>69.375</v>
      </c>
    </row>
    <row r="14" spans="1:19">
      <c r="A14" s="11" t="s">
        <v>126</v>
      </c>
      <c r="B14" s="4">
        <f>SUM(Sheet1!B14,Sheet1!C14)</f>
        <v>51</v>
      </c>
      <c r="C14" s="4">
        <v>28</v>
      </c>
      <c r="D14" s="22">
        <v>46</v>
      </c>
      <c r="E14" s="23">
        <v>33</v>
      </c>
      <c r="F14" s="24">
        <v>49</v>
      </c>
      <c r="G14" s="4">
        <v>60</v>
      </c>
      <c r="H14" s="24">
        <v>38</v>
      </c>
      <c r="I14" s="4">
        <v>52</v>
      </c>
      <c r="J14" s="4">
        <v>16</v>
      </c>
      <c r="K14" s="4">
        <v>20</v>
      </c>
      <c r="L14" s="4">
        <v>21</v>
      </c>
      <c r="M14" s="4">
        <v>31</v>
      </c>
      <c r="N14" s="4">
        <v>27</v>
      </c>
      <c r="O14" s="4">
        <v>18</v>
      </c>
      <c r="P14" s="4">
        <v>20</v>
      </c>
      <c r="Q14" s="4">
        <v>16</v>
      </c>
      <c r="R14" s="19">
        <f t="shared" si="0"/>
        <v>526</v>
      </c>
      <c r="S14" s="19">
        <f t="shared" si="1"/>
        <v>65.75</v>
      </c>
    </row>
    <row r="15" spans="1:19">
      <c r="A15" s="11" t="s">
        <v>127</v>
      </c>
      <c r="B15" s="4">
        <f>SUM(Sheet1!B15,Sheet1!C15)</f>
        <v>42</v>
      </c>
      <c r="C15" s="4">
        <v>16</v>
      </c>
      <c r="D15" s="22">
        <v>36</v>
      </c>
      <c r="E15" s="23"/>
      <c r="F15" s="24">
        <v>37</v>
      </c>
      <c r="G15" s="4">
        <v>55</v>
      </c>
      <c r="H15" s="24">
        <v>39</v>
      </c>
      <c r="I15" s="4">
        <v>32</v>
      </c>
      <c r="J15" s="4">
        <v>16</v>
      </c>
      <c r="K15" s="4">
        <v>16</v>
      </c>
      <c r="L15" s="4">
        <v>17</v>
      </c>
      <c r="M15" s="4">
        <v>22</v>
      </c>
      <c r="N15" s="4">
        <v>16</v>
      </c>
      <c r="O15" s="4">
        <v>16</v>
      </c>
      <c r="P15" s="4">
        <v>24</v>
      </c>
      <c r="Q15" s="4">
        <v>16</v>
      </c>
      <c r="R15" s="19">
        <f t="shared" si="0"/>
        <v>400</v>
      </c>
      <c r="S15" s="19">
        <f t="shared" si="1"/>
        <v>50</v>
      </c>
    </row>
    <row r="16" spans="1:19">
      <c r="A16" s="11" t="s">
        <v>128</v>
      </c>
      <c r="B16" s="4">
        <f>SUM(Sheet1!B16,Sheet1!C16)</f>
        <v>52</v>
      </c>
      <c r="C16" s="4">
        <v>20</v>
      </c>
      <c r="D16" s="22">
        <v>41</v>
      </c>
      <c r="E16" s="23">
        <v>26</v>
      </c>
      <c r="F16" s="24">
        <v>46</v>
      </c>
      <c r="G16" s="4">
        <v>60</v>
      </c>
      <c r="H16" s="24">
        <v>40</v>
      </c>
      <c r="I16" s="4">
        <v>40</v>
      </c>
      <c r="J16" s="4">
        <v>22</v>
      </c>
      <c r="K16" s="4">
        <v>21</v>
      </c>
      <c r="L16" s="4">
        <v>25</v>
      </c>
      <c r="M16" s="4">
        <v>29</v>
      </c>
      <c r="N16" s="4">
        <v>25</v>
      </c>
      <c r="O16" s="4">
        <v>22</v>
      </c>
      <c r="P16" s="4">
        <v>18</v>
      </c>
      <c r="Q16" s="4">
        <v>16</v>
      </c>
      <c r="R16" s="19">
        <f t="shared" si="0"/>
        <v>503</v>
      </c>
      <c r="S16" s="19">
        <f t="shared" si="1"/>
        <v>62.875</v>
      </c>
    </row>
    <row r="17" spans="1:19">
      <c r="A17" s="11" t="s">
        <v>129</v>
      </c>
      <c r="B17" s="4">
        <f>SUM(Sheet1!B17,Sheet1!C17)</f>
        <v>48</v>
      </c>
      <c r="C17" s="4">
        <v>24</v>
      </c>
      <c r="D17" s="22">
        <v>40</v>
      </c>
      <c r="E17" s="23">
        <v>22</v>
      </c>
      <c r="F17" s="24">
        <v>43</v>
      </c>
      <c r="G17" s="4">
        <v>55</v>
      </c>
      <c r="H17" s="24">
        <v>39</v>
      </c>
      <c r="I17" s="4">
        <v>37</v>
      </c>
      <c r="J17" s="4">
        <v>25</v>
      </c>
      <c r="K17" s="4">
        <v>21</v>
      </c>
      <c r="L17" s="4">
        <v>20</v>
      </c>
      <c r="M17" s="4">
        <v>29</v>
      </c>
      <c r="N17" s="4">
        <v>28</v>
      </c>
      <c r="O17" s="4">
        <v>16</v>
      </c>
      <c r="P17" s="4">
        <v>24</v>
      </c>
      <c r="Q17" s="4">
        <v>16</v>
      </c>
      <c r="R17" s="19">
        <f t="shared" si="0"/>
        <v>487</v>
      </c>
      <c r="S17" s="19">
        <f t="shared" si="1"/>
        <v>60.875</v>
      </c>
    </row>
    <row r="18" spans="1:19">
      <c r="A18" s="11" t="s">
        <v>130</v>
      </c>
      <c r="B18" s="4">
        <f>SUM(Sheet1!B18,Sheet1!C18)</f>
        <v>48</v>
      </c>
      <c r="C18" s="4">
        <v>30</v>
      </c>
      <c r="D18" s="22">
        <v>41</v>
      </c>
      <c r="E18" s="23">
        <v>28</v>
      </c>
      <c r="F18" s="24">
        <v>57</v>
      </c>
      <c r="G18" s="4">
        <v>60</v>
      </c>
      <c r="H18" s="24">
        <v>48</v>
      </c>
      <c r="I18" s="4">
        <v>50</v>
      </c>
      <c r="J18" s="4">
        <v>27</v>
      </c>
      <c r="K18" s="4">
        <v>30</v>
      </c>
      <c r="L18" s="4">
        <v>24</v>
      </c>
      <c r="M18" s="4">
        <v>29</v>
      </c>
      <c r="N18" s="4">
        <v>26</v>
      </c>
      <c r="O18" s="4">
        <v>16</v>
      </c>
      <c r="P18" s="4">
        <v>21</v>
      </c>
      <c r="Q18" s="4">
        <v>19</v>
      </c>
      <c r="R18" s="19">
        <f t="shared" si="0"/>
        <v>554</v>
      </c>
      <c r="S18" s="19">
        <f t="shared" si="1"/>
        <v>69.25</v>
      </c>
    </row>
    <row r="19" spans="1:19">
      <c r="A19" s="11" t="s">
        <v>131</v>
      </c>
      <c r="B19" s="4">
        <f>SUM(Sheet1!B19,Sheet1!C19)</f>
        <v>49</v>
      </c>
      <c r="C19" s="4">
        <v>34</v>
      </c>
      <c r="D19" s="22">
        <v>44</v>
      </c>
      <c r="E19" s="23">
        <v>18</v>
      </c>
      <c r="F19" s="24">
        <v>43</v>
      </c>
      <c r="G19" s="4">
        <v>60</v>
      </c>
      <c r="H19" s="24">
        <v>45</v>
      </c>
      <c r="I19" s="4">
        <v>27</v>
      </c>
      <c r="J19" s="4">
        <v>23</v>
      </c>
      <c r="K19" s="4">
        <v>18</v>
      </c>
      <c r="L19" s="4">
        <v>25</v>
      </c>
      <c r="M19" s="4">
        <v>28</v>
      </c>
      <c r="N19" s="4">
        <v>31</v>
      </c>
      <c r="O19" s="4">
        <v>21</v>
      </c>
      <c r="P19" s="4">
        <v>27</v>
      </c>
      <c r="Q19" s="4">
        <v>22</v>
      </c>
      <c r="R19" s="19">
        <f t="shared" si="0"/>
        <v>515</v>
      </c>
      <c r="S19" s="19">
        <f t="shared" si="1"/>
        <v>64.375</v>
      </c>
    </row>
    <row r="20" spans="1:19">
      <c r="A20" s="11" t="s">
        <v>132</v>
      </c>
      <c r="B20" s="4">
        <f>SUM(Sheet1!B20,Sheet1!C20)</f>
        <v>52</v>
      </c>
      <c r="C20" s="4">
        <v>16</v>
      </c>
      <c r="D20" s="22">
        <v>44</v>
      </c>
      <c r="E20" s="23">
        <v>14</v>
      </c>
      <c r="F20" s="24">
        <v>34</v>
      </c>
      <c r="G20" s="4">
        <v>57</v>
      </c>
      <c r="H20" s="24">
        <v>43</v>
      </c>
      <c r="I20" s="4">
        <v>42</v>
      </c>
      <c r="J20" s="4">
        <v>20</v>
      </c>
      <c r="K20" s="4">
        <v>16</v>
      </c>
      <c r="L20" s="4">
        <v>23</v>
      </c>
      <c r="M20" s="4">
        <v>24</v>
      </c>
      <c r="N20" s="4">
        <v>23</v>
      </c>
      <c r="O20" s="4">
        <v>18</v>
      </c>
      <c r="P20" s="4">
        <v>17</v>
      </c>
      <c r="Q20" s="4">
        <v>16</v>
      </c>
      <c r="R20" s="19">
        <f t="shared" si="0"/>
        <v>459</v>
      </c>
      <c r="S20" s="19">
        <f t="shared" si="1"/>
        <v>57.375</v>
      </c>
    </row>
    <row r="21" spans="1:19">
      <c r="A21" s="11" t="s">
        <v>133</v>
      </c>
      <c r="B21" s="4">
        <f>SUM(Sheet1!B21,Sheet1!C21)</f>
        <v>50</v>
      </c>
      <c r="C21" s="4">
        <v>22</v>
      </c>
      <c r="D21" s="22">
        <v>45</v>
      </c>
      <c r="E21" s="23"/>
      <c r="F21" s="24">
        <v>42</v>
      </c>
      <c r="G21" s="4">
        <v>54</v>
      </c>
      <c r="H21" s="24">
        <v>40</v>
      </c>
      <c r="I21" s="4">
        <v>37</v>
      </c>
      <c r="J21" s="4">
        <v>23</v>
      </c>
      <c r="K21" s="4">
        <v>18</v>
      </c>
      <c r="L21" s="4">
        <v>20</v>
      </c>
      <c r="M21" s="4">
        <v>26</v>
      </c>
      <c r="N21" s="4">
        <v>16</v>
      </c>
      <c r="O21" s="4">
        <v>16</v>
      </c>
      <c r="P21" s="4">
        <v>21</v>
      </c>
      <c r="Q21" s="4">
        <v>17</v>
      </c>
      <c r="R21" s="19">
        <f t="shared" si="0"/>
        <v>447</v>
      </c>
      <c r="S21" s="19">
        <f t="shared" si="1"/>
        <v>55.875</v>
      </c>
    </row>
    <row r="22" spans="1:19">
      <c r="A22" s="11" t="s">
        <v>134</v>
      </c>
      <c r="B22" s="4">
        <f>SUM(Sheet1!B22,Sheet1!C22)</f>
        <v>53</v>
      </c>
      <c r="C22" s="4">
        <v>22</v>
      </c>
      <c r="D22" s="22">
        <v>39</v>
      </c>
      <c r="E22" s="23"/>
      <c r="F22" s="24">
        <v>49</v>
      </c>
      <c r="G22" s="4">
        <v>60</v>
      </c>
      <c r="H22" s="24">
        <v>39</v>
      </c>
      <c r="I22" s="4">
        <v>47</v>
      </c>
      <c r="J22" s="4">
        <v>29</v>
      </c>
      <c r="K22" s="4">
        <v>22</v>
      </c>
      <c r="L22" s="4">
        <v>28</v>
      </c>
      <c r="M22" s="4">
        <v>27</v>
      </c>
      <c r="N22" s="4">
        <v>28</v>
      </c>
      <c r="O22" s="4">
        <v>16</v>
      </c>
      <c r="P22" s="4">
        <v>27</v>
      </c>
      <c r="Q22" s="4">
        <v>19</v>
      </c>
      <c r="R22" s="19">
        <f t="shared" si="0"/>
        <v>505</v>
      </c>
      <c r="S22" s="19">
        <f t="shared" si="1"/>
        <v>63.125</v>
      </c>
    </row>
    <row r="23" spans="1:19">
      <c r="A23" s="11" t="s">
        <v>135</v>
      </c>
      <c r="B23" s="4">
        <f>SUM(Sheet1!B23,Sheet1!C23)</f>
        <v>51</v>
      </c>
      <c r="C23" s="4">
        <v>28</v>
      </c>
      <c r="D23" s="22">
        <v>42</v>
      </c>
      <c r="E23" s="23">
        <v>22</v>
      </c>
      <c r="F23" s="24">
        <v>38</v>
      </c>
      <c r="G23" s="4">
        <v>60</v>
      </c>
      <c r="H23" s="24">
        <v>42</v>
      </c>
      <c r="I23" s="4">
        <v>37</v>
      </c>
      <c r="J23" s="4">
        <v>17</v>
      </c>
      <c r="K23" s="4">
        <v>19</v>
      </c>
      <c r="L23" s="4">
        <v>18</v>
      </c>
      <c r="M23" s="4">
        <v>18</v>
      </c>
      <c r="N23" s="4">
        <v>27</v>
      </c>
      <c r="O23" s="4">
        <v>16</v>
      </c>
      <c r="P23" s="4">
        <v>21</v>
      </c>
      <c r="Q23" s="4">
        <v>18</v>
      </c>
      <c r="R23" s="19">
        <f t="shared" si="0"/>
        <v>474</v>
      </c>
      <c r="S23" s="19">
        <f t="shared" si="1"/>
        <v>59.25</v>
      </c>
    </row>
    <row r="24" spans="1:19">
      <c r="A24" s="11" t="s">
        <v>136</v>
      </c>
      <c r="B24" s="4">
        <f>SUM(Sheet1!B24,Sheet1!C24)</f>
        <v>53</v>
      </c>
      <c r="C24" s="25" t="s">
        <v>119</v>
      </c>
      <c r="D24" s="22">
        <v>37</v>
      </c>
      <c r="E24" s="23">
        <v>10</v>
      </c>
      <c r="F24" s="24">
        <v>43</v>
      </c>
      <c r="G24" s="4">
        <v>60</v>
      </c>
      <c r="H24" s="24">
        <v>35</v>
      </c>
      <c r="I24" s="4">
        <v>37</v>
      </c>
      <c r="J24" s="4">
        <v>20</v>
      </c>
      <c r="K24" s="4">
        <v>17</v>
      </c>
      <c r="L24" s="4">
        <v>22</v>
      </c>
      <c r="M24" s="4">
        <v>27</v>
      </c>
      <c r="N24" s="4">
        <v>22</v>
      </c>
      <c r="O24" s="4">
        <v>18</v>
      </c>
      <c r="P24" s="4">
        <v>23</v>
      </c>
      <c r="Q24" s="4">
        <v>21</v>
      </c>
      <c r="R24" s="19">
        <f t="shared" si="0"/>
        <v>445</v>
      </c>
      <c r="S24" s="19">
        <f t="shared" si="1"/>
        <v>55.625</v>
      </c>
    </row>
    <row r="25" spans="1:19">
      <c r="A25" s="11" t="s">
        <v>137</v>
      </c>
      <c r="B25" s="4">
        <f>SUM(Sheet1!B25,Sheet1!C25)</f>
        <v>52</v>
      </c>
      <c r="C25" s="4">
        <v>18</v>
      </c>
      <c r="D25" s="22">
        <v>49</v>
      </c>
      <c r="E25" s="23"/>
      <c r="F25" s="24">
        <v>48</v>
      </c>
      <c r="G25" s="4">
        <v>60</v>
      </c>
      <c r="H25" s="24">
        <v>40</v>
      </c>
      <c r="I25" s="4">
        <v>37</v>
      </c>
      <c r="J25" s="4">
        <v>23</v>
      </c>
      <c r="K25" s="4">
        <v>26</v>
      </c>
      <c r="L25" s="4">
        <v>23</v>
      </c>
      <c r="M25" s="4">
        <v>21</v>
      </c>
      <c r="N25" s="4">
        <v>25</v>
      </c>
      <c r="O25" s="4">
        <v>16</v>
      </c>
      <c r="P25" s="4">
        <v>24</v>
      </c>
      <c r="Q25" s="4">
        <v>16</v>
      </c>
      <c r="R25" s="19">
        <f t="shared" si="0"/>
        <v>478</v>
      </c>
      <c r="S25" s="19">
        <f t="shared" si="1"/>
        <v>59.75</v>
      </c>
    </row>
    <row r="26" spans="1:19">
      <c r="A26" s="11" t="s">
        <v>138</v>
      </c>
      <c r="B26" s="4">
        <f>SUM(Sheet1!B26,Sheet1!C26)</f>
        <v>50</v>
      </c>
      <c r="C26" s="4">
        <v>18</v>
      </c>
      <c r="D26" s="22">
        <v>53</v>
      </c>
      <c r="E26" s="23">
        <v>16</v>
      </c>
      <c r="F26" s="24">
        <v>50</v>
      </c>
      <c r="G26" s="4">
        <v>56</v>
      </c>
      <c r="H26" s="24">
        <v>34</v>
      </c>
      <c r="I26" s="4">
        <v>42</v>
      </c>
      <c r="J26" s="4">
        <v>20</v>
      </c>
      <c r="K26" s="4">
        <v>16</v>
      </c>
      <c r="L26" s="4">
        <v>19</v>
      </c>
      <c r="M26" s="4">
        <v>24</v>
      </c>
      <c r="N26" s="4">
        <v>23</v>
      </c>
      <c r="O26" s="4">
        <v>18</v>
      </c>
      <c r="P26" s="4">
        <v>16</v>
      </c>
      <c r="Q26" s="4">
        <v>18</v>
      </c>
      <c r="R26" s="19">
        <f t="shared" si="0"/>
        <v>473</v>
      </c>
      <c r="S26" s="19">
        <f t="shared" si="1"/>
        <v>59.125</v>
      </c>
    </row>
    <row r="27" spans="1:19">
      <c r="A27" s="11" t="s">
        <v>139</v>
      </c>
      <c r="B27" s="4">
        <f>SUM(Sheet1!B27,Sheet1!C27)</f>
        <v>52</v>
      </c>
      <c r="C27" s="4">
        <v>20</v>
      </c>
      <c r="D27" s="22">
        <v>58</v>
      </c>
      <c r="E27" s="23">
        <v>16</v>
      </c>
      <c r="F27" s="24">
        <v>54</v>
      </c>
      <c r="G27" s="4">
        <v>58</v>
      </c>
      <c r="H27" s="24">
        <v>39</v>
      </c>
      <c r="I27" s="4">
        <v>50</v>
      </c>
      <c r="J27" s="4">
        <v>21</v>
      </c>
      <c r="K27" s="4">
        <v>17</v>
      </c>
      <c r="L27" s="4">
        <v>25</v>
      </c>
      <c r="M27" s="4">
        <v>25</v>
      </c>
      <c r="N27" s="4">
        <v>26</v>
      </c>
      <c r="O27" s="4">
        <v>18</v>
      </c>
      <c r="P27" s="4">
        <v>22</v>
      </c>
      <c r="Q27" s="4">
        <v>18</v>
      </c>
      <c r="R27" s="19">
        <f t="shared" si="0"/>
        <v>519</v>
      </c>
      <c r="S27" s="19">
        <f t="shared" si="1"/>
        <v>64.875</v>
      </c>
    </row>
    <row r="28" spans="1:19">
      <c r="A28" s="11" t="s">
        <v>140</v>
      </c>
      <c r="B28" s="4">
        <f>SUM(Sheet1!B28,Sheet1!C28)</f>
        <v>45</v>
      </c>
      <c r="C28" s="4">
        <v>16</v>
      </c>
      <c r="D28" s="22">
        <v>42</v>
      </c>
      <c r="E28" s="23">
        <v>14</v>
      </c>
      <c r="F28" s="24">
        <v>36</v>
      </c>
      <c r="G28" s="4">
        <v>60</v>
      </c>
      <c r="H28" s="24">
        <v>40</v>
      </c>
      <c r="I28" s="4">
        <v>37</v>
      </c>
      <c r="J28" s="4">
        <v>24</v>
      </c>
      <c r="K28" s="4">
        <v>16</v>
      </c>
      <c r="L28" s="4">
        <v>25</v>
      </c>
      <c r="M28" s="4">
        <v>20</v>
      </c>
      <c r="N28" s="4">
        <v>23</v>
      </c>
      <c r="O28" s="4">
        <v>16</v>
      </c>
      <c r="P28" s="4">
        <v>23</v>
      </c>
      <c r="Q28" s="4">
        <v>16</v>
      </c>
      <c r="R28" s="19">
        <f t="shared" si="0"/>
        <v>453</v>
      </c>
      <c r="S28" s="19">
        <f t="shared" si="1"/>
        <v>56.625</v>
      </c>
    </row>
    <row r="29" spans="1:19">
      <c r="A29" s="11" t="s">
        <v>141</v>
      </c>
      <c r="B29" s="4">
        <f>SUM(Sheet1!B29,Sheet1!C29)</f>
        <v>43</v>
      </c>
      <c r="C29" s="4">
        <v>18</v>
      </c>
      <c r="D29" s="22">
        <v>53</v>
      </c>
      <c r="E29" s="23">
        <v>10</v>
      </c>
      <c r="F29" s="24">
        <v>33</v>
      </c>
      <c r="G29" s="4">
        <v>55</v>
      </c>
      <c r="H29" s="24">
        <v>35</v>
      </c>
      <c r="I29" s="4">
        <v>40</v>
      </c>
      <c r="J29" s="4">
        <v>20</v>
      </c>
      <c r="K29" s="4">
        <v>16</v>
      </c>
      <c r="L29" s="4">
        <v>18</v>
      </c>
      <c r="M29" s="4">
        <v>24</v>
      </c>
      <c r="N29" s="4">
        <v>20</v>
      </c>
      <c r="O29" s="4">
        <v>16</v>
      </c>
      <c r="P29" s="4">
        <v>19</v>
      </c>
      <c r="Q29" s="4">
        <v>16</v>
      </c>
      <c r="R29" s="19">
        <f t="shared" si="0"/>
        <v>436</v>
      </c>
      <c r="S29" s="19">
        <f t="shared" si="1"/>
        <v>54.5</v>
      </c>
    </row>
    <row r="30" spans="1:19">
      <c r="A30" s="11" t="s">
        <v>142</v>
      </c>
      <c r="B30" s="4">
        <f>SUM(Sheet1!B30,Sheet1!C30)</f>
        <v>48</v>
      </c>
      <c r="C30" s="4">
        <v>24</v>
      </c>
      <c r="D30" s="22">
        <v>45</v>
      </c>
      <c r="E30" s="23">
        <v>26</v>
      </c>
      <c r="F30" s="24">
        <v>42</v>
      </c>
      <c r="G30" s="4">
        <v>50</v>
      </c>
      <c r="H30" s="24">
        <v>35</v>
      </c>
      <c r="I30" s="4">
        <v>42</v>
      </c>
      <c r="J30" s="4">
        <v>26</v>
      </c>
      <c r="K30" s="4">
        <v>17</v>
      </c>
      <c r="L30" s="4">
        <v>22</v>
      </c>
      <c r="M30" s="4">
        <v>26</v>
      </c>
      <c r="N30" s="4">
        <v>27</v>
      </c>
      <c r="O30" s="4">
        <v>18</v>
      </c>
      <c r="P30" s="4">
        <v>23</v>
      </c>
      <c r="Q30" s="4">
        <v>18</v>
      </c>
      <c r="R30" s="19">
        <f t="shared" si="0"/>
        <v>489</v>
      </c>
      <c r="S30" s="19">
        <f t="shared" si="1"/>
        <v>61.125</v>
      </c>
    </row>
    <row r="31" spans="1:19">
      <c r="A31" s="11" t="s">
        <v>143</v>
      </c>
      <c r="B31" s="4">
        <f>SUM(Sheet1!B31,Sheet1!C31)</f>
        <v>48</v>
      </c>
      <c r="C31" s="4">
        <v>16</v>
      </c>
      <c r="D31" s="22">
        <v>38</v>
      </c>
      <c r="E31" s="23"/>
      <c r="F31" s="24">
        <v>38</v>
      </c>
      <c r="G31" s="4">
        <v>60</v>
      </c>
      <c r="H31" s="24">
        <v>49</v>
      </c>
      <c r="I31" s="4">
        <v>42</v>
      </c>
      <c r="J31" s="4">
        <v>25</v>
      </c>
      <c r="K31" s="4">
        <v>17</v>
      </c>
      <c r="L31" s="4">
        <v>16</v>
      </c>
      <c r="M31" s="4">
        <v>23</v>
      </c>
      <c r="N31" s="4">
        <v>20</v>
      </c>
      <c r="O31" s="4">
        <v>16</v>
      </c>
      <c r="P31" s="4">
        <v>23</v>
      </c>
      <c r="Q31" s="4">
        <v>17</v>
      </c>
      <c r="R31" s="19">
        <f t="shared" si="0"/>
        <v>448</v>
      </c>
      <c r="S31" s="19">
        <f t="shared" si="1"/>
        <v>56</v>
      </c>
    </row>
    <row r="32" spans="1:19">
      <c r="A32" s="11" t="s">
        <v>144</v>
      </c>
      <c r="B32" s="4">
        <f>SUM(Sheet1!B32,Sheet1!C32)</f>
        <v>47</v>
      </c>
      <c r="C32" s="4">
        <v>16</v>
      </c>
      <c r="D32" s="22">
        <v>37</v>
      </c>
      <c r="E32" s="26">
        <v>14</v>
      </c>
      <c r="F32" s="24">
        <v>39</v>
      </c>
      <c r="G32" s="4">
        <v>60</v>
      </c>
      <c r="H32" s="24">
        <v>40</v>
      </c>
      <c r="I32" s="4">
        <v>37</v>
      </c>
      <c r="J32" s="4">
        <v>16</v>
      </c>
      <c r="K32" s="4">
        <v>16</v>
      </c>
      <c r="L32" s="4">
        <v>20</v>
      </c>
      <c r="M32" s="4">
        <v>23</v>
      </c>
      <c r="N32" s="4">
        <v>27</v>
      </c>
      <c r="O32" s="4">
        <v>22</v>
      </c>
      <c r="P32" s="4">
        <v>27</v>
      </c>
      <c r="Q32" s="4">
        <v>18</v>
      </c>
      <c r="R32" s="19">
        <f t="shared" si="0"/>
        <v>459</v>
      </c>
      <c r="S32" s="19">
        <f t="shared" si="1"/>
        <v>57.375</v>
      </c>
    </row>
    <row r="33" spans="1:19">
      <c r="A33" s="11" t="s">
        <v>145</v>
      </c>
      <c r="B33" s="4">
        <f>SUM(Sheet1!B33,Sheet1!C33)</f>
        <v>47</v>
      </c>
      <c r="C33" s="25" t="s">
        <v>119</v>
      </c>
      <c r="D33" s="22">
        <v>42</v>
      </c>
      <c r="E33" s="23"/>
      <c r="F33" s="24">
        <v>46</v>
      </c>
      <c r="G33" s="4">
        <v>60</v>
      </c>
      <c r="H33" s="24">
        <v>39</v>
      </c>
      <c r="I33" s="4">
        <v>32</v>
      </c>
      <c r="J33" s="4">
        <v>24</v>
      </c>
      <c r="K33" s="4">
        <v>19</v>
      </c>
      <c r="L33" s="4">
        <v>20</v>
      </c>
      <c r="M33" s="4">
        <v>24</v>
      </c>
      <c r="N33" s="4">
        <v>28</v>
      </c>
      <c r="O33" s="4">
        <v>23</v>
      </c>
      <c r="P33" s="4">
        <v>27</v>
      </c>
      <c r="Q33" s="4">
        <v>22</v>
      </c>
      <c r="R33" s="19">
        <f t="shared" si="0"/>
        <v>453</v>
      </c>
      <c r="S33" s="19">
        <f t="shared" si="1"/>
        <v>56.625</v>
      </c>
    </row>
    <row r="34" spans="1:19">
      <c r="A34" s="11" t="s">
        <v>146</v>
      </c>
      <c r="B34" s="4">
        <f>SUM(Sheet1!B34,Sheet1!C34)</f>
        <v>36</v>
      </c>
      <c r="C34" s="4">
        <v>22</v>
      </c>
      <c r="D34" s="22">
        <v>32</v>
      </c>
      <c r="E34" s="23">
        <v>12</v>
      </c>
      <c r="F34" s="24">
        <v>42</v>
      </c>
      <c r="G34" s="4">
        <v>60</v>
      </c>
      <c r="H34" s="24">
        <v>46</v>
      </c>
      <c r="I34" s="4">
        <v>37</v>
      </c>
      <c r="J34" s="4">
        <v>16</v>
      </c>
      <c r="K34" s="4">
        <v>16</v>
      </c>
      <c r="L34" s="4">
        <v>16</v>
      </c>
      <c r="M34" s="4">
        <v>21</v>
      </c>
      <c r="N34" s="4">
        <v>21</v>
      </c>
      <c r="O34" s="4">
        <v>16</v>
      </c>
      <c r="P34" s="4">
        <v>26</v>
      </c>
      <c r="Q34" s="4">
        <v>16</v>
      </c>
      <c r="R34" s="19">
        <f t="shared" si="0"/>
        <v>435</v>
      </c>
      <c r="S34" s="19">
        <f t="shared" si="1"/>
        <v>54.375</v>
      </c>
    </row>
    <row r="35" spans="1:19">
      <c r="A35" s="11" t="s">
        <v>147</v>
      </c>
      <c r="B35" s="4">
        <f>SUM(Sheet1!B35,Sheet1!C35)</f>
        <v>49</v>
      </c>
      <c r="C35" s="4">
        <v>34</v>
      </c>
      <c r="D35" s="22">
        <v>36</v>
      </c>
      <c r="E35" s="23">
        <v>18</v>
      </c>
      <c r="F35" s="24">
        <v>42</v>
      </c>
      <c r="G35" s="4">
        <v>60</v>
      </c>
      <c r="H35" s="24">
        <v>39</v>
      </c>
      <c r="I35" s="4">
        <v>32</v>
      </c>
      <c r="J35" s="4">
        <v>25</v>
      </c>
      <c r="K35" s="4">
        <v>22</v>
      </c>
      <c r="L35" s="4">
        <v>21</v>
      </c>
      <c r="M35" s="4">
        <v>29</v>
      </c>
      <c r="N35" s="4">
        <v>22</v>
      </c>
      <c r="O35" s="4">
        <v>20</v>
      </c>
      <c r="P35" s="4">
        <v>22</v>
      </c>
      <c r="Q35" s="4">
        <v>17</v>
      </c>
      <c r="R35" s="19">
        <f t="shared" ref="R35:R66" si="2">SUM(B35:Q35)</f>
        <v>488</v>
      </c>
      <c r="S35" s="19">
        <f t="shared" ref="S35:S66" si="3">(R35/800)*100</f>
        <v>61</v>
      </c>
    </row>
    <row r="36" spans="1:19">
      <c r="A36" s="11" t="s">
        <v>148</v>
      </c>
      <c r="B36" s="4">
        <f>SUM(Sheet1!B36,Sheet1!C36)</f>
        <v>52</v>
      </c>
      <c r="C36" s="27">
        <v>32</v>
      </c>
      <c r="D36" s="22">
        <v>50</v>
      </c>
      <c r="E36" s="23">
        <v>24.5</v>
      </c>
      <c r="F36" s="24">
        <v>41</v>
      </c>
      <c r="G36" s="4">
        <v>60</v>
      </c>
      <c r="H36" s="24">
        <v>41</v>
      </c>
      <c r="I36" s="4">
        <v>47</v>
      </c>
      <c r="J36" s="4">
        <v>27</v>
      </c>
      <c r="K36" s="4">
        <v>20</v>
      </c>
      <c r="L36" s="4">
        <v>19</v>
      </c>
      <c r="M36" s="4">
        <v>24</v>
      </c>
      <c r="N36" s="4">
        <v>27</v>
      </c>
      <c r="O36" s="4">
        <v>20</v>
      </c>
      <c r="P36" s="4">
        <v>23</v>
      </c>
      <c r="Q36" s="4">
        <v>19</v>
      </c>
      <c r="R36" s="19">
        <f t="shared" si="2"/>
        <v>526.5</v>
      </c>
      <c r="S36" s="19">
        <f t="shared" si="3"/>
        <v>65.8125</v>
      </c>
    </row>
    <row r="37" spans="1:19">
      <c r="A37" s="11" t="s">
        <v>149</v>
      </c>
      <c r="B37" s="4">
        <f>SUM(Sheet1!B37,Sheet1!C37)</f>
        <v>41</v>
      </c>
      <c r="C37" s="27">
        <v>28</v>
      </c>
      <c r="D37" s="22">
        <v>36</v>
      </c>
      <c r="E37" s="23">
        <v>22</v>
      </c>
      <c r="F37" s="24">
        <v>32</v>
      </c>
      <c r="G37" s="4">
        <v>50</v>
      </c>
      <c r="H37" s="24">
        <v>37</v>
      </c>
      <c r="I37" s="4">
        <v>37</v>
      </c>
      <c r="J37" s="4">
        <v>22</v>
      </c>
      <c r="K37" s="4">
        <v>17</v>
      </c>
      <c r="L37" s="4">
        <v>18</v>
      </c>
      <c r="M37" s="4">
        <v>27</v>
      </c>
      <c r="N37" s="4">
        <v>16</v>
      </c>
      <c r="O37" s="4">
        <v>19</v>
      </c>
      <c r="P37" s="4">
        <v>24</v>
      </c>
      <c r="Q37" s="4">
        <v>17</v>
      </c>
      <c r="R37" s="19">
        <f t="shared" si="2"/>
        <v>443</v>
      </c>
      <c r="S37" s="19">
        <f t="shared" si="3"/>
        <v>55.375</v>
      </c>
    </row>
    <row r="38" spans="1:19">
      <c r="A38" s="11" t="s">
        <v>150</v>
      </c>
      <c r="B38" s="4">
        <f>SUM(Sheet1!B38,Sheet1!C38)</f>
        <v>53</v>
      </c>
      <c r="C38" s="27">
        <v>24</v>
      </c>
      <c r="D38" s="22">
        <v>51</v>
      </c>
      <c r="E38" s="23">
        <v>10</v>
      </c>
      <c r="F38" s="24">
        <v>54</v>
      </c>
      <c r="G38" s="4">
        <v>60</v>
      </c>
      <c r="H38" s="24">
        <v>48</v>
      </c>
      <c r="I38" s="4">
        <v>52</v>
      </c>
      <c r="J38" s="4">
        <v>24</v>
      </c>
      <c r="K38" s="4">
        <v>22</v>
      </c>
      <c r="L38" s="4">
        <v>27</v>
      </c>
      <c r="M38" s="4">
        <v>30</v>
      </c>
      <c r="N38" s="4">
        <v>23</v>
      </c>
      <c r="O38" s="4">
        <v>24</v>
      </c>
      <c r="P38" s="4">
        <v>22</v>
      </c>
      <c r="Q38" s="4">
        <v>21</v>
      </c>
      <c r="R38" s="19">
        <f t="shared" si="2"/>
        <v>545</v>
      </c>
      <c r="S38" s="19">
        <f t="shared" si="3"/>
        <v>68.125</v>
      </c>
    </row>
    <row r="39" spans="1:19">
      <c r="A39" s="11" t="s">
        <v>151</v>
      </c>
      <c r="B39" s="4">
        <f>SUM(Sheet1!B39,Sheet1!C39)</f>
        <v>45</v>
      </c>
      <c r="C39" s="27">
        <v>16</v>
      </c>
      <c r="D39" s="22">
        <v>40</v>
      </c>
      <c r="E39" s="23"/>
      <c r="F39" s="24">
        <v>46</v>
      </c>
      <c r="G39" s="4">
        <v>55</v>
      </c>
      <c r="H39" s="24">
        <v>38</v>
      </c>
      <c r="I39" s="4">
        <v>47</v>
      </c>
      <c r="J39" s="4">
        <v>21</v>
      </c>
      <c r="K39" s="4">
        <v>16</v>
      </c>
      <c r="L39" s="4">
        <v>26</v>
      </c>
      <c r="M39" s="4">
        <v>32</v>
      </c>
      <c r="N39" s="4">
        <v>24</v>
      </c>
      <c r="O39" s="4">
        <v>19</v>
      </c>
      <c r="P39" s="4">
        <v>25</v>
      </c>
      <c r="Q39" s="4">
        <v>16</v>
      </c>
      <c r="R39" s="19">
        <f t="shared" si="2"/>
        <v>466</v>
      </c>
      <c r="S39" s="19">
        <f t="shared" si="3"/>
        <v>58.25</v>
      </c>
    </row>
    <row r="40" spans="1:19">
      <c r="A40" s="11" t="s">
        <v>152</v>
      </c>
      <c r="B40" s="4">
        <f>SUM(Sheet1!B40,Sheet1!C40)</f>
        <v>47</v>
      </c>
      <c r="C40" s="27">
        <v>20</v>
      </c>
      <c r="D40" s="22">
        <v>35</v>
      </c>
      <c r="E40" s="23">
        <v>26</v>
      </c>
      <c r="F40" s="24">
        <v>36</v>
      </c>
      <c r="G40" s="4">
        <v>59</v>
      </c>
      <c r="H40" s="24">
        <v>38</v>
      </c>
      <c r="I40" s="4">
        <v>32</v>
      </c>
      <c r="J40" s="4">
        <v>21</v>
      </c>
      <c r="K40" s="4">
        <v>16</v>
      </c>
      <c r="L40" s="4">
        <v>21</v>
      </c>
      <c r="M40" s="4">
        <v>24</v>
      </c>
      <c r="N40" s="4">
        <v>20</v>
      </c>
      <c r="O40" s="4">
        <v>17</v>
      </c>
      <c r="P40" s="4">
        <v>22</v>
      </c>
      <c r="Q40" s="4">
        <v>16</v>
      </c>
      <c r="R40" s="19">
        <f t="shared" si="2"/>
        <v>450</v>
      </c>
      <c r="S40" s="19">
        <f t="shared" si="3"/>
        <v>56.25</v>
      </c>
    </row>
    <row r="41" spans="1:19">
      <c r="A41" s="11" t="s">
        <v>153</v>
      </c>
      <c r="B41" s="4">
        <f>SUM(Sheet1!B41,Sheet1!C41)</f>
        <v>45</v>
      </c>
      <c r="C41" s="27">
        <v>28</v>
      </c>
      <c r="D41" s="22">
        <v>36</v>
      </c>
      <c r="E41" s="26">
        <v>14</v>
      </c>
      <c r="F41" s="24">
        <v>42</v>
      </c>
      <c r="G41" s="4">
        <v>56</v>
      </c>
      <c r="H41" s="24">
        <v>45</v>
      </c>
      <c r="I41" s="4">
        <v>37</v>
      </c>
      <c r="J41" s="4">
        <v>19</v>
      </c>
      <c r="K41" s="4">
        <v>18</v>
      </c>
      <c r="L41" s="4">
        <v>26</v>
      </c>
      <c r="M41" s="4">
        <v>25</v>
      </c>
      <c r="N41" s="4">
        <v>22</v>
      </c>
      <c r="O41" s="4">
        <v>20</v>
      </c>
      <c r="P41" s="4">
        <v>24</v>
      </c>
      <c r="Q41" s="4">
        <v>18</v>
      </c>
      <c r="R41" s="19">
        <f t="shared" si="2"/>
        <v>475</v>
      </c>
      <c r="S41" s="19">
        <f t="shared" si="3"/>
        <v>59.375</v>
      </c>
    </row>
    <row r="42" spans="1:19">
      <c r="A42" s="11" t="s">
        <v>154</v>
      </c>
      <c r="B42" s="4">
        <f>SUM(Sheet1!B42,Sheet1!C42)</f>
        <v>42</v>
      </c>
      <c r="C42" s="27">
        <v>28</v>
      </c>
      <c r="D42" s="22">
        <v>44</v>
      </c>
      <c r="E42" s="23">
        <v>26.5</v>
      </c>
      <c r="F42" s="24">
        <v>38</v>
      </c>
      <c r="G42" s="4">
        <v>60</v>
      </c>
      <c r="H42" s="24">
        <v>37</v>
      </c>
      <c r="I42" s="4">
        <v>47</v>
      </c>
      <c r="J42" s="4">
        <v>22</v>
      </c>
      <c r="K42" s="4">
        <v>17</v>
      </c>
      <c r="L42" s="4">
        <v>26</v>
      </c>
      <c r="M42" s="4">
        <v>30</v>
      </c>
      <c r="N42" s="4">
        <v>23</v>
      </c>
      <c r="O42" s="4">
        <v>19</v>
      </c>
      <c r="P42" s="4">
        <v>26</v>
      </c>
      <c r="Q42" s="4">
        <v>16</v>
      </c>
      <c r="R42" s="19">
        <f t="shared" si="2"/>
        <v>501.5</v>
      </c>
      <c r="S42" s="19">
        <f t="shared" si="3"/>
        <v>62.6875</v>
      </c>
    </row>
    <row r="43" spans="1:19">
      <c r="A43" s="11" t="s">
        <v>155</v>
      </c>
      <c r="B43" s="4">
        <f>SUM(Sheet1!B43,Sheet1!C43)</f>
        <v>44</v>
      </c>
      <c r="C43" s="27">
        <v>20</v>
      </c>
      <c r="D43" s="22">
        <v>36</v>
      </c>
      <c r="E43" s="26">
        <v>8</v>
      </c>
      <c r="F43" s="24">
        <v>36</v>
      </c>
      <c r="G43" s="4">
        <v>56</v>
      </c>
      <c r="H43" s="24">
        <v>39</v>
      </c>
      <c r="I43" s="4">
        <v>47</v>
      </c>
      <c r="J43" s="4">
        <v>25</v>
      </c>
      <c r="K43" s="4">
        <v>20</v>
      </c>
      <c r="L43" s="4">
        <v>23</v>
      </c>
      <c r="M43" s="4">
        <v>25</v>
      </c>
      <c r="N43" s="4">
        <v>23</v>
      </c>
      <c r="O43" s="4">
        <v>16</v>
      </c>
      <c r="P43" s="4">
        <v>26</v>
      </c>
      <c r="Q43" s="4">
        <v>16</v>
      </c>
      <c r="R43" s="19">
        <f t="shared" si="2"/>
        <v>460</v>
      </c>
      <c r="S43" s="19">
        <f t="shared" si="3"/>
        <v>57.5</v>
      </c>
    </row>
    <row r="44" spans="1:19">
      <c r="A44" s="11" t="s">
        <v>156</v>
      </c>
      <c r="B44" s="4">
        <f>SUM(Sheet1!B44,Sheet1!C44)</f>
        <v>54</v>
      </c>
      <c r="C44" s="27">
        <v>32</v>
      </c>
      <c r="D44" s="22">
        <v>33</v>
      </c>
      <c r="E44" s="23">
        <v>30</v>
      </c>
      <c r="F44" s="24">
        <v>49</v>
      </c>
      <c r="G44" s="4">
        <v>57</v>
      </c>
      <c r="H44" s="24">
        <v>45</v>
      </c>
      <c r="I44" s="4">
        <v>47</v>
      </c>
      <c r="J44" s="4">
        <v>31</v>
      </c>
      <c r="K44" s="4">
        <v>18</v>
      </c>
      <c r="L44" s="4">
        <v>24</v>
      </c>
      <c r="M44" s="4">
        <v>30</v>
      </c>
      <c r="N44" s="4">
        <v>29</v>
      </c>
      <c r="O44" s="4">
        <v>22</v>
      </c>
      <c r="P44" s="4">
        <v>30</v>
      </c>
      <c r="Q44" s="4">
        <v>25</v>
      </c>
      <c r="R44" s="19">
        <f t="shared" si="2"/>
        <v>556</v>
      </c>
      <c r="S44" s="19">
        <f t="shared" si="3"/>
        <v>69.5</v>
      </c>
    </row>
    <row r="45" spans="1:19">
      <c r="A45" s="11" t="s">
        <v>157</v>
      </c>
      <c r="B45" s="4">
        <f>SUM(Sheet1!B45,Sheet1!C45)</f>
        <v>48</v>
      </c>
      <c r="C45" s="27">
        <v>18</v>
      </c>
      <c r="D45" s="22">
        <v>40</v>
      </c>
      <c r="E45" s="23">
        <v>12</v>
      </c>
      <c r="F45" s="24">
        <v>44</v>
      </c>
      <c r="G45" s="4">
        <v>60</v>
      </c>
      <c r="H45" s="24">
        <v>39</v>
      </c>
      <c r="I45" s="4">
        <v>32</v>
      </c>
      <c r="J45" s="4">
        <v>22</v>
      </c>
      <c r="K45" s="4">
        <v>17</v>
      </c>
      <c r="L45" s="4">
        <v>22</v>
      </c>
      <c r="M45" s="4">
        <v>28</v>
      </c>
      <c r="N45" s="4">
        <v>31</v>
      </c>
      <c r="O45" s="4">
        <v>16</v>
      </c>
      <c r="P45" s="4">
        <v>28</v>
      </c>
      <c r="Q45" s="4">
        <v>20</v>
      </c>
      <c r="R45" s="19">
        <f t="shared" si="2"/>
        <v>477</v>
      </c>
      <c r="S45" s="19">
        <f t="shared" si="3"/>
        <v>59.625</v>
      </c>
    </row>
    <row r="46" spans="1:19">
      <c r="A46" s="11" t="s">
        <v>158</v>
      </c>
      <c r="B46" s="4">
        <f>SUM(Sheet1!B46,Sheet1!C46)</f>
        <v>54</v>
      </c>
      <c r="C46" s="27">
        <v>18</v>
      </c>
      <c r="D46" s="22">
        <v>50</v>
      </c>
      <c r="E46" s="23">
        <v>12</v>
      </c>
      <c r="F46" s="24">
        <v>41</v>
      </c>
      <c r="G46" s="4">
        <v>59</v>
      </c>
      <c r="H46" s="24">
        <v>40</v>
      </c>
      <c r="I46" s="4">
        <v>47</v>
      </c>
      <c r="J46" s="4">
        <v>21</v>
      </c>
      <c r="K46" s="4">
        <v>16</v>
      </c>
      <c r="L46" s="4">
        <v>23</v>
      </c>
      <c r="M46" s="4">
        <v>28</v>
      </c>
      <c r="N46" s="4">
        <v>24</v>
      </c>
      <c r="O46" s="4">
        <v>22</v>
      </c>
      <c r="P46" s="4">
        <v>25</v>
      </c>
      <c r="Q46" s="4">
        <v>18</v>
      </c>
      <c r="R46" s="19">
        <f t="shared" si="2"/>
        <v>498</v>
      </c>
      <c r="S46" s="19">
        <f t="shared" si="3"/>
        <v>62.25</v>
      </c>
    </row>
    <row r="47" spans="1:19">
      <c r="A47" s="11" t="s">
        <v>159</v>
      </c>
      <c r="B47" s="4">
        <f>SUM(Sheet1!B47,Sheet1!C47)</f>
        <v>46</v>
      </c>
      <c r="C47" s="27">
        <v>34</v>
      </c>
      <c r="D47" s="22">
        <v>47</v>
      </c>
      <c r="E47" s="23">
        <v>20</v>
      </c>
      <c r="F47" s="24">
        <v>54</v>
      </c>
      <c r="G47" s="4">
        <v>56</v>
      </c>
      <c r="H47" s="24">
        <v>40</v>
      </c>
      <c r="I47" s="4">
        <v>47</v>
      </c>
      <c r="J47" s="4">
        <v>24</v>
      </c>
      <c r="K47" s="4">
        <v>20</v>
      </c>
      <c r="L47" s="4">
        <v>29</v>
      </c>
      <c r="M47" s="4">
        <v>25</v>
      </c>
      <c r="N47" s="4">
        <v>20</v>
      </c>
      <c r="O47" s="4">
        <v>17</v>
      </c>
      <c r="P47" s="4">
        <v>24</v>
      </c>
      <c r="Q47" s="4">
        <v>19</v>
      </c>
      <c r="R47" s="19">
        <f t="shared" si="2"/>
        <v>522</v>
      </c>
      <c r="S47" s="19">
        <f t="shared" si="3"/>
        <v>65.25</v>
      </c>
    </row>
    <row r="48" spans="1:19">
      <c r="A48" s="11" t="s">
        <v>160</v>
      </c>
      <c r="B48" s="4">
        <f>SUM(Sheet1!B48,Sheet1!C48)</f>
        <v>47</v>
      </c>
      <c r="C48" s="27">
        <v>22</v>
      </c>
      <c r="D48" s="22">
        <v>43</v>
      </c>
      <c r="E48" s="23">
        <v>18</v>
      </c>
      <c r="F48" s="24">
        <v>42</v>
      </c>
      <c r="G48" s="4">
        <v>60</v>
      </c>
      <c r="H48" s="24">
        <v>41</v>
      </c>
      <c r="I48" s="4">
        <v>42</v>
      </c>
      <c r="J48" s="4">
        <v>26</v>
      </c>
      <c r="K48" s="4">
        <v>16</v>
      </c>
      <c r="L48" s="4">
        <v>21</v>
      </c>
      <c r="M48" s="4">
        <v>27</v>
      </c>
      <c r="N48" s="4">
        <v>21</v>
      </c>
      <c r="O48" s="4">
        <v>22</v>
      </c>
      <c r="P48" s="4">
        <v>30</v>
      </c>
      <c r="Q48" s="4">
        <v>19</v>
      </c>
      <c r="R48" s="19">
        <f t="shared" si="2"/>
        <v>497</v>
      </c>
      <c r="S48" s="19">
        <f t="shared" si="3"/>
        <v>62.125</v>
      </c>
    </row>
    <row r="49" spans="1:19">
      <c r="A49" s="11" t="s">
        <v>161</v>
      </c>
      <c r="B49" s="4">
        <f>SUM(Sheet1!B49,Sheet1!C49)</f>
        <v>50</v>
      </c>
      <c r="C49" s="27">
        <v>34</v>
      </c>
      <c r="D49" s="22">
        <v>38</v>
      </c>
      <c r="E49" s="23">
        <v>22</v>
      </c>
      <c r="F49" s="24">
        <v>48</v>
      </c>
      <c r="G49" s="4">
        <v>58</v>
      </c>
      <c r="H49" s="24">
        <v>49</v>
      </c>
      <c r="I49" s="4">
        <v>50</v>
      </c>
      <c r="J49" s="4">
        <v>24</v>
      </c>
      <c r="K49" s="4">
        <v>22</v>
      </c>
      <c r="L49" s="4">
        <v>24</v>
      </c>
      <c r="M49" s="4">
        <v>32</v>
      </c>
      <c r="N49" s="4">
        <v>27</v>
      </c>
      <c r="O49" s="4">
        <v>21</v>
      </c>
      <c r="P49" s="4">
        <v>32</v>
      </c>
      <c r="Q49" s="4">
        <v>16</v>
      </c>
      <c r="R49" s="19">
        <f t="shared" si="2"/>
        <v>547</v>
      </c>
      <c r="S49" s="19">
        <f t="shared" si="3"/>
        <v>68.375</v>
      </c>
    </row>
    <row r="50" spans="1:19">
      <c r="A50" s="11" t="s">
        <v>162</v>
      </c>
      <c r="B50" s="4">
        <f>SUM(Sheet1!B50,Sheet1!C50)</f>
        <v>47</v>
      </c>
      <c r="C50" s="27">
        <v>18</v>
      </c>
      <c r="D50" s="22">
        <v>45</v>
      </c>
      <c r="E50" s="23"/>
      <c r="F50" s="24">
        <v>43</v>
      </c>
      <c r="G50" s="4">
        <v>60</v>
      </c>
      <c r="H50" s="24">
        <v>44</v>
      </c>
      <c r="I50" s="4">
        <v>37</v>
      </c>
      <c r="J50" s="4">
        <v>22</v>
      </c>
      <c r="K50" s="4">
        <v>20</v>
      </c>
      <c r="L50" s="4">
        <v>18</v>
      </c>
      <c r="M50" s="4">
        <v>22</v>
      </c>
      <c r="N50" s="4">
        <v>21</v>
      </c>
      <c r="O50" s="4">
        <v>16</v>
      </c>
      <c r="P50" s="4">
        <v>24</v>
      </c>
      <c r="Q50" s="4">
        <v>18</v>
      </c>
      <c r="R50" s="19">
        <f t="shared" si="2"/>
        <v>455</v>
      </c>
      <c r="S50" s="19">
        <f t="shared" si="3"/>
        <v>56.875</v>
      </c>
    </row>
    <row r="51" spans="1:19">
      <c r="A51" s="11" t="s">
        <v>163</v>
      </c>
      <c r="B51" s="4">
        <f>SUM(Sheet1!B51,Sheet1!C51)</f>
        <v>39</v>
      </c>
      <c r="C51" s="27">
        <v>22</v>
      </c>
      <c r="D51" s="22">
        <v>42</v>
      </c>
      <c r="E51" s="23"/>
      <c r="F51" s="24">
        <v>34</v>
      </c>
      <c r="G51" s="4">
        <v>50</v>
      </c>
      <c r="H51" s="24">
        <v>39</v>
      </c>
      <c r="I51" s="4">
        <v>32</v>
      </c>
      <c r="J51" s="4">
        <v>18</v>
      </c>
      <c r="K51" s="4">
        <v>16</v>
      </c>
      <c r="L51" s="4">
        <v>25</v>
      </c>
      <c r="M51" s="4">
        <v>28</v>
      </c>
      <c r="N51" s="4">
        <v>16</v>
      </c>
      <c r="O51" s="4">
        <v>18</v>
      </c>
      <c r="P51" s="4">
        <v>22</v>
      </c>
      <c r="Q51" s="4">
        <v>16</v>
      </c>
      <c r="R51" s="19">
        <f t="shared" si="2"/>
        <v>417</v>
      </c>
      <c r="S51" s="19">
        <f t="shared" si="3"/>
        <v>52.125</v>
      </c>
    </row>
    <row r="52" spans="1:19">
      <c r="A52" s="11" t="s">
        <v>164</v>
      </c>
      <c r="B52" s="4">
        <f>SUM(Sheet1!B52,Sheet1!C52)</f>
        <v>49</v>
      </c>
      <c r="C52" s="27">
        <v>18</v>
      </c>
      <c r="D52" s="22">
        <v>34</v>
      </c>
      <c r="E52" s="23">
        <v>16</v>
      </c>
      <c r="F52" s="24">
        <v>43</v>
      </c>
      <c r="G52" s="4">
        <v>58</v>
      </c>
      <c r="H52" s="24">
        <v>40</v>
      </c>
      <c r="I52" s="4">
        <v>44</v>
      </c>
      <c r="J52" s="4">
        <v>23</v>
      </c>
      <c r="K52" s="4">
        <v>16</v>
      </c>
      <c r="L52" s="4">
        <v>25</v>
      </c>
      <c r="M52" s="4">
        <v>30</v>
      </c>
      <c r="N52" s="4">
        <v>21</v>
      </c>
      <c r="O52" s="4">
        <v>16</v>
      </c>
      <c r="P52" s="4">
        <v>27</v>
      </c>
      <c r="Q52" s="4">
        <v>16</v>
      </c>
      <c r="R52" s="19">
        <f t="shared" si="2"/>
        <v>476</v>
      </c>
      <c r="S52" s="19">
        <f t="shared" si="3"/>
        <v>59.5</v>
      </c>
    </row>
    <row r="53" spans="1:19">
      <c r="A53" s="11" t="s">
        <v>165</v>
      </c>
      <c r="B53" s="4">
        <f>SUM(Sheet1!B53,Sheet1!C53)</f>
        <v>53</v>
      </c>
      <c r="C53" s="27">
        <v>24</v>
      </c>
      <c r="D53" s="22">
        <v>48</v>
      </c>
      <c r="E53" s="23">
        <v>32</v>
      </c>
      <c r="F53" s="24">
        <v>58</v>
      </c>
      <c r="G53" s="4">
        <v>59</v>
      </c>
      <c r="H53" s="24">
        <v>46</v>
      </c>
      <c r="I53" s="4">
        <v>50</v>
      </c>
      <c r="J53" s="4">
        <v>24</v>
      </c>
      <c r="K53" s="4">
        <v>21</v>
      </c>
      <c r="L53" s="4">
        <v>25</v>
      </c>
      <c r="M53" s="4">
        <v>31</v>
      </c>
      <c r="N53" s="4">
        <v>24</v>
      </c>
      <c r="O53" s="4">
        <v>20</v>
      </c>
      <c r="P53" s="4">
        <v>30</v>
      </c>
      <c r="Q53" s="4">
        <v>19</v>
      </c>
      <c r="R53" s="19">
        <f t="shared" si="2"/>
        <v>564</v>
      </c>
      <c r="S53" s="19">
        <f t="shared" si="3"/>
        <v>70.5</v>
      </c>
    </row>
    <row r="54" spans="1:19">
      <c r="A54" s="11" t="s">
        <v>166</v>
      </c>
      <c r="B54" s="4">
        <f>SUM(Sheet1!B54,Sheet1!C54)</f>
        <v>47</v>
      </c>
      <c r="C54" s="27">
        <v>30</v>
      </c>
      <c r="D54" s="22">
        <v>43</v>
      </c>
      <c r="E54" s="23">
        <v>30</v>
      </c>
      <c r="F54" s="24">
        <v>50</v>
      </c>
      <c r="G54" s="4">
        <v>56</v>
      </c>
      <c r="H54" s="24">
        <v>45</v>
      </c>
      <c r="I54" s="4">
        <v>50</v>
      </c>
      <c r="J54" s="4">
        <v>27</v>
      </c>
      <c r="K54" s="4">
        <v>19</v>
      </c>
      <c r="L54" s="4">
        <v>17</v>
      </c>
      <c r="M54" s="4">
        <v>28</v>
      </c>
      <c r="N54" s="4">
        <v>28</v>
      </c>
      <c r="O54" s="4">
        <v>22</v>
      </c>
      <c r="P54" s="4">
        <v>25</v>
      </c>
      <c r="Q54" s="4">
        <v>20</v>
      </c>
      <c r="R54" s="19">
        <f t="shared" si="2"/>
        <v>537</v>
      </c>
      <c r="S54" s="19">
        <f t="shared" si="3"/>
        <v>67.125</v>
      </c>
    </row>
    <row r="55" spans="1:19">
      <c r="A55" s="11" t="s">
        <v>167</v>
      </c>
      <c r="B55" s="4">
        <f>SUM(Sheet1!B55,Sheet1!C55)</f>
        <v>47</v>
      </c>
      <c r="C55" s="27">
        <v>18</v>
      </c>
      <c r="D55" s="22">
        <v>44</v>
      </c>
      <c r="E55" s="23">
        <v>20</v>
      </c>
      <c r="F55" s="24">
        <v>36</v>
      </c>
      <c r="G55" s="4">
        <v>56</v>
      </c>
      <c r="H55" s="24">
        <v>33</v>
      </c>
      <c r="I55" s="4">
        <v>37</v>
      </c>
      <c r="J55" s="4">
        <v>25</v>
      </c>
      <c r="K55" s="4">
        <v>16</v>
      </c>
      <c r="L55" s="4">
        <v>19</v>
      </c>
      <c r="M55" s="4">
        <v>23</v>
      </c>
      <c r="N55" s="4">
        <v>22</v>
      </c>
      <c r="O55" s="4">
        <v>16</v>
      </c>
      <c r="P55" s="4">
        <v>29</v>
      </c>
      <c r="Q55" s="4">
        <v>16</v>
      </c>
      <c r="R55" s="19">
        <f t="shared" si="2"/>
        <v>457</v>
      </c>
      <c r="S55" s="19">
        <f t="shared" si="3"/>
        <v>57.125</v>
      </c>
    </row>
    <row r="56" spans="1:19">
      <c r="A56" s="11" t="s">
        <v>168</v>
      </c>
      <c r="B56" s="4">
        <f>SUM(Sheet1!B56,Sheet1!C56)</f>
        <v>54</v>
      </c>
      <c r="C56" s="27">
        <v>30</v>
      </c>
      <c r="D56" s="22">
        <v>46</v>
      </c>
      <c r="E56" s="23"/>
      <c r="F56" s="24">
        <v>41</v>
      </c>
      <c r="G56" s="4">
        <v>60</v>
      </c>
      <c r="H56" s="24">
        <v>33</v>
      </c>
      <c r="I56" s="4">
        <v>37</v>
      </c>
      <c r="J56" s="4">
        <v>20</v>
      </c>
      <c r="K56" s="4">
        <v>20</v>
      </c>
      <c r="L56" s="4">
        <v>23</v>
      </c>
      <c r="M56" s="4">
        <v>24</v>
      </c>
      <c r="N56" s="4">
        <v>20</v>
      </c>
      <c r="O56" s="4">
        <v>20</v>
      </c>
      <c r="P56" s="4">
        <v>26</v>
      </c>
      <c r="Q56" s="4">
        <v>16</v>
      </c>
      <c r="R56" s="19">
        <f t="shared" si="2"/>
        <v>470</v>
      </c>
      <c r="S56" s="19">
        <f t="shared" si="3"/>
        <v>58.75</v>
      </c>
    </row>
    <row r="57" spans="1:19">
      <c r="A57" s="11" t="s">
        <v>169</v>
      </c>
      <c r="B57" s="4">
        <f>SUM(Sheet1!B57,Sheet1!C57)</f>
        <v>50</v>
      </c>
      <c r="C57" s="27">
        <v>20</v>
      </c>
      <c r="D57" s="22">
        <v>33</v>
      </c>
      <c r="E57" s="23">
        <v>20</v>
      </c>
      <c r="F57" s="24">
        <v>42</v>
      </c>
      <c r="G57" s="4">
        <v>55</v>
      </c>
      <c r="H57" s="24">
        <v>38</v>
      </c>
      <c r="I57" s="4">
        <v>44</v>
      </c>
      <c r="J57" s="4">
        <v>23</v>
      </c>
      <c r="K57" s="4">
        <v>22</v>
      </c>
      <c r="L57" s="4">
        <v>19</v>
      </c>
      <c r="M57" s="4">
        <v>26</v>
      </c>
      <c r="N57" s="4">
        <v>21</v>
      </c>
      <c r="O57" s="4">
        <v>18</v>
      </c>
      <c r="P57" s="4">
        <v>23</v>
      </c>
      <c r="Q57" s="4">
        <v>16</v>
      </c>
      <c r="R57" s="19">
        <f t="shared" si="2"/>
        <v>470</v>
      </c>
      <c r="S57" s="19">
        <f t="shared" si="3"/>
        <v>58.75</v>
      </c>
    </row>
    <row r="58" spans="1:19">
      <c r="A58" s="11" t="s">
        <v>170</v>
      </c>
      <c r="B58" s="4">
        <f>SUM(Sheet1!B58,Sheet1!C58)</f>
        <v>51</v>
      </c>
      <c r="C58" s="27">
        <v>34</v>
      </c>
      <c r="D58" s="22">
        <v>53</v>
      </c>
      <c r="E58" s="23">
        <v>18</v>
      </c>
      <c r="F58" s="24">
        <v>54</v>
      </c>
      <c r="G58" s="4">
        <v>56</v>
      </c>
      <c r="H58" s="24">
        <v>40</v>
      </c>
      <c r="I58" s="4">
        <v>50</v>
      </c>
      <c r="J58" s="4">
        <v>27</v>
      </c>
      <c r="K58" s="4">
        <v>27</v>
      </c>
      <c r="L58" s="4">
        <v>24</v>
      </c>
      <c r="M58" s="4">
        <v>26</v>
      </c>
      <c r="N58" s="4">
        <v>22</v>
      </c>
      <c r="O58" s="4">
        <v>17</v>
      </c>
      <c r="P58" s="4">
        <v>27</v>
      </c>
      <c r="Q58" s="4">
        <v>16</v>
      </c>
      <c r="R58" s="19">
        <f t="shared" si="2"/>
        <v>542</v>
      </c>
      <c r="S58" s="19">
        <f t="shared" si="3"/>
        <v>67.75</v>
      </c>
    </row>
    <row r="59" spans="1:19">
      <c r="A59" s="11" t="s">
        <v>171</v>
      </c>
      <c r="B59" s="4">
        <f>SUM(Sheet1!B59,Sheet1!C59)</f>
        <v>47</v>
      </c>
      <c r="C59" s="27">
        <v>36</v>
      </c>
      <c r="D59" s="22">
        <v>38</v>
      </c>
      <c r="E59" s="23">
        <v>20</v>
      </c>
      <c r="F59" s="24">
        <v>51</v>
      </c>
      <c r="G59" s="4">
        <v>54</v>
      </c>
      <c r="H59" s="24">
        <v>39</v>
      </c>
      <c r="I59" s="4">
        <v>47</v>
      </c>
      <c r="J59" s="4">
        <v>23</v>
      </c>
      <c r="K59" s="4">
        <v>19</v>
      </c>
      <c r="L59" s="4">
        <v>17</v>
      </c>
      <c r="M59" s="4">
        <v>31</v>
      </c>
      <c r="N59" s="4">
        <v>28</v>
      </c>
      <c r="O59" s="4">
        <v>18</v>
      </c>
      <c r="P59" s="4">
        <v>31</v>
      </c>
      <c r="Q59" s="4">
        <v>19</v>
      </c>
      <c r="R59" s="19">
        <f t="shared" si="2"/>
        <v>518</v>
      </c>
      <c r="S59" s="19">
        <f t="shared" si="3"/>
        <v>64.75</v>
      </c>
    </row>
    <row r="60" spans="1:19">
      <c r="A60" s="11" t="s">
        <v>172</v>
      </c>
      <c r="B60" s="4">
        <f>SUM(Sheet1!B60,Sheet1!C60)</f>
        <v>46</v>
      </c>
      <c r="C60" s="27">
        <v>30</v>
      </c>
      <c r="D60" s="22">
        <v>38</v>
      </c>
      <c r="E60" s="23">
        <v>26</v>
      </c>
      <c r="F60" s="24">
        <v>46</v>
      </c>
      <c r="G60" s="4">
        <v>60</v>
      </c>
      <c r="H60" s="24">
        <v>40</v>
      </c>
      <c r="I60" s="4">
        <v>47</v>
      </c>
      <c r="J60" s="4">
        <v>26</v>
      </c>
      <c r="K60" s="4">
        <v>24</v>
      </c>
      <c r="L60" s="4">
        <v>23</v>
      </c>
      <c r="M60" s="4">
        <v>29</v>
      </c>
      <c r="N60" s="4">
        <v>28</v>
      </c>
      <c r="O60" s="4">
        <v>18</v>
      </c>
      <c r="P60" s="4">
        <v>18</v>
      </c>
      <c r="Q60" s="4">
        <v>23</v>
      </c>
      <c r="R60" s="19">
        <f t="shared" si="2"/>
        <v>522</v>
      </c>
      <c r="S60" s="19">
        <f t="shared" si="3"/>
        <v>65.25</v>
      </c>
    </row>
    <row r="61" spans="1:19">
      <c r="A61" s="11" t="s">
        <v>173</v>
      </c>
      <c r="B61" s="4">
        <f>SUM(Sheet1!B61,Sheet1!C61)</f>
        <v>46</v>
      </c>
      <c r="C61" s="27">
        <v>22</v>
      </c>
      <c r="D61" s="22">
        <v>38</v>
      </c>
      <c r="E61" s="23">
        <v>16</v>
      </c>
      <c r="F61" s="24">
        <v>41</v>
      </c>
      <c r="G61" s="4">
        <v>58</v>
      </c>
      <c r="H61" s="24">
        <v>45</v>
      </c>
      <c r="I61" s="4">
        <v>50</v>
      </c>
      <c r="J61" s="4">
        <v>23</v>
      </c>
      <c r="K61" s="4">
        <v>19</v>
      </c>
      <c r="L61" s="4">
        <v>22</v>
      </c>
      <c r="M61" s="4">
        <v>26</v>
      </c>
      <c r="N61" s="4">
        <v>17</v>
      </c>
      <c r="O61" s="4">
        <v>16</v>
      </c>
      <c r="P61" s="4">
        <v>24</v>
      </c>
      <c r="Q61" s="4">
        <v>17</v>
      </c>
      <c r="R61" s="19">
        <f t="shared" si="2"/>
        <v>480</v>
      </c>
      <c r="S61" s="19">
        <f t="shared" si="3"/>
        <v>60</v>
      </c>
    </row>
    <row r="62" spans="1:19">
      <c r="A62" s="11" t="s">
        <v>174</v>
      </c>
      <c r="B62" s="4">
        <f>SUM(Sheet1!B62,Sheet1!C62)</f>
        <v>51</v>
      </c>
      <c r="C62" s="27">
        <v>18</v>
      </c>
      <c r="D62" s="22">
        <v>34</v>
      </c>
      <c r="E62" s="23">
        <v>26</v>
      </c>
      <c r="F62" s="24">
        <v>46</v>
      </c>
      <c r="G62" s="4">
        <v>57</v>
      </c>
      <c r="H62" s="24">
        <v>44</v>
      </c>
      <c r="I62" s="4">
        <v>46</v>
      </c>
      <c r="J62" s="4">
        <v>16</v>
      </c>
      <c r="K62" s="28">
        <v>11</v>
      </c>
      <c r="L62" s="4">
        <v>19</v>
      </c>
      <c r="M62" s="4">
        <v>21</v>
      </c>
      <c r="N62" s="4">
        <v>16</v>
      </c>
      <c r="O62" s="4">
        <v>16</v>
      </c>
      <c r="P62" s="4">
        <v>21</v>
      </c>
      <c r="Q62" s="4">
        <v>17</v>
      </c>
      <c r="R62" s="19">
        <f t="shared" si="2"/>
        <v>459</v>
      </c>
      <c r="S62" s="19">
        <f t="shared" si="3"/>
        <v>57.375</v>
      </c>
    </row>
    <row r="63" spans="1:19">
      <c r="A63" s="11" t="s">
        <v>175</v>
      </c>
      <c r="B63" s="4">
        <f>SUM(Sheet1!B63,Sheet1!C63)</f>
        <v>50</v>
      </c>
      <c r="C63" s="27">
        <v>24</v>
      </c>
      <c r="D63" s="22">
        <v>36</v>
      </c>
      <c r="E63" s="23">
        <v>23</v>
      </c>
      <c r="F63" s="24">
        <v>48</v>
      </c>
      <c r="G63" s="4">
        <v>56</v>
      </c>
      <c r="H63" s="24">
        <v>43</v>
      </c>
      <c r="I63" s="4">
        <v>47</v>
      </c>
      <c r="J63" s="4">
        <v>27</v>
      </c>
      <c r="K63" s="4">
        <v>18</v>
      </c>
      <c r="L63" s="4">
        <v>27</v>
      </c>
      <c r="M63" s="4">
        <v>26</v>
      </c>
      <c r="N63" s="4">
        <v>26</v>
      </c>
      <c r="O63" s="4">
        <v>16</v>
      </c>
      <c r="P63" s="4">
        <v>32</v>
      </c>
      <c r="Q63" s="4">
        <v>22</v>
      </c>
      <c r="R63" s="19">
        <f t="shared" si="2"/>
        <v>521</v>
      </c>
      <c r="S63" s="19">
        <f t="shared" si="3"/>
        <v>65.125</v>
      </c>
    </row>
    <row r="64" spans="1:19">
      <c r="A64" s="11" t="s">
        <v>176</v>
      </c>
      <c r="B64" s="4">
        <f>SUM(Sheet1!B64,Sheet1!C64)</f>
        <v>48</v>
      </c>
      <c r="C64" s="27">
        <v>32</v>
      </c>
      <c r="D64" s="22">
        <v>36</v>
      </c>
      <c r="E64" s="23">
        <v>26</v>
      </c>
      <c r="F64" s="24">
        <v>43</v>
      </c>
      <c r="G64" s="4">
        <v>55</v>
      </c>
      <c r="H64" s="24">
        <v>40</v>
      </c>
      <c r="I64" s="4">
        <v>48</v>
      </c>
      <c r="J64" s="4">
        <v>22</v>
      </c>
      <c r="K64" s="4">
        <v>16</v>
      </c>
      <c r="L64" s="4">
        <v>19</v>
      </c>
      <c r="M64" s="4">
        <v>27</v>
      </c>
      <c r="N64" s="4">
        <v>26</v>
      </c>
      <c r="O64" s="4">
        <v>19</v>
      </c>
      <c r="P64" s="4">
        <v>17</v>
      </c>
      <c r="Q64" s="4">
        <v>21</v>
      </c>
      <c r="R64" s="19">
        <f t="shared" si="2"/>
        <v>495</v>
      </c>
      <c r="S64" s="19">
        <f t="shared" si="3"/>
        <v>61.875</v>
      </c>
    </row>
    <row r="65" spans="1:19">
      <c r="A65" s="11" t="s">
        <v>177</v>
      </c>
      <c r="B65" s="4">
        <f>SUM(Sheet1!B65,Sheet1!C65)</f>
        <v>47</v>
      </c>
      <c r="C65" s="27">
        <v>22</v>
      </c>
      <c r="D65" s="22">
        <v>49</v>
      </c>
      <c r="E65" s="23">
        <v>27</v>
      </c>
      <c r="F65" s="24">
        <v>39</v>
      </c>
      <c r="G65" s="4">
        <v>57</v>
      </c>
      <c r="H65" s="24">
        <v>39</v>
      </c>
      <c r="I65" s="4">
        <v>47</v>
      </c>
      <c r="J65" s="4">
        <v>21</v>
      </c>
      <c r="K65" s="4">
        <v>16</v>
      </c>
      <c r="L65" s="4">
        <v>20</v>
      </c>
      <c r="M65" s="4">
        <v>24</v>
      </c>
      <c r="N65" s="4">
        <v>24</v>
      </c>
      <c r="O65" s="4">
        <v>19</v>
      </c>
      <c r="P65" s="4">
        <v>19</v>
      </c>
      <c r="Q65" s="4">
        <v>22</v>
      </c>
      <c r="R65" s="19">
        <f t="shared" si="2"/>
        <v>492</v>
      </c>
      <c r="S65" s="19">
        <f t="shared" si="3"/>
        <v>61.5</v>
      </c>
    </row>
    <row r="66" spans="1:19">
      <c r="A66" s="11" t="s">
        <v>178</v>
      </c>
      <c r="B66" s="4">
        <f>SUM(Sheet1!B66,Sheet1!C66)</f>
        <v>52</v>
      </c>
      <c r="C66" s="27">
        <v>32</v>
      </c>
      <c r="D66" s="22">
        <v>35</v>
      </c>
      <c r="E66" s="23"/>
      <c r="F66" s="24">
        <v>37</v>
      </c>
      <c r="G66" s="4">
        <v>54</v>
      </c>
      <c r="H66" s="24">
        <v>34</v>
      </c>
      <c r="I66" s="4">
        <v>48</v>
      </c>
      <c r="J66" s="4">
        <v>21</v>
      </c>
      <c r="K66" s="4">
        <v>19</v>
      </c>
      <c r="L66" s="4">
        <v>18</v>
      </c>
      <c r="M66" s="4">
        <v>25</v>
      </c>
      <c r="N66" s="4">
        <v>22</v>
      </c>
      <c r="O66" s="4">
        <v>17</v>
      </c>
      <c r="P66" s="4">
        <v>24</v>
      </c>
      <c r="Q66" s="4">
        <v>16</v>
      </c>
      <c r="R66" s="19">
        <f t="shared" si="2"/>
        <v>454</v>
      </c>
      <c r="S66" s="19">
        <f t="shared" si="3"/>
        <v>56.75</v>
      </c>
    </row>
    <row r="67" spans="1:19">
      <c r="A67" s="11" t="s">
        <v>179</v>
      </c>
      <c r="B67" s="4">
        <f>SUM(Sheet1!B67,Sheet1!C67)</f>
        <v>49</v>
      </c>
      <c r="C67" s="27">
        <v>30</v>
      </c>
      <c r="D67" s="22">
        <v>39</v>
      </c>
      <c r="E67" s="23">
        <v>13</v>
      </c>
      <c r="F67" s="24">
        <v>32</v>
      </c>
      <c r="G67" s="4">
        <v>50</v>
      </c>
      <c r="H67" s="24">
        <v>32</v>
      </c>
      <c r="I67" s="4">
        <v>32</v>
      </c>
      <c r="J67" s="4">
        <v>18</v>
      </c>
      <c r="K67" s="4">
        <v>16</v>
      </c>
      <c r="L67" s="4">
        <v>21</v>
      </c>
      <c r="M67" s="4">
        <v>23</v>
      </c>
      <c r="N67" s="4">
        <v>16</v>
      </c>
      <c r="O67" s="4">
        <v>18</v>
      </c>
      <c r="P67" s="4">
        <v>16</v>
      </c>
      <c r="Q67" s="4">
        <v>16</v>
      </c>
      <c r="R67" s="19">
        <f>SUM(B67:Q67)</f>
        <v>421</v>
      </c>
      <c r="S67" s="19">
        <f>(R67/800)*100</f>
        <v>52.625</v>
      </c>
    </row>
    <row r="68" spans="1:19">
      <c r="A68" s="11" t="s">
        <v>180</v>
      </c>
      <c r="B68" s="4">
        <f>SUM(Sheet1!B68,Sheet1!C68)</f>
        <v>47</v>
      </c>
      <c r="C68" s="27">
        <v>18</v>
      </c>
      <c r="D68" s="22">
        <v>47</v>
      </c>
      <c r="E68" s="23">
        <v>34</v>
      </c>
      <c r="F68" s="24">
        <v>40</v>
      </c>
      <c r="G68" s="4">
        <v>54</v>
      </c>
      <c r="H68" s="24">
        <v>47</v>
      </c>
      <c r="I68" s="4">
        <v>52</v>
      </c>
      <c r="J68" s="4">
        <v>21</v>
      </c>
      <c r="K68" s="4">
        <v>19</v>
      </c>
      <c r="L68" s="4">
        <v>19</v>
      </c>
      <c r="M68" s="4">
        <v>30</v>
      </c>
      <c r="N68" s="4">
        <v>28</v>
      </c>
      <c r="O68" s="4">
        <v>18</v>
      </c>
      <c r="P68" s="4">
        <v>25</v>
      </c>
      <c r="Q68" s="4">
        <v>18</v>
      </c>
      <c r="R68" s="19">
        <f>SUM(B68:Q68)</f>
        <v>517</v>
      </c>
      <c r="S68" s="19">
        <f>(R68/800)*100</f>
        <v>64.625</v>
      </c>
    </row>
    <row r="69" spans="1:19">
      <c r="A69" s="11" t="s">
        <v>181</v>
      </c>
      <c r="B69" s="4">
        <f>SUM(Sheet1!B69,Sheet1!C69)</f>
        <v>47</v>
      </c>
      <c r="C69" s="27">
        <v>20</v>
      </c>
      <c r="D69" s="22">
        <v>32</v>
      </c>
      <c r="E69" s="23">
        <v>18</v>
      </c>
      <c r="F69" s="24">
        <v>36</v>
      </c>
      <c r="G69" s="4">
        <v>56</v>
      </c>
      <c r="H69" s="24">
        <v>44</v>
      </c>
      <c r="I69" s="4">
        <v>37</v>
      </c>
      <c r="J69" s="4">
        <v>16</v>
      </c>
      <c r="K69" s="4">
        <v>16</v>
      </c>
      <c r="L69" s="4">
        <v>24</v>
      </c>
      <c r="M69" s="4">
        <v>24</v>
      </c>
      <c r="N69" s="4">
        <v>25</v>
      </c>
      <c r="O69" s="4">
        <v>18</v>
      </c>
      <c r="P69" s="4">
        <v>28</v>
      </c>
      <c r="Q69" s="4">
        <v>18</v>
      </c>
      <c r="R69" s="19">
        <f>SUM(B69:Q69)</f>
        <v>459</v>
      </c>
      <c r="S69" s="19">
        <f>(R69/800)*100</f>
        <v>57.375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selection activeCell="K8" sqref="A1:L69"/>
    </sheetView>
  </sheetViews>
  <sheetFormatPr defaultColWidth="8.72727272727273" defaultRowHeight="14.5"/>
  <sheetData>
    <row r="1" ht="15.25" spans="1:12">
      <c r="A1" s="1" t="s">
        <v>0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112</v>
      </c>
      <c r="K1" s="17" t="s">
        <v>191</v>
      </c>
      <c r="L1" s="18" t="s">
        <v>14</v>
      </c>
    </row>
    <row r="2" spans="1:12">
      <c r="A2" s="3" t="s">
        <v>113</v>
      </c>
      <c r="B2" s="4">
        <f>SUM(Sheet1!B2,Sheet1!C2)</f>
        <v>53</v>
      </c>
      <c r="C2" s="5">
        <v>34</v>
      </c>
      <c r="D2" s="6">
        <v>39</v>
      </c>
      <c r="E2" s="7">
        <v>20</v>
      </c>
      <c r="F2" s="8">
        <v>42</v>
      </c>
      <c r="G2" s="9">
        <v>58</v>
      </c>
      <c r="H2" s="10">
        <v>46</v>
      </c>
      <c r="I2" s="9">
        <v>40</v>
      </c>
      <c r="J2" s="19">
        <f>Sheet1!AA2-SUM(B2:I2)</f>
        <v>178</v>
      </c>
      <c r="K2" s="19">
        <f t="shared" ref="K2:K65" si="0">SUM(B2:I2)</f>
        <v>332</v>
      </c>
      <c r="L2" s="19">
        <f>SUM(J2:K2)</f>
        <v>510</v>
      </c>
    </row>
    <row r="3" spans="1:12">
      <c r="A3" s="11" t="s">
        <v>114</v>
      </c>
      <c r="B3" s="4">
        <f>SUM(Sheet1!B3,Sheet1!C3)</f>
        <v>51</v>
      </c>
      <c r="C3" s="5">
        <v>18</v>
      </c>
      <c r="D3" s="6">
        <v>37</v>
      </c>
      <c r="E3" s="7">
        <v>20</v>
      </c>
      <c r="F3" s="8">
        <v>32</v>
      </c>
      <c r="G3" s="9">
        <v>56</v>
      </c>
      <c r="H3" s="10">
        <v>40</v>
      </c>
      <c r="I3" s="9">
        <v>37</v>
      </c>
      <c r="J3" s="19">
        <f>Sheet1!AA3-SUM(B3:I3)</f>
        <v>158</v>
      </c>
      <c r="K3" s="19">
        <f t="shared" si="0"/>
        <v>291</v>
      </c>
      <c r="L3" s="19">
        <f t="shared" ref="L3:L34" si="1">SUM(J3:K3)</f>
        <v>449</v>
      </c>
    </row>
    <row r="4" spans="1:12">
      <c r="A4" s="11" t="s">
        <v>115</v>
      </c>
      <c r="B4" s="4">
        <f>SUM(Sheet1!B4,Sheet1!C4)</f>
        <v>49</v>
      </c>
      <c r="C4" s="5">
        <v>18</v>
      </c>
      <c r="D4" s="6">
        <v>43</v>
      </c>
      <c r="E4" s="7">
        <v>16</v>
      </c>
      <c r="F4" s="8">
        <v>39</v>
      </c>
      <c r="G4" s="9">
        <v>55</v>
      </c>
      <c r="H4" s="10">
        <v>45</v>
      </c>
      <c r="I4" s="9">
        <v>47</v>
      </c>
      <c r="J4" s="19">
        <f>Sheet1!AA4-SUM(B4:I4)</f>
        <v>176</v>
      </c>
      <c r="K4" s="19">
        <f t="shared" si="0"/>
        <v>312</v>
      </c>
      <c r="L4" s="19">
        <f t="shared" si="1"/>
        <v>488</v>
      </c>
    </row>
    <row r="5" spans="1:12">
      <c r="A5" s="11" t="s">
        <v>116</v>
      </c>
      <c r="B5" s="4">
        <f>SUM(Sheet1!B5,Sheet1!C5)</f>
        <v>51</v>
      </c>
      <c r="C5" s="5">
        <v>35</v>
      </c>
      <c r="D5" s="6">
        <v>41</v>
      </c>
      <c r="E5" s="7">
        <v>26</v>
      </c>
      <c r="F5" s="8">
        <v>58</v>
      </c>
      <c r="G5" s="9">
        <v>56</v>
      </c>
      <c r="H5" s="10">
        <v>40</v>
      </c>
      <c r="I5" s="9">
        <v>47</v>
      </c>
      <c r="J5" s="19">
        <f>Sheet1!AA5-SUM(B5:I5)</f>
        <v>153</v>
      </c>
      <c r="K5" s="19">
        <f t="shared" si="0"/>
        <v>354</v>
      </c>
      <c r="L5" s="19">
        <f t="shared" si="1"/>
        <v>507</v>
      </c>
    </row>
    <row r="6" spans="1:12">
      <c r="A6" s="11" t="s">
        <v>117</v>
      </c>
      <c r="B6" s="4">
        <f>SUM(Sheet1!B6,Sheet1!C6)</f>
        <v>52</v>
      </c>
      <c r="C6" s="5">
        <v>36</v>
      </c>
      <c r="D6" s="6">
        <v>40</v>
      </c>
      <c r="E6" s="7">
        <v>13</v>
      </c>
      <c r="F6" s="8">
        <v>49</v>
      </c>
      <c r="G6" s="9">
        <v>60</v>
      </c>
      <c r="H6" s="10">
        <v>48</v>
      </c>
      <c r="I6" s="9">
        <v>50</v>
      </c>
      <c r="J6" s="19">
        <f>Sheet1!AA6-SUM(B6:I6)</f>
        <v>186</v>
      </c>
      <c r="K6" s="19">
        <f t="shared" si="0"/>
        <v>348</v>
      </c>
      <c r="L6" s="19">
        <f t="shared" si="1"/>
        <v>534</v>
      </c>
    </row>
    <row r="7" spans="1:12">
      <c r="A7" s="11" t="s">
        <v>118</v>
      </c>
      <c r="B7" s="4">
        <f>SUM(Sheet1!B7,Sheet1!C7)</f>
        <v>54</v>
      </c>
      <c r="C7" s="12" t="s">
        <v>192</v>
      </c>
      <c r="D7" s="6">
        <v>51</v>
      </c>
      <c r="E7" s="7"/>
      <c r="F7" s="8">
        <v>36</v>
      </c>
      <c r="G7" s="9">
        <v>60</v>
      </c>
      <c r="H7" s="10">
        <v>38</v>
      </c>
      <c r="I7" s="9">
        <v>37</v>
      </c>
      <c r="J7" s="19">
        <f>Sheet1!AA7-SUM(B7:I7)</f>
        <v>174</v>
      </c>
      <c r="K7" s="19">
        <f t="shared" si="0"/>
        <v>276</v>
      </c>
      <c r="L7" s="19">
        <f t="shared" si="1"/>
        <v>450</v>
      </c>
    </row>
    <row r="8" spans="1:12">
      <c r="A8" s="11" t="s">
        <v>120</v>
      </c>
      <c r="B8" s="4">
        <f>SUM(Sheet1!B8,Sheet1!C8)</f>
        <v>54</v>
      </c>
      <c r="C8" s="5">
        <v>28</v>
      </c>
      <c r="D8" s="6">
        <v>58</v>
      </c>
      <c r="E8" s="7">
        <v>14</v>
      </c>
      <c r="F8" s="8">
        <v>49</v>
      </c>
      <c r="G8" s="9">
        <v>60</v>
      </c>
      <c r="H8" s="10">
        <v>43</v>
      </c>
      <c r="I8" s="9">
        <v>40</v>
      </c>
      <c r="J8" s="19">
        <f>Sheet1!AA8-SUM(B8:I8)</f>
        <v>189</v>
      </c>
      <c r="K8" s="19">
        <f t="shared" si="0"/>
        <v>346</v>
      </c>
      <c r="L8" s="19">
        <f t="shared" si="1"/>
        <v>535</v>
      </c>
    </row>
    <row r="9" spans="1:12">
      <c r="A9" s="11" t="s">
        <v>121</v>
      </c>
      <c r="B9" s="4">
        <f>SUM(Sheet1!B9,Sheet1!C9)</f>
        <v>51</v>
      </c>
      <c r="C9" s="5">
        <v>22</v>
      </c>
      <c r="D9" s="6">
        <v>52</v>
      </c>
      <c r="E9" s="7">
        <v>18</v>
      </c>
      <c r="F9" s="8">
        <v>50</v>
      </c>
      <c r="G9" s="9">
        <v>55</v>
      </c>
      <c r="H9" s="10">
        <v>35</v>
      </c>
      <c r="I9" s="9">
        <v>37</v>
      </c>
      <c r="J9" s="19">
        <f>Sheet1!AA9-SUM(B9:I9)</f>
        <v>165</v>
      </c>
      <c r="K9" s="19">
        <f t="shared" si="0"/>
        <v>320</v>
      </c>
      <c r="L9" s="19">
        <f t="shared" si="1"/>
        <v>485</v>
      </c>
    </row>
    <row r="10" spans="1:12">
      <c r="A10" s="11" t="s">
        <v>122</v>
      </c>
      <c r="B10" s="4">
        <f>SUM(Sheet1!B10,Sheet1!C10)</f>
        <v>51</v>
      </c>
      <c r="C10" s="5">
        <v>20</v>
      </c>
      <c r="D10" s="6">
        <v>42</v>
      </c>
      <c r="E10" s="7">
        <v>20</v>
      </c>
      <c r="F10" s="8">
        <v>40</v>
      </c>
      <c r="G10" s="9">
        <v>55</v>
      </c>
      <c r="H10" s="10">
        <v>37</v>
      </c>
      <c r="I10" s="9">
        <v>32</v>
      </c>
      <c r="J10" s="19">
        <f>Sheet1!AA10-SUM(B10:I10)</f>
        <v>177</v>
      </c>
      <c r="K10" s="19">
        <f t="shared" si="0"/>
        <v>297</v>
      </c>
      <c r="L10" s="19">
        <f t="shared" si="1"/>
        <v>474</v>
      </c>
    </row>
    <row r="11" spans="1:12">
      <c r="A11" s="11" t="s">
        <v>123</v>
      </c>
      <c r="B11" s="4">
        <f>SUM(Sheet1!B11,Sheet1!C11)</f>
        <v>52</v>
      </c>
      <c r="C11" s="5">
        <v>34</v>
      </c>
      <c r="D11" s="6">
        <v>47</v>
      </c>
      <c r="E11" s="7">
        <v>5</v>
      </c>
      <c r="F11" s="8">
        <v>58</v>
      </c>
      <c r="G11" s="9">
        <v>60</v>
      </c>
      <c r="H11" s="10">
        <v>53</v>
      </c>
      <c r="I11" s="9">
        <v>47</v>
      </c>
      <c r="J11" s="19">
        <f>Sheet1!AA11-SUM(B11:I11)</f>
        <v>183</v>
      </c>
      <c r="K11" s="19">
        <f t="shared" si="0"/>
        <v>356</v>
      </c>
      <c r="L11" s="19">
        <f t="shared" si="1"/>
        <v>539</v>
      </c>
    </row>
    <row r="12" spans="1:12">
      <c r="A12" s="11" t="s">
        <v>124</v>
      </c>
      <c r="B12" s="4">
        <f>SUM(Sheet1!B12,Sheet1!C12)</f>
        <v>52</v>
      </c>
      <c r="C12" s="5">
        <v>30</v>
      </c>
      <c r="D12" s="6">
        <v>41</v>
      </c>
      <c r="E12" s="7">
        <v>18</v>
      </c>
      <c r="F12" s="8">
        <v>45</v>
      </c>
      <c r="G12" s="9">
        <v>60</v>
      </c>
      <c r="H12" s="10">
        <v>40</v>
      </c>
      <c r="I12" s="9">
        <v>50</v>
      </c>
      <c r="J12" s="19">
        <f>Sheet1!AA12-SUM(B12:I12)</f>
        <v>184</v>
      </c>
      <c r="K12" s="19">
        <f t="shared" si="0"/>
        <v>336</v>
      </c>
      <c r="L12" s="19">
        <f t="shared" si="1"/>
        <v>520</v>
      </c>
    </row>
    <row r="13" spans="1:12">
      <c r="A13" s="11" t="s">
        <v>125</v>
      </c>
      <c r="B13" s="4">
        <f>SUM(Sheet1!B13,Sheet1!C13)</f>
        <v>54</v>
      </c>
      <c r="C13" s="5">
        <v>32</v>
      </c>
      <c r="D13" s="6">
        <v>51</v>
      </c>
      <c r="E13" s="7">
        <v>30</v>
      </c>
      <c r="F13" s="8">
        <v>54</v>
      </c>
      <c r="G13" s="9">
        <v>60</v>
      </c>
      <c r="H13" s="10">
        <v>40</v>
      </c>
      <c r="I13" s="9">
        <v>47</v>
      </c>
      <c r="J13" s="19">
        <f>Sheet1!AA13-SUM(B13:I13)</f>
        <v>187</v>
      </c>
      <c r="K13" s="19">
        <f t="shared" si="0"/>
        <v>368</v>
      </c>
      <c r="L13" s="19">
        <f t="shared" si="1"/>
        <v>555</v>
      </c>
    </row>
    <row r="14" spans="1:12">
      <c r="A14" s="11" t="s">
        <v>126</v>
      </c>
      <c r="B14" s="4">
        <f>SUM(Sheet1!B14,Sheet1!C14)</f>
        <v>51</v>
      </c>
      <c r="C14" s="13">
        <v>28</v>
      </c>
      <c r="D14" s="6">
        <v>46</v>
      </c>
      <c r="E14" s="7">
        <v>33</v>
      </c>
      <c r="F14" s="8">
        <v>49</v>
      </c>
      <c r="G14" s="9">
        <v>60</v>
      </c>
      <c r="H14" s="10">
        <v>38</v>
      </c>
      <c r="I14" s="9">
        <v>52</v>
      </c>
      <c r="J14" s="19">
        <f>Sheet1!AA14-SUM(B14:I14)</f>
        <v>169</v>
      </c>
      <c r="K14" s="19">
        <f t="shared" si="0"/>
        <v>357</v>
      </c>
      <c r="L14" s="19">
        <f t="shared" si="1"/>
        <v>526</v>
      </c>
    </row>
    <row r="15" spans="1:12">
      <c r="A15" s="11" t="s">
        <v>127</v>
      </c>
      <c r="B15" s="4">
        <f>SUM(Sheet1!B15,Sheet1!C15)</f>
        <v>42</v>
      </c>
      <c r="C15" s="5">
        <v>16</v>
      </c>
      <c r="D15" s="6">
        <v>36</v>
      </c>
      <c r="E15" s="7"/>
      <c r="F15" s="8">
        <v>37</v>
      </c>
      <c r="G15" s="9">
        <v>55</v>
      </c>
      <c r="H15" s="10">
        <v>39</v>
      </c>
      <c r="I15" s="9">
        <v>32</v>
      </c>
      <c r="J15" s="19">
        <f>Sheet1!AA15-SUM(B15:I15)</f>
        <v>143</v>
      </c>
      <c r="K15" s="19">
        <f t="shared" si="0"/>
        <v>257</v>
      </c>
      <c r="L15" s="19">
        <f t="shared" si="1"/>
        <v>400</v>
      </c>
    </row>
    <row r="16" spans="1:12">
      <c r="A16" s="11" t="s">
        <v>128</v>
      </c>
      <c r="B16" s="4">
        <f>SUM(Sheet1!B16,Sheet1!C16)</f>
        <v>52</v>
      </c>
      <c r="C16" s="5">
        <v>20</v>
      </c>
      <c r="D16" s="6">
        <v>41</v>
      </c>
      <c r="E16" s="7">
        <v>26</v>
      </c>
      <c r="F16" s="8">
        <v>46</v>
      </c>
      <c r="G16" s="9">
        <v>60</v>
      </c>
      <c r="H16" s="10">
        <v>40</v>
      </c>
      <c r="I16" s="9">
        <v>40</v>
      </c>
      <c r="J16" s="19">
        <f>Sheet1!AA16-SUM(B16:I16)</f>
        <v>178</v>
      </c>
      <c r="K16" s="19">
        <f t="shared" si="0"/>
        <v>325</v>
      </c>
      <c r="L16" s="19">
        <f t="shared" si="1"/>
        <v>503</v>
      </c>
    </row>
    <row r="17" spans="1:12">
      <c r="A17" s="11" t="s">
        <v>129</v>
      </c>
      <c r="B17" s="4">
        <f>SUM(Sheet1!B17,Sheet1!C17)</f>
        <v>48</v>
      </c>
      <c r="C17" s="5">
        <v>24</v>
      </c>
      <c r="D17" s="6">
        <v>40</v>
      </c>
      <c r="E17" s="7">
        <v>22</v>
      </c>
      <c r="F17" s="8">
        <v>43</v>
      </c>
      <c r="G17" s="9">
        <v>55</v>
      </c>
      <c r="H17" s="10">
        <v>39</v>
      </c>
      <c r="I17" s="9">
        <v>37</v>
      </c>
      <c r="J17" s="19">
        <f>Sheet1!AA17-SUM(B17:I17)</f>
        <v>179</v>
      </c>
      <c r="K17" s="19">
        <f t="shared" si="0"/>
        <v>308</v>
      </c>
      <c r="L17" s="19">
        <f t="shared" si="1"/>
        <v>487</v>
      </c>
    </row>
    <row r="18" spans="1:12">
      <c r="A18" s="11" t="s">
        <v>130</v>
      </c>
      <c r="B18" s="4">
        <f>SUM(Sheet1!B18,Sheet1!C18)</f>
        <v>48</v>
      </c>
      <c r="C18" s="5">
        <v>30</v>
      </c>
      <c r="D18" s="6">
        <v>41</v>
      </c>
      <c r="E18" s="7">
        <v>28</v>
      </c>
      <c r="F18" s="8">
        <v>57</v>
      </c>
      <c r="G18" s="9">
        <v>60</v>
      </c>
      <c r="H18" s="10">
        <v>48</v>
      </c>
      <c r="I18" s="9">
        <v>50</v>
      </c>
      <c r="J18" s="19">
        <f>Sheet1!AA18-SUM(B18:I18)</f>
        <v>192</v>
      </c>
      <c r="K18" s="19">
        <f t="shared" si="0"/>
        <v>362</v>
      </c>
      <c r="L18" s="19">
        <f t="shared" si="1"/>
        <v>554</v>
      </c>
    </row>
    <row r="19" spans="1:12">
      <c r="A19" s="11" t="s">
        <v>131</v>
      </c>
      <c r="B19" s="4">
        <f>SUM(Sheet1!B19,Sheet1!C19)</f>
        <v>49</v>
      </c>
      <c r="C19" s="5">
        <v>34</v>
      </c>
      <c r="D19" s="6">
        <v>44</v>
      </c>
      <c r="E19" s="7">
        <v>18</v>
      </c>
      <c r="F19" s="8">
        <v>43</v>
      </c>
      <c r="G19" s="9">
        <v>60</v>
      </c>
      <c r="H19" s="10">
        <v>45</v>
      </c>
      <c r="I19" s="9">
        <v>27</v>
      </c>
      <c r="J19" s="19">
        <f>Sheet1!AA19-SUM(B19:I19)</f>
        <v>195</v>
      </c>
      <c r="K19" s="19">
        <f t="shared" si="0"/>
        <v>320</v>
      </c>
      <c r="L19" s="19">
        <f t="shared" si="1"/>
        <v>515</v>
      </c>
    </row>
    <row r="20" spans="1:12">
      <c r="A20" s="11" t="s">
        <v>132</v>
      </c>
      <c r="B20" s="4">
        <f>SUM(Sheet1!B20,Sheet1!C20)</f>
        <v>52</v>
      </c>
      <c r="C20" s="5">
        <v>16</v>
      </c>
      <c r="D20" s="6">
        <v>44</v>
      </c>
      <c r="E20" s="7">
        <v>14</v>
      </c>
      <c r="F20" s="8">
        <v>34</v>
      </c>
      <c r="G20" s="9">
        <v>57</v>
      </c>
      <c r="H20" s="10">
        <v>43</v>
      </c>
      <c r="I20" s="9">
        <v>42</v>
      </c>
      <c r="J20" s="19">
        <f>Sheet1!AA20-SUM(B20:I20)</f>
        <v>157</v>
      </c>
      <c r="K20" s="19">
        <f t="shared" si="0"/>
        <v>302</v>
      </c>
      <c r="L20" s="19">
        <f t="shared" si="1"/>
        <v>459</v>
      </c>
    </row>
    <row r="21" spans="1:12">
      <c r="A21" s="11" t="s">
        <v>133</v>
      </c>
      <c r="B21" s="4">
        <f>SUM(Sheet1!B21,Sheet1!C21)</f>
        <v>50</v>
      </c>
      <c r="C21" s="5">
        <v>22</v>
      </c>
      <c r="D21" s="6">
        <v>45</v>
      </c>
      <c r="E21" s="7"/>
      <c r="F21" s="8">
        <v>42</v>
      </c>
      <c r="G21" s="9">
        <v>54</v>
      </c>
      <c r="H21" s="10">
        <v>40</v>
      </c>
      <c r="I21" s="9">
        <v>37</v>
      </c>
      <c r="J21" s="19">
        <f>Sheet1!AA21-SUM(B21:I21)</f>
        <v>157</v>
      </c>
      <c r="K21" s="19">
        <f t="shared" si="0"/>
        <v>290</v>
      </c>
      <c r="L21" s="19">
        <f t="shared" si="1"/>
        <v>447</v>
      </c>
    </row>
    <row r="22" spans="1:12">
      <c r="A22" s="11" t="s">
        <v>134</v>
      </c>
      <c r="B22" s="4">
        <f>SUM(Sheet1!B22,Sheet1!C22)</f>
        <v>53</v>
      </c>
      <c r="C22" s="5">
        <v>22</v>
      </c>
      <c r="D22" s="6">
        <v>39</v>
      </c>
      <c r="E22" s="7"/>
      <c r="F22" s="8">
        <v>49</v>
      </c>
      <c r="G22" s="9">
        <v>60</v>
      </c>
      <c r="H22" s="10">
        <v>39</v>
      </c>
      <c r="I22" s="9">
        <v>47</v>
      </c>
      <c r="J22" s="19">
        <f>Sheet1!AA22-SUM(B22:I22)</f>
        <v>196</v>
      </c>
      <c r="K22" s="19">
        <f t="shared" si="0"/>
        <v>309</v>
      </c>
      <c r="L22" s="19">
        <f t="shared" si="1"/>
        <v>505</v>
      </c>
    </row>
    <row r="23" spans="1:12">
      <c r="A23" s="11" t="s">
        <v>135</v>
      </c>
      <c r="B23" s="4">
        <f>SUM(Sheet1!B23,Sheet1!C23)</f>
        <v>51</v>
      </c>
      <c r="C23" s="13">
        <v>28</v>
      </c>
      <c r="D23" s="6">
        <v>42</v>
      </c>
      <c r="E23" s="7">
        <v>22</v>
      </c>
      <c r="F23" s="8">
        <v>38</v>
      </c>
      <c r="G23" s="9">
        <v>60</v>
      </c>
      <c r="H23" s="10">
        <v>42</v>
      </c>
      <c r="I23" s="9">
        <v>37</v>
      </c>
      <c r="J23" s="19">
        <f>Sheet1!AA23-SUM(B23:I23)</f>
        <v>154</v>
      </c>
      <c r="K23" s="19">
        <f t="shared" si="0"/>
        <v>320</v>
      </c>
      <c r="L23" s="19">
        <f t="shared" si="1"/>
        <v>474</v>
      </c>
    </row>
    <row r="24" spans="1:12">
      <c r="A24" s="11" t="s">
        <v>136</v>
      </c>
      <c r="B24" s="4">
        <f>SUM(Sheet1!B24,Sheet1!C24)</f>
        <v>53</v>
      </c>
      <c r="C24" s="12" t="s">
        <v>192</v>
      </c>
      <c r="D24" s="6">
        <v>37</v>
      </c>
      <c r="E24" s="7">
        <v>10</v>
      </c>
      <c r="F24" s="8">
        <v>43</v>
      </c>
      <c r="G24" s="9">
        <v>60</v>
      </c>
      <c r="H24" s="10">
        <v>35</v>
      </c>
      <c r="I24" s="9">
        <v>37</v>
      </c>
      <c r="J24" s="19">
        <f>Sheet1!AA24-SUM(B24:I24)</f>
        <v>170</v>
      </c>
      <c r="K24" s="19">
        <f t="shared" si="0"/>
        <v>275</v>
      </c>
      <c r="L24" s="19">
        <f t="shared" si="1"/>
        <v>445</v>
      </c>
    </row>
    <row r="25" spans="1:12">
      <c r="A25" s="11" t="s">
        <v>137</v>
      </c>
      <c r="B25" s="4">
        <f>SUM(Sheet1!B25,Sheet1!C25)</f>
        <v>52</v>
      </c>
      <c r="C25" s="5">
        <v>18</v>
      </c>
      <c r="D25" s="6">
        <v>49</v>
      </c>
      <c r="E25" s="7"/>
      <c r="F25" s="8">
        <v>48</v>
      </c>
      <c r="G25" s="9">
        <v>60</v>
      </c>
      <c r="H25" s="10">
        <v>40</v>
      </c>
      <c r="I25" s="9">
        <v>37</v>
      </c>
      <c r="J25" s="19">
        <f>Sheet1!AA25-SUM(B25:I25)</f>
        <v>174</v>
      </c>
      <c r="K25" s="19">
        <f t="shared" si="0"/>
        <v>304</v>
      </c>
      <c r="L25" s="19">
        <f t="shared" si="1"/>
        <v>478</v>
      </c>
    </row>
    <row r="26" spans="1:12">
      <c r="A26" s="11" t="s">
        <v>138</v>
      </c>
      <c r="B26" s="4">
        <f>SUM(Sheet1!B26,Sheet1!C26)</f>
        <v>50</v>
      </c>
      <c r="C26" s="5">
        <v>18</v>
      </c>
      <c r="D26" s="6">
        <v>53</v>
      </c>
      <c r="E26" s="7">
        <v>16</v>
      </c>
      <c r="F26" s="8">
        <v>50</v>
      </c>
      <c r="G26" s="9">
        <v>56</v>
      </c>
      <c r="H26" s="10">
        <v>34</v>
      </c>
      <c r="I26" s="9">
        <v>42</v>
      </c>
      <c r="J26" s="19">
        <f>Sheet1!AA26-SUM(B26:I26)</f>
        <v>154</v>
      </c>
      <c r="K26" s="19">
        <f t="shared" si="0"/>
        <v>319</v>
      </c>
      <c r="L26" s="19">
        <f t="shared" si="1"/>
        <v>473</v>
      </c>
    </row>
    <row r="27" spans="1:12">
      <c r="A27" s="11" t="s">
        <v>139</v>
      </c>
      <c r="B27" s="4">
        <f>SUM(Sheet1!B27,Sheet1!C27)</f>
        <v>52</v>
      </c>
      <c r="C27" s="5">
        <v>20</v>
      </c>
      <c r="D27" s="6">
        <v>58</v>
      </c>
      <c r="E27" s="7">
        <v>16</v>
      </c>
      <c r="F27" s="8">
        <v>54</v>
      </c>
      <c r="G27" s="9">
        <v>58</v>
      </c>
      <c r="H27" s="10">
        <v>39</v>
      </c>
      <c r="I27" s="9">
        <v>50</v>
      </c>
      <c r="J27" s="19">
        <f>Sheet1!AA27-SUM(B27:I27)</f>
        <v>172</v>
      </c>
      <c r="K27" s="19">
        <f t="shared" si="0"/>
        <v>347</v>
      </c>
      <c r="L27" s="19">
        <f t="shared" si="1"/>
        <v>519</v>
      </c>
    </row>
    <row r="28" spans="1:12">
      <c r="A28" s="11" t="s">
        <v>140</v>
      </c>
      <c r="B28" s="4">
        <f>SUM(Sheet1!B28,Sheet1!C28)</f>
        <v>45</v>
      </c>
      <c r="C28" s="5">
        <v>16</v>
      </c>
      <c r="D28" s="6">
        <v>42</v>
      </c>
      <c r="E28" s="7">
        <v>14</v>
      </c>
      <c r="F28" s="8">
        <v>36</v>
      </c>
      <c r="G28" s="9">
        <v>60</v>
      </c>
      <c r="H28" s="10">
        <v>40</v>
      </c>
      <c r="I28" s="9">
        <v>37</v>
      </c>
      <c r="J28" s="19">
        <f>Sheet1!AA28-SUM(B28:I28)</f>
        <v>163</v>
      </c>
      <c r="K28" s="19">
        <f t="shared" si="0"/>
        <v>290</v>
      </c>
      <c r="L28" s="19">
        <f t="shared" si="1"/>
        <v>453</v>
      </c>
    </row>
    <row r="29" spans="1:12">
      <c r="A29" s="11" t="s">
        <v>141</v>
      </c>
      <c r="B29" s="4">
        <f>SUM(Sheet1!B29,Sheet1!C29)</f>
        <v>43</v>
      </c>
      <c r="C29" s="5">
        <v>18</v>
      </c>
      <c r="D29" s="6">
        <v>53</v>
      </c>
      <c r="E29" s="7">
        <v>10</v>
      </c>
      <c r="F29" s="8">
        <v>33</v>
      </c>
      <c r="G29" s="9">
        <v>55</v>
      </c>
      <c r="H29" s="10">
        <v>35</v>
      </c>
      <c r="I29" s="9">
        <v>40</v>
      </c>
      <c r="J29" s="19">
        <f>Sheet1!AA29-SUM(B29:I29)</f>
        <v>149</v>
      </c>
      <c r="K29" s="19">
        <f t="shared" si="0"/>
        <v>287</v>
      </c>
      <c r="L29" s="19">
        <f t="shared" si="1"/>
        <v>436</v>
      </c>
    </row>
    <row r="30" spans="1:12">
      <c r="A30" s="11" t="s">
        <v>142</v>
      </c>
      <c r="B30" s="4">
        <f>SUM(Sheet1!B30,Sheet1!C30)</f>
        <v>48</v>
      </c>
      <c r="C30" s="5">
        <v>24</v>
      </c>
      <c r="D30" s="6">
        <v>45</v>
      </c>
      <c r="E30" s="7">
        <v>26</v>
      </c>
      <c r="F30" s="8">
        <v>42</v>
      </c>
      <c r="G30" s="9">
        <v>50</v>
      </c>
      <c r="H30" s="10">
        <v>35</v>
      </c>
      <c r="I30" s="9">
        <v>42</v>
      </c>
      <c r="J30" s="19">
        <f>Sheet1!AA30-SUM(B30:I30)</f>
        <v>177</v>
      </c>
      <c r="K30" s="19">
        <f t="shared" si="0"/>
        <v>312</v>
      </c>
      <c r="L30" s="19">
        <f t="shared" si="1"/>
        <v>489</v>
      </c>
    </row>
    <row r="31" spans="1:12">
      <c r="A31" s="11" t="s">
        <v>143</v>
      </c>
      <c r="B31" s="4">
        <f>SUM(Sheet1!B31,Sheet1!C31)</f>
        <v>48</v>
      </c>
      <c r="C31" s="5">
        <v>16</v>
      </c>
      <c r="D31" s="6">
        <v>38</v>
      </c>
      <c r="E31" s="7"/>
      <c r="F31" s="8">
        <v>38</v>
      </c>
      <c r="G31" s="9">
        <v>60</v>
      </c>
      <c r="H31" s="10">
        <v>49</v>
      </c>
      <c r="I31" s="9">
        <v>42</v>
      </c>
      <c r="J31" s="19">
        <f>Sheet1!AA31-SUM(B31:I31)</f>
        <v>157</v>
      </c>
      <c r="K31" s="19">
        <f t="shared" si="0"/>
        <v>291</v>
      </c>
      <c r="L31" s="19">
        <f t="shared" si="1"/>
        <v>448</v>
      </c>
    </row>
    <row r="32" spans="1:12">
      <c r="A32" s="11" t="s">
        <v>144</v>
      </c>
      <c r="B32" s="4">
        <f>SUM(Sheet1!B32,Sheet1!C32)</f>
        <v>47</v>
      </c>
      <c r="C32" s="5">
        <v>16</v>
      </c>
      <c r="D32" s="6">
        <v>37</v>
      </c>
      <c r="E32" s="14">
        <v>14</v>
      </c>
      <c r="F32" s="8">
        <v>39</v>
      </c>
      <c r="G32" s="9">
        <v>60</v>
      </c>
      <c r="H32" s="10">
        <v>40</v>
      </c>
      <c r="I32" s="9">
        <v>37</v>
      </c>
      <c r="J32" s="19">
        <f>Sheet1!AA32-SUM(B32:I32)</f>
        <v>169</v>
      </c>
      <c r="K32" s="19">
        <f t="shared" si="0"/>
        <v>290</v>
      </c>
      <c r="L32" s="19">
        <f t="shared" si="1"/>
        <v>459</v>
      </c>
    </row>
    <row r="33" spans="1:12">
      <c r="A33" s="11" t="s">
        <v>145</v>
      </c>
      <c r="B33" s="4">
        <f>SUM(Sheet1!B33,Sheet1!C33)</f>
        <v>47</v>
      </c>
      <c r="C33" s="12" t="s">
        <v>192</v>
      </c>
      <c r="D33" s="6">
        <v>42</v>
      </c>
      <c r="E33" s="7"/>
      <c r="F33" s="8">
        <v>46</v>
      </c>
      <c r="G33" s="9">
        <v>60</v>
      </c>
      <c r="H33" s="10">
        <v>39</v>
      </c>
      <c r="I33" s="9">
        <v>32</v>
      </c>
      <c r="J33" s="19">
        <f>Sheet1!AA33-SUM(B33:I33)</f>
        <v>187</v>
      </c>
      <c r="K33" s="19">
        <f t="shared" si="0"/>
        <v>266</v>
      </c>
      <c r="L33" s="19">
        <f t="shared" si="1"/>
        <v>453</v>
      </c>
    </row>
    <row r="34" spans="1:12">
      <c r="A34" s="11" t="s">
        <v>146</v>
      </c>
      <c r="B34" s="4">
        <f>SUM(Sheet1!B34,Sheet1!C34)</f>
        <v>36</v>
      </c>
      <c r="C34" s="5">
        <v>22</v>
      </c>
      <c r="D34" s="6">
        <v>32</v>
      </c>
      <c r="E34" s="7">
        <v>12</v>
      </c>
      <c r="F34" s="8">
        <v>42</v>
      </c>
      <c r="G34" s="9">
        <v>60</v>
      </c>
      <c r="H34" s="10">
        <v>46</v>
      </c>
      <c r="I34" s="9">
        <v>37</v>
      </c>
      <c r="J34" s="19">
        <f>Sheet1!AA34-SUM(B34:I34)</f>
        <v>148</v>
      </c>
      <c r="K34" s="19">
        <f t="shared" si="0"/>
        <v>287</v>
      </c>
      <c r="L34" s="19">
        <f t="shared" si="1"/>
        <v>435</v>
      </c>
    </row>
    <row r="35" spans="1:12">
      <c r="A35" s="11" t="s">
        <v>147</v>
      </c>
      <c r="B35" s="4">
        <f>SUM(Sheet1!B35,Sheet1!C35)</f>
        <v>49</v>
      </c>
      <c r="C35" s="13">
        <v>34</v>
      </c>
      <c r="D35" s="6">
        <v>36</v>
      </c>
      <c r="E35" s="7">
        <v>18</v>
      </c>
      <c r="F35" s="8">
        <v>42</v>
      </c>
      <c r="G35" s="9">
        <v>60</v>
      </c>
      <c r="H35" s="10">
        <v>39</v>
      </c>
      <c r="I35" s="9">
        <v>32</v>
      </c>
      <c r="J35" s="19">
        <f>Sheet1!AA35-SUM(B35:I35)</f>
        <v>178</v>
      </c>
      <c r="K35" s="19">
        <f t="shared" si="0"/>
        <v>310</v>
      </c>
      <c r="L35" s="19">
        <f t="shared" ref="L35:L69" si="2">SUM(J35:K35)</f>
        <v>488</v>
      </c>
    </row>
    <row r="36" spans="1:12">
      <c r="A36" s="11" t="s">
        <v>148</v>
      </c>
      <c r="B36" s="4">
        <f>SUM(Sheet1!B36,Sheet1!C36)</f>
        <v>52</v>
      </c>
      <c r="C36" s="15">
        <v>32</v>
      </c>
      <c r="D36" s="6">
        <v>50</v>
      </c>
      <c r="E36" s="7">
        <v>24.5</v>
      </c>
      <c r="F36" s="8">
        <v>41</v>
      </c>
      <c r="G36" s="9">
        <v>60</v>
      </c>
      <c r="H36" s="10">
        <v>41</v>
      </c>
      <c r="I36" s="9">
        <v>47</v>
      </c>
      <c r="J36" s="19">
        <f>Sheet1!AA36-SUM(B36:I36)</f>
        <v>179</v>
      </c>
      <c r="K36" s="19">
        <f t="shared" si="0"/>
        <v>347.5</v>
      </c>
      <c r="L36" s="19">
        <f t="shared" si="2"/>
        <v>526.5</v>
      </c>
    </row>
    <row r="37" spans="1:12">
      <c r="A37" s="11" t="s">
        <v>149</v>
      </c>
      <c r="B37" s="4">
        <f>SUM(Sheet1!B37,Sheet1!C37)</f>
        <v>41</v>
      </c>
      <c r="C37" s="15">
        <v>28</v>
      </c>
      <c r="D37" s="6">
        <v>36</v>
      </c>
      <c r="E37" s="7">
        <v>22</v>
      </c>
      <c r="F37" s="8">
        <v>32</v>
      </c>
      <c r="G37" s="9">
        <v>50</v>
      </c>
      <c r="H37" s="10">
        <v>37</v>
      </c>
      <c r="I37" s="9">
        <v>37</v>
      </c>
      <c r="J37" s="19">
        <f>Sheet1!AA37-SUM(B37:I37)</f>
        <v>160</v>
      </c>
      <c r="K37" s="19">
        <f t="shared" si="0"/>
        <v>283</v>
      </c>
      <c r="L37" s="19">
        <f t="shared" si="2"/>
        <v>443</v>
      </c>
    </row>
    <row r="38" spans="1:12">
      <c r="A38" s="11" t="s">
        <v>150</v>
      </c>
      <c r="B38" s="4">
        <f>SUM(Sheet1!B38,Sheet1!C38)</f>
        <v>53</v>
      </c>
      <c r="C38" s="16">
        <v>24</v>
      </c>
      <c r="D38" s="6">
        <v>51</v>
      </c>
      <c r="E38" s="7">
        <v>10</v>
      </c>
      <c r="F38" s="8">
        <v>54</v>
      </c>
      <c r="G38" s="9">
        <v>60</v>
      </c>
      <c r="H38" s="10">
        <v>48</v>
      </c>
      <c r="I38" s="9">
        <v>52</v>
      </c>
      <c r="J38" s="19">
        <f>Sheet1!AA38-SUM(B38:I38)</f>
        <v>193</v>
      </c>
      <c r="K38" s="19">
        <f t="shared" si="0"/>
        <v>352</v>
      </c>
      <c r="L38" s="19">
        <f t="shared" si="2"/>
        <v>545</v>
      </c>
    </row>
    <row r="39" spans="1:12">
      <c r="A39" s="11" t="s">
        <v>151</v>
      </c>
      <c r="B39" s="4">
        <f>SUM(Sheet1!B39,Sheet1!C39)</f>
        <v>45</v>
      </c>
      <c r="C39" s="16">
        <v>16</v>
      </c>
      <c r="D39" s="6">
        <v>40</v>
      </c>
      <c r="E39" s="7"/>
      <c r="F39" s="8">
        <v>46</v>
      </c>
      <c r="G39" s="9">
        <v>55</v>
      </c>
      <c r="H39" s="10">
        <v>38</v>
      </c>
      <c r="I39" s="9">
        <v>47</v>
      </c>
      <c r="J39" s="19">
        <f>Sheet1!AA39-SUM(B39:I39)</f>
        <v>179</v>
      </c>
      <c r="K39" s="19">
        <f t="shared" si="0"/>
        <v>287</v>
      </c>
      <c r="L39" s="19">
        <f t="shared" si="2"/>
        <v>466</v>
      </c>
    </row>
    <row r="40" spans="1:12">
      <c r="A40" s="11" t="s">
        <v>152</v>
      </c>
      <c r="B40" s="4">
        <f>SUM(Sheet1!B40,Sheet1!C40)</f>
        <v>47</v>
      </c>
      <c r="C40" s="16">
        <v>20</v>
      </c>
      <c r="D40" s="6">
        <v>35</v>
      </c>
      <c r="E40" s="7">
        <v>26</v>
      </c>
      <c r="F40" s="8">
        <v>36</v>
      </c>
      <c r="G40" s="9">
        <v>59</v>
      </c>
      <c r="H40" s="10">
        <v>38</v>
      </c>
      <c r="I40" s="9">
        <v>32</v>
      </c>
      <c r="J40" s="19">
        <f>Sheet1!AA40-SUM(B40:I40)</f>
        <v>157</v>
      </c>
      <c r="K40" s="19">
        <f t="shared" si="0"/>
        <v>293</v>
      </c>
      <c r="L40" s="19">
        <f t="shared" si="2"/>
        <v>450</v>
      </c>
    </row>
    <row r="41" spans="1:12">
      <c r="A41" s="11" t="s">
        <v>153</v>
      </c>
      <c r="B41" s="4">
        <f>SUM(Sheet1!B41,Sheet1!C41)</f>
        <v>45</v>
      </c>
      <c r="C41" s="16">
        <v>28</v>
      </c>
      <c r="D41" s="6">
        <v>36</v>
      </c>
      <c r="E41" s="14">
        <v>14</v>
      </c>
      <c r="F41" s="8">
        <v>42</v>
      </c>
      <c r="G41" s="9">
        <v>56</v>
      </c>
      <c r="H41" s="10">
        <v>45</v>
      </c>
      <c r="I41" s="9">
        <v>37</v>
      </c>
      <c r="J41" s="19">
        <f>Sheet1!AA41-SUM(B41:I41)</f>
        <v>172</v>
      </c>
      <c r="K41" s="19">
        <f t="shared" si="0"/>
        <v>303</v>
      </c>
      <c r="L41" s="19">
        <f t="shared" si="2"/>
        <v>475</v>
      </c>
    </row>
    <row r="42" spans="1:12">
      <c r="A42" s="11" t="s">
        <v>154</v>
      </c>
      <c r="B42" s="4">
        <f>SUM(Sheet1!B42,Sheet1!C42)</f>
        <v>42</v>
      </c>
      <c r="C42" s="16">
        <v>28</v>
      </c>
      <c r="D42" s="6">
        <v>44</v>
      </c>
      <c r="E42" s="7">
        <v>26.5</v>
      </c>
      <c r="F42" s="8">
        <v>38</v>
      </c>
      <c r="G42" s="9">
        <v>60</v>
      </c>
      <c r="H42" s="10">
        <v>37</v>
      </c>
      <c r="I42" s="9">
        <v>47</v>
      </c>
      <c r="J42" s="19">
        <f>Sheet1!AA42-SUM(B42:I42)</f>
        <v>179</v>
      </c>
      <c r="K42" s="19">
        <f t="shared" si="0"/>
        <v>322.5</v>
      </c>
      <c r="L42" s="19">
        <f t="shared" si="2"/>
        <v>501.5</v>
      </c>
    </row>
    <row r="43" spans="1:12">
      <c r="A43" s="11" t="s">
        <v>155</v>
      </c>
      <c r="B43" s="4">
        <f>SUM(Sheet1!B43,Sheet1!C43)</f>
        <v>44</v>
      </c>
      <c r="C43" s="16">
        <v>20</v>
      </c>
      <c r="D43" s="6">
        <v>36</v>
      </c>
      <c r="E43" s="14">
        <v>8</v>
      </c>
      <c r="F43" s="8">
        <v>36</v>
      </c>
      <c r="G43" s="9">
        <v>56</v>
      </c>
      <c r="H43" s="10">
        <v>39</v>
      </c>
      <c r="I43" s="9">
        <v>47</v>
      </c>
      <c r="J43" s="19">
        <f>Sheet1!AA43-SUM(B43:I43)</f>
        <v>174</v>
      </c>
      <c r="K43" s="19">
        <f t="shared" si="0"/>
        <v>286</v>
      </c>
      <c r="L43" s="19">
        <f t="shared" si="2"/>
        <v>460</v>
      </c>
    </row>
    <row r="44" spans="1:12">
      <c r="A44" s="11" t="s">
        <v>156</v>
      </c>
      <c r="B44" s="4">
        <f>SUM(Sheet1!B44,Sheet1!C44)</f>
        <v>54</v>
      </c>
      <c r="C44" s="16">
        <v>32</v>
      </c>
      <c r="D44" s="6">
        <v>33</v>
      </c>
      <c r="E44" s="7">
        <v>30</v>
      </c>
      <c r="F44" s="8">
        <v>49</v>
      </c>
      <c r="G44" s="9">
        <v>57</v>
      </c>
      <c r="H44" s="10">
        <v>45</v>
      </c>
      <c r="I44" s="9">
        <v>47</v>
      </c>
      <c r="J44" s="19">
        <f>Sheet1!AA44-SUM(B44:I44)</f>
        <v>209</v>
      </c>
      <c r="K44" s="19">
        <f t="shared" si="0"/>
        <v>347</v>
      </c>
      <c r="L44" s="19">
        <f t="shared" si="2"/>
        <v>556</v>
      </c>
    </row>
    <row r="45" spans="1:12">
      <c r="A45" s="11" t="s">
        <v>157</v>
      </c>
      <c r="B45" s="4">
        <f>SUM(Sheet1!B45,Sheet1!C45)</f>
        <v>48</v>
      </c>
      <c r="C45" s="16">
        <v>18</v>
      </c>
      <c r="D45" s="6">
        <v>40</v>
      </c>
      <c r="E45" s="7">
        <v>12</v>
      </c>
      <c r="F45" s="8">
        <v>44</v>
      </c>
      <c r="G45" s="9">
        <v>60</v>
      </c>
      <c r="H45" s="10">
        <v>39</v>
      </c>
      <c r="I45" s="9">
        <v>32</v>
      </c>
      <c r="J45" s="19">
        <f>Sheet1!AA45-SUM(B45:I45)</f>
        <v>184</v>
      </c>
      <c r="K45" s="19">
        <f t="shared" si="0"/>
        <v>293</v>
      </c>
      <c r="L45" s="19">
        <f t="shared" si="2"/>
        <v>477</v>
      </c>
    </row>
    <row r="46" spans="1:12">
      <c r="A46" s="11" t="s">
        <v>158</v>
      </c>
      <c r="B46" s="4">
        <f>SUM(Sheet1!B46,Sheet1!C46)</f>
        <v>54</v>
      </c>
      <c r="C46" s="16">
        <v>18</v>
      </c>
      <c r="D46" s="6">
        <v>50</v>
      </c>
      <c r="E46" s="7">
        <v>12</v>
      </c>
      <c r="F46" s="8">
        <v>41</v>
      </c>
      <c r="G46" s="9">
        <v>59</v>
      </c>
      <c r="H46" s="10">
        <v>40</v>
      </c>
      <c r="I46" s="9">
        <v>47</v>
      </c>
      <c r="J46" s="19">
        <f>Sheet1!AA46-SUM(B46:I46)</f>
        <v>177</v>
      </c>
      <c r="K46" s="19">
        <f t="shared" si="0"/>
        <v>321</v>
      </c>
      <c r="L46" s="19">
        <f t="shared" si="2"/>
        <v>498</v>
      </c>
    </row>
    <row r="47" spans="1:12">
      <c r="A47" s="11" t="s">
        <v>159</v>
      </c>
      <c r="B47" s="4">
        <f>SUM(Sheet1!B47,Sheet1!C47)</f>
        <v>46</v>
      </c>
      <c r="C47" s="16">
        <v>34</v>
      </c>
      <c r="D47" s="6">
        <v>47</v>
      </c>
      <c r="E47" s="7">
        <v>20</v>
      </c>
      <c r="F47" s="8">
        <v>54</v>
      </c>
      <c r="G47" s="9">
        <v>56</v>
      </c>
      <c r="H47" s="10">
        <v>40</v>
      </c>
      <c r="I47" s="9">
        <v>47</v>
      </c>
      <c r="J47" s="19">
        <f>Sheet1!AA47-SUM(B47:I47)</f>
        <v>178</v>
      </c>
      <c r="K47" s="19">
        <f t="shared" si="0"/>
        <v>344</v>
      </c>
      <c r="L47" s="19">
        <f t="shared" si="2"/>
        <v>522</v>
      </c>
    </row>
    <row r="48" spans="1:12">
      <c r="A48" s="11" t="s">
        <v>160</v>
      </c>
      <c r="B48" s="4">
        <f>SUM(Sheet1!B48,Sheet1!C48)</f>
        <v>47</v>
      </c>
      <c r="C48" s="16">
        <v>22</v>
      </c>
      <c r="D48" s="6">
        <v>43</v>
      </c>
      <c r="E48" s="7">
        <v>18</v>
      </c>
      <c r="F48" s="8">
        <v>42</v>
      </c>
      <c r="G48" s="9">
        <v>60</v>
      </c>
      <c r="H48" s="10">
        <v>41</v>
      </c>
      <c r="I48" s="9">
        <v>42</v>
      </c>
      <c r="J48" s="19">
        <f>Sheet1!AA48-SUM(B48:I48)</f>
        <v>182</v>
      </c>
      <c r="K48" s="19">
        <f t="shared" si="0"/>
        <v>315</v>
      </c>
      <c r="L48" s="19">
        <f t="shared" si="2"/>
        <v>497</v>
      </c>
    </row>
    <row r="49" spans="1:12">
      <c r="A49" s="11" t="s">
        <v>161</v>
      </c>
      <c r="B49" s="4">
        <f>SUM(Sheet1!B49,Sheet1!C49)</f>
        <v>50</v>
      </c>
      <c r="C49" s="16">
        <v>34</v>
      </c>
      <c r="D49" s="6">
        <v>38</v>
      </c>
      <c r="E49" s="7">
        <v>22</v>
      </c>
      <c r="F49" s="8">
        <v>48</v>
      </c>
      <c r="G49" s="9">
        <v>58</v>
      </c>
      <c r="H49" s="10">
        <v>49</v>
      </c>
      <c r="I49" s="9">
        <v>50</v>
      </c>
      <c r="J49" s="19">
        <f>Sheet1!AA49-SUM(B49:I49)</f>
        <v>198</v>
      </c>
      <c r="K49" s="19">
        <f t="shared" si="0"/>
        <v>349</v>
      </c>
      <c r="L49" s="19">
        <f t="shared" si="2"/>
        <v>547</v>
      </c>
    </row>
    <row r="50" spans="1:12">
      <c r="A50" s="11" t="s">
        <v>162</v>
      </c>
      <c r="B50" s="4">
        <f>SUM(Sheet1!B50,Sheet1!C50)</f>
        <v>47</v>
      </c>
      <c r="C50" s="16">
        <v>18</v>
      </c>
      <c r="D50" s="6">
        <v>45</v>
      </c>
      <c r="E50" s="7"/>
      <c r="F50" s="8">
        <v>43</v>
      </c>
      <c r="G50" s="9">
        <v>60</v>
      </c>
      <c r="H50" s="10">
        <v>44</v>
      </c>
      <c r="I50" s="9">
        <v>37</v>
      </c>
      <c r="J50" s="19">
        <f>Sheet1!AA50-SUM(B50:I50)</f>
        <v>161</v>
      </c>
      <c r="K50" s="19">
        <f t="shared" si="0"/>
        <v>294</v>
      </c>
      <c r="L50" s="19">
        <f t="shared" si="2"/>
        <v>455</v>
      </c>
    </row>
    <row r="51" spans="1:12">
      <c r="A51" s="11" t="s">
        <v>163</v>
      </c>
      <c r="B51" s="4">
        <f>SUM(Sheet1!B51,Sheet1!C51)</f>
        <v>39</v>
      </c>
      <c r="C51" s="16">
        <v>22</v>
      </c>
      <c r="D51" s="6">
        <v>42</v>
      </c>
      <c r="E51" s="7"/>
      <c r="F51" s="8">
        <v>34</v>
      </c>
      <c r="G51" s="9">
        <v>50</v>
      </c>
      <c r="H51" s="10">
        <v>39</v>
      </c>
      <c r="I51" s="9">
        <v>32</v>
      </c>
      <c r="J51" s="19">
        <f>Sheet1!AA51-SUM(B51:I51)</f>
        <v>159</v>
      </c>
      <c r="K51" s="19">
        <f t="shared" si="0"/>
        <v>258</v>
      </c>
      <c r="L51" s="19">
        <f t="shared" si="2"/>
        <v>417</v>
      </c>
    </row>
    <row r="52" spans="1:12">
      <c r="A52" s="11" t="s">
        <v>164</v>
      </c>
      <c r="B52" s="4">
        <f>SUM(Sheet1!B52,Sheet1!C52)</f>
        <v>49</v>
      </c>
      <c r="C52" s="16">
        <v>18</v>
      </c>
      <c r="D52" s="6">
        <v>34</v>
      </c>
      <c r="E52" s="7">
        <v>16</v>
      </c>
      <c r="F52" s="8">
        <v>43</v>
      </c>
      <c r="G52" s="9">
        <v>58</v>
      </c>
      <c r="H52" s="10">
        <v>40</v>
      </c>
      <c r="I52" s="9">
        <v>44</v>
      </c>
      <c r="J52" s="19">
        <f>Sheet1!AA52-SUM(B52:I52)</f>
        <v>174</v>
      </c>
      <c r="K52" s="19">
        <f t="shared" si="0"/>
        <v>302</v>
      </c>
      <c r="L52" s="19">
        <f t="shared" si="2"/>
        <v>476</v>
      </c>
    </row>
    <row r="53" spans="1:12">
      <c r="A53" s="11" t="s">
        <v>165</v>
      </c>
      <c r="B53" s="4">
        <f>SUM(Sheet1!B53,Sheet1!C53)</f>
        <v>53</v>
      </c>
      <c r="C53" s="16">
        <v>24</v>
      </c>
      <c r="D53" s="6">
        <v>48</v>
      </c>
      <c r="E53" s="7">
        <v>32</v>
      </c>
      <c r="F53" s="8">
        <v>58</v>
      </c>
      <c r="G53" s="9">
        <v>59</v>
      </c>
      <c r="H53" s="10">
        <v>46</v>
      </c>
      <c r="I53" s="9">
        <v>50</v>
      </c>
      <c r="J53" s="19">
        <f>Sheet1!AA53-SUM(B53:I53)</f>
        <v>194</v>
      </c>
      <c r="K53" s="19">
        <f t="shared" si="0"/>
        <v>370</v>
      </c>
      <c r="L53" s="19">
        <f t="shared" si="2"/>
        <v>564</v>
      </c>
    </row>
    <row r="54" spans="1:12">
      <c r="A54" s="11" t="s">
        <v>166</v>
      </c>
      <c r="B54" s="4">
        <f>SUM(Sheet1!B54,Sheet1!C54)</f>
        <v>47</v>
      </c>
      <c r="C54" s="16">
        <v>30</v>
      </c>
      <c r="D54" s="6">
        <v>43</v>
      </c>
      <c r="E54" s="7">
        <v>30</v>
      </c>
      <c r="F54" s="8">
        <v>50</v>
      </c>
      <c r="G54" s="9">
        <v>56</v>
      </c>
      <c r="H54" s="10">
        <v>45</v>
      </c>
      <c r="I54" s="9">
        <v>50</v>
      </c>
      <c r="J54" s="19">
        <f>Sheet1!AA54-SUM(B54:I54)</f>
        <v>186</v>
      </c>
      <c r="K54" s="19">
        <f t="shared" si="0"/>
        <v>351</v>
      </c>
      <c r="L54" s="19">
        <f t="shared" si="2"/>
        <v>537</v>
      </c>
    </row>
    <row r="55" spans="1:12">
      <c r="A55" s="11" t="s">
        <v>167</v>
      </c>
      <c r="B55" s="4">
        <f>SUM(Sheet1!B55,Sheet1!C55)</f>
        <v>47</v>
      </c>
      <c r="C55" s="16">
        <v>18</v>
      </c>
      <c r="D55" s="6">
        <v>44</v>
      </c>
      <c r="E55" s="7">
        <v>20</v>
      </c>
      <c r="F55" s="8">
        <v>36</v>
      </c>
      <c r="G55" s="9">
        <v>56</v>
      </c>
      <c r="H55" s="10">
        <v>33</v>
      </c>
      <c r="I55" s="9">
        <v>37</v>
      </c>
      <c r="J55" s="19">
        <f>Sheet1!AA55-SUM(B55:I55)</f>
        <v>166</v>
      </c>
      <c r="K55" s="19">
        <f t="shared" si="0"/>
        <v>291</v>
      </c>
      <c r="L55" s="19">
        <f t="shared" si="2"/>
        <v>457</v>
      </c>
    </row>
    <row r="56" spans="1:12">
      <c r="A56" s="11" t="s">
        <v>168</v>
      </c>
      <c r="B56" s="4">
        <f>SUM(Sheet1!B56,Sheet1!C56)</f>
        <v>54</v>
      </c>
      <c r="C56" s="16">
        <v>30</v>
      </c>
      <c r="D56" s="6">
        <v>46</v>
      </c>
      <c r="E56" s="7"/>
      <c r="F56" s="8">
        <v>41</v>
      </c>
      <c r="G56" s="9">
        <v>60</v>
      </c>
      <c r="H56" s="10">
        <v>33</v>
      </c>
      <c r="I56" s="9">
        <v>37</v>
      </c>
      <c r="J56" s="19">
        <f>Sheet1!AA56-SUM(B56:I56)</f>
        <v>169</v>
      </c>
      <c r="K56" s="19">
        <f t="shared" si="0"/>
        <v>301</v>
      </c>
      <c r="L56" s="19">
        <f t="shared" si="2"/>
        <v>470</v>
      </c>
    </row>
    <row r="57" spans="1:12">
      <c r="A57" s="11" t="s">
        <v>169</v>
      </c>
      <c r="B57" s="4">
        <f>SUM(Sheet1!B57,Sheet1!C57)</f>
        <v>50</v>
      </c>
      <c r="C57" s="16">
        <v>20</v>
      </c>
      <c r="D57" s="6">
        <v>33</v>
      </c>
      <c r="E57" s="7">
        <v>20</v>
      </c>
      <c r="F57" s="8">
        <v>42</v>
      </c>
      <c r="G57" s="9">
        <v>55</v>
      </c>
      <c r="H57" s="10">
        <v>38</v>
      </c>
      <c r="I57" s="9">
        <v>44</v>
      </c>
      <c r="J57" s="19">
        <f>Sheet1!AA57-SUM(B57:I57)</f>
        <v>168</v>
      </c>
      <c r="K57" s="19">
        <f t="shared" si="0"/>
        <v>302</v>
      </c>
      <c r="L57" s="19">
        <f t="shared" si="2"/>
        <v>470</v>
      </c>
    </row>
    <row r="58" spans="1:12">
      <c r="A58" s="11" t="s">
        <v>170</v>
      </c>
      <c r="B58" s="4">
        <f>SUM(Sheet1!B58,Sheet1!C58)</f>
        <v>51</v>
      </c>
      <c r="C58" s="16">
        <v>34</v>
      </c>
      <c r="D58" s="6">
        <v>53</v>
      </c>
      <c r="E58" s="7">
        <v>18</v>
      </c>
      <c r="F58" s="8">
        <v>54</v>
      </c>
      <c r="G58" s="9">
        <v>56</v>
      </c>
      <c r="H58" s="10">
        <v>40</v>
      </c>
      <c r="I58" s="9">
        <v>50</v>
      </c>
      <c r="J58" s="19">
        <f>Sheet1!AA58-SUM(B58:I58)</f>
        <v>186</v>
      </c>
      <c r="K58" s="19">
        <f t="shared" si="0"/>
        <v>356</v>
      </c>
      <c r="L58" s="19">
        <f t="shared" si="2"/>
        <v>542</v>
      </c>
    </row>
    <row r="59" spans="1:12">
      <c r="A59" s="11" t="s">
        <v>171</v>
      </c>
      <c r="B59" s="4">
        <f>SUM(Sheet1!B59,Sheet1!C59)</f>
        <v>47</v>
      </c>
      <c r="C59" s="16">
        <v>36</v>
      </c>
      <c r="D59" s="6">
        <v>38</v>
      </c>
      <c r="E59" s="7">
        <v>20</v>
      </c>
      <c r="F59" s="8">
        <v>51</v>
      </c>
      <c r="G59" s="9">
        <v>54</v>
      </c>
      <c r="H59" s="10">
        <v>39</v>
      </c>
      <c r="I59" s="9">
        <v>47</v>
      </c>
      <c r="J59" s="19">
        <f>Sheet1!AA59-SUM(B59:I59)</f>
        <v>186</v>
      </c>
      <c r="K59" s="19">
        <f t="shared" si="0"/>
        <v>332</v>
      </c>
      <c r="L59" s="19">
        <f t="shared" si="2"/>
        <v>518</v>
      </c>
    </row>
    <row r="60" spans="1:12">
      <c r="A60" s="11" t="s">
        <v>172</v>
      </c>
      <c r="B60" s="4">
        <f>SUM(Sheet1!B60,Sheet1!C60)</f>
        <v>46</v>
      </c>
      <c r="C60" s="16">
        <v>30</v>
      </c>
      <c r="D60" s="6">
        <v>38</v>
      </c>
      <c r="E60" s="7">
        <v>26</v>
      </c>
      <c r="F60" s="8">
        <v>46</v>
      </c>
      <c r="G60" s="9">
        <v>60</v>
      </c>
      <c r="H60" s="10">
        <v>40</v>
      </c>
      <c r="I60" s="9">
        <v>47</v>
      </c>
      <c r="J60" s="19">
        <f>Sheet1!AA60-SUM(B60:I60)</f>
        <v>189</v>
      </c>
      <c r="K60" s="19">
        <f t="shared" si="0"/>
        <v>333</v>
      </c>
      <c r="L60" s="19">
        <f t="shared" si="2"/>
        <v>522</v>
      </c>
    </row>
    <row r="61" spans="1:12">
      <c r="A61" s="11" t="s">
        <v>173</v>
      </c>
      <c r="B61" s="4">
        <f>SUM(Sheet1!B61,Sheet1!C61)</f>
        <v>46</v>
      </c>
      <c r="C61" s="16">
        <v>22</v>
      </c>
      <c r="D61" s="6">
        <v>38</v>
      </c>
      <c r="E61" s="7">
        <v>16</v>
      </c>
      <c r="F61" s="8">
        <v>41</v>
      </c>
      <c r="G61" s="9">
        <v>58</v>
      </c>
      <c r="H61" s="10">
        <v>45</v>
      </c>
      <c r="I61" s="9">
        <v>50</v>
      </c>
      <c r="J61" s="19">
        <f>Sheet1!AA61-SUM(B61:I61)</f>
        <v>164</v>
      </c>
      <c r="K61" s="19">
        <f t="shared" si="0"/>
        <v>316</v>
      </c>
      <c r="L61" s="19">
        <f t="shared" si="2"/>
        <v>480</v>
      </c>
    </row>
    <row r="62" spans="1:12">
      <c r="A62" s="11" t="s">
        <v>174</v>
      </c>
      <c r="B62" s="4">
        <f>SUM(Sheet1!B62,Sheet1!C62)</f>
        <v>51</v>
      </c>
      <c r="C62" s="16">
        <v>18</v>
      </c>
      <c r="D62" s="6">
        <v>34</v>
      </c>
      <c r="E62" s="7">
        <v>26</v>
      </c>
      <c r="F62" s="8">
        <v>46</v>
      </c>
      <c r="G62" s="9">
        <v>57</v>
      </c>
      <c r="H62" s="10">
        <v>44</v>
      </c>
      <c r="I62" s="9">
        <v>46</v>
      </c>
      <c r="J62" s="19">
        <f>Sheet1!AA62-SUM(B62:I62)</f>
        <v>137</v>
      </c>
      <c r="K62" s="19">
        <f t="shared" si="0"/>
        <v>322</v>
      </c>
      <c r="L62" s="19">
        <f t="shared" si="2"/>
        <v>459</v>
      </c>
    </row>
    <row r="63" spans="1:12">
      <c r="A63" s="11" t="s">
        <v>175</v>
      </c>
      <c r="B63" s="4">
        <f>SUM(Sheet1!B63,Sheet1!C63)</f>
        <v>50</v>
      </c>
      <c r="C63" s="16">
        <v>24</v>
      </c>
      <c r="D63" s="6">
        <v>36</v>
      </c>
      <c r="E63" s="7">
        <v>23</v>
      </c>
      <c r="F63" s="8">
        <v>48</v>
      </c>
      <c r="G63" s="9">
        <v>56</v>
      </c>
      <c r="H63" s="10">
        <v>43</v>
      </c>
      <c r="I63" s="9">
        <v>47</v>
      </c>
      <c r="J63" s="19">
        <f>Sheet1!AA63-SUM(B63:I63)</f>
        <v>194</v>
      </c>
      <c r="K63" s="19">
        <f t="shared" si="0"/>
        <v>327</v>
      </c>
      <c r="L63" s="19">
        <f t="shared" si="2"/>
        <v>521</v>
      </c>
    </row>
    <row r="64" spans="1:12">
      <c r="A64" s="11" t="s">
        <v>176</v>
      </c>
      <c r="B64" s="4">
        <f>SUM(Sheet1!B64,Sheet1!C64)</f>
        <v>48</v>
      </c>
      <c r="C64" s="16">
        <v>32</v>
      </c>
      <c r="D64" s="6">
        <v>36</v>
      </c>
      <c r="E64" s="7">
        <v>26</v>
      </c>
      <c r="F64" s="8">
        <v>43</v>
      </c>
      <c r="G64" s="9">
        <v>55</v>
      </c>
      <c r="H64" s="10">
        <v>40</v>
      </c>
      <c r="I64" s="9">
        <v>48</v>
      </c>
      <c r="J64" s="19">
        <f>Sheet1!AA64-SUM(B64:I64)</f>
        <v>167</v>
      </c>
      <c r="K64" s="19">
        <f t="shared" si="0"/>
        <v>328</v>
      </c>
      <c r="L64" s="19">
        <f t="shared" si="2"/>
        <v>495</v>
      </c>
    </row>
    <row r="65" spans="1:12">
      <c r="A65" s="11" t="s">
        <v>177</v>
      </c>
      <c r="B65" s="4">
        <f>SUM(Sheet1!B65,Sheet1!C65)</f>
        <v>47</v>
      </c>
      <c r="C65" s="16">
        <v>22</v>
      </c>
      <c r="D65" s="6">
        <v>49</v>
      </c>
      <c r="E65" s="7">
        <v>27</v>
      </c>
      <c r="F65" s="8">
        <v>39</v>
      </c>
      <c r="G65" s="9">
        <v>57</v>
      </c>
      <c r="H65" s="10">
        <v>39</v>
      </c>
      <c r="I65" s="9">
        <v>47</v>
      </c>
      <c r="J65" s="19">
        <f>Sheet1!AA65-SUM(B65:I65)</f>
        <v>165</v>
      </c>
      <c r="K65" s="19">
        <f t="shared" si="0"/>
        <v>327</v>
      </c>
      <c r="L65" s="19">
        <f t="shared" si="2"/>
        <v>492</v>
      </c>
    </row>
    <row r="66" spans="1:12">
      <c r="A66" s="11" t="s">
        <v>178</v>
      </c>
      <c r="B66" s="4">
        <f>SUM(Sheet1!B66,Sheet1!C66)</f>
        <v>52</v>
      </c>
      <c r="C66" s="16">
        <v>32</v>
      </c>
      <c r="D66" s="6">
        <v>35</v>
      </c>
      <c r="E66" s="7"/>
      <c r="F66" s="8">
        <v>37</v>
      </c>
      <c r="G66" s="9">
        <v>54</v>
      </c>
      <c r="H66" s="10">
        <v>34</v>
      </c>
      <c r="I66" s="9">
        <v>48</v>
      </c>
      <c r="J66" s="19">
        <f>Sheet1!AA66-SUM(B66:I66)</f>
        <v>162</v>
      </c>
      <c r="K66" s="19">
        <f t="shared" ref="K66:K69" si="3">SUM(B66:I66)</f>
        <v>292</v>
      </c>
      <c r="L66" s="19">
        <f t="shared" si="2"/>
        <v>454</v>
      </c>
    </row>
    <row r="67" spans="1:12">
      <c r="A67" s="11" t="s">
        <v>179</v>
      </c>
      <c r="B67" s="4">
        <f>SUM(Sheet1!B67,Sheet1!C67)</f>
        <v>49</v>
      </c>
      <c r="C67" s="16">
        <v>30</v>
      </c>
      <c r="D67" s="6">
        <v>39</v>
      </c>
      <c r="E67" s="7">
        <v>13</v>
      </c>
      <c r="F67" s="8">
        <v>32</v>
      </c>
      <c r="G67" s="9">
        <v>50</v>
      </c>
      <c r="H67" s="10">
        <v>32</v>
      </c>
      <c r="I67" s="9">
        <v>32</v>
      </c>
      <c r="J67" s="19">
        <f>Sheet1!AA67-SUM(B67:I67)</f>
        <v>144</v>
      </c>
      <c r="K67" s="19">
        <f t="shared" si="3"/>
        <v>277</v>
      </c>
      <c r="L67" s="19">
        <f t="shared" si="2"/>
        <v>421</v>
      </c>
    </row>
    <row r="68" spans="1:12">
      <c r="A68" s="11" t="s">
        <v>180</v>
      </c>
      <c r="B68" s="4">
        <f>SUM(Sheet1!B68,Sheet1!C68)</f>
        <v>47</v>
      </c>
      <c r="C68" s="16">
        <v>18</v>
      </c>
      <c r="D68" s="6">
        <v>47</v>
      </c>
      <c r="E68" s="7">
        <v>34</v>
      </c>
      <c r="F68" s="8">
        <v>40</v>
      </c>
      <c r="G68" s="9">
        <v>54</v>
      </c>
      <c r="H68" s="10">
        <v>47</v>
      </c>
      <c r="I68" s="9">
        <v>52</v>
      </c>
      <c r="J68" s="19">
        <f>Sheet1!AA68-SUM(B68:I68)</f>
        <v>178</v>
      </c>
      <c r="K68" s="19">
        <f t="shared" si="3"/>
        <v>339</v>
      </c>
      <c r="L68" s="19">
        <f t="shared" si="2"/>
        <v>517</v>
      </c>
    </row>
    <row r="69" spans="1:12">
      <c r="A69" s="11" t="s">
        <v>181</v>
      </c>
      <c r="B69" s="4">
        <f>SUM(Sheet1!B69,Sheet1!C69)</f>
        <v>47</v>
      </c>
      <c r="C69" s="16">
        <v>20</v>
      </c>
      <c r="D69" s="6">
        <v>32</v>
      </c>
      <c r="E69" s="7">
        <v>18</v>
      </c>
      <c r="F69" s="8">
        <v>36</v>
      </c>
      <c r="G69" s="9">
        <v>56</v>
      </c>
      <c r="H69" s="10">
        <v>44</v>
      </c>
      <c r="I69" s="9">
        <v>37</v>
      </c>
      <c r="J69" s="19">
        <f>Sheet1!AA69-SUM(B69:I69)</f>
        <v>169</v>
      </c>
      <c r="K69" s="19">
        <f t="shared" si="3"/>
        <v>290</v>
      </c>
      <c r="L69" s="19">
        <f t="shared" si="2"/>
        <v>459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Prediction_1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2024-08-01T12:40:00Z</dcterms:created>
  <dcterms:modified xsi:type="dcterms:W3CDTF">2024-08-16T17:27:58Z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92BCB463C5104AA09DFB2918581878B9_12</vt:lpwstr>
  </property>
  <property fmtid="{D5CDD505-2E9C-101B-9397-08002B2CF9AE}" pid="3" name="KSOProductBuildVer">
    <vt:lpwstr>1033-12.2.0.17545</vt:lpwstr>
  </property>
  <property fmtid="{D5CDD505-2E9C-101B-9397-08002B2CF9AE}" pid="4" name="KSOReadingLayout">
    <vt:bool>true</vt:bool>
  </property>
</Properties>
</file>