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2995" windowHeight="9780"/>
  </bookViews>
  <sheets>
    <sheet name="Terrace.results" sheetId="1" r:id="rId1"/>
  </sheets>
  <definedNames>
    <definedName name="_xlnm.Print_Area" localSheetId="0">Terrace.results!$A$2:$H$28</definedName>
    <definedName name="_xlnm.Print_Titles" localSheetId="0">Terrace.results!$2:$2</definedName>
  </definedNames>
  <calcPr calcId="125725" fullCalcOnLoad="1"/>
</workbook>
</file>

<file path=xl/calcChain.xml><?xml version="1.0" encoding="utf-8"?>
<calcChain xmlns="http://schemas.openxmlformats.org/spreadsheetml/2006/main">
  <c r="G7" i="1"/>
  <c r="G9"/>
  <c r="G12"/>
  <c r="G22"/>
  <c r="G26"/>
  <c r="G27"/>
</calcChain>
</file>

<file path=xl/sharedStrings.xml><?xml version="1.0" encoding="utf-8"?>
<sst xmlns="http://schemas.openxmlformats.org/spreadsheetml/2006/main" count="154" uniqueCount="72">
  <si>
    <t>**No result: we shut down program after weeks of run time.</t>
  </si>
  <si>
    <t>*Subset of Zanne et al. 2014  vascular plant "megamatrix".</t>
  </si>
  <si>
    <t>N</t>
  </si>
  <si>
    <t>http://dx.doi.org/10.1038/nature12872</t>
  </si>
  <si>
    <t>Zanne et al., Nature 2014</t>
  </si>
  <si>
    <t>Allium*</t>
  </si>
  <si>
    <t>http://dx.doi.org/10.1093/molbev/msv081</t>
  </si>
  <si>
    <t>Yang et al., MBE 2015</t>
  </si>
  <si>
    <t>Caryophyllales, many loci</t>
  </si>
  <si>
    <t>Y</t>
  </si>
  <si>
    <t>Caryophyllales, few loci</t>
  </si>
  <si>
    <t>http://dx.doi.org/10.1073/pnas.1323926111</t>
  </si>
  <si>
    <t>Wickett et al., PNAS 2014</t>
  </si>
  <si>
    <t>1KP, many loci</t>
  </si>
  <si>
    <t>1KP, few loci</t>
  </si>
  <si>
    <t>Syzygium*</t>
  </si>
  <si>
    <t>Ficus*</t>
  </si>
  <si>
    <t>Rhododendron*</t>
  </si>
  <si>
    <t>Euphorbia*</t>
  </si>
  <si>
    <t>Asplenium*</t>
  </si>
  <si>
    <t>Eucalyptus*</t>
  </si>
  <si>
    <t>Iris*</t>
  </si>
  <si>
    <t>http://dx.doi.org/10.1126/science.1257570</t>
  </si>
  <si>
    <t>Misof et al., Science 2014</t>
  </si>
  <si>
    <t>Insects (T)</t>
  </si>
  <si>
    <t>http://dx.doi.org/10.1126/science.1211028 Faurby, http://dx.doi.org/10.1016/j.ympev.2014.11.001</t>
  </si>
  <si>
    <t>Meredith et al., Science 2011; data source for Faurby &amp; Svenning MPE 2015</t>
  </si>
  <si>
    <t>Mammals</t>
  </si>
  <si>
    <t>Ranunculus*</t>
  </si>
  <si>
    <t>Primula*</t>
  </si>
  <si>
    <t>211.9 million</t>
  </si>
  <si>
    <t>Solanum*</t>
  </si>
  <si>
    <t>http://dx.doi.org/10.1098/rspb.2013.0184</t>
  </si>
  <si>
    <t>Tolley et al., Proc. Royal Society 2013</t>
  </si>
  <si>
    <t>Chameleons</t>
  </si>
  <si>
    <t>http://dx.doi.org/10.1093/sysbio/syu025</t>
  </si>
  <si>
    <t>Rabosky et al., Syst. Bio 2014</t>
  </si>
  <si>
    <t>~ 1.00</t>
  </si>
  <si>
    <t>Scincid lizards</t>
  </si>
  <si>
    <t>718.3 billion</t>
  </si>
  <si>
    <t>Caryophyllaceae*</t>
  </si>
  <si>
    <t>http://dx.doi.org/10.1371/journal.pone.0049521</t>
  </si>
  <si>
    <t xml:space="preserve">Springer et al., PloS ONE 2012 </t>
  </si>
  <si>
    <t>70.8 million</t>
  </si>
  <si>
    <t>Primates</t>
  </si>
  <si>
    <t>Rosaceae*</t>
  </si>
  <si>
    <t>http://dx.doi.org/10.1111/evo.12681</t>
  </si>
  <si>
    <t>Shi et al., Evolution 2015</t>
  </si>
  <si>
    <t>Bats</t>
  </si>
  <si>
    <t>http://dx.doi.org/10.3732/ajb.1300044</t>
  </si>
  <si>
    <t>Soltis et al., AJB 2013</t>
  </si>
  <si>
    <t>NA</t>
  </si>
  <si>
    <t>**</t>
  </si>
  <si>
    <t>Saxifragales</t>
  </si>
  <si>
    <t>http://dx.doi.org/10.1016/j.ympev.2014.04.003</t>
  </si>
  <si>
    <t>Miadlikowska et al., MPE 2014</t>
  </si>
  <si>
    <t>Lichenized fungi</t>
  </si>
  <si>
    <t>http://dx.doi.org/10.1016/j.ympev.2014.12.003</t>
  </si>
  <si>
    <t>Burleigh et al., MPE 2015</t>
  </si>
  <si>
    <t>Birds</t>
  </si>
  <si>
    <t>Reference taxon</t>
  </si>
  <si>
    <t>url</t>
  </si>
  <si>
    <t>Ref.</t>
  </si>
  <si>
    <t>"Adequacy" of locus sampling: ln(Kmin/#loci)</t>
  </si>
  <si>
    <t xml:space="preserve">Min. loci required for decisivenes (Kmin), p=.05 </t>
  </si>
  <si>
    <t>Resolution of strict consensus tree (of terrace)</t>
  </si>
  <si>
    <t>Terrace size</t>
  </si>
  <si>
    <t>Taxon coverage density</t>
  </si>
  <si>
    <t>Number of sites</t>
  </si>
  <si>
    <t>Number of loci</t>
  </si>
  <si>
    <t>Number of taxa</t>
  </si>
  <si>
    <t>Taxon</t>
  </si>
</sst>
</file>

<file path=xl/styles.xml><?xml version="1.0" encoding="utf-8"?>
<styleSheet xmlns="http://schemas.openxmlformats.org/spreadsheetml/2006/main">
  <numFmts count="1">
    <numFmt numFmtId="164" formatCode="#,##0\ ;\(#,##0\)"/>
  </numFmts>
  <fonts count="10">
    <font>
      <sz val="10"/>
      <name val="Arial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u/>
      <sz val="9"/>
      <color indexed="12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>
      <alignment horizontal="center" wrapText="1"/>
    </xf>
    <xf numFmtId="0" fontId="3" fillId="0" borderId="0" xfId="1" applyFont="1" applyFill="1" applyBorder="1" applyAlignment="1">
      <alignment wrapText="1"/>
    </xf>
    <xf numFmtId="3" fontId="2" fillId="0" borderId="0" xfId="1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5" fillId="0" borderId="1" xfId="2" applyFont="1" applyFill="1" applyBorder="1" applyAlignment="1">
      <alignment horizontal="center" wrapText="1"/>
    </xf>
    <xf numFmtId="0" fontId="6" fillId="0" borderId="1" xfId="1" applyFont="1" applyFill="1" applyBorder="1" applyAlignment="1">
      <alignment horizontal="center" wrapText="1"/>
    </xf>
    <xf numFmtId="0" fontId="2" fillId="0" borderId="1" xfId="1" applyFont="1" applyFill="1" applyBorder="1" applyAlignment="1">
      <alignment horizontal="center" wrapText="1"/>
    </xf>
    <xf numFmtId="2" fontId="2" fillId="0" borderId="1" xfId="1" applyNumberFormat="1" applyFont="1" applyFill="1" applyBorder="1" applyAlignment="1">
      <alignment horizontal="center" wrapText="1"/>
    </xf>
    <xf numFmtId="3" fontId="2" fillId="0" borderId="1" xfId="1" applyNumberFormat="1" applyFont="1" applyFill="1" applyBorder="1" applyAlignment="1">
      <alignment horizontal="center" wrapText="1"/>
    </xf>
    <xf numFmtId="164" fontId="2" fillId="0" borderId="1" xfId="1" applyNumberFormat="1" applyFont="1" applyFill="1" applyBorder="1" applyAlignment="1">
      <alignment horizontal="center" wrapText="1"/>
    </xf>
    <xf numFmtId="0" fontId="2" fillId="0" borderId="1" xfId="1" applyFont="1" applyFill="1" applyBorder="1" applyAlignment="1">
      <alignment wrapText="1"/>
    </xf>
    <xf numFmtId="2" fontId="2" fillId="0" borderId="0" xfId="0" applyNumberFormat="1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3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left" wrapText="1"/>
    </xf>
    <xf numFmtId="2" fontId="8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center" wrapText="1"/>
    </xf>
    <xf numFmtId="11" fontId="2" fillId="0" borderId="1" xfId="0" applyNumberFormat="1" applyFont="1" applyFill="1" applyBorder="1" applyAlignment="1">
      <alignment horizontal="center" wrapText="1"/>
    </xf>
    <xf numFmtId="0" fontId="5" fillId="0" borderId="1" xfId="2" applyNumberFormat="1" applyFont="1" applyFill="1" applyBorder="1" applyAlignment="1" applyProtection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wrapText="1"/>
    </xf>
    <xf numFmtId="0" fontId="9" fillId="0" borderId="0" xfId="1" applyFont="1" applyFill="1" applyBorder="1" applyAlignment="1">
      <alignment horizontal="center" wrapText="1"/>
    </xf>
    <xf numFmtId="0" fontId="9" fillId="0" borderId="3" xfId="1" applyFont="1" applyFill="1" applyBorder="1" applyAlignment="1">
      <alignment horizontal="center" wrapText="1"/>
    </xf>
    <xf numFmtId="3" fontId="9" fillId="0" borderId="3" xfId="1" applyNumberFormat="1" applyFont="1" applyFill="1" applyBorder="1" applyAlignment="1">
      <alignment horizontal="center" wrapText="1"/>
    </xf>
    <xf numFmtId="0" fontId="9" fillId="0" borderId="3" xfId="1" applyFont="1" applyFill="1" applyBorder="1" applyAlignment="1">
      <alignment wrapText="1"/>
    </xf>
    <xf numFmtId="0" fontId="9" fillId="0" borderId="4" xfId="1" applyFont="1" applyFill="1" applyBorder="1" applyAlignment="1">
      <alignment horizontal="center" wrapText="1"/>
    </xf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x.doi.org/10.1371/journal.pone.0049521" TargetMode="External"/><Relationship Id="rId13" Type="http://schemas.openxmlformats.org/officeDocument/2006/relationships/hyperlink" Target="http://dx.doi.org/10.1038/nature12872" TargetMode="External"/><Relationship Id="rId18" Type="http://schemas.openxmlformats.org/officeDocument/2006/relationships/hyperlink" Target="http://dx.doi.org/10.1038/nature12872" TargetMode="External"/><Relationship Id="rId3" Type="http://schemas.openxmlformats.org/officeDocument/2006/relationships/hyperlink" Target="http://dx.doi.org/10.1126/science.125757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dx.doi.org/10.1093/sysbio/syu025" TargetMode="External"/><Relationship Id="rId12" Type="http://schemas.openxmlformats.org/officeDocument/2006/relationships/hyperlink" Target="http://dx.doi.org/10.3732/ajb.1300044" TargetMode="External"/><Relationship Id="rId17" Type="http://schemas.openxmlformats.org/officeDocument/2006/relationships/hyperlink" Target="http://dx.doi.org/10.1038/nature12872" TargetMode="External"/><Relationship Id="rId2" Type="http://schemas.openxmlformats.org/officeDocument/2006/relationships/hyperlink" Target="http://dx.doi.org/10.1093/molbev/msv081" TargetMode="External"/><Relationship Id="rId16" Type="http://schemas.openxmlformats.org/officeDocument/2006/relationships/hyperlink" Target="http://dx.doi.org/10.1038/nature12872" TargetMode="External"/><Relationship Id="rId20" Type="http://schemas.openxmlformats.org/officeDocument/2006/relationships/hyperlink" Target="http://dx.doi.org/10.1038/nature12872" TargetMode="External"/><Relationship Id="rId1" Type="http://schemas.openxmlformats.org/officeDocument/2006/relationships/hyperlink" Target="http://dx.doi.org/10.1073/pnas.1323926111" TargetMode="External"/><Relationship Id="rId6" Type="http://schemas.openxmlformats.org/officeDocument/2006/relationships/hyperlink" Target="http://dx.doi.org/10.1073/pnas.1323926111" TargetMode="External"/><Relationship Id="rId11" Type="http://schemas.openxmlformats.org/officeDocument/2006/relationships/hyperlink" Target="http://dx.doi.org/10.1016/j.ympev.2014.12.003" TargetMode="External"/><Relationship Id="rId5" Type="http://schemas.openxmlformats.org/officeDocument/2006/relationships/hyperlink" Target="http://dx.doi.org/10.1098/rspb.2013.0184" TargetMode="External"/><Relationship Id="rId15" Type="http://schemas.openxmlformats.org/officeDocument/2006/relationships/hyperlink" Target="http://dx.doi.org/10.1038/nature12872" TargetMode="External"/><Relationship Id="rId10" Type="http://schemas.openxmlformats.org/officeDocument/2006/relationships/hyperlink" Target="http://dx.doi.org/10.1111/evo.12681" TargetMode="External"/><Relationship Id="rId19" Type="http://schemas.openxmlformats.org/officeDocument/2006/relationships/hyperlink" Target="http://dx.doi.org/10.1038/nature12872" TargetMode="External"/><Relationship Id="rId4" Type="http://schemas.openxmlformats.org/officeDocument/2006/relationships/hyperlink" Target="http://dx.doi.org/10.1093/molbev/msv081" TargetMode="External"/><Relationship Id="rId9" Type="http://schemas.openxmlformats.org/officeDocument/2006/relationships/hyperlink" Target="http://dx.doi.org/10.1016/j.ympev.2014.04.003" TargetMode="External"/><Relationship Id="rId14" Type="http://schemas.openxmlformats.org/officeDocument/2006/relationships/hyperlink" Target="http://dx.doi.org/10.1038/nature128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" sqref="E2"/>
    </sheetView>
  </sheetViews>
  <sheetFormatPr defaultColWidth="62.140625" defaultRowHeight="42" customHeight="1"/>
  <cols>
    <col min="1" max="1" width="24.28515625" style="1" customWidth="1"/>
    <col min="2" max="2" width="11.42578125" style="1" customWidth="1"/>
    <col min="3" max="3" width="10.140625" style="1" customWidth="1"/>
    <col min="4" max="4" width="9.5703125" style="1" customWidth="1"/>
    <col min="5" max="5" width="16.28515625" style="1" customWidth="1"/>
    <col min="6" max="6" width="14.42578125" style="1" customWidth="1"/>
    <col min="7" max="7" width="16.28515625" style="1" customWidth="1"/>
    <col min="8" max="8" width="14.28515625" style="4" customWidth="1"/>
    <col min="9" max="9" width="13.140625" style="1" customWidth="1"/>
    <col min="10" max="10" width="13.5703125" style="2" customWidth="1"/>
    <col min="11" max="11" width="30.42578125" style="1" customWidth="1"/>
    <col min="12" max="12" width="49.42578125" style="3" customWidth="1"/>
    <col min="13" max="13" width="13.5703125" style="2" customWidth="1"/>
    <col min="14" max="16384" width="62.140625" style="1"/>
  </cols>
  <sheetData>
    <row r="1" spans="1:14" s="1" customFormat="1" ht="21.75" customHeight="1">
      <c r="H1" s="4"/>
      <c r="J1" s="2"/>
      <c r="K1" s="38"/>
      <c r="L1" s="3"/>
      <c r="M1" s="2"/>
    </row>
    <row r="2" spans="1:14" s="1" customFormat="1" ht="91.5" customHeight="1" thickBot="1">
      <c r="A2" s="37" t="s">
        <v>71</v>
      </c>
      <c r="B2" s="35" t="s">
        <v>70</v>
      </c>
      <c r="C2" s="35" t="s">
        <v>69</v>
      </c>
      <c r="D2" s="35" t="s">
        <v>68</v>
      </c>
      <c r="E2" s="35" t="s">
        <v>67</v>
      </c>
      <c r="F2" s="35" t="s">
        <v>66</v>
      </c>
      <c r="G2" s="35" t="s">
        <v>65</v>
      </c>
      <c r="H2" s="36" t="s">
        <v>64</v>
      </c>
      <c r="I2" s="35" t="s">
        <v>63</v>
      </c>
      <c r="J2" s="35" t="s">
        <v>60</v>
      </c>
      <c r="K2" s="35" t="s">
        <v>62</v>
      </c>
      <c r="L2" s="35" t="s">
        <v>61</v>
      </c>
      <c r="M2" s="34" t="s">
        <v>60</v>
      </c>
    </row>
    <row r="3" spans="1:14" s="1" customFormat="1" ht="24" customHeight="1">
      <c r="A3" s="33" t="s">
        <v>59</v>
      </c>
      <c r="B3" s="31">
        <v>6999</v>
      </c>
      <c r="C3" s="32">
        <v>32</v>
      </c>
      <c r="D3" s="31">
        <v>39611</v>
      </c>
      <c r="E3" s="30">
        <v>8.8950207172453208E-2</v>
      </c>
      <c r="F3" s="32" t="s">
        <v>52</v>
      </c>
      <c r="G3" s="32" t="s">
        <v>51</v>
      </c>
      <c r="H3" s="31">
        <v>443495.31891180703</v>
      </c>
      <c r="I3" s="30">
        <v>-9.5367066229987927</v>
      </c>
      <c r="J3" s="30" t="s">
        <v>2</v>
      </c>
      <c r="K3" s="29" t="s">
        <v>58</v>
      </c>
      <c r="L3" s="28" t="s">
        <v>57</v>
      </c>
      <c r="M3" s="15" t="s">
        <v>2</v>
      </c>
    </row>
    <row r="4" spans="1:14" s="1" customFormat="1" ht="29.25" customHeight="1">
      <c r="A4" s="24" t="s">
        <v>56</v>
      </c>
      <c r="B4" s="19">
        <v>1317</v>
      </c>
      <c r="C4" s="20">
        <v>9</v>
      </c>
      <c r="D4" s="19">
        <v>7433</v>
      </c>
      <c r="E4" s="18">
        <v>0.44</v>
      </c>
      <c r="F4" s="19">
        <v>11655</v>
      </c>
      <c r="G4" s="20" t="s">
        <v>52</v>
      </c>
      <c r="H4" s="19">
        <v>574</v>
      </c>
      <c r="I4" s="18">
        <v>-4.16</v>
      </c>
      <c r="J4" s="18" t="s">
        <v>9</v>
      </c>
      <c r="K4" s="17" t="s">
        <v>55</v>
      </c>
      <c r="L4" s="27" t="s">
        <v>54</v>
      </c>
      <c r="M4" s="15" t="s">
        <v>9</v>
      </c>
    </row>
    <row r="5" spans="1:14" s="1" customFormat="1" ht="24" customHeight="1">
      <c r="A5" s="24" t="s">
        <v>53</v>
      </c>
      <c r="B5" s="20">
        <v>946</v>
      </c>
      <c r="C5" s="20">
        <v>51</v>
      </c>
      <c r="D5" s="19">
        <v>48465</v>
      </c>
      <c r="E5" s="18">
        <v>5.8996095688000169E-2</v>
      </c>
      <c r="F5" s="20" t="s">
        <v>52</v>
      </c>
      <c r="G5" s="20" t="s">
        <v>51</v>
      </c>
      <c r="H5" s="19">
        <v>2107106.8388840621</v>
      </c>
      <c r="I5" s="18">
        <v>-10.629000765413416</v>
      </c>
      <c r="J5" s="18" t="s">
        <v>2</v>
      </c>
      <c r="K5" s="17" t="s">
        <v>50</v>
      </c>
      <c r="L5" s="16" t="s">
        <v>49</v>
      </c>
      <c r="M5" s="15" t="s">
        <v>2</v>
      </c>
    </row>
    <row r="6" spans="1:14" s="1" customFormat="1" ht="27.75" customHeight="1">
      <c r="A6" s="24" t="s">
        <v>48</v>
      </c>
      <c r="B6" s="20">
        <v>815</v>
      </c>
      <c r="C6" s="20">
        <v>29</v>
      </c>
      <c r="D6" s="19">
        <v>20376</v>
      </c>
      <c r="E6" s="18">
        <v>0.14817008673577323</v>
      </c>
      <c r="F6" s="26">
        <v>1.434664508348757E+41</v>
      </c>
      <c r="G6" s="18">
        <v>0.78378369999999997</v>
      </c>
      <c r="H6" s="19">
        <v>44208.797792594101</v>
      </c>
      <c r="I6" s="18">
        <v>-7.3293832633537859</v>
      </c>
      <c r="J6" s="18" t="s">
        <v>2</v>
      </c>
      <c r="K6" s="17" t="s">
        <v>47</v>
      </c>
      <c r="L6" s="16" t="s">
        <v>46</v>
      </c>
      <c r="M6" s="15" t="s">
        <v>2</v>
      </c>
    </row>
    <row r="7" spans="1:14" s="1" customFormat="1" ht="24" customHeight="1">
      <c r="A7" s="24" t="s">
        <v>45</v>
      </c>
      <c r="B7" s="20">
        <v>529</v>
      </c>
      <c r="C7" s="20">
        <v>7</v>
      </c>
      <c r="D7" s="13">
        <v>12632</v>
      </c>
      <c r="E7" s="18">
        <v>0.29516608155549556</v>
      </c>
      <c r="F7" s="26">
        <v>1.7199999999999997E+23</v>
      </c>
      <c r="G7" s="18">
        <f>407/528</f>
        <v>0.77083333333333337</v>
      </c>
      <c r="H7" s="19">
        <v>2627.1106870011563</v>
      </c>
      <c r="I7" s="18">
        <v>-5.9277297741168491</v>
      </c>
      <c r="J7" s="20" t="s">
        <v>9</v>
      </c>
      <c r="K7" s="9" t="s">
        <v>4</v>
      </c>
      <c r="L7" s="8" t="s">
        <v>3</v>
      </c>
      <c r="M7" s="25" t="s">
        <v>9</v>
      </c>
    </row>
    <row r="8" spans="1:14" s="1" customFormat="1" ht="24" customHeight="1">
      <c r="A8" s="24" t="s">
        <v>44</v>
      </c>
      <c r="B8" s="20">
        <v>372</v>
      </c>
      <c r="C8" s="20">
        <v>79</v>
      </c>
      <c r="D8" s="19">
        <v>61199</v>
      </c>
      <c r="E8" s="18">
        <v>0.37188648427929766</v>
      </c>
      <c r="F8" s="20" t="s">
        <v>43</v>
      </c>
      <c r="G8" s="18">
        <v>0.91900000000000004</v>
      </c>
      <c r="H8" s="19">
        <v>981.80430657026272</v>
      </c>
      <c r="I8" s="18">
        <v>-2.5199441555501041</v>
      </c>
      <c r="J8" s="18" t="s">
        <v>2</v>
      </c>
      <c r="K8" s="17" t="s">
        <v>42</v>
      </c>
      <c r="L8" s="8" t="s">
        <v>41</v>
      </c>
      <c r="M8" s="15" t="s">
        <v>2</v>
      </c>
    </row>
    <row r="9" spans="1:14" s="1" customFormat="1" ht="27.75" customHeight="1">
      <c r="A9" s="24" t="s">
        <v>40</v>
      </c>
      <c r="B9" s="20">
        <v>225</v>
      </c>
      <c r="C9" s="20">
        <v>7</v>
      </c>
      <c r="D9" s="13">
        <v>12632</v>
      </c>
      <c r="E9" s="18">
        <v>0.29336734693877553</v>
      </c>
      <c r="F9" s="20" t="s">
        <v>39</v>
      </c>
      <c r="G9" s="18">
        <f>172/224</f>
        <v>0.7678571428571429</v>
      </c>
      <c r="H9" s="19">
        <v>2348.5169043102278</v>
      </c>
      <c r="I9" s="18">
        <v>-5.8156291543037488</v>
      </c>
      <c r="J9" s="10" t="s">
        <v>9</v>
      </c>
      <c r="K9" s="9" t="s">
        <v>4</v>
      </c>
      <c r="L9" s="8" t="s">
        <v>3</v>
      </c>
      <c r="M9" s="2" t="s">
        <v>9</v>
      </c>
    </row>
    <row r="10" spans="1:14" s="1" customFormat="1" ht="27.75" customHeight="1">
      <c r="A10" s="24" t="s">
        <v>38</v>
      </c>
      <c r="B10" s="20">
        <v>213</v>
      </c>
      <c r="C10" s="20">
        <v>6</v>
      </c>
      <c r="D10" s="19">
        <v>5373</v>
      </c>
      <c r="E10" s="18">
        <v>0.78012519561815341</v>
      </c>
      <c r="F10" s="20">
        <v>3</v>
      </c>
      <c r="G10" s="18" t="s">
        <v>37</v>
      </c>
      <c r="H10" s="19">
        <v>37.366857701986106</v>
      </c>
      <c r="I10" s="18">
        <v>-1.829024684621676</v>
      </c>
      <c r="J10" s="18" t="s">
        <v>9</v>
      </c>
      <c r="K10" s="17" t="s">
        <v>36</v>
      </c>
      <c r="L10" s="16" t="s">
        <v>35</v>
      </c>
      <c r="M10" s="15" t="s">
        <v>9</v>
      </c>
    </row>
    <row r="11" spans="1:14" s="1" customFormat="1" ht="30" customHeight="1">
      <c r="A11" s="24" t="s">
        <v>34</v>
      </c>
      <c r="B11" s="20">
        <v>202</v>
      </c>
      <c r="C11" s="20">
        <v>6</v>
      </c>
      <c r="D11" s="19">
        <v>5054</v>
      </c>
      <c r="E11" s="18">
        <v>0.91831683168316836</v>
      </c>
      <c r="F11" s="20">
        <v>1</v>
      </c>
      <c r="G11" s="18">
        <v>1</v>
      </c>
      <c r="H11" s="19">
        <v>13.792411285142569</v>
      </c>
      <c r="I11" s="18">
        <v>-0.83235906480713917</v>
      </c>
      <c r="J11" s="18" t="s">
        <v>9</v>
      </c>
      <c r="K11" s="17" t="s">
        <v>33</v>
      </c>
      <c r="L11" s="16" t="s">
        <v>32</v>
      </c>
      <c r="M11" s="15" t="s">
        <v>9</v>
      </c>
    </row>
    <row r="12" spans="1:14" s="1" customFormat="1" ht="24" customHeight="1">
      <c r="A12" s="14" t="s">
        <v>31</v>
      </c>
      <c r="B12" s="10">
        <v>187</v>
      </c>
      <c r="C12" s="10">
        <v>7</v>
      </c>
      <c r="D12" s="13">
        <v>12632</v>
      </c>
      <c r="E12" s="11">
        <v>0.31490015360983103</v>
      </c>
      <c r="F12" s="10" t="s">
        <v>30</v>
      </c>
      <c r="G12" s="11">
        <f>127/186</f>
        <v>0.68279569892473113</v>
      </c>
      <c r="H12" s="12">
        <v>1730.1732426122157</v>
      </c>
      <c r="I12" s="11">
        <v>-5.510066673661087</v>
      </c>
      <c r="J12" s="10" t="s">
        <v>9</v>
      </c>
      <c r="K12" s="9" t="s">
        <v>4</v>
      </c>
      <c r="L12" s="8" t="s">
        <v>3</v>
      </c>
      <c r="M12" s="2" t="s">
        <v>9</v>
      </c>
    </row>
    <row r="13" spans="1:14" s="1" customFormat="1" ht="24" customHeight="1">
      <c r="A13" s="14" t="s">
        <v>29</v>
      </c>
      <c r="B13" s="10">
        <v>185</v>
      </c>
      <c r="C13" s="10">
        <v>6</v>
      </c>
      <c r="D13" s="13">
        <v>10799</v>
      </c>
      <c r="E13" s="11">
        <v>0.43423423423423402</v>
      </c>
      <c r="F13" s="12">
        <v>2835</v>
      </c>
      <c r="G13" s="11">
        <v>0.91847826086956508</v>
      </c>
      <c r="H13" s="12">
        <v>465.85812623427438</v>
      </c>
      <c r="I13" s="11">
        <v>-4.3521216684021962</v>
      </c>
      <c r="J13" s="10" t="s">
        <v>2</v>
      </c>
      <c r="K13" s="9" t="s">
        <v>4</v>
      </c>
      <c r="L13" s="8" t="s">
        <v>3</v>
      </c>
      <c r="M13" s="2" t="s">
        <v>2</v>
      </c>
    </row>
    <row r="14" spans="1:14" s="1" customFormat="1" ht="24" customHeight="1">
      <c r="A14" s="14" t="s">
        <v>28</v>
      </c>
      <c r="B14" s="10">
        <v>170</v>
      </c>
      <c r="C14" s="10">
        <v>7</v>
      </c>
      <c r="D14" s="13">
        <v>12632</v>
      </c>
      <c r="E14" s="11">
        <v>0.30588235294117605</v>
      </c>
      <c r="F14" s="10">
        <v>3</v>
      </c>
      <c r="G14" s="11">
        <v>0.99408284023668703</v>
      </c>
      <c r="H14" s="12">
        <v>1889.2080487950789</v>
      </c>
      <c r="I14" s="11">
        <v>-5.5980028493826621</v>
      </c>
      <c r="J14" s="10" t="s">
        <v>2</v>
      </c>
      <c r="K14" s="9" t="s">
        <v>4</v>
      </c>
      <c r="L14" s="8" t="s">
        <v>3</v>
      </c>
      <c r="M14" s="2" t="s">
        <v>2</v>
      </c>
    </row>
    <row r="15" spans="1:14" s="1" customFormat="1" ht="54" customHeight="1">
      <c r="A15" s="21" t="s">
        <v>27</v>
      </c>
      <c r="B15" s="20">
        <v>169</v>
      </c>
      <c r="C15" s="20">
        <v>26</v>
      </c>
      <c r="D15" s="19">
        <v>35603</v>
      </c>
      <c r="E15" s="18">
        <v>0.94</v>
      </c>
      <c r="F15" s="20">
        <v>1</v>
      </c>
      <c r="G15" s="18">
        <v>1</v>
      </c>
      <c r="H15" s="19">
        <v>11</v>
      </c>
      <c r="I15" s="18">
        <v>0.86</v>
      </c>
      <c r="J15" s="18" t="s">
        <v>9</v>
      </c>
      <c r="K15" s="17" t="s">
        <v>26</v>
      </c>
      <c r="L15" s="16" t="s">
        <v>25</v>
      </c>
      <c r="M15" s="15" t="s">
        <v>9</v>
      </c>
      <c r="N15" s="5"/>
    </row>
    <row r="16" spans="1:14" s="1" customFormat="1" ht="24" customHeight="1">
      <c r="A16" s="23" t="s">
        <v>24</v>
      </c>
      <c r="B16" s="20">
        <v>144</v>
      </c>
      <c r="C16" s="20">
        <v>479</v>
      </c>
      <c r="D16" s="19">
        <v>413459</v>
      </c>
      <c r="E16" s="18">
        <v>0.94641614474599856</v>
      </c>
      <c r="F16" s="20">
        <v>1</v>
      </c>
      <c r="G16" s="18">
        <v>1</v>
      </c>
      <c r="H16" s="19">
        <v>9.9408587602100695</v>
      </c>
      <c r="I16" s="18">
        <v>3.8750471860868818</v>
      </c>
      <c r="J16" s="18" t="s">
        <v>9</v>
      </c>
      <c r="K16" s="17" t="s">
        <v>23</v>
      </c>
      <c r="L16" s="16" t="s">
        <v>22</v>
      </c>
      <c r="M16" s="15" t="s">
        <v>9</v>
      </c>
      <c r="N16" s="5"/>
    </row>
    <row r="17" spans="1:14" s="1" customFormat="1" ht="24" customHeight="1">
      <c r="A17" s="14" t="s">
        <v>21</v>
      </c>
      <c r="B17" s="10">
        <v>137</v>
      </c>
      <c r="C17" s="10">
        <v>6</v>
      </c>
      <c r="D17" s="13">
        <v>9154</v>
      </c>
      <c r="E17" s="11">
        <v>0.32725060827250602</v>
      </c>
      <c r="F17" s="10">
        <v>1</v>
      </c>
      <c r="G17" s="11">
        <v>1</v>
      </c>
      <c r="H17" s="12">
        <v>1383.9332655493563</v>
      </c>
      <c r="I17" s="11">
        <v>-5.4409254472533073</v>
      </c>
      <c r="J17" s="10" t="s">
        <v>2</v>
      </c>
      <c r="K17" s="9" t="s">
        <v>4</v>
      </c>
      <c r="L17" s="8" t="s">
        <v>3</v>
      </c>
      <c r="M17" s="2" t="s">
        <v>2</v>
      </c>
      <c r="N17" s="5"/>
    </row>
    <row r="18" spans="1:14" s="1" customFormat="1" ht="24" customHeight="1">
      <c r="A18" s="14" t="s">
        <v>20</v>
      </c>
      <c r="B18" s="10">
        <v>136</v>
      </c>
      <c r="C18" s="10">
        <v>6</v>
      </c>
      <c r="D18" s="13">
        <v>11126</v>
      </c>
      <c r="E18" s="11">
        <v>0.2328431373</v>
      </c>
      <c r="F18" s="10">
        <v>27</v>
      </c>
      <c r="G18" s="11">
        <v>0.90370370370370412</v>
      </c>
      <c r="H18" s="12">
        <v>5415.6211232594196</v>
      </c>
      <c r="I18" s="11">
        <v>-6.805283387832044</v>
      </c>
      <c r="J18" s="10" t="s">
        <v>2</v>
      </c>
      <c r="K18" s="9" t="s">
        <v>4</v>
      </c>
      <c r="L18" s="8" t="s">
        <v>3</v>
      </c>
      <c r="M18" s="2" t="s">
        <v>2</v>
      </c>
      <c r="N18" s="5"/>
    </row>
    <row r="19" spans="1:14" s="1" customFormat="1" ht="24" customHeight="1">
      <c r="A19" s="14" t="s">
        <v>19</v>
      </c>
      <c r="B19" s="10">
        <v>133</v>
      </c>
      <c r="C19" s="10">
        <v>6</v>
      </c>
      <c r="D19" s="13">
        <v>11462</v>
      </c>
      <c r="E19" s="11">
        <v>0.20927318295739303</v>
      </c>
      <c r="F19" s="10">
        <v>95</v>
      </c>
      <c r="G19" s="11">
        <v>0.64393939393939403</v>
      </c>
      <c r="H19" s="12">
        <v>8268.8124199328486</v>
      </c>
      <c r="I19" s="11">
        <v>-7.2284867075026034</v>
      </c>
      <c r="J19" s="10" t="s">
        <v>2</v>
      </c>
      <c r="K19" s="9" t="s">
        <v>4</v>
      </c>
      <c r="L19" s="8" t="s">
        <v>3</v>
      </c>
      <c r="M19" s="2" t="s">
        <v>2</v>
      </c>
      <c r="N19" s="5"/>
    </row>
    <row r="20" spans="1:14" s="1" customFormat="1" ht="24" customHeight="1">
      <c r="A20" s="14" t="s">
        <v>18</v>
      </c>
      <c r="B20" s="10">
        <v>131</v>
      </c>
      <c r="C20" s="10">
        <v>7</v>
      </c>
      <c r="D20" s="13">
        <v>12632</v>
      </c>
      <c r="E20" s="11">
        <v>0.27699018538713205</v>
      </c>
      <c r="F20" s="10">
        <v>759</v>
      </c>
      <c r="G20" s="11">
        <v>0.86923076923076903</v>
      </c>
      <c r="H20" s="12">
        <v>2681.2052796631715</v>
      </c>
      <c r="I20" s="11">
        <v>-5.9481115545684169</v>
      </c>
      <c r="J20" s="10" t="s">
        <v>2</v>
      </c>
      <c r="K20" s="9" t="s">
        <v>4</v>
      </c>
      <c r="L20" s="8" t="s">
        <v>3</v>
      </c>
      <c r="M20" s="2" t="s">
        <v>2</v>
      </c>
      <c r="N20" s="5"/>
    </row>
    <row r="21" spans="1:14" s="1" customFormat="1" ht="24" customHeight="1">
      <c r="A21" s="14" t="s">
        <v>17</v>
      </c>
      <c r="B21" s="10">
        <v>117</v>
      </c>
      <c r="C21" s="10">
        <v>7</v>
      </c>
      <c r="D21" s="13">
        <v>12632</v>
      </c>
      <c r="E21" s="11">
        <v>0.34920634920634902</v>
      </c>
      <c r="F21" s="10">
        <v>81</v>
      </c>
      <c r="G21" s="11">
        <v>0.94827586206896608</v>
      </c>
      <c r="H21" s="12">
        <v>1033.9212495687873</v>
      </c>
      <c r="I21" s="11">
        <v>-4.9952037421540485</v>
      </c>
      <c r="J21" s="10" t="s">
        <v>2</v>
      </c>
      <c r="K21" s="9" t="s">
        <v>4</v>
      </c>
      <c r="L21" s="8" t="s">
        <v>3</v>
      </c>
      <c r="M21" s="2" t="s">
        <v>2</v>
      </c>
      <c r="N21" s="5"/>
    </row>
    <row r="22" spans="1:14" s="1" customFormat="1" ht="24" customHeight="1">
      <c r="A22" s="14" t="s">
        <v>16</v>
      </c>
      <c r="B22" s="10">
        <v>112</v>
      </c>
      <c r="C22" s="10">
        <v>5</v>
      </c>
      <c r="D22" s="13">
        <v>9293</v>
      </c>
      <c r="E22" s="11">
        <v>0.35675675675675705</v>
      </c>
      <c r="F22" s="12">
        <v>851445</v>
      </c>
      <c r="G22" s="11">
        <f>89/111</f>
        <v>0.80180180180180183</v>
      </c>
      <c r="H22" s="12">
        <v>12357.126433283713</v>
      </c>
      <c r="I22" s="11">
        <v>-7.8125503023312461</v>
      </c>
      <c r="J22" s="10" t="s">
        <v>2</v>
      </c>
      <c r="K22" s="9" t="s">
        <v>4</v>
      </c>
      <c r="L22" s="8" t="s">
        <v>3</v>
      </c>
      <c r="M22" s="2" t="s">
        <v>2</v>
      </c>
      <c r="N22" s="5"/>
    </row>
    <row r="23" spans="1:14" s="1" customFormat="1" ht="24" customHeight="1">
      <c r="A23" s="14" t="s">
        <v>15</v>
      </c>
      <c r="B23" s="10">
        <v>106</v>
      </c>
      <c r="C23" s="10">
        <v>5</v>
      </c>
      <c r="D23" s="13">
        <v>7648</v>
      </c>
      <c r="E23" s="11">
        <v>0.35094339622641502</v>
      </c>
      <c r="F23" s="10">
        <v>45</v>
      </c>
      <c r="G23" s="11">
        <v>0.96190476190476204</v>
      </c>
      <c r="H23" s="12">
        <v>994.0706805288105</v>
      </c>
      <c r="I23" s="11">
        <v>-5.2923703988663204</v>
      </c>
      <c r="J23" s="10" t="s">
        <v>2</v>
      </c>
      <c r="K23" s="9" t="s">
        <v>4</v>
      </c>
      <c r="L23" s="8" t="s">
        <v>3</v>
      </c>
      <c r="M23" s="2" t="s">
        <v>2</v>
      </c>
      <c r="N23" s="5"/>
    </row>
    <row r="24" spans="1:14" s="1" customFormat="1" ht="26.25" customHeight="1">
      <c r="A24" s="21" t="s">
        <v>14</v>
      </c>
      <c r="B24" s="20">
        <v>102</v>
      </c>
      <c r="C24" s="20">
        <v>8</v>
      </c>
      <c r="D24" s="19">
        <v>290719</v>
      </c>
      <c r="E24" s="18">
        <v>0.970873786407767</v>
      </c>
      <c r="F24" s="20">
        <v>1</v>
      </c>
      <c r="G24" s="18">
        <v>1</v>
      </c>
      <c r="H24" s="19">
        <v>6.8873357393616432</v>
      </c>
      <c r="I24" s="18">
        <v>0.14975721657969557</v>
      </c>
      <c r="J24" s="18" t="s">
        <v>9</v>
      </c>
      <c r="K24" s="17" t="s">
        <v>12</v>
      </c>
      <c r="L24" s="16" t="s">
        <v>11</v>
      </c>
      <c r="M24" s="15" t="s">
        <v>9</v>
      </c>
      <c r="N24" s="5"/>
    </row>
    <row r="25" spans="1:14" s="1" customFormat="1" ht="35.25" customHeight="1">
      <c r="A25" s="23" t="s">
        <v>13</v>
      </c>
      <c r="B25" s="20">
        <v>102</v>
      </c>
      <c r="C25" s="20">
        <v>620</v>
      </c>
      <c r="D25" s="19">
        <v>290719</v>
      </c>
      <c r="E25" s="18">
        <v>0.9117601002192296</v>
      </c>
      <c r="F25" s="20">
        <v>1</v>
      </c>
      <c r="G25" s="18">
        <v>1</v>
      </c>
      <c r="H25" s="19">
        <v>12.861926354410706</v>
      </c>
      <c r="I25" s="18">
        <v>3.8754479761700464</v>
      </c>
      <c r="J25" s="18" t="s">
        <v>2</v>
      </c>
      <c r="K25" s="17" t="s">
        <v>12</v>
      </c>
      <c r="L25" s="16" t="s">
        <v>11</v>
      </c>
      <c r="M25" s="15" t="s">
        <v>2</v>
      </c>
    </row>
    <row r="26" spans="1:14" s="1" customFormat="1" ht="35.25" customHeight="1">
      <c r="A26" s="21" t="s">
        <v>10</v>
      </c>
      <c r="B26" s="20">
        <v>95</v>
      </c>
      <c r="C26" s="20">
        <v>209</v>
      </c>
      <c r="D26" s="19">
        <v>87082</v>
      </c>
      <c r="E26" s="22">
        <v>0.98</v>
      </c>
      <c r="F26" s="20">
        <v>1</v>
      </c>
      <c r="G26" s="18">
        <f>93/94</f>
        <v>0.98936170212765961</v>
      </c>
      <c r="H26" s="19">
        <v>8.2786686995235694</v>
      </c>
      <c r="I26" s="18">
        <v>3.2286520815766444</v>
      </c>
      <c r="J26" s="18" t="s">
        <v>9</v>
      </c>
      <c r="K26" s="17" t="s">
        <v>7</v>
      </c>
      <c r="L26" s="16" t="s">
        <v>6</v>
      </c>
      <c r="M26" s="15" t="s">
        <v>9</v>
      </c>
      <c r="N26" s="5"/>
    </row>
    <row r="27" spans="1:14" s="1" customFormat="1" ht="35.25" customHeight="1">
      <c r="A27" s="21" t="s">
        <v>8</v>
      </c>
      <c r="B27" s="20">
        <v>95</v>
      </c>
      <c r="C27" s="20">
        <v>1122</v>
      </c>
      <c r="D27" s="19">
        <v>504850</v>
      </c>
      <c r="E27" s="18">
        <v>0.92070550708321608</v>
      </c>
      <c r="F27" s="20">
        <v>1</v>
      </c>
      <c r="G27" s="18">
        <f>93/94</f>
        <v>0.98936170212765961</v>
      </c>
      <c r="H27" s="19">
        <v>11.724095254544295</v>
      </c>
      <c r="I27" s="18">
        <v>4.5612219385191084</v>
      </c>
      <c r="J27" s="18" t="s">
        <v>2</v>
      </c>
      <c r="K27" s="17" t="s">
        <v>7</v>
      </c>
      <c r="L27" s="16" t="s">
        <v>6</v>
      </c>
      <c r="M27" s="15" t="s">
        <v>2</v>
      </c>
      <c r="N27" s="5"/>
    </row>
    <row r="28" spans="1:14" s="1" customFormat="1" ht="35.25" customHeight="1">
      <c r="A28" s="14" t="s">
        <v>5</v>
      </c>
      <c r="B28" s="10">
        <v>57</v>
      </c>
      <c r="C28" s="10">
        <v>6</v>
      </c>
      <c r="D28" s="13">
        <v>9154</v>
      </c>
      <c r="E28" s="11">
        <v>0.23684210526315802</v>
      </c>
      <c r="F28" s="12">
        <v>973215</v>
      </c>
      <c r="G28" s="11">
        <v>0.32142857142857101</v>
      </c>
      <c r="H28" s="12">
        <v>4230.6995864196451</v>
      </c>
      <c r="I28" s="11">
        <v>-6.5583631759978056</v>
      </c>
      <c r="J28" s="10" t="s">
        <v>2</v>
      </c>
      <c r="K28" s="9" t="s">
        <v>4</v>
      </c>
      <c r="L28" s="8" t="s">
        <v>3</v>
      </c>
      <c r="M28" s="2" t="s">
        <v>2</v>
      </c>
      <c r="N28" s="5"/>
    </row>
    <row r="29" spans="1:14" s="1" customFormat="1" ht="15.75" customHeight="1">
      <c r="A29" s="7" t="s">
        <v>1</v>
      </c>
      <c r="H29" s="4"/>
      <c r="J29" s="2"/>
      <c r="L29" s="3"/>
      <c r="M29" s="2"/>
      <c r="N29" s="5"/>
    </row>
    <row r="30" spans="1:14" s="1" customFormat="1" ht="20.25" customHeight="1">
      <c r="A30" s="7" t="s">
        <v>0</v>
      </c>
      <c r="H30" s="4"/>
      <c r="J30" s="5"/>
      <c r="L30" s="6"/>
      <c r="M30" s="5"/>
    </row>
    <row r="31" spans="1:14" s="1" customFormat="1" ht="42" customHeight="1">
      <c r="H31" s="4"/>
      <c r="J31" s="5"/>
      <c r="L31" s="6"/>
      <c r="M31" s="5"/>
    </row>
  </sheetData>
  <sheetProtection selectLockedCells="1" selectUnlockedCells="1"/>
  <hyperlinks>
    <hyperlink ref="L24" r:id="rId1"/>
    <hyperlink ref="L26" r:id="rId2"/>
    <hyperlink ref="L16" r:id="rId3"/>
    <hyperlink ref="L27" r:id="rId4"/>
    <hyperlink ref="L11" r:id="rId5"/>
    <hyperlink ref="L25" r:id="rId6"/>
    <hyperlink ref="L10" r:id="rId7"/>
    <hyperlink ref="L8" r:id="rId8"/>
    <hyperlink ref="L4" r:id="rId9"/>
    <hyperlink ref="L6" r:id="rId10"/>
    <hyperlink ref="L3" r:id="rId11"/>
    <hyperlink ref="L5" r:id="rId12"/>
    <hyperlink ref="L28" r:id="rId13"/>
    <hyperlink ref="L23" r:id="rId14"/>
    <hyperlink ref="L7" r:id="rId15"/>
    <hyperlink ref="L9" r:id="rId16"/>
    <hyperlink ref="L12" r:id="rId17"/>
    <hyperlink ref="L13" r:id="rId18"/>
    <hyperlink ref="L14" r:id="rId19"/>
    <hyperlink ref="L17:L22" r:id="rId20" display="http://dx.doi.org/10.1038/nature12872"/>
  </hyperlinks>
  <pageMargins left="0.5" right="0.5" top="0.5" bottom="0.5" header="0.3" footer="0.3"/>
  <pageSetup orientation="portrait" horizontalDpi="300" verticalDpi="300" r:id="rId2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Terrace.results</vt:lpstr>
      <vt:lpstr>Terrace.results!Print_Area</vt:lpstr>
      <vt:lpstr>Terrace.results!Print_Titles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2017-01-29T00:48:46Z</dcterms:created>
  <dcterms:modified xsi:type="dcterms:W3CDTF">2017-01-29T00:49:53Z</dcterms:modified>
</cp:coreProperties>
</file>