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1. Projects\SolidEdge\bec-automation-demo\bec-automation-demo\SolidEdgeApp\SolidEdgeApp\bin\Debug\"/>
    </mc:Choice>
  </mc:AlternateContent>
  <xr:revisionPtr revIDLastSave="0" documentId="13_ncr:1_{49451332-A68E-4500-804F-9294B890460F}" xr6:coauthVersionLast="47" xr6:coauthVersionMax="47" xr10:uidLastSave="{00000000-0000-0000-0000-000000000000}"/>
  <bookViews>
    <workbookView xWindow="25485" yWindow="1725" windowWidth="15375" windowHeight="7875" xr2:uid="{1B8F3A62-BB65-46A1-AA22-1CC6D1207D44}"/>
  </bookViews>
  <sheets>
    <sheet name="Sheet1" sheetId="1" r:id="rId1"/>
    <sheet name="Export Repor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34" i="2" l="1"/>
  <c r="N35" i="2"/>
  <c r="N39" i="2"/>
  <c r="N38" i="2"/>
  <c r="N37" i="2"/>
  <c r="N36" i="2"/>
  <c r="N33" i="2"/>
  <c r="N32" i="2"/>
  <c r="N31" i="2"/>
  <c r="N30" i="2"/>
  <c r="O11" i="2"/>
  <c r="O23" i="2"/>
  <c r="O21" i="2"/>
  <c r="O17" i="2"/>
  <c r="O12" i="2"/>
</calcChain>
</file>

<file path=xl/sharedStrings.xml><?xml version="1.0" encoding="utf-8"?>
<sst xmlns="http://schemas.openxmlformats.org/spreadsheetml/2006/main" count="1303" uniqueCount="556">
  <si>
    <t>ASSEMBLY # 310-01213-8</t>
  </si>
  <si>
    <t>model custom prop</t>
  </si>
  <si>
    <t>Delete</t>
  </si>
  <si>
    <t>Sheet 1 column B</t>
  </si>
  <si>
    <t>Get Hardware values from Properties - summary- Comments</t>
  </si>
  <si>
    <t>Sheet 1 column c</t>
  </si>
  <si>
    <t>Sheet 1 column D</t>
  </si>
  <si>
    <t>Min value*Quantity</t>
  </si>
  <si>
    <t>Max value*Quantity</t>
  </si>
  <si>
    <t>Sum of Total Length</t>
  </si>
  <si>
    <t>Sr</t>
  </si>
  <si>
    <t>Material_Used / BEC NUMBER</t>
  </si>
  <si>
    <t>MATL_SPEC</t>
  </si>
  <si>
    <t>Decription</t>
  </si>
  <si>
    <t>Decription 2</t>
  </si>
  <si>
    <t>Material</t>
  </si>
  <si>
    <t>Size</t>
  </si>
  <si>
    <t>Document_Number</t>
  </si>
  <si>
    <t>Quantity</t>
  </si>
  <si>
    <t>Length</t>
  </si>
  <si>
    <t xml:space="preserve"> Width</t>
  </si>
  <si>
    <t>Stock Clearance</t>
  </si>
  <si>
    <t>Total Length</t>
  </si>
  <si>
    <t xml:space="preserve"> Total Width</t>
  </si>
  <si>
    <t>Profile length</t>
  </si>
  <si>
    <t>length=x</t>
  </si>
  <si>
    <t xml:space="preserve">PURCHASED </t>
  </si>
  <si>
    <t>CAGE, NUT, M8, WELD NUT, ALIGNING</t>
  </si>
  <si>
    <t>180-00023.par</t>
  </si>
  <si>
    <t>N/A</t>
  </si>
  <si>
    <t>width =y</t>
  </si>
  <si>
    <t>PURCHASED</t>
  </si>
  <si>
    <t>Get Hardware values from Properties - summary- Title</t>
  </si>
  <si>
    <t>108-00136.par</t>
  </si>
  <si>
    <t>PURCHASED if empty</t>
  </si>
  <si>
    <t>180-00336.par</t>
  </si>
  <si>
    <t>SIKA PRIMER-206 G+P 13-21199.par</t>
  </si>
  <si>
    <t>SIKA AKTIVATOR 13-21330.par</t>
  </si>
  <si>
    <t>13-21399.par</t>
  </si>
  <si>
    <t>13-21191.par</t>
  </si>
  <si>
    <t xml:space="preserve"> SAHRAN1/4X2X2-A588</t>
  </si>
  <si>
    <t>STEEL, A588 (ANGLE)</t>
  </si>
  <si>
    <t>210-07280.par</t>
  </si>
  <si>
    <t>78.688 IN</t>
  </si>
  <si>
    <t>13-23239</t>
  </si>
  <si>
    <t>CHANNEL STRUT,304,1-5/8,SS</t>
  </si>
  <si>
    <t>210-07217.par</t>
  </si>
  <si>
    <t>26.225 in</t>
  </si>
  <si>
    <t>CHANNEL STRUT</t>
  </si>
  <si>
    <t>210-07218.par</t>
  </si>
  <si>
    <t>9.500 in</t>
  </si>
  <si>
    <t>210-07220.par</t>
  </si>
  <si>
    <t>19.750 in</t>
  </si>
  <si>
    <t>Value driven by BEC# database standards Refer sheet1</t>
  </si>
  <si>
    <r>
      <t xml:space="preserve">Value driven by BEC# database standards Refer </t>
    </r>
    <r>
      <rPr>
        <b/>
        <u/>
        <sz val="11"/>
        <color rgb="FFFF0000"/>
        <rFont val="Calibri"/>
        <family val="2"/>
        <scheme val="minor"/>
      </rPr>
      <t>sheet1</t>
    </r>
  </si>
  <si>
    <t>210-07213.par</t>
  </si>
  <si>
    <t>4.000 in</t>
  </si>
  <si>
    <t>210-07213-1.par</t>
  </si>
  <si>
    <t>185-00003</t>
  </si>
  <si>
    <t>STEEL, A847 (TUBING)</t>
  </si>
  <si>
    <t>210-07296-1.par</t>
  </si>
  <si>
    <t>22.250 in.</t>
  </si>
  <si>
    <t>210-07294-1.par</t>
  </si>
  <si>
    <t>20.000 IN</t>
  </si>
  <si>
    <t>TUBING</t>
  </si>
  <si>
    <t>210-07295-1.par</t>
  </si>
  <si>
    <t>22.375 in.</t>
  </si>
  <si>
    <t>210-07297-1.par</t>
  </si>
  <si>
    <t>185-00004</t>
  </si>
  <si>
    <t>210-07256.par</t>
  </si>
  <si>
    <t>37.000 in.</t>
  </si>
  <si>
    <t>210-07257-1.par</t>
  </si>
  <si>
    <t>19.981 in</t>
  </si>
  <si>
    <t>185-00005</t>
  </si>
  <si>
    <t>STEEL, A588 (CHANNEL)</t>
  </si>
  <si>
    <t>CHANNEL</t>
  </si>
  <si>
    <t>210-07354-1.par</t>
  </si>
  <si>
    <t>36.844 in</t>
  </si>
  <si>
    <t>NA</t>
  </si>
  <si>
    <t>210-07306-1.par</t>
  </si>
  <si>
    <t>185-00041</t>
  </si>
  <si>
    <t xml:space="preserve">STAINLESS, A240 TYPE 304 </t>
  </si>
  <si>
    <t>210-08577.par</t>
  </si>
  <si>
    <t>3.250 in.</t>
  </si>
  <si>
    <t>185-00042</t>
  </si>
  <si>
    <t>STEEL, A588 GR A/B (PLATE)</t>
  </si>
  <si>
    <t>0.500 in</t>
  </si>
  <si>
    <t>210-07209.psm</t>
  </si>
  <si>
    <t>61.925 in</t>
  </si>
  <si>
    <t>20.500 in</t>
  </si>
  <si>
    <t xml:space="preserve">20.500  </t>
  </si>
  <si>
    <t>210-07210.psm</t>
  </si>
  <si>
    <t>210-07353.psm</t>
  </si>
  <si>
    <t>6.617 in</t>
  </si>
  <si>
    <t>3.000 in</t>
  </si>
  <si>
    <t>6</t>
  </si>
  <si>
    <t>Multiply qty with lowest size between Length and width</t>
  </si>
  <si>
    <t>210-07352.psm</t>
  </si>
  <si>
    <t>21.827 in</t>
  </si>
  <si>
    <t>210-07208.psm</t>
  </si>
  <si>
    <t>22.395 in</t>
  </si>
  <si>
    <t>210-07207.psm</t>
  </si>
  <si>
    <t>13.891 in</t>
  </si>
  <si>
    <t>Plate</t>
  </si>
  <si>
    <t>210-07216.psm</t>
  </si>
  <si>
    <t>5.179 in</t>
  </si>
  <si>
    <t>4.963 in</t>
  </si>
  <si>
    <t>210-07261.psm</t>
  </si>
  <si>
    <t>6.000 in</t>
  </si>
  <si>
    <t>2.000 in</t>
  </si>
  <si>
    <t>210-07200.psm</t>
  </si>
  <si>
    <t>210-07307.psm</t>
  </si>
  <si>
    <t>4.560 in</t>
  </si>
  <si>
    <t>1.944 in</t>
  </si>
  <si>
    <t>210-07197.psm</t>
  </si>
  <si>
    <t>8.000 in</t>
  </si>
  <si>
    <t>15.312 in</t>
  </si>
  <si>
    <t>210-07262-1.psm</t>
  </si>
  <si>
    <t>5.000 in</t>
  </si>
  <si>
    <t>210-07518.psm</t>
  </si>
  <si>
    <t>7.000 in</t>
  </si>
  <si>
    <t>3.063 in</t>
  </si>
  <si>
    <t>210-07519.psm</t>
  </si>
  <si>
    <t>185-00043</t>
  </si>
  <si>
    <t>0.250 in</t>
  </si>
  <si>
    <t>210-07289.psm</t>
  </si>
  <si>
    <t>10.156 in</t>
  </si>
  <si>
    <t>7.250 in</t>
  </si>
  <si>
    <t xml:space="preserve">7.250  </t>
  </si>
  <si>
    <t>210-08864.psm</t>
  </si>
  <si>
    <t>210-07313.psm</t>
  </si>
  <si>
    <t>11.500 in</t>
  </si>
  <si>
    <t>1.500 in</t>
  </si>
  <si>
    <t xml:space="preserve">1.500  </t>
  </si>
  <si>
    <t>210-07285.psm</t>
  </si>
  <si>
    <t>4.500 in</t>
  </si>
  <si>
    <t xml:space="preserve">4.500  </t>
  </si>
  <si>
    <t>210-08868.psm</t>
  </si>
  <si>
    <t>185-00044</t>
  </si>
  <si>
    <t>0.187 in</t>
  </si>
  <si>
    <t>210-07288.psm</t>
  </si>
  <si>
    <t>49.687 in</t>
  </si>
  <si>
    <t>4.079 in</t>
  </si>
  <si>
    <t xml:space="preserve">4.079  </t>
  </si>
  <si>
    <t>210-07206.psm</t>
  </si>
  <si>
    <t>21.387 in</t>
  </si>
  <si>
    <t>20.387 in</t>
  </si>
  <si>
    <t xml:space="preserve">20.387  </t>
  </si>
  <si>
    <t>210-07876.psm</t>
  </si>
  <si>
    <t>4.715 in</t>
  </si>
  <si>
    <t xml:space="preserve">2.000  </t>
  </si>
  <si>
    <t>210-08372-1.psm</t>
  </si>
  <si>
    <t>1.000 in</t>
  </si>
  <si>
    <t>3.250 in</t>
  </si>
  <si>
    <t xml:space="preserve">3.250  </t>
  </si>
  <si>
    <t>210-09236.psm</t>
  </si>
  <si>
    <t>2.250 in</t>
  </si>
  <si>
    <t xml:space="preserve">2.250  </t>
  </si>
  <si>
    <t>210-09176.psm</t>
  </si>
  <si>
    <t/>
  </si>
  <si>
    <t>210-09177-1.psm</t>
  </si>
  <si>
    <t>185-00045</t>
  </si>
  <si>
    <t>0.750 in</t>
  </si>
  <si>
    <t>210-07252.psm</t>
  </si>
  <si>
    <t>23.000 in</t>
  </si>
  <si>
    <t>16.375 in</t>
  </si>
  <si>
    <t xml:space="preserve">16.375  </t>
  </si>
  <si>
    <t>210-07253.psm</t>
  </si>
  <si>
    <t>14.000 in</t>
  </si>
  <si>
    <t>15.719 in</t>
  </si>
  <si>
    <t xml:space="preserve">15.719  </t>
  </si>
  <si>
    <t>210-07254-1.psm</t>
  </si>
  <si>
    <t>20.153 in</t>
  </si>
  <si>
    <t>10.430 in</t>
  </si>
  <si>
    <t xml:space="preserve">10.430  </t>
  </si>
  <si>
    <t>210-07235-1.psm</t>
  </si>
  <si>
    <t>210-07236.psm</t>
  </si>
  <si>
    <t>185-00046</t>
  </si>
  <si>
    <t>0.375 in</t>
  </si>
  <si>
    <t>210-07308.psm</t>
  </si>
  <si>
    <t>4.250 in</t>
  </si>
  <si>
    <t xml:space="preserve">4.250  </t>
  </si>
  <si>
    <t>210-07203.psm</t>
  </si>
  <si>
    <t>6.875 in</t>
  </si>
  <si>
    <t>20.750 in</t>
  </si>
  <si>
    <t xml:space="preserve">20.750  </t>
  </si>
  <si>
    <t>210-08869.psm</t>
  </si>
  <si>
    <t>22.188 in</t>
  </si>
  <si>
    <t xml:space="preserve">22.188  </t>
  </si>
  <si>
    <t>210-07278.psm</t>
  </si>
  <si>
    <t>210-07205.psm</t>
  </si>
  <si>
    <t>210-07214.psm</t>
  </si>
  <si>
    <t>210-07204.psm</t>
  </si>
  <si>
    <t>210-07255.psm</t>
  </si>
  <si>
    <t>8.375 in</t>
  </si>
  <si>
    <t xml:space="preserve">8.375  </t>
  </si>
  <si>
    <t>210-07277.psm</t>
  </si>
  <si>
    <t>23.204 in</t>
  </si>
  <si>
    <t xml:space="preserve">3.000  </t>
  </si>
  <si>
    <t>210-07232.psm</t>
  </si>
  <si>
    <t>93.500 in</t>
  </si>
  <si>
    <t xml:space="preserve">93.500  </t>
  </si>
  <si>
    <t>210-07224.psm</t>
  </si>
  <si>
    <t>10.000 in</t>
  </si>
  <si>
    <t>9.453 in</t>
  </si>
  <si>
    <t xml:space="preserve">9.453  </t>
  </si>
  <si>
    <t>210-07225.psm</t>
  </si>
  <si>
    <t>185-00048</t>
  </si>
  <si>
    <t>0.625 in</t>
  </si>
  <si>
    <t>210-07240.psm</t>
  </si>
  <si>
    <t>12.250 in</t>
  </si>
  <si>
    <t>92.375 in</t>
  </si>
  <si>
    <t xml:space="preserve">92.375  </t>
  </si>
  <si>
    <t>185-00051</t>
  </si>
  <si>
    <t>HZM 38/23,CHANNEL, HALFEN,MF</t>
  </si>
  <si>
    <t>210-07215-1.par</t>
  </si>
  <si>
    <t>75.250 in</t>
  </si>
  <si>
    <t>HZM 38/23,CHANNEL,HALFEN,MF</t>
  </si>
  <si>
    <t>210-07201.par</t>
  </si>
  <si>
    <t>210-07239.par</t>
  </si>
  <si>
    <t>13.375 in</t>
  </si>
  <si>
    <t>210-07244.par</t>
  </si>
  <si>
    <t>44.000 in</t>
  </si>
  <si>
    <t>295 UV</t>
  </si>
  <si>
    <t>13-12586.par</t>
  </si>
  <si>
    <t>C11000-1/4X11/2, X 3-5/16" LG.</t>
  </si>
  <si>
    <t>COPPER, B187, ALLOY 110, 1/2 HARD (FLAT)</t>
  </si>
  <si>
    <t>10-1721.psm</t>
  </si>
  <si>
    <t>PL1/4FLOOR-A588</t>
  </si>
  <si>
    <t>210-07263.psm</t>
  </si>
  <si>
    <t>19.000 in</t>
  </si>
  <si>
    <t>15.000 in</t>
  </si>
  <si>
    <t xml:space="preserve">15.000  </t>
  </si>
  <si>
    <t>PL10GAA606</t>
  </si>
  <si>
    <t>STEEL, A606 (PLATE)</t>
  </si>
  <si>
    <t>0.135 in</t>
  </si>
  <si>
    <t>210-07314.psm</t>
  </si>
  <si>
    <t>18.625 in</t>
  </si>
  <si>
    <t>1.375 in</t>
  </si>
  <si>
    <t xml:space="preserve">1.375  </t>
  </si>
  <si>
    <t>PL12GA304L</t>
  </si>
  <si>
    <t>STAINLESS, A240 TYPE 304L</t>
  </si>
  <si>
    <t>0.105 in</t>
  </si>
  <si>
    <t>210-07093-1.psm</t>
  </si>
  <si>
    <t>14.985 in</t>
  </si>
  <si>
    <t>34.154 in</t>
  </si>
  <si>
    <t xml:space="preserve">34.154  </t>
  </si>
  <si>
    <t>PL12GAA606</t>
  </si>
  <si>
    <t>210-07243.psm</t>
  </si>
  <si>
    <t>60.000 in</t>
  </si>
  <si>
    <t>3.133 in</t>
  </si>
  <si>
    <t xml:space="preserve">3.133  </t>
  </si>
  <si>
    <t>210-07436.psm</t>
  </si>
  <si>
    <t>17.250 in</t>
  </si>
  <si>
    <t>210-07237-1.psm</t>
  </si>
  <si>
    <t>9.064 in</t>
  </si>
  <si>
    <t>52.843 in</t>
  </si>
  <si>
    <t xml:space="preserve">52.843  </t>
  </si>
  <si>
    <t>210-07238-1.psm</t>
  </si>
  <si>
    <t>9.063 in</t>
  </si>
  <si>
    <t>52.842 in</t>
  </si>
  <si>
    <t xml:space="preserve">52.842  </t>
  </si>
  <si>
    <t>210-07434-1.psm</t>
  </si>
  <si>
    <t>7.473 in</t>
  </si>
  <si>
    <t xml:space="preserve">7.473  </t>
  </si>
  <si>
    <t>210-07279-2.psm</t>
  </si>
  <si>
    <t>19.622 in</t>
  </si>
  <si>
    <t>18.000 in</t>
  </si>
  <si>
    <t xml:space="preserve">18.000  </t>
  </si>
  <si>
    <t>210-07302-1.psm</t>
  </si>
  <si>
    <t>210-07303.psm</t>
  </si>
  <si>
    <t>32.001 in</t>
  </si>
  <si>
    <t>17.187 in</t>
  </si>
  <si>
    <t xml:space="preserve">17.187  </t>
  </si>
  <si>
    <t>210-07298-1.psm</t>
  </si>
  <si>
    <t>22.000 in</t>
  </si>
  <si>
    <t>20.375 in</t>
  </si>
  <si>
    <t xml:space="preserve">20.375  </t>
  </si>
  <si>
    <t>210-07300-1.psm</t>
  </si>
  <si>
    <t>33.750 in</t>
  </si>
  <si>
    <t>210-07877.psm</t>
  </si>
  <si>
    <t>12.500 in</t>
  </si>
  <si>
    <t xml:space="preserve">12.500  </t>
  </si>
  <si>
    <t>210-07227-1.psm</t>
  </si>
  <si>
    <t>3.688 in</t>
  </si>
  <si>
    <t>4.893 in</t>
  </si>
  <si>
    <t xml:space="preserve">4.893  </t>
  </si>
  <si>
    <t>210-07470.psm</t>
  </si>
  <si>
    <t>20.000 in</t>
  </si>
  <si>
    <t>0.476 in</t>
  </si>
  <si>
    <t xml:space="preserve">0.476  </t>
  </si>
  <si>
    <t>210-07893.psm</t>
  </si>
  <si>
    <t>84.688 in</t>
  </si>
  <si>
    <t>8.293 in</t>
  </si>
  <si>
    <t xml:space="preserve">8.293  </t>
  </si>
  <si>
    <t>210-07894.psm</t>
  </si>
  <si>
    <t>58.596 in</t>
  </si>
  <si>
    <t>7.556 in</t>
  </si>
  <si>
    <t xml:space="preserve">7.556  </t>
  </si>
  <si>
    <t>210-07895.psm</t>
  </si>
  <si>
    <t>210-07896.psm</t>
  </si>
  <si>
    <t>5.750 in</t>
  </si>
  <si>
    <t>5.931 in</t>
  </si>
  <si>
    <t xml:space="preserve">5.931  </t>
  </si>
  <si>
    <t>210-07897.psm</t>
  </si>
  <si>
    <t>210-07898.psm</t>
  </si>
  <si>
    <t>32.000 in</t>
  </si>
  <si>
    <t>5.243 in</t>
  </si>
  <si>
    <t xml:space="preserve">5.243  </t>
  </si>
  <si>
    <t>210-07899.psm</t>
  </si>
  <si>
    <t>6.556 in</t>
  </si>
  <si>
    <t xml:space="preserve">6.556  </t>
  </si>
  <si>
    <t>210-07900.psm</t>
  </si>
  <si>
    <t>16.719 in</t>
  </si>
  <si>
    <t>9.556 in</t>
  </si>
  <si>
    <t xml:space="preserve">9.556  </t>
  </si>
  <si>
    <t>210-07901.psm</t>
  </si>
  <si>
    <t xml:space="preserve">16.719  </t>
  </si>
  <si>
    <t>210-07902.psm</t>
  </si>
  <si>
    <t>62.797 in</t>
  </si>
  <si>
    <t>6.161 in</t>
  </si>
  <si>
    <t xml:space="preserve">6.161  </t>
  </si>
  <si>
    <t>210-07903.psm</t>
  </si>
  <si>
    <t>210-07904.psm</t>
  </si>
  <si>
    <t>27.000 in</t>
  </si>
  <si>
    <t>210-07905.psm</t>
  </si>
  <si>
    <t xml:space="preserve">27.000  </t>
  </si>
  <si>
    <t>210-08602.psm</t>
  </si>
  <si>
    <t>3.416 in</t>
  </si>
  <si>
    <t xml:space="preserve">3.416  </t>
  </si>
  <si>
    <t>210-07433.psm</t>
  </si>
  <si>
    <t>6.018 in</t>
  </si>
  <si>
    <t>210-09235.psm</t>
  </si>
  <si>
    <t>PL12GAA606, 2-1/2" X 2-1/2"</t>
  </si>
  <si>
    <t>0.109 in</t>
  </si>
  <si>
    <t>7-5428.psm</t>
  </si>
  <si>
    <t>PL16GA304L</t>
  </si>
  <si>
    <t>0.060 in</t>
  </si>
  <si>
    <t>210-07096.psm</t>
  </si>
  <si>
    <t>5.569 in</t>
  </si>
  <si>
    <t>29.164 in</t>
  </si>
  <si>
    <t xml:space="preserve">29.164  </t>
  </si>
  <si>
    <t>210-07247.psm</t>
  </si>
  <si>
    <t>23.776 in</t>
  </si>
  <si>
    <t>21.567 in</t>
  </si>
  <si>
    <t xml:space="preserve">21.567  </t>
  </si>
  <si>
    <t>210-07241.psm</t>
  </si>
  <si>
    <t>210-07865.psm</t>
  </si>
  <si>
    <t>22.500 in</t>
  </si>
  <si>
    <t xml:space="preserve">13.375  </t>
  </si>
  <si>
    <t>PL16GAA606</t>
  </si>
  <si>
    <t>210-07212.psm</t>
  </si>
  <si>
    <t>2.750 in</t>
  </si>
  <si>
    <t>1.250 in</t>
  </si>
  <si>
    <t xml:space="preserve">1.250  </t>
  </si>
  <si>
    <t>210-07233.psm</t>
  </si>
  <si>
    <t>3.281 in</t>
  </si>
  <si>
    <t>1.875 in</t>
  </si>
  <si>
    <t xml:space="preserve">1.875  </t>
  </si>
  <si>
    <t>210-07221-1.psm</t>
  </si>
  <si>
    <t xml:space="preserve">2.750  </t>
  </si>
  <si>
    <t>210-07245.psm</t>
  </si>
  <si>
    <t>71.688 in</t>
  </si>
  <si>
    <t>23.406 in</t>
  </si>
  <si>
    <t xml:space="preserve">23.406  </t>
  </si>
  <si>
    <t>210-07246-1.psm</t>
  </si>
  <si>
    <t>26.431 in</t>
  </si>
  <si>
    <t xml:space="preserve">26.431  </t>
  </si>
  <si>
    <t>210-07219-1.psm</t>
  </si>
  <si>
    <t>4.400 in</t>
  </si>
  <si>
    <t>210-07199.psm</t>
  </si>
  <si>
    <t>210-07266.psm</t>
  </si>
  <si>
    <t>23.250 in</t>
  </si>
  <si>
    <t xml:space="preserve">1.000  </t>
  </si>
  <si>
    <t>210-07265-1.psm</t>
  </si>
  <si>
    <t>30.043 in</t>
  </si>
  <si>
    <t>1.002 in</t>
  </si>
  <si>
    <t xml:space="preserve">1.002  </t>
  </si>
  <si>
    <t>210-07091.psm</t>
  </si>
  <si>
    <t>1.847 in</t>
  </si>
  <si>
    <t xml:space="preserve">1.847  </t>
  </si>
  <si>
    <t>210-07092.psm</t>
  </si>
  <si>
    <t>13.625 in</t>
  </si>
  <si>
    <t>210-07196-1.par</t>
  </si>
  <si>
    <t>7.530 in</t>
  </si>
  <si>
    <t>3.734 in</t>
  </si>
  <si>
    <t xml:space="preserve">3.734  </t>
  </si>
  <si>
    <t>210-07195-1.par</t>
  </si>
  <si>
    <t>210-07090.psm</t>
  </si>
  <si>
    <t>0.062 in</t>
  </si>
  <si>
    <t>210-07089.psm</t>
  </si>
  <si>
    <t>22.750 in</t>
  </si>
  <si>
    <t>5.092 in</t>
  </si>
  <si>
    <t xml:space="preserve">5.092  </t>
  </si>
  <si>
    <t>210-07088.psm</t>
  </si>
  <si>
    <t>21.625 in</t>
  </si>
  <si>
    <t>210-07086.psm</t>
  </si>
  <si>
    <t>210-07087.psm</t>
  </si>
  <si>
    <t>210-07198.psm</t>
  </si>
  <si>
    <t>1.750 in</t>
  </si>
  <si>
    <t>1.625 in</t>
  </si>
  <si>
    <t xml:space="preserve">1.625  </t>
  </si>
  <si>
    <t>210-08915.psm</t>
  </si>
  <si>
    <t>8.215 in</t>
  </si>
  <si>
    <t>210-08560-1.psm</t>
  </si>
  <si>
    <t>PL1A588</t>
  </si>
  <si>
    <t>210-07293.psm</t>
  </si>
  <si>
    <t>7.875 in</t>
  </si>
  <si>
    <t xml:space="preserve">7.875  </t>
  </si>
  <si>
    <t>210-07316.psm</t>
  </si>
  <si>
    <t>13.500 in</t>
  </si>
  <si>
    <t xml:space="preserve">13.500  </t>
  </si>
  <si>
    <t>210-07292.psm</t>
  </si>
  <si>
    <t>210-07627.psm</t>
  </si>
  <si>
    <t xml:space="preserve">5.000  </t>
  </si>
  <si>
    <t>PL20GA304L</t>
  </si>
  <si>
    <t>0.036 in</t>
  </si>
  <si>
    <t>210-07095-1.psm</t>
  </si>
  <si>
    <t>50.731 in</t>
  </si>
  <si>
    <t>12.434 in</t>
  </si>
  <si>
    <t xml:space="preserve">12.434  </t>
  </si>
  <si>
    <t>210-07094.psm</t>
  </si>
  <si>
    <t>30.184 in</t>
  </si>
  <si>
    <t xml:space="preserve">30.184  </t>
  </si>
  <si>
    <t>210-07222-1.psm</t>
  </si>
  <si>
    <t>9.000 in</t>
  </si>
  <si>
    <t>11.000 in</t>
  </si>
  <si>
    <t xml:space="preserve">11.000  </t>
  </si>
  <si>
    <t>PL21/2A588</t>
  </si>
  <si>
    <t>210-07136.par</t>
  </si>
  <si>
    <t>3.562 in</t>
  </si>
  <si>
    <t>3.344 in</t>
  </si>
  <si>
    <t xml:space="preserve">3.344  </t>
  </si>
  <si>
    <t>10-11192.par</t>
  </si>
  <si>
    <t>108-00022.par</t>
  </si>
  <si>
    <t>10-10672.par</t>
  </si>
  <si>
    <t>180-00016.par</t>
  </si>
  <si>
    <t>NWPMC929PL083_1.par</t>
  </si>
  <si>
    <t>SAHRAN1/4X2X2-A588</t>
  </si>
  <si>
    <t>210-07258.par</t>
  </si>
  <si>
    <t>210-07259.par</t>
  </si>
  <si>
    <t>20.031 in.</t>
  </si>
  <si>
    <t>210-07260.par</t>
  </si>
  <si>
    <t>210-07315.par</t>
  </si>
  <si>
    <t>SAHRAN3/16X11/2X11/2-A588</t>
  </si>
  <si>
    <t>210-07230.psm</t>
  </si>
  <si>
    <t>13.875 in.</t>
  </si>
  <si>
    <t>210-07231.psm</t>
  </si>
  <si>
    <t>SAHRAN3/16X2X2-A588</t>
  </si>
  <si>
    <t>210-07290.psm</t>
  </si>
  <si>
    <t>38.185 in.</t>
  </si>
  <si>
    <t>210-07267.psm</t>
  </si>
  <si>
    <t>38.176 in.</t>
  </si>
  <si>
    <t>210-07268.psm</t>
  </si>
  <si>
    <t>31.009 IN</t>
  </si>
  <si>
    <t>210-07269.psm</t>
  </si>
  <si>
    <t>31.074 in.</t>
  </si>
  <si>
    <t>210-07272-2.par</t>
  </si>
  <si>
    <t>17.445 in.</t>
  </si>
  <si>
    <t>210-07287-2.par</t>
  </si>
  <si>
    <t>12.851 in.</t>
  </si>
  <si>
    <t>210-07271-1.par</t>
  </si>
  <si>
    <t>59.688 in.</t>
  </si>
  <si>
    <t>210-07286-1.par</t>
  </si>
  <si>
    <t>SAHRAN3/8X3X3-A588</t>
  </si>
  <si>
    <t>210-07283.par</t>
  </si>
  <si>
    <t>25.312 in.</t>
  </si>
  <si>
    <t>210-07284.par</t>
  </si>
  <si>
    <t>37.625 in</t>
  </si>
  <si>
    <t>210-07310.par</t>
  </si>
  <si>
    <t>25.067 IN</t>
  </si>
  <si>
    <t>210-07311.par</t>
  </si>
  <si>
    <t>37.625 in.</t>
  </si>
  <si>
    <t>SAHRTS1/4X2X3-A847</t>
  </si>
  <si>
    <t>210-07281-1.par</t>
  </si>
  <si>
    <t>35.717 in.</t>
  </si>
  <si>
    <t>210-07309-1.par</t>
  </si>
  <si>
    <t>27.732 in.</t>
  </si>
  <si>
    <t>SAHRTS1/4X2X4-A847</t>
  </si>
  <si>
    <t>210-07270.par</t>
  </si>
  <si>
    <t>88.750 in</t>
  </si>
  <si>
    <t>SAHRTS1/4X3X5-A847</t>
  </si>
  <si>
    <t>210-07273.par</t>
  </si>
  <si>
    <t>210-07202.par</t>
  </si>
  <si>
    <t>210-07282.par</t>
  </si>
  <si>
    <t>36.000 in</t>
  </si>
  <si>
    <t>210-07312.par</t>
  </si>
  <si>
    <t>210-07432-1.par</t>
  </si>
  <si>
    <t>35.101 in</t>
  </si>
  <si>
    <t>210-07274.par</t>
  </si>
  <si>
    <t>SAHRTS1/8X2X2-A847</t>
  </si>
  <si>
    <t>210-07242-1.par</t>
  </si>
  <si>
    <t>50.063 in</t>
  </si>
  <si>
    <t>210-07739-1.par</t>
  </si>
  <si>
    <t>210-07226.par</t>
  </si>
  <si>
    <t>69.688 in</t>
  </si>
  <si>
    <t>210-07234.par</t>
  </si>
  <si>
    <t>48.125 in</t>
  </si>
  <si>
    <t>210-07229.par</t>
  </si>
  <si>
    <t>65.578 IN</t>
  </si>
  <si>
    <t>210-07228.par</t>
  </si>
  <si>
    <t>50.634 IN</t>
  </si>
  <si>
    <t>210-07223.par</t>
  </si>
  <si>
    <t>SAHRTS3/16X2X3-A847</t>
  </si>
  <si>
    <t>210-07299-1.par</t>
  </si>
  <si>
    <t>93.250 in</t>
  </si>
  <si>
    <t>SMHRCH3X4.1#A588</t>
  </si>
  <si>
    <t>210-07211.par</t>
  </si>
  <si>
    <t>75.750 in.</t>
  </si>
  <si>
    <t>STEEL, A588 GR A/B (CHANNEL)</t>
  </si>
  <si>
    <t>210-07275.par</t>
  </si>
  <si>
    <t>210-07276.par</t>
  </si>
  <si>
    <t>8.250 in</t>
  </si>
  <si>
    <t>Material_Used</t>
  </si>
  <si>
    <t>Type</t>
  </si>
  <si>
    <t>BEC_Material</t>
  </si>
  <si>
    <t>ANGLE</t>
  </si>
  <si>
    <t>STEEL, A588</t>
  </si>
  <si>
    <t>1/4X2X2</t>
  </si>
  <si>
    <t>SS</t>
  </si>
  <si>
    <t>1-5/8</t>
  </si>
  <si>
    <t>SQUARE TUBING</t>
  </si>
  <si>
    <t xml:space="preserve">STEEL, A847 </t>
  </si>
  <si>
    <t>1/4</t>
  </si>
  <si>
    <t>STEEL, A848</t>
  </si>
  <si>
    <t>5/16</t>
  </si>
  <si>
    <t>CHANNEL XMBR</t>
  </si>
  <si>
    <t>5X9</t>
  </si>
  <si>
    <t>1-1/2</t>
  </si>
  <si>
    <t>PLATE</t>
  </si>
  <si>
    <t xml:space="preserve">STEEL, A588 GR A/B </t>
  </si>
  <si>
    <t>HALFEN,MF</t>
  </si>
  <si>
    <t>38/23</t>
  </si>
  <si>
    <t xml:space="preserve"> 1/2 HARD (FLAT)</t>
  </si>
  <si>
    <t>COPPER, B187, ALLOY 110,</t>
  </si>
  <si>
    <t xml:space="preserve">STEEL, A606 </t>
  </si>
  <si>
    <t>A240 TYPE 304L</t>
  </si>
  <si>
    <t>STEEL, A606</t>
  </si>
  <si>
    <t>A588 GR A/B</t>
  </si>
  <si>
    <t xml:space="preserve"> A240 TYPE 304L</t>
  </si>
  <si>
    <t xml:space="preserve">A588 GR A/B </t>
  </si>
  <si>
    <t>21/2</t>
  </si>
  <si>
    <t xml:space="preserve"> ANGLE</t>
  </si>
  <si>
    <t>3/16X11/2X11/2</t>
  </si>
  <si>
    <t>3/16X2X2</t>
  </si>
  <si>
    <t>3/8X3X3</t>
  </si>
  <si>
    <t>1/4X2X3</t>
  </si>
  <si>
    <t>1/4X2X4</t>
  </si>
  <si>
    <t>1/4X3X5</t>
  </si>
  <si>
    <t>1/8X2X2</t>
  </si>
  <si>
    <t>3/16X2X3</t>
  </si>
  <si>
    <t>STEEL, A588 GR A/B</t>
  </si>
  <si>
    <t>3X4.1</t>
  </si>
  <si>
    <t>Stock_Clearance</t>
  </si>
  <si>
    <t>2%</t>
  </si>
  <si>
    <t>1%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</si>
</sst>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sz val="11"/>
      <color rgb="FFFF0000"/>
      <name val="Calibri"/>
      <charset val="1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rgb="FF000000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4" fillId="0" borderId="0" xfId="0" applyFont="1"/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1" xfId="0" applyBorder="1" applyAlignment="1">
      <alignment vertical="center"/>
    </xf>
    <xf numFmtId="49" fontId="0" fillId="0" borderId="1" xfId="0" applyNumberFormat="1" applyBorder="1" applyAlignment="1">
      <alignment vertical="center"/>
    </xf>
    <xf numFmtId="0" fontId="0" fillId="0" borderId="18" xfId="0" applyBorder="1" applyAlignment="1">
      <alignment vertical="center"/>
    </xf>
    <xf numFmtId="49" fontId="0" fillId="0" borderId="0" xfId="0" applyNumberFormat="1" applyAlignment="1">
      <alignment vertical="center"/>
    </xf>
    <xf numFmtId="0" fontId="6" fillId="2" borderId="13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6" fillId="4" borderId="10" xfId="0" applyFont="1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6" fillId="4" borderId="5" xfId="0" applyFont="1" applyFill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0" fontId="9" fillId="0" borderId="29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0" fillId="0" borderId="0" xfId="0" applyFont="1"/>
    <xf numFmtId="0" fontId="11" fillId="5" borderId="30" xfId="0" applyFont="1" applyFill="1" applyBorder="1"/>
    <xf numFmtId="49" fontId="12" fillId="0" borderId="31" xfId="0" applyNumberFormat="1" applyFont="1" applyBorder="1"/>
    <xf numFmtId="0" fontId="2" fillId="4" borderId="26" xfId="0" applyFont="1" applyFill="1" applyBorder="1" applyAlignment="1">
      <alignment horizontal="center" wrapText="1"/>
    </xf>
    <xf numFmtId="0" fontId="2" fillId="4" borderId="27" xfId="0" applyFont="1" applyFill="1" applyBorder="1" applyAlignment="1">
      <alignment horizontal="center" wrapText="1"/>
    </xf>
    <xf numFmtId="0" fontId="2" fillId="4" borderId="28" xfId="0" applyFont="1" applyFill="1" applyBorder="1" applyAlignment="1">
      <alignment horizontal="center" wrapText="1"/>
    </xf>
    <xf numFmtId="0" fontId="8" fillId="0" borderId="29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9525</xdr:colOff>
      <xdr:row>38</xdr:row>
      <xdr:rowOff>190500</xdr:rowOff>
    </xdr:from>
    <xdr:to>
      <xdr:col>4</xdr:col>
      <xdr:colOff>2391571</xdr:colOff>
      <xdr:row>72</xdr:row>
      <xdr:rowOff>96141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5DD9406-CC99-AB16-03FB-B8A71E0005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14825" y="8496300"/>
          <a:ext cx="5706271" cy="638264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BCE5C-DDB0-4206-891A-5EE7DB6C240E}">
  <dimension ref="A1:E172"/>
  <sheetViews>
    <sheetView tabSelected="1" topLeftCell="A13" workbookViewId="0">
      <selection activeCell="E26" sqref="E26:E37"/>
    </sheetView>
  </sheetViews>
  <sheetFormatPr defaultRowHeight="15" x14ac:dyDescent="0.25"/>
  <cols>
    <col min="1" max="1" width="28.42578125" style="35" bestFit="1" customWidth="1"/>
    <col min="2" max="2" width="32.140625" style="35" customWidth="1"/>
    <col min="3" max="3" width="32.140625" style="37" customWidth="1"/>
    <col min="4" max="4" width="16.5703125" style="38" customWidth="1"/>
    <col min="5" max="5" width="14.42578125" bestFit="1" customWidth="1"/>
    <col min="9" max="9" width="5.28515625" bestFit="1" customWidth="1"/>
  </cols>
  <sheetData>
    <row r="1" spans="1:5" x14ac:dyDescent="0.25">
      <c r="A1" s="53" t="s">
        <v>513</v>
      </c>
      <c r="B1" s="53" t="s">
        <v>514</v>
      </c>
      <c r="C1" s="53" t="s">
        <v>515</v>
      </c>
      <c r="D1" s="53" t="s">
        <v>16</v>
      </c>
      <c r="E1" s="53" t="s">
        <v>553</v>
      </c>
    </row>
    <row r="2" spans="1:5" x14ac:dyDescent="0.25">
      <c r="A2" s="35" t="s">
        <v>40</v>
      </c>
      <c r="B2" s="35" t="s">
        <v>516</v>
      </c>
      <c r="C2" s="35" t="s">
        <v>517</v>
      </c>
      <c r="D2" s="36" t="s">
        <v>518</v>
      </c>
      <c r="E2" s="54" t="s">
        <v>554</v>
      </c>
    </row>
    <row r="3" spans="1:5" x14ac:dyDescent="0.25">
      <c r="A3" s="35" t="s">
        <v>44</v>
      </c>
      <c r="B3" s="35" t="s">
        <v>48</v>
      </c>
      <c r="C3" s="35" t="s">
        <v>519</v>
      </c>
      <c r="D3" s="36" t="s">
        <v>520</v>
      </c>
      <c r="E3" s="54" t="s">
        <v>554</v>
      </c>
    </row>
    <row r="4" spans="1:5" x14ac:dyDescent="0.25">
      <c r="A4" s="35" t="s">
        <v>58</v>
      </c>
      <c r="B4" s="35" t="s">
        <v>521</v>
      </c>
      <c r="C4" s="35" t="s">
        <v>522</v>
      </c>
      <c r="D4" s="36" t="s">
        <v>523</v>
      </c>
      <c r="E4" s="54" t="s">
        <v>554</v>
      </c>
    </row>
    <row r="5" spans="1:5" x14ac:dyDescent="0.25">
      <c r="A5" s="35" t="s">
        <v>68</v>
      </c>
      <c r="B5" s="35" t="s">
        <v>521</v>
      </c>
      <c r="C5" s="35" t="s">
        <v>524</v>
      </c>
      <c r="D5" s="36" t="s">
        <v>525</v>
      </c>
      <c r="E5" s="54" t="s">
        <v>554</v>
      </c>
    </row>
    <row r="6" spans="1:5" x14ac:dyDescent="0.25">
      <c r="A6" s="35" t="s">
        <v>73</v>
      </c>
      <c r="B6" s="35" t="s">
        <v>526</v>
      </c>
      <c r="C6" s="35" t="s">
        <v>517</v>
      </c>
      <c r="D6" s="36" t="s">
        <v>527</v>
      </c>
      <c r="E6" s="54" t="s">
        <v>554</v>
      </c>
    </row>
    <row r="7" spans="1:5" x14ac:dyDescent="0.25">
      <c r="A7" s="35" t="s">
        <v>80</v>
      </c>
      <c r="B7" s="35" t="s">
        <v>64</v>
      </c>
      <c r="C7" s="35" t="s">
        <v>81</v>
      </c>
      <c r="D7" s="36" t="s">
        <v>528</v>
      </c>
      <c r="E7" s="54" t="s">
        <v>554</v>
      </c>
    </row>
    <row r="8" spans="1:5" x14ac:dyDescent="0.25">
      <c r="A8" s="35" t="s">
        <v>84</v>
      </c>
      <c r="B8" s="35" t="s">
        <v>529</v>
      </c>
      <c r="C8" s="35" t="s">
        <v>530</v>
      </c>
      <c r="D8" s="36" t="s">
        <v>86</v>
      </c>
      <c r="E8" s="54" t="s">
        <v>555</v>
      </c>
    </row>
    <row r="9" spans="1:5" x14ac:dyDescent="0.25">
      <c r="A9" s="35" t="s">
        <v>123</v>
      </c>
      <c r="B9" s="35" t="s">
        <v>529</v>
      </c>
      <c r="C9" s="35" t="s">
        <v>530</v>
      </c>
      <c r="D9" s="36" t="s">
        <v>124</v>
      </c>
      <c r="E9" s="54" t="s">
        <v>555</v>
      </c>
    </row>
    <row r="10" spans="1:5" x14ac:dyDescent="0.25">
      <c r="A10" s="35" t="s">
        <v>138</v>
      </c>
      <c r="B10" s="35" t="s">
        <v>529</v>
      </c>
      <c r="C10" s="35" t="s">
        <v>530</v>
      </c>
      <c r="D10" s="36" t="s">
        <v>139</v>
      </c>
      <c r="E10" s="54" t="s">
        <v>555</v>
      </c>
    </row>
    <row r="11" spans="1:5" x14ac:dyDescent="0.25">
      <c r="A11" s="35" t="s">
        <v>161</v>
      </c>
      <c r="B11" s="35" t="s">
        <v>529</v>
      </c>
      <c r="C11" s="35" t="s">
        <v>530</v>
      </c>
      <c r="D11" s="36" t="s">
        <v>162</v>
      </c>
      <c r="E11" s="54" t="s">
        <v>555</v>
      </c>
    </row>
    <row r="12" spans="1:5" x14ac:dyDescent="0.25">
      <c r="A12" s="35" t="s">
        <v>177</v>
      </c>
      <c r="B12" s="35" t="s">
        <v>529</v>
      </c>
      <c r="C12" s="35" t="s">
        <v>530</v>
      </c>
      <c r="D12" s="36" t="s">
        <v>178</v>
      </c>
      <c r="E12" s="54" t="s">
        <v>555</v>
      </c>
    </row>
    <row r="13" spans="1:5" x14ac:dyDescent="0.25">
      <c r="A13" s="35" t="s">
        <v>207</v>
      </c>
      <c r="B13" s="35" t="s">
        <v>529</v>
      </c>
      <c r="C13" s="35" t="s">
        <v>530</v>
      </c>
      <c r="D13" s="36" t="s">
        <v>208</v>
      </c>
      <c r="E13" s="54" t="s">
        <v>555</v>
      </c>
    </row>
    <row r="14" spans="1:5" x14ac:dyDescent="0.25">
      <c r="A14" s="35" t="s">
        <v>213</v>
      </c>
      <c r="B14" s="35" t="s">
        <v>214</v>
      </c>
      <c r="C14" s="35" t="s">
        <v>531</v>
      </c>
      <c r="D14" s="36" t="s">
        <v>532</v>
      </c>
      <c r="E14" s="54" t="s">
        <v>554</v>
      </c>
    </row>
    <row r="15" spans="1:5" x14ac:dyDescent="0.25">
      <c r="A15" s="35" t="s">
        <v>225</v>
      </c>
      <c r="B15" s="35" t="s">
        <v>533</v>
      </c>
      <c r="C15" s="35" t="s">
        <v>534</v>
      </c>
      <c r="D15" s="36" t="s">
        <v>124</v>
      </c>
      <c r="E15" s="54" t="s">
        <v>555</v>
      </c>
    </row>
    <row r="16" spans="1:5" x14ac:dyDescent="0.25">
      <c r="A16" s="35" t="s">
        <v>228</v>
      </c>
      <c r="B16" s="35" t="s">
        <v>529</v>
      </c>
      <c r="C16" s="35" t="s">
        <v>530</v>
      </c>
      <c r="D16" s="36" t="s">
        <v>124</v>
      </c>
      <c r="E16" s="54" t="s">
        <v>555</v>
      </c>
    </row>
    <row r="17" spans="1:5" x14ac:dyDescent="0.25">
      <c r="A17" s="35" t="s">
        <v>233</v>
      </c>
      <c r="B17" s="35" t="s">
        <v>529</v>
      </c>
      <c r="C17" s="35" t="s">
        <v>535</v>
      </c>
      <c r="D17" s="36" t="s">
        <v>235</v>
      </c>
      <c r="E17" s="54" t="s">
        <v>555</v>
      </c>
    </row>
    <row r="18" spans="1:5" x14ac:dyDescent="0.25">
      <c r="A18" s="35" t="s">
        <v>240</v>
      </c>
      <c r="B18" s="35" t="s">
        <v>529</v>
      </c>
      <c r="C18" s="35" t="s">
        <v>536</v>
      </c>
      <c r="D18" s="36" t="s">
        <v>242</v>
      </c>
      <c r="E18" s="54" t="s">
        <v>555</v>
      </c>
    </row>
    <row r="19" spans="1:5" x14ac:dyDescent="0.25">
      <c r="A19" s="35" t="s">
        <v>247</v>
      </c>
      <c r="B19" s="35" t="s">
        <v>529</v>
      </c>
      <c r="C19" s="35" t="s">
        <v>537</v>
      </c>
      <c r="D19" s="36" t="s">
        <v>242</v>
      </c>
      <c r="E19" s="54" t="s">
        <v>555</v>
      </c>
    </row>
    <row r="20" spans="1:5" x14ac:dyDescent="0.25">
      <c r="A20" s="35" t="s">
        <v>333</v>
      </c>
      <c r="B20" s="35" t="s">
        <v>529</v>
      </c>
      <c r="C20" s="35" t="s">
        <v>537</v>
      </c>
      <c r="D20" s="36" t="s">
        <v>334</v>
      </c>
      <c r="E20" s="54" t="s">
        <v>555</v>
      </c>
    </row>
    <row r="21" spans="1:5" x14ac:dyDescent="0.25">
      <c r="A21" s="35" t="s">
        <v>336</v>
      </c>
      <c r="B21" s="35" t="s">
        <v>529</v>
      </c>
      <c r="C21" s="35" t="s">
        <v>536</v>
      </c>
      <c r="D21" s="36" t="s">
        <v>337</v>
      </c>
      <c r="E21" s="54" t="s">
        <v>555</v>
      </c>
    </row>
    <row r="22" spans="1:5" x14ac:dyDescent="0.25">
      <c r="A22" s="35" t="s">
        <v>350</v>
      </c>
      <c r="B22" s="35" t="s">
        <v>529</v>
      </c>
      <c r="C22" s="35" t="s">
        <v>535</v>
      </c>
      <c r="D22" s="36" t="s">
        <v>337</v>
      </c>
      <c r="E22" s="54" t="s">
        <v>555</v>
      </c>
    </row>
    <row r="23" spans="1:5" x14ac:dyDescent="0.25">
      <c r="A23" s="35" t="s">
        <v>350</v>
      </c>
      <c r="B23" s="35" t="s">
        <v>529</v>
      </c>
      <c r="C23" s="35" t="s">
        <v>535</v>
      </c>
      <c r="D23" s="36" t="s">
        <v>389</v>
      </c>
      <c r="E23" s="54" t="s">
        <v>555</v>
      </c>
    </row>
    <row r="24" spans="1:5" x14ac:dyDescent="0.25">
      <c r="A24" s="35" t="s">
        <v>405</v>
      </c>
      <c r="B24" s="35" t="s">
        <v>529</v>
      </c>
      <c r="C24" s="35" t="s">
        <v>538</v>
      </c>
      <c r="D24" s="36" t="s">
        <v>152</v>
      </c>
      <c r="E24" s="54" t="s">
        <v>555</v>
      </c>
    </row>
    <row r="25" spans="1:5" x14ac:dyDescent="0.25">
      <c r="A25" s="35" t="s">
        <v>415</v>
      </c>
      <c r="B25" s="35" t="s">
        <v>529</v>
      </c>
      <c r="C25" s="35" t="s">
        <v>539</v>
      </c>
      <c r="D25" s="36" t="s">
        <v>416</v>
      </c>
      <c r="E25" s="54" t="s">
        <v>555</v>
      </c>
    </row>
    <row r="26" spans="1:5" x14ac:dyDescent="0.25">
      <c r="A26" s="35" t="s">
        <v>428</v>
      </c>
      <c r="B26" s="35" t="s">
        <v>529</v>
      </c>
      <c r="C26" s="35" t="s">
        <v>540</v>
      </c>
      <c r="D26" s="36" t="s">
        <v>541</v>
      </c>
      <c r="E26" s="54" t="s">
        <v>554</v>
      </c>
    </row>
    <row r="27" spans="1:5" x14ac:dyDescent="0.25">
      <c r="A27" s="35" t="s">
        <v>438</v>
      </c>
      <c r="B27" s="35" t="s">
        <v>542</v>
      </c>
      <c r="C27" s="35" t="s">
        <v>517</v>
      </c>
      <c r="D27" s="36" t="s">
        <v>518</v>
      </c>
      <c r="E27" s="54" t="s">
        <v>554</v>
      </c>
    </row>
    <row r="28" spans="1:5" x14ac:dyDescent="0.25">
      <c r="A28" s="35" t="s">
        <v>444</v>
      </c>
      <c r="B28" s="35" t="s">
        <v>542</v>
      </c>
      <c r="C28" s="35" t="s">
        <v>517</v>
      </c>
      <c r="D28" s="36" t="s">
        <v>543</v>
      </c>
      <c r="E28" s="54" t="s">
        <v>554</v>
      </c>
    </row>
    <row r="29" spans="1:5" x14ac:dyDescent="0.25">
      <c r="A29" s="35" t="s">
        <v>448</v>
      </c>
      <c r="B29" s="35" t="s">
        <v>542</v>
      </c>
      <c r="C29" s="35" t="s">
        <v>517</v>
      </c>
      <c r="D29" s="36" t="s">
        <v>242</v>
      </c>
      <c r="E29" s="54" t="s">
        <v>554</v>
      </c>
    </row>
    <row r="30" spans="1:5" x14ac:dyDescent="0.25">
      <c r="A30" s="35" t="s">
        <v>448</v>
      </c>
      <c r="B30" s="35" t="s">
        <v>542</v>
      </c>
      <c r="C30" s="35" t="s">
        <v>517</v>
      </c>
      <c r="D30" s="36" t="s">
        <v>544</v>
      </c>
      <c r="E30" s="54" t="s">
        <v>554</v>
      </c>
    </row>
    <row r="31" spans="1:5" x14ac:dyDescent="0.25">
      <c r="A31" s="35" t="s">
        <v>464</v>
      </c>
      <c r="B31" s="35" t="s">
        <v>542</v>
      </c>
      <c r="C31" s="35" t="s">
        <v>517</v>
      </c>
      <c r="D31" s="36" t="s">
        <v>545</v>
      </c>
      <c r="E31" s="54" t="s">
        <v>554</v>
      </c>
    </row>
    <row r="32" spans="1:5" x14ac:dyDescent="0.25">
      <c r="A32" s="35" t="s">
        <v>473</v>
      </c>
      <c r="B32" s="35" t="s">
        <v>64</v>
      </c>
      <c r="C32" s="35" t="s">
        <v>522</v>
      </c>
      <c r="D32" s="36" t="s">
        <v>546</v>
      </c>
      <c r="E32" s="54" t="s">
        <v>554</v>
      </c>
    </row>
    <row r="33" spans="1:5" x14ac:dyDescent="0.25">
      <c r="A33" s="35" t="s">
        <v>478</v>
      </c>
      <c r="B33" s="35" t="s">
        <v>64</v>
      </c>
      <c r="C33" s="35" t="s">
        <v>522</v>
      </c>
      <c r="D33" s="36" t="s">
        <v>547</v>
      </c>
      <c r="E33" s="54" t="s">
        <v>554</v>
      </c>
    </row>
    <row r="34" spans="1:5" x14ac:dyDescent="0.25">
      <c r="A34" s="35" t="s">
        <v>481</v>
      </c>
      <c r="B34" s="35" t="s">
        <v>64</v>
      </c>
      <c r="C34" s="35" t="s">
        <v>522</v>
      </c>
      <c r="D34" s="36" t="s">
        <v>548</v>
      </c>
      <c r="E34" s="54" t="s">
        <v>554</v>
      </c>
    </row>
    <row r="35" spans="1:5" x14ac:dyDescent="0.25">
      <c r="A35" s="35" t="s">
        <v>490</v>
      </c>
      <c r="B35" s="35" t="s">
        <v>64</v>
      </c>
      <c r="C35" s="35" t="s">
        <v>522</v>
      </c>
      <c r="D35" s="36" t="s">
        <v>549</v>
      </c>
      <c r="E35" s="54" t="s">
        <v>554</v>
      </c>
    </row>
    <row r="36" spans="1:5" x14ac:dyDescent="0.25">
      <c r="A36" s="35" t="s">
        <v>503</v>
      </c>
      <c r="B36" s="35" t="s">
        <v>64</v>
      </c>
      <c r="C36" s="35" t="s">
        <v>522</v>
      </c>
      <c r="D36" s="36" t="s">
        <v>550</v>
      </c>
      <c r="E36" s="54" t="s">
        <v>554</v>
      </c>
    </row>
    <row r="37" spans="1:5" x14ac:dyDescent="0.25">
      <c r="A37" s="35" t="s">
        <v>506</v>
      </c>
      <c r="B37" s="35" t="s">
        <v>75</v>
      </c>
      <c r="C37" s="35" t="s">
        <v>551</v>
      </c>
      <c r="D37" s="36" t="s">
        <v>552</v>
      </c>
      <c r="E37" s="54" t="s">
        <v>554</v>
      </c>
    </row>
    <row r="38" spans="1:5" x14ac:dyDescent="0.25">
      <c r="A38"/>
      <c r="B38"/>
      <c r="C38"/>
    </row>
    <row r="39" spans="1:5" x14ac:dyDescent="0.25">
      <c r="A39"/>
      <c r="B39"/>
      <c r="C39"/>
    </row>
    <row r="40" spans="1:5" x14ac:dyDescent="0.25">
      <c r="A40"/>
      <c r="B40"/>
      <c r="C40"/>
    </row>
    <row r="41" spans="1:5" x14ac:dyDescent="0.25">
      <c r="A41"/>
      <c r="B41"/>
      <c r="C41"/>
    </row>
    <row r="42" spans="1:5" x14ac:dyDescent="0.25">
      <c r="A42"/>
      <c r="B42"/>
      <c r="C42"/>
    </row>
    <row r="43" spans="1:5" x14ac:dyDescent="0.25">
      <c r="A43"/>
      <c r="B43"/>
      <c r="C43"/>
    </row>
    <row r="44" spans="1:5" x14ac:dyDescent="0.25">
      <c r="A44"/>
      <c r="B44"/>
      <c r="C44"/>
    </row>
    <row r="45" spans="1:5" x14ac:dyDescent="0.25">
      <c r="A45"/>
      <c r="B45"/>
      <c r="C45"/>
    </row>
    <row r="46" spans="1:5" x14ac:dyDescent="0.25">
      <c r="A46"/>
      <c r="B46"/>
      <c r="C46"/>
    </row>
    <row r="47" spans="1:5" x14ac:dyDescent="0.25">
      <c r="A47"/>
      <c r="B47"/>
      <c r="C47"/>
    </row>
    <row r="48" spans="1:5" x14ac:dyDescent="0.25">
      <c r="A48"/>
      <c r="B48"/>
      <c r="C48"/>
    </row>
    <row r="49" spans="1:3" x14ac:dyDescent="0.25">
      <c r="A49"/>
      <c r="B49"/>
      <c r="C49"/>
    </row>
    <row r="50" spans="1:3" x14ac:dyDescent="0.25">
      <c r="A50"/>
      <c r="B50"/>
      <c r="C50"/>
    </row>
    <row r="51" spans="1:3" x14ac:dyDescent="0.25">
      <c r="A51"/>
      <c r="B51"/>
      <c r="C51"/>
    </row>
    <row r="52" spans="1:3" x14ac:dyDescent="0.25">
      <c r="A52"/>
      <c r="B52"/>
      <c r="C52"/>
    </row>
    <row r="53" spans="1:3" x14ac:dyDescent="0.25">
      <c r="A53"/>
      <c r="B53"/>
      <c r="C53"/>
    </row>
    <row r="54" spans="1:3" x14ac:dyDescent="0.25">
      <c r="A54"/>
      <c r="B54"/>
      <c r="C54"/>
    </row>
    <row r="55" spans="1:3" x14ac:dyDescent="0.25">
      <c r="A55"/>
      <c r="B55"/>
      <c r="C55"/>
    </row>
    <row r="56" spans="1:3" x14ac:dyDescent="0.25">
      <c r="A56"/>
      <c r="B56"/>
      <c r="C56"/>
    </row>
    <row r="57" spans="1:3" x14ac:dyDescent="0.25">
      <c r="A57"/>
      <c r="B57"/>
      <c r="C57"/>
    </row>
    <row r="58" spans="1:3" x14ac:dyDescent="0.25">
      <c r="A58"/>
      <c r="B58"/>
      <c r="C58"/>
    </row>
    <row r="59" spans="1:3" x14ac:dyDescent="0.25">
      <c r="A59"/>
      <c r="B59"/>
      <c r="C59"/>
    </row>
    <row r="60" spans="1:3" x14ac:dyDescent="0.25">
      <c r="A60"/>
      <c r="B60"/>
      <c r="C60"/>
    </row>
    <row r="61" spans="1:3" x14ac:dyDescent="0.25">
      <c r="A61"/>
      <c r="B61"/>
      <c r="C61"/>
    </row>
    <row r="62" spans="1:3" x14ac:dyDescent="0.25">
      <c r="A62"/>
      <c r="B62"/>
      <c r="C62"/>
    </row>
    <row r="63" spans="1:3" x14ac:dyDescent="0.25">
      <c r="A63"/>
      <c r="B63"/>
      <c r="C63"/>
    </row>
    <row r="64" spans="1:3" x14ac:dyDescent="0.25">
      <c r="A64"/>
      <c r="B64"/>
      <c r="C64"/>
    </row>
    <row r="65" spans="1:3" x14ac:dyDescent="0.25">
      <c r="A65"/>
      <c r="B65"/>
      <c r="C65"/>
    </row>
    <row r="66" spans="1:3" x14ac:dyDescent="0.25">
      <c r="A66"/>
      <c r="B66"/>
      <c r="C66"/>
    </row>
    <row r="67" spans="1:3" x14ac:dyDescent="0.25">
      <c r="A67"/>
      <c r="B67"/>
      <c r="C67"/>
    </row>
    <row r="68" spans="1:3" x14ac:dyDescent="0.25">
      <c r="A68"/>
      <c r="B68"/>
      <c r="C68"/>
    </row>
    <row r="69" spans="1:3" x14ac:dyDescent="0.25">
      <c r="A69"/>
      <c r="B69"/>
      <c r="C69"/>
    </row>
    <row r="70" spans="1:3" x14ac:dyDescent="0.25">
      <c r="A70"/>
      <c r="B70"/>
      <c r="C70"/>
    </row>
    <row r="71" spans="1:3" x14ac:dyDescent="0.25">
      <c r="A71"/>
      <c r="B71"/>
      <c r="C71"/>
    </row>
    <row r="72" spans="1:3" x14ac:dyDescent="0.25">
      <c r="A72"/>
      <c r="B72"/>
      <c r="C72"/>
    </row>
    <row r="73" spans="1:3" x14ac:dyDescent="0.25">
      <c r="A73"/>
      <c r="B73"/>
      <c r="C73"/>
    </row>
    <row r="74" spans="1:3" x14ac:dyDescent="0.25">
      <c r="A74"/>
      <c r="B74"/>
      <c r="C74"/>
    </row>
    <row r="75" spans="1:3" x14ac:dyDescent="0.25">
      <c r="A75"/>
      <c r="B75"/>
      <c r="C75"/>
    </row>
    <row r="76" spans="1:3" x14ac:dyDescent="0.25">
      <c r="A76"/>
      <c r="B76"/>
      <c r="C76"/>
    </row>
    <row r="77" spans="1:3" x14ac:dyDescent="0.25">
      <c r="A77"/>
      <c r="B77"/>
      <c r="C77"/>
    </row>
    <row r="78" spans="1:3" x14ac:dyDescent="0.25">
      <c r="A78"/>
      <c r="B78"/>
      <c r="C78"/>
    </row>
    <row r="79" spans="1:3" x14ac:dyDescent="0.25">
      <c r="A79"/>
      <c r="B79"/>
      <c r="C79"/>
    </row>
    <row r="80" spans="1:3" x14ac:dyDescent="0.25">
      <c r="A80"/>
      <c r="B80"/>
      <c r="C80"/>
    </row>
    <row r="81" spans="1:3" x14ac:dyDescent="0.25">
      <c r="A81"/>
      <c r="B81"/>
      <c r="C81"/>
    </row>
    <row r="82" spans="1:3" x14ac:dyDescent="0.25">
      <c r="A82"/>
      <c r="B82"/>
      <c r="C82"/>
    </row>
    <row r="83" spans="1:3" x14ac:dyDescent="0.25">
      <c r="A83"/>
      <c r="B83"/>
      <c r="C83"/>
    </row>
    <row r="84" spans="1:3" x14ac:dyDescent="0.25">
      <c r="A84"/>
      <c r="B84"/>
      <c r="C84"/>
    </row>
    <row r="85" spans="1:3" x14ac:dyDescent="0.25">
      <c r="A85"/>
      <c r="B85"/>
      <c r="C85"/>
    </row>
    <row r="86" spans="1:3" x14ac:dyDescent="0.25">
      <c r="A86"/>
      <c r="B86"/>
      <c r="C86"/>
    </row>
    <row r="87" spans="1:3" x14ac:dyDescent="0.25">
      <c r="A87"/>
      <c r="B87"/>
      <c r="C87"/>
    </row>
    <row r="88" spans="1:3" x14ac:dyDescent="0.25">
      <c r="A88"/>
      <c r="B88"/>
      <c r="C88"/>
    </row>
    <row r="89" spans="1:3" x14ac:dyDescent="0.25">
      <c r="A89"/>
      <c r="B89"/>
      <c r="C89"/>
    </row>
    <row r="90" spans="1:3" x14ac:dyDescent="0.25">
      <c r="A90"/>
      <c r="B90"/>
      <c r="C90"/>
    </row>
    <row r="91" spans="1:3" x14ac:dyDescent="0.25">
      <c r="A91"/>
      <c r="B91"/>
      <c r="C91"/>
    </row>
    <row r="92" spans="1:3" x14ac:dyDescent="0.25">
      <c r="A92"/>
      <c r="B92"/>
      <c r="C92"/>
    </row>
    <row r="93" spans="1:3" x14ac:dyDescent="0.25">
      <c r="A93"/>
      <c r="B93"/>
      <c r="C93"/>
    </row>
    <row r="94" spans="1:3" x14ac:dyDescent="0.25">
      <c r="A94"/>
      <c r="B94"/>
      <c r="C94"/>
    </row>
    <row r="95" spans="1:3" x14ac:dyDescent="0.25">
      <c r="A95"/>
      <c r="B95"/>
      <c r="C95"/>
    </row>
    <row r="96" spans="1:3" x14ac:dyDescent="0.25">
      <c r="A96"/>
      <c r="B96"/>
      <c r="C96"/>
    </row>
    <row r="97" spans="1:3" x14ac:dyDescent="0.25">
      <c r="A97"/>
      <c r="B97"/>
      <c r="C97"/>
    </row>
    <row r="98" spans="1:3" x14ac:dyDescent="0.25">
      <c r="A98"/>
      <c r="B98"/>
      <c r="C98"/>
    </row>
    <row r="99" spans="1:3" x14ac:dyDescent="0.25">
      <c r="A99"/>
      <c r="B99"/>
      <c r="C99"/>
    </row>
    <row r="100" spans="1:3" x14ac:dyDescent="0.25">
      <c r="A100"/>
      <c r="B100"/>
      <c r="C100"/>
    </row>
    <row r="101" spans="1:3" x14ac:dyDescent="0.25">
      <c r="A101"/>
      <c r="B101"/>
      <c r="C101"/>
    </row>
    <row r="102" spans="1:3" x14ac:dyDescent="0.25">
      <c r="A102"/>
      <c r="B102"/>
      <c r="C102"/>
    </row>
    <row r="103" spans="1:3" x14ac:dyDescent="0.25">
      <c r="A103"/>
      <c r="B103"/>
      <c r="C103"/>
    </row>
    <row r="104" spans="1:3" x14ac:dyDescent="0.25">
      <c r="A104"/>
      <c r="B104"/>
      <c r="C104"/>
    </row>
    <row r="105" spans="1:3" x14ac:dyDescent="0.25">
      <c r="A105"/>
      <c r="B105"/>
      <c r="C105"/>
    </row>
    <row r="106" spans="1:3" x14ac:dyDescent="0.25">
      <c r="A106"/>
      <c r="B106"/>
      <c r="C106"/>
    </row>
    <row r="107" spans="1:3" x14ac:dyDescent="0.25">
      <c r="A107"/>
      <c r="B107"/>
      <c r="C107"/>
    </row>
    <row r="108" spans="1:3" x14ac:dyDescent="0.25">
      <c r="A108"/>
      <c r="B108"/>
      <c r="C108"/>
    </row>
    <row r="109" spans="1:3" x14ac:dyDescent="0.25">
      <c r="A109"/>
      <c r="B109"/>
      <c r="C109"/>
    </row>
    <row r="110" spans="1:3" x14ac:dyDescent="0.25">
      <c r="A110"/>
      <c r="B110"/>
      <c r="C110"/>
    </row>
    <row r="111" spans="1:3" x14ac:dyDescent="0.25">
      <c r="A111"/>
      <c r="B111"/>
      <c r="C111"/>
    </row>
    <row r="112" spans="1:3" x14ac:dyDescent="0.25">
      <c r="A112"/>
      <c r="B112"/>
      <c r="C112"/>
    </row>
    <row r="113" spans="1:3" x14ac:dyDescent="0.25">
      <c r="A113"/>
      <c r="B113"/>
      <c r="C113"/>
    </row>
    <row r="114" spans="1:3" x14ac:dyDescent="0.25">
      <c r="A114"/>
      <c r="B114"/>
      <c r="C114"/>
    </row>
    <row r="115" spans="1:3" x14ac:dyDescent="0.25">
      <c r="A115"/>
      <c r="B115"/>
      <c r="C115"/>
    </row>
    <row r="116" spans="1:3" x14ac:dyDescent="0.25">
      <c r="A116"/>
      <c r="B116"/>
      <c r="C116"/>
    </row>
    <row r="117" spans="1:3" x14ac:dyDescent="0.25">
      <c r="A117"/>
      <c r="B117"/>
      <c r="C117"/>
    </row>
    <row r="118" spans="1:3" x14ac:dyDescent="0.25">
      <c r="A118"/>
      <c r="B118"/>
      <c r="C118"/>
    </row>
    <row r="119" spans="1:3" x14ac:dyDescent="0.25">
      <c r="A119"/>
      <c r="B119"/>
      <c r="C119"/>
    </row>
    <row r="120" spans="1:3" x14ac:dyDescent="0.25">
      <c r="A120"/>
      <c r="B120"/>
      <c r="C120"/>
    </row>
    <row r="121" spans="1:3" x14ac:dyDescent="0.25">
      <c r="A121"/>
      <c r="B121"/>
      <c r="C121"/>
    </row>
    <row r="122" spans="1:3" x14ac:dyDescent="0.25">
      <c r="A122"/>
      <c r="B122"/>
      <c r="C122"/>
    </row>
    <row r="123" spans="1:3" x14ac:dyDescent="0.25">
      <c r="A123"/>
      <c r="B123"/>
      <c r="C123"/>
    </row>
    <row r="124" spans="1:3" x14ac:dyDescent="0.25">
      <c r="A124"/>
      <c r="B124"/>
      <c r="C124"/>
    </row>
    <row r="125" spans="1:3" x14ac:dyDescent="0.25">
      <c r="A125"/>
      <c r="B125"/>
      <c r="C125"/>
    </row>
    <row r="126" spans="1:3" x14ac:dyDescent="0.25">
      <c r="A126"/>
      <c r="B126"/>
      <c r="C126"/>
    </row>
    <row r="127" spans="1:3" x14ac:dyDescent="0.25">
      <c r="A127"/>
      <c r="B127"/>
      <c r="C127"/>
    </row>
    <row r="128" spans="1:3" x14ac:dyDescent="0.25">
      <c r="A128"/>
      <c r="B128"/>
      <c r="C128"/>
    </row>
    <row r="129" spans="1:3" x14ac:dyDescent="0.25">
      <c r="A129"/>
      <c r="B129"/>
      <c r="C129"/>
    </row>
    <row r="130" spans="1:3" x14ac:dyDescent="0.25">
      <c r="A130"/>
      <c r="B130"/>
      <c r="C130"/>
    </row>
    <row r="131" spans="1:3" x14ac:dyDescent="0.25">
      <c r="A131"/>
      <c r="B131"/>
      <c r="C131"/>
    </row>
    <row r="132" spans="1:3" x14ac:dyDescent="0.25">
      <c r="A132"/>
      <c r="B132"/>
      <c r="C132"/>
    </row>
    <row r="133" spans="1:3" x14ac:dyDescent="0.25">
      <c r="A133"/>
      <c r="B133"/>
      <c r="C133"/>
    </row>
    <row r="134" spans="1:3" x14ac:dyDescent="0.25">
      <c r="A134"/>
      <c r="B134"/>
      <c r="C134"/>
    </row>
    <row r="135" spans="1:3" x14ac:dyDescent="0.25">
      <c r="A135"/>
      <c r="B135"/>
      <c r="C135"/>
    </row>
    <row r="136" spans="1:3" x14ac:dyDescent="0.25">
      <c r="A136"/>
      <c r="B136"/>
      <c r="C136"/>
    </row>
    <row r="137" spans="1:3" x14ac:dyDescent="0.25">
      <c r="A137"/>
      <c r="B137"/>
      <c r="C137"/>
    </row>
    <row r="138" spans="1:3" x14ac:dyDescent="0.25">
      <c r="A138"/>
      <c r="B138"/>
      <c r="C138"/>
    </row>
    <row r="139" spans="1:3" x14ac:dyDescent="0.25">
      <c r="A139"/>
      <c r="B139"/>
      <c r="C139"/>
    </row>
    <row r="140" spans="1:3" x14ac:dyDescent="0.25">
      <c r="A140"/>
      <c r="B140"/>
      <c r="C140"/>
    </row>
    <row r="141" spans="1:3" x14ac:dyDescent="0.25">
      <c r="A141"/>
      <c r="B141"/>
      <c r="C141"/>
    </row>
    <row r="142" spans="1:3" x14ac:dyDescent="0.25">
      <c r="A142"/>
      <c r="B142"/>
      <c r="C142"/>
    </row>
    <row r="143" spans="1:3" x14ac:dyDescent="0.25">
      <c r="A143"/>
      <c r="B143"/>
      <c r="C143"/>
    </row>
    <row r="144" spans="1:3" x14ac:dyDescent="0.25">
      <c r="A144"/>
      <c r="B144"/>
      <c r="C144"/>
    </row>
    <row r="145" spans="1:3" x14ac:dyDescent="0.25">
      <c r="A145"/>
      <c r="B145"/>
      <c r="C145"/>
    </row>
    <row r="146" spans="1:3" x14ac:dyDescent="0.25">
      <c r="A146"/>
      <c r="B146"/>
      <c r="C146"/>
    </row>
    <row r="147" spans="1:3" x14ac:dyDescent="0.25">
      <c r="A147"/>
      <c r="B147"/>
      <c r="C147"/>
    </row>
    <row r="148" spans="1:3" x14ac:dyDescent="0.25">
      <c r="A148"/>
      <c r="B148"/>
      <c r="C148"/>
    </row>
    <row r="149" spans="1:3" x14ac:dyDescent="0.25">
      <c r="A149"/>
      <c r="B149"/>
      <c r="C149"/>
    </row>
    <row r="150" spans="1:3" x14ac:dyDescent="0.25">
      <c r="A150"/>
      <c r="B150"/>
      <c r="C150"/>
    </row>
    <row r="151" spans="1:3" x14ac:dyDescent="0.25">
      <c r="A151"/>
      <c r="B151"/>
      <c r="C151"/>
    </row>
    <row r="152" spans="1:3" x14ac:dyDescent="0.25">
      <c r="A152"/>
      <c r="B152"/>
      <c r="C152"/>
    </row>
    <row r="153" spans="1:3" x14ac:dyDescent="0.25">
      <c r="A153"/>
      <c r="B153"/>
      <c r="C153"/>
    </row>
    <row r="154" spans="1:3" x14ac:dyDescent="0.25">
      <c r="A154"/>
      <c r="B154"/>
      <c r="C154"/>
    </row>
    <row r="155" spans="1:3" x14ac:dyDescent="0.25">
      <c r="A155"/>
      <c r="B155"/>
      <c r="C155"/>
    </row>
    <row r="156" spans="1:3" x14ac:dyDescent="0.25">
      <c r="A156"/>
      <c r="B156"/>
      <c r="C156"/>
    </row>
    <row r="157" spans="1:3" x14ac:dyDescent="0.25">
      <c r="A157"/>
      <c r="B157"/>
      <c r="C157"/>
    </row>
    <row r="158" spans="1:3" x14ac:dyDescent="0.25">
      <c r="A158"/>
      <c r="B158"/>
      <c r="C158"/>
    </row>
    <row r="159" spans="1:3" x14ac:dyDescent="0.25">
      <c r="A159"/>
      <c r="B159"/>
      <c r="C159"/>
    </row>
    <row r="160" spans="1:3" x14ac:dyDescent="0.25">
      <c r="A160"/>
      <c r="B160"/>
      <c r="C160"/>
    </row>
    <row r="161" spans="1:3" x14ac:dyDescent="0.25">
      <c r="A161"/>
      <c r="B161"/>
      <c r="C161"/>
    </row>
    <row r="162" spans="1:3" x14ac:dyDescent="0.25">
      <c r="A162"/>
      <c r="B162"/>
      <c r="C162"/>
    </row>
    <row r="163" spans="1:3" x14ac:dyDescent="0.25">
      <c r="A163"/>
      <c r="B163"/>
      <c r="C163"/>
    </row>
    <row r="164" spans="1:3" x14ac:dyDescent="0.25">
      <c r="A164"/>
      <c r="B164"/>
      <c r="C164"/>
    </row>
    <row r="165" spans="1:3" x14ac:dyDescent="0.25">
      <c r="A165"/>
      <c r="B165"/>
      <c r="C165"/>
    </row>
    <row r="166" spans="1:3" x14ac:dyDescent="0.25">
      <c r="A166"/>
      <c r="B166"/>
      <c r="C166"/>
    </row>
    <row r="167" spans="1:3" x14ac:dyDescent="0.25">
      <c r="A167"/>
      <c r="B167"/>
      <c r="C167"/>
    </row>
    <row r="168" spans="1:3" x14ac:dyDescent="0.25">
      <c r="A168"/>
      <c r="B168"/>
      <c r="C168"/>
    </row>
    <row r="169" spans="1:3" x14ac:dyDescent="0.25">
      <c r="A169"/>
      <c r="B169"/>
      <c r="C169"/>
    </row>
    <row r="170" spans="1:3" x14ac:dyDescent="0.25">
      <c r="A170"/>
      <c r="B170"/>
      <c r="C170"/>
    </row>
    <row r="171" spans="1:3" x14ac:dyDescent="0.25">
      <c r="A171"/>
      <c r="B171"/>
      <c r="C171"/>
    </row>
    <row r="172" spans="1:3" x14ac:dyDescent="0.25">
      <c r="A172"/>
      <c r="B172"/>
      <c r="C172"/>
    </row>
  </sheetData>
  <sortState xmlns:xlrd2="http://schemas.microsoft.com/office/spreadsheetml/2017/richdata2" ref="A2:D171">
    <sortCondition ref="A1:A171"/>
  </sortState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881BB-DE25-4FED-9913-BB7578437B09}">
  <dimension ref="A1:R184"/>
  <sheetViews>
    <sheetView topLeftCell="E1" workbookViewId="0">
      <selection activeCell="N11" sqref="N11"/>
    </sheetView>
  </sheetViews>
  <sheetFormatPr defaultRowHeight="15" x14ac:dyDescent="0.25"/>
  <cols>
    <col min="1" max="1" width="4.42578125" bestFit="1" customWidth="1"/>
    <col min="2" max="2" width="28.42578125" style="1" bestFit="1" customWidth="1"/>
    <col min="3" max="3" width="32.140625" style="1" customWidth="1"/>
    <col min="4" max="4" width="49.85546875" style="34" bestFit="1" customWidth="1"/>
    <col min="5" max="5" width="55.7109375" style="34" bestFit="1" customWidth="1"/>
    <col min="6" max="6" width="29.7109375" style="34" customWidth="1"/>
    <col min="7" max="7" width="26.42578125" style="34" bestFit="1" customWidth="1"/>
    <col min="8" max="8" width="36.42578125" style="1" customWidth="1"/>
    <col min="9" max="9" width="8.7109375" style="1" bestFit="1" customWidth="1"/>
    <col min="10" max="10" width="16.5703125" style="1" customWidth="1"/>
    <col min="11" max="11" width="12.85546875" style="1" customWidth="1"/>
    <col min="12" max="12" width="15.140625" style="1" bestFit="1" customWidth="1"/>
    <col min="13" max="13" width="32.140625" style="10" bestFit="1" customWidth="1"/>
    <col min="14" max="14" width="30.7109375" style="10" bestFit="1" customWidth="1"/>
    <col min="15" max="15" width="30.140625" style="10" bestFit="1" customWidth="1"/>
    <col min="16" max="16" width="22.42578125" customWidth="1"/>
  </cols>
  <sheetData>
    <row r="1" spans="1:18" ht="58.5" customHeight="1" x14ac:dyDescent="0.25">
      <c r="B1" s="58" t="s">
        <v>0</v>
      </c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</row>
    <row r="2" spans="1:18" ht="58.5" customHeight="1" x14ac:dyDescent="0.25">
      <c r="B2" s="50" t="s">
        <v>1</v>
      </c>
      <c r="C2" s="49" t="s">
        <v>2</v>
      </c>
      <c r="D2" s="50" t="s">
        <v>3</v>
      </c>
      <c r="E2" s="51" t="s">
        <v>4</v>
      </c>
      <c r="F2" s="50" t="s">
        <v>5</v>
      </c>
      <c r="G2" s="50" t="s">
        <v>6</v>
      </c>
      <c r="H2" s="49"/>
      <c r="I2" s="49"/>
      <c r="J2" s="49"/>
      <c r="K2" s="49"/>
      <c r="L2" s="49"/>
      <c r="M2" s="50" t="s">
        <v>7</v>
      </c>
      <c r="N2" s="50" t="s">
        <v>8</v>
      </c>
      <c r="O2" s="50" t="s">
        <v>9</v>
      </c>
    </row>
    <row r="3" spans="1:18" x14ac:dyDescent="0.25">
      <c r="A3" s="27" t="s">
        <v>10</v>
      </c>
      <c r="B3" s="27" t="s">
        <v>11</v>
      </c>
      <c r="C3" s="27" t="s">
        <v>12</v>
      </c>
      <c r="D3" s="27" t="s">
        <v>13</v>
      </c>
      <c r="E3" s="27" t="s">
        <v>14</v>
      </c>
      <c r="F3" s="27" t="s">
        <v>15</v>
      </c>
      <c r="G3" s="27" t="s">
        <v>16</v>
      </c>
      <c r="H3" s="27" t="s">
        <v>17</v>
      </c>
      <c r="I3" s="27" t="s">
        <v>18</v>
      </c>
      <c r="J3" s="27" t="s">
        <v>19</v>
      </c>
      <c r="K3" s="27" t="s">
        <v>20</v>
      </c>
      <c r="L3" s="27" t="s">
        <v>21</v>
      </c>
      <c r="M3" s="27" t="s">
        <v>22</v>
      </c>
      <c r="N3" s="27" t="s">
        <v>23</v>
      </c>
      <c r="O3" s="27" t="s">
        <v>24</v>
      </c>
      <c r="P3" t="s">
        <v>25</v>
      </c>
    </row>
    <row r="4" spans="1:18" x14ac:dyDescent="0.25">
      <c r="A4">
        <v>95</v>
      </c>
      <c r="B4" s="25"/>
      <c r="C4" s="4" t="s">
        <v>26</v>
      </c>
      <c r="D4" s="29" t="s">
        <v>27</v>
      </c>
      <c r="E4" s="29"/>
      <c r="F4" s="29"/>
      <c r="G4" s="29"/>
      <c r="H4" s="4" t="s">
        <v>28</v>
      </c>
      <c r="I4" s="4">
        <v>5</v>
      </c>
      <c r="J4" s="4" t="s">
        <v>29</v>
      </c>
      <c r="K4" s="4" t="s">
        <v>29</v>
      </c>
      <c r="L4" s="4"/>
      <c r="M4" s="22"/>
      <c r="N4" s="22" t="s">
        <v>29</v>
      </c>
      <c r="O4" s="26"/>
      <c r="P4" t="s">
        <v>30</v>
      </c>
    </row>
    <row r="5" spans="1:18" x14ac:dyDescent="0.25">
      <c r="A5">
        <v>101</v>
      </c>
      <c r="B5" s="6"/>
      <c r="C5" s="2" t="s">
        <v>31</v>
      </c>
      <c r="D5" s="51" t="s">
        <v>32</v>
      </c>
      <c r="E5" s="51" t="s">
        <v>4</v>
      </c>
      <c r="F5" s="18"/>
      <c r="G5" s="18"/>
      <c r="H5" s="2" t="s">
        <v>33</v>
      </c>
      <c r="I5" s="2">
        <v>2</v>
      </c>
      <c r="J5" s="2" t="s">
        <v>29</v>
      </c>
      <c r="K5" s="2" t="s">
        <v>29</v>
      </c>
      <c r="L5" s="2"/>
      <c r="M5" s="11"/>
      <c r="N5" s="11" t="s">
        <v>29</v>
      </c>
      <c r="O5" s="15"/>
    </row>
    <row r="6" spans="1:18" x14ac:dyDescent="0.25">
      <c r="A6">
        <v>124</v>
      </c>
      <c r="B6" s="52" t="s">
        <v>34</v>
      </c>
      <c r="C6" s="2" t="s">
        <v>26</v>
      </c>
      <c r="D6" s="18"/>
      <c r="E6" s="18"/>
      <c r="F6" s="18"/>
      <c r="G6" s="18"/>
      <c r="H6" s="2" t="s">
        <v>35</v>
      </c>
      <c r="I6" s="2">
        <v>6</v>
      </c>
      <c r="J6" s="2" t="s">
        <v>29</v>
      </c>
      <c r="K6" s="2" t="s">
        <v>29</v>
      </c>
      <c r="L6" s="2"/>
      <c r="M6" s="11"/>
      <c r="N6" s="11" t="s">
        <v>29</v>
      </c>
      <c r="O6" s="15"/>
    </row>
    <row r="7" spans="1:18" x14ac:dyDescent="0.25">
      <c r="A7">
        <v>181</v>
      </c>
      <c r="B7" s="6"/>
      <c r="C7" s="2" t="s">
        <v>26</v>
      </c>
      <c r="D7" s="18"/>
      <c r="E7" s="18"/>
      <c r="F7" s="18"/>
      <c r="G7" s="18"/>
      <c r="H7" s="2" t="s">
        <v>36</v>
      </c>
      <c r="I7" s="2">
        <v>1</v>
      </c>
      <c r="J7" s="2"/>
      <c r="K7" s="2"/>
      <c r="L7" s="2"/>
      <c r="M7" s="11"/>
      <c r="N7" s="11"/>
      <c r="O7" s="15"/>
    </row>
    <row r="8" spans="1:18" x14ac:dyDescent="0.25">
      <c r="A8">
        <v>182</v>
      </c>
      <c r="B8" s="6"/>
      <c r="C8" s="2" t="s">
        <v>26</v>
      </c>
      <c r="D8" s="18"/>
      <c r="E8" s="18"/>
      <c r="F8" s="18"/>
      <c r="G8" s="18"/>
      <c r="H8" s="2" t="s">
        <v>37</v>
      </c>
      <c r="I8" s="2">
        <v>1</v>
      </c>
      <c r="J8" s="2"/>
      <c r="K8" s="2"/>
      <c r="L8" s="2"/>
      <c r="M8" s="11"/>
      <c r="N8" s="11"/>
      <c r="O8" s="15"/>
    </row>
    <row r="9" spans="1:18" x14ac:dyDescent="0.25">
      <c r="A9">
        <v>183</v>
      </c>
      <c r="B9" s="6"/>
      <c r="C9" s="2" t="s">
        <v>26</v>
      </c>
      <c r="D9" s="18"/>
      <c r="E9" s="18"/>
      <c r="F9" s="18"/>
      <c r="G9" s="18"/>
      <c r="H9" s="2" t="s">
        <v>38</v>
      </c>
      <c r="I9" s="2">
        <v>1</v>
      </c>
      <c r="J9" s="2"/>
      <c r="K9" s="2"/>
      <c r="L9" s="2"/>
      <c r="M9" s="11"/>
      <c r="N9" s="11"/>
      <c r="O9" s="15"/>
    </row>
    <row r="10" spans="1:18" x14ac:dyDescent="0.25">
      <c r="A10">
        <v>184</v>
      </c>
      <c r="B10" s="23"/>
      <c r="C10" s="3" t="s">
        <v>26</v>
      </c>
      <c r="D10" s="30"/>
      <c r="E10" s="30"/>
      <c r="F10" s="30"/>
      <c r="G10" s="30"/>
      <c r="H10" s="3" t="s">
        <v>39</v>
      </c>
      <c r="I10" s="3">
        <v>1</v>
      </c>
      <c r="J10" s="3"/>
      <c r="K10" s="3"/>
      <c r="L10" s="3"/>
      <c r="M10" s="12"/>
      <c r="N10" s="12"/>
      <c r="O10" s="24"/>
    </row>
    <row r="11" spans="1:18" x14ac:dyDescent="0.25">
      <c r="A11">
        <v>149</v>
      </c>
      <c r="B11" s="8" t="s">
        <v>40</v>
      </c>
      <c r="C11" s="9" t="s">
        <v>41</v>
      </c>
      <c r="D11" s="21"/>
      <c r="E11" s="21"/>
      <c r="F11" s="21"/>
      <c r="G11" s="21"/>
      <c r="H11" s="9" t="s">
        <v>42</v>
      </c>
      <c r="I11" s="9">
        <v>1</v>
      </c>
      <c r="J11" s="9" t="s">
        <v>43</v>
      </c>
      <c r="K11" s="9" t="s">
        <v>29</v>
      </c>
      <c r="L11" s="9"/>
      <c r="M11" s="19">
        <v>78.688000000000002</v>
      </c>
      <c r="N11" s="19" t="s">
        <v>29</v>
      </c>
      <c r="O11" s="20">
        <f>M11</f>
        <v>78.688000000000002</v>
      </c>
    </row>
    <row r="12" spans="1:18" ht="18.75" x14ac:dyDescent="0.3">
      <c r="A12">
        <v>50</v>
      </c>
      <c r="B12" s="78" t="s">
        <v>44</v>
      </c>
      <c r="C12" s="81" t="s">
        <v>45</v>
      </c>
      <c r="D12" s="31"/>
      <c r="E12" s="31"/>
      <c r="F12" s="31"/>
      <c r="H12" s="5" t="s">
        <v>46</v>
      </c>
      <c r="I12" s="5">
        <v>1</v>
      </c>
      <c r="J12" s="5" t="s">
        <v>47</v>
      </c>
      <c r="K12" s="5" t="s">
        <v>29</v>
      </c>
      <c r="L12" s="5"/>
      <c r="M12" s="13">
        <v>26.225000000000001</v>
      </c>
      <c r="N12" s="14" t="s">
        <v>29</v>
      </c>
      <c r="O12" s="63">
        <f>SUM(M12:M16)</f>
        <v>220.22499999999999</v>
      </c>
      <c r="P12" s="1"/>
      <c r="R12" s="28"/>
    </row>
    <row r="13" spans="1:18" x14ac:dyDescent="0.25">
      <c r="A13">
        <v>51</v>
      </c>
      <c r="B13" s="79"/>
      <c r="C13" s="82"/>
      <c r="D13" s="32" t="s">
        <v>48</v>
      </c>
      <c r="E13" s="32"/>
      <c r="F13" s="32">
        <v>304</v>
      </c>
      <c r="G13" s="39"/>
      <c r="H13" s="2" t="s">
        <v>49</v>
      </c>
      <c r="I13" s="2">
        <v>15</v>
      </c>
      <c r="J13" s="2" t="s">
        <v>50</v>
      </c>
      <c r="K13" s="2" t="s">
        <v>29</v>
      </c>
      <c r="L13" s="2"/>
      <c r="M13" s="11">
        <v>142.5</v>
      </c>
      <c r="N13" s="15" t="s">
        <v>29</v>
      </c>
      <c r="O13" s="64"/>
      <c r="P13" s="1"/>
    </row>
    <row r="14" spans="1:18" x14ac:dyDescent="0.25">
      <c r="A14">
        <v>53</v>
      </c>
      <c r="B14" s="79"/>
      <c r="C14" s="82"/>
      <c r="D14" s="32"/>
      <c r="E14" s="32"/>
      <c r="F14" s="32"/>
      <c r="G14" s="39"/>
      <c r="H14" s="2" t="s">
        <v>51</v>
      </c>
      <c r="I14" s="2">
        <v>2</v>
      </c>
      <c r="J14" s="2" t="s">
        <v>52</v>
      </c>
      <c r="K14" s="2" t="s">
        <v>29</v>
      </c>
      <c r="L14" s="2"/>
      <c r="M14" s="11">
        <v>39.5</v>
      </c>
      <c r="N14" s="15" t="s">
        <v>29</v>
      </c>
      <c r="O14" s="64"/>
      <c r="P14" s="1"/>
    </row>
    <row r="15" spans="1:18" ht="45" x14ac:dyDescent="0.25">
      <c r="A15">
        <v>54</v>
      </c>
      <c r="B15" s="79"/>
      <c r="C15" s="82"/>
      <c r="D15" s="39" t="s">
        <v>53</v>
      </c>
      <c r="E15" s="39"/>
      <c r="F15" s="39" t="s">
        <v>53</v>
      </c>
      <c r="G15" s="39" t="s">
        <v>54</v>
      </c>
      <c r="H15" s="2" t="s">
        <v>55</v>
      </c>
      <c r="I15" s="2">
        <v>1</v>
      </c>
      <c r="J15" s="2" t="s">
        <v>56</v>
      </c>
      <c r="K15" s="2" t="s">
        <v>29</v>
      </c>
      <c r="L15" s="2"/>
      <c r="M15" s="11">
        <v>4</v>
      </c>
      <c r="N15" s="15" t="s">
        <v>29</v>
      </c>
      <c r="O15" s="64"/>
      <c r="P15" s="1"/>
    </row>
    <row r="16" spans="1:18" x14ac:dyDescent="0.25">
      <c r="A16">
        <v>199</v>
      </c>
      <c r="B16" s="80"/>
      <c r="C16" s="83"/>
      <c r="D16" s="33"/>
      <c r="E16" s="33"/>
      <c r="F16" s="33"/>
      <c r="G16" s="39"/>
      <c r="H16" s="7" t="s">
        <v>57</v>
      </c>
      <c r="I16" s="7">
        <v>2</v>
      </c>
      <c r="J16" s="7" t="s">
        <v>56</v>
      </c>
      <c r="K16" s="7" t="s">
        <v>29</v>
      </c>
      <c r="L16" s="7"/>
      <c r="M16" s="16">
        <v>8</v>
      </c>
      <c r="N16" s="17" t="s">
        <v>29</v>
      </c>
      <c r="O16" s="65"/>
      <c r="P16" s="1"/>
    </row>
    <row r="17" spans="1:16" x14ac:dyDescent="0.25">
      <c r="A17">
        <v>58</v>
      </c>
      <c r="B17" s="73" t="s">
        <v>58</v>
      </c>
      <c r="C17" s="75" t="s">
        <v>59</v>
      </c>
      <c r="D17" s="31"/>
      <c r="E17" s="31"/>
      <c r="F17" s="31"/>
      <c r="G17" s="60"/>
      <c r="H17" s="5" t="s">
        <v>60</v>
      </c>
      <c r="I17" s="5">
        <v>2</v>
      </c>
      <c r="J17" s="5" t="s">
        <v>61</v>
      </c>
      <c r="K17" s="5" t="s">
        <v>29</v>
      </c>
      <c r="L17" s="5"/>
      <c r="M17" s="13">
        <v>44.5</v>
      </c>
      <c r="N17" s="14" t="s">
        <v>29</v>
      </c>
      <c r="O17" s="66">
        <f>SUM(M17:M20)</f>
        <v>129.25</v>
      </c>
    </row>
    <row r="18" spans="1:16" x14ac:dyDescent="0.25">
      <c r="A18">
        <v>59</v>
      </c>
      <c r="B18" s="77"/>
      <c r="C18" s="59"/>
      <c r="D18" s="32"/>
      <c r="E18" s="32"/>
      <c r="F18" s="32"/>
      <c r="G18" s="61"/>
      <c r="H18" s="2" t="s">
        <v>62</v>
      </c>
      <c r="I18" s="2">
        <v>2</v>
      </c>
      <c r="J18" s="2" t="s">
        <v>63</v>
      </c>
      <c r="K18" s="2" t="s">
        <v>29</v>
      </c>
      <c r="L18" s="2"/>
      <c r="M18" s="11">
        <v>40</v>
      </c>
      <c r="N18" s="15" t="s">
        <v>29</v>
      </c>
      <c r="O18" s="67"/>
    </row>
    <row r="19" spans="1:16" x14ac:dyDescent="0.25">
      <c r="A19">
        <v>60</v>
      </c>
      <c r="B19" s="77"/>
      <c r="C19" s="59"/>
      <c r="D19" s="32" t="s">
        <v>64</v>
      </c>
      <c r="E19" s="32"/>
      <c r="F19" s="32"/>
      <c r="G19" s="61"/>
      <c r="H19" s="2" t="s">
        <v>65</v>
      </c>
      <c r="I19" s="2">
        <v>1</v>
      </c>
      <c r="J19" s="2" t="s">
        <v>66</v>
      </c>
      <c r="K19" s="2" t="s">
        <v>29</v>
      </c>
      <c r="L19" s="2"/>
      <c r="M19" s="11">
        <v>22.375</v>
      </c>
      <c r="N19" s="15" t="s">
        <v>29</v>
      </c>
      <c r="O19" s="67"/>
    </row>
    <row r="20" spans="1:16" x14ac:dyDescent="0.25">
      <c r="A20">
        <v>62</v>
      </c>
      <c r="B20" s="74"/>
      <c r="C20" s="76"/>
      <c r="D20" s="33"/>
      <c r="E20" s="33"/>
      <c r="F20" s="33"/>
      <c r="G20" s="62"/>
      <c r="H20" s="7" t="s">
        <v>67</v>
      </c>
      <c r="I20" s="7">
        <v>1</v>
      </c>
      <c r="J20" s="7" t="s">
        <v>66</v>
      </c>
      <c r="K20" s="7" t="s">
        <v>29</v>
      </c>
      <c r="L20" s="7"/>
      <c r="M20" s="16">
        <v>22.375</v>
      </c>
      <c r="N20" s="17" t="s">
        <v>29</v>
      </c>
      <c r="O20" s="68"/>
    </row>
    <row r="21" spans="1:16" x14ac:dyDescent="0.25">
      <c r="A21">
        <v>63</v>
      </c>
      <c r="B21" s="73" t="s">
        <v>68</v>
      </c>
      <c r="C21" s="75" t="s">
        <v>59</v>
      </c>
      <c r="D21" s="31"/>
      <c r="E21" s="31"/>
      <c r="F21" s="31"/>
      <c r="G21" s="60"/>
      <c r="H21" s="5" t="s">
        <v>69</v>
      </c>
      <c r="I21" s="5">
        <v>1</v>
      </c>
      <c r="J21" s="5" t="s">
        <v>70</v>
      </c>
      <c r="K21" s="5" t="s">
        <v>29</v>
      </c>
      <c r="L21" s="5"/>
      <c r="M21" s="13">
        <v>37</v>
      </c>
      <c r="N21" s="14" t="s">
        <v>29</v>
      </c>
      <c r="O21" s="69">
        <f>SUM(M21:M22)</f>
        <v>76.962000000000003</v>
      </c>
    </row>
    <row r="22" spans="1:16" x14ac:dyDescent="0.25">
      <c r="A22">
        <v>64</v>
      </c>
      <c r="B22" s="74"/>
      <c r="C22" s="76"/>
      <c r="D22" s="33" t="s">
        <v>64</v>
      </c>
      <c r="E22" s="33"/>
      <c r="F22" s="33"/>
      <c r="G22" s="62"/>
      <c r="H22" s="7" t="s">
        <v>71</v>
      </c>
      <c r="I22" s="7">
        <v>2</v>
      </c>
      <c r="J22" s="7" t="s">
        <v>72</v>
      </c>
      <c r="K22" s="7" t="s">
        <v>29</v>
      </c>
      <c r="L22" s="7"/>
      <c r="M22" s="16">
        <v>39.962000000000003</v>
      </c>
      <c r="N22" s="17" t="s">
        <v>29</v>
      </c>
      <c r="O22" s="70"/>
    </row>
    <row r="23" spans="1:16" x14ac:dyDescent="0.25">
      <c r="A23">
        <v>37</v>
      </c>
      <c r="B23" s="73" t="s">
        <v>73</v>
      </c>
      <c r="C23" s="75" t="s">
        <v>74</v>
      </c>
      <c r="D23" s="31" t="s">
        <v>75</v>
      </c>
      <c r="E23" s="31"/>
      <c r="F23" s="31"/>
      <c r="G23" s="60"/>
      <c r="H23" s="5" t="s">
        <v>76</v>
      </c>
      <c r="I23" s="5">
        <v>1</v>
      </c>
      <c r="J23" s="5" t="s">
        <v>77</v>
      </c>
      <c r="K23" s="5" t="s">
        <v>78</v>
      </c>
      <c r="L23" s="5"/>
      <c r="M23" s="13">
        <v>36.844000000000001</v>
      </c>
      <c r="N23" s="14" t="s">
        <v>78</v>
      </c>
      <c r="O23" s="69">
        <f>M23+M24</f>
        <v>73.688000000000002</v>
      </c>
    </row>
    <row r="24" spans="1:16" x14ac:dyDescent="0.25">
      <c r="A24">
        <v>39</v>
      </c>
      <c r="B24" s="74"/>
      <c r="C24" s="76"/>
      <c r="D24" s="33"/>
      <c r="E24" s="33"/>
      <c r="F24" s="33"/>
      <c r="G24" s="62"/>
      <c r="H24" s="7" t="s">
        <v>79</v>
      </c>
      <c r="I24" s="7">
        <v>1</v>
      </c>
      <c r="J24" s="7" t="s">
        <v>77</v>
      </c>
      <c r="K24" s="7" t="s">
        <v>78</v>
      </c>
      <c r="L24" s="7"/>
      <c r="M24" s="16">
        <v>36.844000000000001</v>
      </c>
      <c r="N24" s="17" t="s">
        <v>78</v>
      </c>
      <c r="O24" s="70"/>
    </row>
    <row r="25" spans="1:16" x14ac:dyDescent="0.25">
      <c r="A25">
        <v>186</v>
      </c>
      <c r="B25" s="8" t="s">
        <v>80</v>
      </c>
      <c r="C25" s="9" t="s">
        <v>81</v>
      </c>
      <c r="D25" s="21"/>
      <c r="E25" s="21"/>
      <c r="F25" s="21"/>
      <c r="G25" s="21"/>
      <c r="H25" s="9" t="s">
        <v>82</v>
      </c>
      <c r="I25" s="9">
        <v>2</v>
      </c>
      <c r="J25" s="9" t="s">
        <v>83</v>
      </c>
      <c r="K25" s="9" t="s">
        <v>78</v>
      </c>
      <c r="L25" s="9"/>
      <c r="M25" s="19"/>
      <c r="N25" s="20" t="s">
        <v>78</v>
      </c>
      <c r="O25" s="21"/>
    </row>
    <row r="26" spans="1:16" x14ac:dyDescent="0.25">
      <c r="A26">
        <v>14</v>
      </c>
      <c r="B26" s="73" t="s">
        <v>84</v>
      </c>
      <c r="C26" s="75" t="s">
        <v>85</v>
      </c>
      <c r="D26" s="31"/>
      <c r="E26" s="31"/>
      <c r="F26" s="31"/>
      <c r="G26" s="60" t="s">
        <v>86</v>
      </c>
      <c r="H26" s="5" t="s">
        <v>87</v>
      </c>
      <c r="I26" s="5">
        <v>1</v>
      </c>
      <c r="J26" s="47" t="s">
        <v>88</v>
      </c>
      <c r="K26" s="48" t="s">
        <v>89</v>
      </c>
      <c r="L26" s="48"/>
      <c r="M26" s="13">
        <v>61.924999999999997</v>
      </c>
      <c r="N26" s="14" t="s">
        <v>90</v>
      </c>
      <c r="O26" s="66"/>
    </row>
    <row r="27" spans="1:16" x14ac:dyDescent="0.25">
      <c r="A27">
        <v>15</v>
      </c>
      <c r="B27" s="77"/>
      <c r="C27" s="59"/>
      <c r="D27" s="32"/>
      <c r="E27" s="32"/>
      <c r="F27" s="32"/>
      <c r="G27" s="61"/>
      <c r="H27" s="2" t="s">
        <v>91</v>
      </c>
      <c r="I27" s="2">
        <v>1</v>
      </c>
      <c r="J27" s="43" t="s">
        <v>88</v>
      </c>
      <c r="K27" s="44" t="s">
        <v>89</v>
      </c>
      <c r="L27" s="44"/>
      <c r="M27" s="11">
        <v>61.924999999999997</v>
      </c>
      <c r="N27" s="15" t="s">
        <v>90</v>
      </c>
      <c r="O27" s="67"/>
    </row>
    <row r="28" spans="1:16" x14ac:dyDescent="0.25">
      <c r="A28">
        <v>16</v>
      </c>
      <c r="B28" s="77"/>
      <c r="C28" s="59"/>
      <c r="D28" s="32"/>
      <c r="E28" s="32"/>
      <c r="F28" s="32"/>
      <c r="G28" s="61"/>
      <c r="H28" s="2" t="s">
        <v>92</v>
      </c>
      <c r="I28" s="2">
        <v>2</v>
      </c>
      <c r="J28" s="2" t="s">
        <v>93</v>
      </c>
      <c r="K28" s="42" t="s">
        <v>94</v>
      </c>
      <c r="L28" s="42"/>
      <c r="M28" s="11">
        <v>13.234</v>
      </c>
      <c r="N28" s="15" t="s">
        <v>95</v>
      </c>
      <c r="O28" s="71"/>
      <c r="P28" s="55" t="s">
        <v>96</v>
      </c>
    </row>
    <row r="29" spans="1:16" x14ac:dyDescent="0.25">
      <c r="A29">
        <v>17</v>
      </c>
      <c r="B29" s="77"/>
      <c r="C29" s="59"/>
      <c r="D29" s="32"/>
      <c r="E29" s="32"/>
      <c r="F29" s="32"/>
      <c r="G29" s="61"/>
      <c r="H29" s="2" t="s">
        <v>97</v>
      </c>
      <c r="I29" s="2">
        <v>2</v>
      </c>
      <c r="J29" s="2" t="s">
        <v>98</v>
      </c>
      <c r="K29" s="42" t="s">
        <v>94</v>
      </c>
      <c r="L29" s="42"/>
      <c r="M29" s="11">
        <v>43.654000000000003</v>
      </c>
      <c r="N29" s="15" t="s">
        <v>95</v>
      </c>
      <c r="O29" s="71"/>
      <c r="P29" s="56"/>
    </row>
    <row r="30" spans="1:16" x14ac:dyDescent="0.25">
      <c r="A30">
        <v>18</v>
      </c>
      <c r="B30" s="77"/>
      <c r="C30" s="59"/>
      <c r="D30" s="32"/>
      <c r="E30" s="32"/>
      <c r="F30" s="32"/>
      <c r="G30" s="61"/>
      <c r="H30" s="2" t="s">
        <v>99</v>
      </c>
      <c r="I30" s="2">
        <v>2</v>
      </c>
      <c r="J30" s="42" t="s">
        <v>94</v>
      </c>
      <c r="K30" s="2" t="s">
        <v>100</v>
      </c>
      <c r="L30" s="2"/>
      <c r="M30" s="11">
        <v>6</v>
      </c>
      <c r="N30" s="15">
        <f>2*3</f>
        <v>6</v>
      </c>
      <c r="O30" s="71"/>
      <c r="P30" s="56"/>
    </row>
    <row r="31" spans="1:16" x14ac:dyDescent="0.25">
      <c r="A31">
        <v>19</v>
      </c>
      <c r="B31" s="77"/>
      <c r="C31" s="59"/>
      <c r="D31" s="32"/>
      <c r="E31" s="32"/>
      <c r="F31" s="32"/>
      <c r="G31" s="61"/>
      <c r="H31" s="2" t="s">
        <v>101</v>
      </c>
      <c r="I31" s="2">
        <v>2</v>
      </c>
      <c r="J31" s="2" t="s">
        <v>102</v>
      </c>
      <c r="K31" s="42" t="s">
        <v>94</v>
      </c>
      <c r="L31" s="42"/>
      <c r="M31" s="11">
        <v>27.782</v>
      </c>
      <c r="N31" s="15">
        <f>2*4</f>
        <v>8</v>
      </c>
      <c r="O31" s="71"/>
      <c r="P31" s="56"/>
    </row>
    <row r="32" spans="1:16" x14ac:dyDescent="0.25">
      <c r="A32">
        <v>29</v>
      </c>
      <c r="B32" s="77"/>
      <c r="C32" s="59"/>
      <c r="D32" s="32" t="s">
        <v>103</v>
      </c>
      <c r="E32" s="32"/>
      <c r="F32" s="32"/>
      <c r="G32" s="61"/>
      <c r="H32" s="2" t="s">
        <v>104</v>
      </c>
      <c r="I32" s="2">
        <v>2</v>
      </c>
      <c r="J32" s="2" t="s">
        <v>105</v>
      </c>
      <c r="K32" s="42" t="s">
        <v>106</v>
      </c>
      <c r="L32" s="42"/>
      <c r="M32" s="11">
        <v>10.358000000000001</v>
      </c>
      <c r="N32" s="15">
        <f>2*4.96</f>
        <v>9.92</v>
      </c>
      <c r="O32" s="71"/>
      <c r="P32" s="57"/>
    </row>
    <row r="33" spans="1:15" x14ac:dyDescent="0.25">
      <c r="A33">
        <v>30</v>
      </c>
      <c r="B33" s="77"/>
      <c r="C33" s="59"/>
      <c r="D33" s="32"/>
      <c r="E33" s="32"/>
      <c r="F33" s="32"/>
      <c r="G33" s="61"/>
      <c r="H33" s="2" t="s">
        <v>107</v>
      </c>
      <c r="I33" s="2">
        <v>2</v>
      </c>
      <c r="J33" s="43" t="s">
        <v>108</v>
      </c>
      <c r="K33" s="44" t="s">
        <v>109</v>
      </c>
      <c r="L33" s="44"/>
      <c r="M33" s="11">
        <v>12</v>
      </c>
      <c r="N33" s="15">
        <f>2*2</f>
        <v>4</v>
      </c>
      <c r="O33" s="67"/>
    </row>
    <row r="34" spans="1:15" x14ac:dyDescent="0.25">
      <c r="A34">
        <v>31</v>
      </c>
      <c r="B34" s="77"/>
      <c r="C34" s="59"/>
      <c r="D34" s="32"/>
      <c r="E34" s="32"/>
      <c r="F34" s="32"/>
      <c r="G34" s="61"/>
      <c r="H34" s="2" t="s">
        <v>110</v>
      </c>
      <c r="I34" s="2">
        <v>2</v>
      </c>
      <c r="J34" s="43" t="s">
        <v>108</v>
      </c>
      <c r="K34" s="44" t="s">
        <v>109</v>
      </c>
      <c r="L34" s="44"/>
      <c r="M34" s="11">
        <v>12</v>
      </c>
      <c r="N34" s="15">
        <f>2*2</f>
        <v>4</v>
      </c>
      <c r="O34" s="67"/>
    </row>
    <row r="35" spans="1:15" x14ac:dyDescent="0.25">
      <c r="A35">
        <v>40</v>
      </c>
      <c r="B35" s="77"/>
      <c r="C35" s="59"/>
      <c r="D35" s="32"/>
      <c r="E35" s="32"/>
      <c r="F35" s="32"/>
      <c r="G35" s="61"/>
      <c r="H35" s="2" t="s">
        <v>111</v>
      </c>
      <c r="I35" s="2">
        <v>2</v>
      </c>
      <c r="J35" s="2" t="s">
        <v>112</v>
      </c>
      <c r="K35" s="42" t="s">
        <v>113</v>
      </c>
      <c r="L35" s="42"/>
      <c r="M35" s="11">
        <v>9.1199999999999992</v>
      </c>
      <c r="N35" s="15">
        <f>2*1.944</f>
        <v>3.8879999999999999</v>
      </c>
      <c r="O35" s="67"/>
    </row>
    <row r="36" spans="1:15" x14ac:dyDescent="0.25">
      <c r="A36">
        <v>92</v>
      </c>
      <c r="B36" s="77"/>
      <c r="C36" s="59"/>
      <c r="D36" s="32"/>
      <c r="E36" s="32"/>
      <c r="F36" s="32"/>
      <c r="G36" s="61"/>
      <c r="H36" s="2" t="s">
        <v>114</v>
      </c>
      <c r="I36" s="2">
        <v>2</v>
      </c>
      <c r="J36" s="42" t="s">
        <v>115</v>
      </c>
      <c r="K36" s="2" t="s">
        <v>116</v>
      </c>
      <c r="L36" s="2"/>
      <c r="M36" s="11">
        <v>16</v>
      </c>
      <c r="N36" s="15">
        <f>2*8</f>
        <v>16</v>
      </c>
      <c r="O36" s="67"/>
    </row>
    <row r="37" spans="1:15" x14ac:dyDescent="0.25">
      <c r="A37">
        <v>119</v>
      </c>
      <c r="B37" s="77"/>
      <c r="C37" s="59"/>
      <c r="D37" s="32"/>
      <c r="E37" s="32"/>
      <c r="F37" s="32"/>
      <c r="G37" s="61"/>
      <c r="H37" s="2" t="s">
        <v>117</v>
      </c>
      <c r="I37" s="2">
        <v>2</v>
      </c>
      <c r="J37" s="2" t="s">
        <v>118</v>
      </c>
      <c r="K37" s="42" t="s">
        <v>109</v>
      </c>
      <c r="L37" s="42"/>
      <c r="M37" s="11">
        <v>10</v>
      </c>
      <c r="N37" s="15">
        <f>2*2</f>
        <v>4</v>
      </c>
      <c r="O37" s="67"/>
    </row>
    <row r="38" spans="1:15" x14ac:dyDescent="0.25">
      <c r="A38">
        <v>163</v>
      </c>
      <c r="B38" s="77"/>
      <c r="C38" s="59"/>
      <c r="D38" s="32"/>
      <c r="E38" s="32"/>
      <c r="F38" s="32"/>
      <c r="G38" s="61"/>
      <c r="H38" s="2" t="s">
        <v>119</v>
      </c>
      <c r="I38" s="2">
        <v>1</v>
      </c>
      <c r="J38" s="43" t="s">
        <v>120</v>
      </c>
      <c r="K38" s="44" t="s">
        <v>121</v>
      </c>
      <c r="L38" s="44"/>
      <c r="M38" s="11">
        <v>7</v>
      </c>
      <c r="N38" s="15">
        <f>2*3.063</f>
        <v>6.1260000000000003</v>
      </c>
      <c r="O38" s="67"/>
    </row>
    <row r="39" spans="1:15" x14ac:dyDescent="0.25">
      <c r="A39">
        <v>164</v>
      </c>
      <c r="B39" s="74"/>
      <c r="C39" s="76"/>
      <c r="D39" s="33"/>
      <c r="E39" s="33"/>
      <c r="F39" s="33"/>
      <c r="G39" s="62"/>
      <c r="H39" s="7" t="s">
        <v>122</v>
      </c>
      <c r="I39" s="7">
        <v>1</v>
      </c>
      <c r="J39" s="45" t="s">
        <v>120</v>
      </c>
      <c r="K39" s="46" t="s">
        <v>121</v>
      </c>
      <c r="L39" s="46"/>
      <c r="M39" s="16">
        <v>7</v>
      </c>
      <c r="N39" s="15">
        <f>2*3.063</f>
        <v>6.1260000000000003</v>
      </c>
      <c r="O39" s="68"/>
    </row>
    <row r="40" spans="1:15" x14ac:dyDescent="0.25">
      <c r="A40">
        <v>118</v>
      </c>
      <c r="B40" s="72" t="s">
        <v>123</v>
      </c>
      <c r="C40" s="72" t="s">
        <v>85</v>
      </c>
      <c r="D40" s="4"/>
      <c r="E40" s="4"/>
      <c r="F40" s="4"/>
      <c r="G40" s="4" t="s">
        <v>124</v>
      </c>
      <c r="H40" s="4" t="s">
        <v>125</v>
      </c>
      <c r="I40" s="4">
        <v>1</v>
      </c>
      <c r="J40" s="4" t="s">
        <v>126</v>
      </c>
      <c r="K40" s="4" t="s">
        <v>127</v>
      </c>
      <c r="L40" s="4"/>
      <c r="M40" s="40">
        <v>10.156000000000001</v>
      </c>
      <c r="N40" s="40" t="s">
        <v>128</v>
      </c>
      <c r="O40" s="72"/>
    </row>
    <row r="41" spans="1:15" x14ac:dyDescent="0.25">
      <c r="A41">
        <v>128</v>
      </c>
      <c r="B41" s="59"/>
      <c r="C41" s="59"/>
      <c r="D41" s="2"/>
      <c r="E41" s="2"/>
      <c r="F41" s="2"/>
      <c r="G41" s="2" t="s">
        <v>124</v>
      </c>
      <c r="H41" s="2" t="s">
        <v>129</v>
      </c>
      <c r="I41" s="2">
        <v>1</v>
      </c>
      <c r="J41" s="2" t="s">
        <v>126</v>
      </c>
      <c r="K41" s="2" t="s">
        <v>127</v>
      </c>
      <c r="L41" s="2"/>
      <c r="M41" s="41">
        <v>10.156000000000001</v>
      </c>
      <c r="N41" s="41" t="s">
        <v>128</v>
      </c>
      <c r="O41" s="59"/>
    </row>
    <row r="42" spans="1:15" x14ac:dyDescent="0.25">
      <c r="A42">
        <v>130</v>
      </c>
      <c r="B42" s="59"/>
      <c r="C42" s="59"/>
      <c r="D42" s="2"/>
      <c r="E42" s="2"/>
      <c r="F42" s="2"/>
      <c r="G42" s="2" t="s">
        <v>124</v>
      </c>
      <c r="H42" s="2" t="s">
        <v>130</v>
      </c>
      <c r="I42" s="2">
        <v>2</v>
      </c>
      <c r="J42" s="2" t="s">
        <v>131</v>
      </c>
      <c r="K42" s="2" t="s">
        <v>132</v>
      </c>
      <c r="L42" s="2"/>
      <c r="M42" s="41">
        <v>23</v>
      </c>
      <c r="N42" s="41" t="s">
        <v>133</v>
      </c>
      <c r="O42" s="59"/>
    </row>
    <row r="43" spans="1:15" x14ac:dyDescent="0.25">
      <c r="A43">
        <v>134</v>
      </c>
      <c r="B43" s="59"/>
      <c r="C43" s="59"/>
      <c r="D43" s="2"/>
      <c r="E43" s="2"/>
      <c r="F43" s="2"/>
      <c r="G43" s="2" t="s">
        <v>124</v>
      </c>
      <c r="H43" s="2" t="s">
        <v>134</v>
      </c>
      <c r="I43" s="2">
        <v>1</v>
      </c>
      <c r="J43" s="2" t="s">
        <v>135</v>
      </c>
      <c r="K43" s="2" t="s">
        <v>135</v>
      </c>
      <c r="L43" s="2"/>
      <c r="M43" s="41">
        <v>4.5</v>
      </c>
      <c r="N43" s="41" t="s">
        <v>136</v>
      </c>
      <c r="O43" s="59"/>
    </row>
    <row r="44" spans="1:15" x14ac:dyDescent="0.25">
      <c r="A44">
        <v>139</v>
      </c>
      <c r="B44" s="59"/>
      <c r="C44" s="59"/>
      <c r="D44" s="2"/>
      <c r="E44" s="2"/>
      <c r="F44" s="2"/>
      <c r="G44" s="2" t="s">
        <v>124</v>
      </c>
      <c r="H44" s="2" t="s">
        <v>137</v>
      </c>
      <c r="I44" s="2">
        <v>1</v>
      </c>
      <c r="J44" s="2" t="s">
        <v>135</v>
      </c>
      <c r="K44" s="2" t="s">
        <v>135</v>
      </c>
      <c r="L44" s="2"/>
      <c r="M44" s="41">
        <v>4.5</v>
      </c>
      <c r="N44" s="41" t="s">
        <v>136</v>
      </c>
      <c r="O44" s="59"/>
    </row>
    <row r="45" spans="1:15" x14ac:dyDescent="0.25">
      <c r="A45">
        <v>117</v>
      </c>
      <c r="B45" s="59" t="s">
        <v>138</v>
      </c>
      <c r="C45" s="59" t="s">
        <v>85</v>
      </c>
      <c r="D45" s="2"/>
      <c r="E45" s="2"/>
      <c r="F45" s="2"/>
      <c r="G45" s="2" t="s">
        <v>139</v>
      </c>
      <c r="H45" s="2" t="s">
        <v>140</v>
      </c>
      <c r="I45" s="2">
        <v>2</v>
      </c>
      <c r="J45" s="2" t="s">
        <v>141</v>
      </c>
      <c r="K45" s="2" t="s">
        <v>142</v>
      </c>
      <c r="L45" s="2"/>
      <c r="M45" s="41">
        <v>99.373999999999995</v>
      </c>
      <c r="N45" s="41" t="s">
        <v>143</v>
      </c>
      <c r="O45" s="59"/>
    </row>
    <row r="46" spans="1:15" x14ac:dyDescent="0.25">
      <c r="A46">
        <v>143</v>
      </c>
      <c r="B46" s="59"/>
      <c r="C46" s="59"/>
      <c r="D46" s="2"/>
      <c r="E46" s="2"/>
      <c r="F46" s="2"/>
      <c r="G46" s="2" t="s">
        <v>139</v>
      </c>
      <c r="H46" s="2" t="s">
        <v>144</v>
      </c>
      <c r="I46" s="2">
        <v>1</v>
      </c>
      <c r="J46" s="2" t="s">
        <v>145</v>
      </c>
      <c r="K46" s="2" t="s">
        <v>146</v>
      </c>
      <c r="L46" s="2"/>
      <c r="M46" s="41">
        <v>21.387</v>
      </c>
      <c r="N46" s="41" t="s">
        <v>147</v>
      </c>
      <c r="O46" s="59"/>
    </row>
    <row r="47" spans="1:15" x14ac:dyDescent="0.25">
      <c r="A47">
        <v>145</v>
      </c>
      <c r="B47" s="59"/>
      <c r="C47" s="59"/>
      <c r="D47" s="2"/>
      <c r="E47" s="2"/>
      <c r="F47" s="2"/>
      <c r="G47" s="2" t="s">
        <v>139</v>
      </c>
      <c r="H47" s="2" t="s">
        <v>148</v>
      </c>
      <c r="I47" s="2">
        <v>8</v>
      </c>
      <c r="J47" s="2" t="s">
        <v>149</v>
      </c>
      <c r="K47" s="2" t="s">
        <v>109</v>
      </c>
      <c r="L47" s="2"/>
      <c r="M47" s="41">
        <v>37.72</v>
      </c>
      <c r="N47" s="41" t="s">
        <v>150</v>
      </c>
      <c r="O47" s="59"/>
    </row>
    <row r="48" spans="1:15" x14ac:dyDescent="0.25">
      <c r="A48">
        <v>187</v>
      </c>
      <c r="B48" s="59"/>
      <c r="C48" s="59"/>
      <c r="D48" s="2"/>
      <c r="E48" s="2"/>
      <c r="F48" s="2"/>
      <c r="G48" s="2" t="s">
        <v>139</v>
      </c>
      <c r="H48" s="2" t="s">
        <v>151</v>
      </c>
      <c r="I48" s="2">
        <v>2</v>
      </c>
      <c r="J48" s="2" t="s">
        <v>152</v>
      </c>
      <c r="K48" s="2" t="s">
        <v>153</v>
      </c>
      <c r="L48" s="2"/>
      <c r="M48" s="41">
        <v>2</v>
      </c>
      <c r="N48" s="41" t="s">
        <v>154</v>
      </c>
      <c r="O48" s="59"/>
    </row>
    <row r="49" spans="1:15" x14ac:dyDescent="0.25">
      <c r="A49">
        <v>194</v>
      </c>
      <c r="B49" s="59"/>
      <c r="C49" s="59"/>
      <c r="D49" s="2"/>
      <c r="E49" s="2"/>
      <c r="F49" s="2"/>
      <c r="G49" s="2" t="s">
        <v>139</v>
      </c>
      <c r="H49" s="2" t="s">
        <v>155</v>
      </c>
      <c r="I49" s="2">
        <v>2</v>
      </c>
      <c r="J49" s="2" t="s">
        <v>109</v>
      </c>
      <c r="K49" s="2" t="s">
        <v>156</v>
      </c>
      <c r="L49" s="2"/>
      <c r="M49" s="41">
        <v>4</v>
      </c>
      <c r="N49" s="41" t="s">
        <v>157</v>
      </c>
      <c r="O49" s="59"/>
    </row>
    <row r="50" spans="1:15" x14ac:dyDescent="0.25">
      <c r="A50">
        <v>197</v>
      </c>
      <c r="B50" s="59"/>
      <c r="C50" s="59"/>
      <c r="D50" s="2"/>
      <c r="E50" s="2"/>
      <c r="F50" s="2"/>
      <c r="G50" s="2" t="s">
        <v>139</v>
      </c>
      <c r="H50" s="2" t="s">
        <v>158</v>
      </c>
      <c r="I50" s="2">
        <v>1</v>
      </c>
      <c r="J50" s="2"/>
      <c r="K50" s="2"/>
      <c r="L50" s="2"/>
      <c r="M50" s="41"/>
      <c r="N50" s="41" t="s">
        <v>159</v>
      </c>
      <c r="O50" s="59"/>
    </row>
    <row r="51" spans="1:15" x14ac:dyDescent="0.25">
      <c r="A51">
        <v>198</v>
      </c>
      <c r="B51" s="59"/>
      <c r="C51" s="59"/>
      <c r="D51" s="2"/>
      <c r="E51" s="2"/>
      <c r="F51" s="2"/>
      <c r="G51" s="2" t="s">
        <v>139</v>
      </c>
      <c r="H51" s="2" t="s">
        <v>160</v>
      </c>
      <c r="I51" s="2">
        <v>1</v>
      </c>
      <c r="J51" s="2"/>
      <c r="K51" s="2"/>
      <c r="L51" s="2"/>
      <c r="M51" s="41"/>
      <c r="N51" s="41" t="s">
        <v>159</v>
      </c>
      <c r="O51" s="59"/>
    </row>
    <row r="52" spans="1:15" x14ac:dyDescent="0.25">
      <c r="A52">
        <v>44</v>
      </c>
      <c r="B52" s="2" t="s">
        <v>161</v>
      </c>
      <c r="C52" s="2" t="s">
        <v>85</v>
      </c>
      <c r="D52" s="2"/>
      <c r="E52" s="2"/>
      <c r="F52" s="2"/>
      <c r="G52" s="2" t="s">
        <v>162</v>
      </c>
      <c r="H52" s="2" t="s">
        <v>163</v>
      </c>
      <c r="I52" s="2">
        <v>1</v>
      </c>
      <c r="J52" s="2" t="s">
        <v>164</v>
      </c>
      <c r="K52" s="2" t="s">
        <v>165</v>
      </c>
      <c r="L52" s="2"/>
      <c r="M52" s="41">
        <v>23</v>
      </c>
      <c r="N52" s="41" t="s">
        <v>166</v>
      </c>
      <c r="O52" s="41"/>
    </row>
    <row r="53" spans="1:15" x14ac:dyDescent="0.25">
      <c r="A53">
        <v>45</v>
      </c>
      <c r="B53" s="2" t="s">
        <v>161</v>
      </c>
      <c r="C53" s="2" t="s">
        <v>85</v>
      </c>
      <c r="D53" s="2"/>
      <c r="E53" s="2"/>
      <c r="F53" s="2"/>
      <c r="G53" s="2" t="s">
        <v>162</v>
      </c>
      <c r="H53" s="2" t="s">
        <v>167</v>
      </c>
      <c r="I53" s="2">
        <v>2</v>
      </c>
      <c r="J53" s="2" t="s">
        <v>168</v>
      </c>
      <c r="K53" s="2" t="s">
        <v>169</v>
      </c>
      <c r="L53" s="2"/>
      <c r="M53" s="41">
        <v>28</v>
      </c>
      <c r="N53" s="41" t="s">
        <v>170</v>
      </c>
      <c r="O53" s="41"/>
    </row>
    <row r="54" spans="1:15" x14ac:dyDescent="0.25">
      <c r="A54">
        <v>46</v>
      </c>
      <c r="B54" s="2" t="s">
        <v>161</v>
      </c>
      <c r="C54" s="2" t="s">
        <v>85</v>
      </c>
      <c r="D54" s="2"/>
      <c r="E54" s="2"/>
      <c r="F54" s="2"/>
      <c r="G54" s="2" t="s">
        <v>162</v>
      </c>
      <c r="H54" s="2" t="s">
        <v>171</v>
      </c>
      <c r="I54" s="2">
        <v>2</v>
      </c>
      <c r="J54" s="2" t="s">
        <v>172</v>
      </c>
      <c r="K54" s="2" t="s">
        <v>173</v>
      </c>
      <c r="L54" s="2"/>
      <c r="M54" s="41">
        <v>40.305999999999997</v>
      </c>
      <c r="N54" s="41" t="s">
        <v>174</v>
      </c>
      <c r="O54" s="41"/>
    </row>
    <row r="55" spans="1:15" x14ac:dyDescent="0.25">
      <c r="A55">
        <v>47</v>
      </c>
      <c r="B55" s="2" t="s">
        <v>161</v>
      </c>
      <c r="C55" s="2" t="s">
        <v>85</v>
      </c>
      <c r="D55" s="2"/>
      <c r="E55" s="2"/>
      <c r="F55" s="2"/>
      <c r="G55" s="2" t="s">
        <v>162</v>
      </c>
      <c r="H55" s="2" t="s">
        <v>175</v>
      </c>
      <c r="I55" s="2">
        <v>2</v>
      </c>
      <c r="J55" s="2" t="s">
        <v>172</v>
      </c>
      <c r="K55" s="2" t="s">
        <v>173</v>
      </c>
      <c r="L55" s="2"/>
      <c r="M55" s="41">
        <v>40.305999999999997</v>
      </c>
      <c r="N55" s="41" t="s">
        <v>174</v>
      </c>
      <c r="O55" s="41"/>
    </row>
    <row r="56" spans="1:15" x14ac:dyDescent="0.25">
      <c r="A56">
        <v>49</v>
      </c>
      <c r="B56" s="2" t="s">
        <v>161</v>
      </c>
      <c r="C56" s="2" t="s">
        <v>85</v>
      </c>
      <c r="D56" s="2"/>
      <c r="E56" s="2"/>
      <c r="F56" s="2"/>
      <c r="G56" s="2" t="s">
        <v>162</v>
      </c>
      <c r="H56" s="2" t="s">
        <v>176</v>
      </c>
      <c r="I56" s="2">
        <v>1</v>
      </c>
      <c r="J56" s="2" t="s">
        <v>164</v>
      </c>
      <c r="K56" s="2" t="s">
        <v>165</v>
      </c>
      <c r="L56" s="2"/>
      <c r="M56" s="41">
        <v>23</v>
      </c>
      <c r="N56" s="41" t="s">
        <v>166</v>
      </c>
      <c r="O56" s="41"/>
    </row>
    <row r="57" spans="1:15" x14ac:dyDescent="0.25">
      <c r="A57">
        <v>41</v>
      </c>
      <c r="B57" s="2" t="s">
        <v>177</v>
      </c>
      <c r="C57" s="2" t="s">
        <v>85</v>
      </c>
      <c r="D57" s="2"/>
      <c r="E57" s="2"/>
      <c r="F57" s="2"/>
      <c r="G57" s="2" t="s">
        <v>178</v>
      </c>
      <c r="H57" s="2" t="s">
        <v>179</v>
      </c>
      <c r="I57" s="2">
        <v>1</v>
      </c>
      <c r="J57" s="2" t="s">
        <v>118</v>
      </c>
      <c r="K57" s="2" t="s">
        <v>180</v>
      </c>
      <c r="L57" s="2"/>
      <c r="M57" s="41">
        <v>5</v>
      </c>
      <c r="N57" s="41" t="s">
        <v>181</v>
      </c>
      <c r="O57" s="41"/>
    </row>
    <row r="58" spans="1:15" x14ac:dyDescent="0.25">
      <c r="A58">
        <v>112</v>
      </c>
      <c r="B58" s="2" t="s">
        <v>177</v>
      </c>
      <c r="C58" s="2" t="s">
        <v>85</v>
      </c>
      <c r="D58" s="2"/>
      <c r="E58" s="2"/>
      <c r="F58" s="2"/>
      <c r="G58" s="2" t="s">
        <v>178</v>
      </c>
      <c r="H58" s="2" t="s">
        <v>182</v>
      </c>
      <c r="I58" s="2">
        <v>1</v>
      </c>
      <c r="J58" s="2" t="s">
        <v>183</v>
      </c>
      <c r="K58" s="2" t="s">
        <v>184</v>
      </c>
      <c r="L58" s="2"/>
      <c r="M58" s="41">
        <v>6.875</v>
      </c>
      <c r="N58" s="41" t="s">
        <v>185</v>
      </c>
      <c r="O58" s="41"/>
    </row>
    <row r="59" spans="1:15" x14ac:dyDescent="0.25">
      <c r="A59">
        <v>115</v>
      </c>
      <c r="B59" s="2" t="s">
        <v>177</v>
      </c>
      <c r="C59" s="2" t="s">
        <v>85</v>
      </c>
      <c r="D59" s="2"/>
      <c r="E59" s="2"/>
      <c r="F59" s="2"/>
      <c r="G59" s="2" t="s">
        <v>178</v>
      </c>
      <c r="H59" s="2" t="s">
        <v>186</v>
      </c>
      <c r="I59" s="2">
        <v>1</v>
      </c>
      <c r="J59" s="2" t="s">
        <v>94</v>
      </c>
      <c r="K59" s="2" t="s">
        <v>187</v>
      </c>
      <c r="L59" s="2"/>
      <c r="M59" s="41">
        <v>3</v>
      </c>
      <c r="N59" s="41" t="s">
        <v>188</v>
      </c>
      <c r="O59" s="41"/>
    </row>
    <row r="60" spans="1:15" x14ac:dyDescent="0.25">
      <c r="A60">
        <v>116</v>
      </c>
      <c r="B60" s="2" t="s">
        <v>177</v>
      </c>
      <c r="C60" s="2" t="s">
        <v>85</v>
      </c>
      <c r="D60" s="2"/>
      <c r="E60" s="2"/>
      <c r="F60" s="2"/>
      <c r="G60" s="2" t="s">
        <v>178</v>
      </c>
      <c r="H60" s="2" t="s">
        <v>189</v>
      </c>
      <c r="I60" s="2">
        <v>1</v>
      </c>
      <c r="J60" s="2" t="s">
        <v>94</v>
      </c>
      <c r="K60" s="2" t="s">
        <v>187</v>
      </c>
      <c r="L60" s="2"/>
      <c r="M60" s="41">
        <v>3</v>
      </c>
      <c r="N60" s="41" t="s">
        <v>188</v>
      </c>
      <c r="O60" s="41"/>
    </row>
    <row r="61" spans="1:15" x14ac:dyDescent="0.25">
      <c r="A61">
        <v>131</v>
      </c>
      <c r="B61" s="2" t="s">
        <v>177</v>
      </c>
      <c r="C61" s="2" t="s">
        <v>85</v>
      </c>
      <c r="D61" s="2"/>
      <c r="E61" s="2"/>
      <c r="F61" s="2"/>
      <c r="G61" s="2" t="s">
        <v>178</v>
      </c>
      <c r="H61" s="2" t="s">
        <v>190</v>
      </c>
      <c r="I61" s="2">
        <v>1</v>
      </c>
      <c r="J61" s="2" t="s">
        <v>183</v>
      </c>
      <c r="K61" s="2" t="s">
        <v>184</v>
      </c>
      <c r="L61" s="2"/>
      <c r="M61" s="41">
        <v>6.875</v>
      </c>
      <c r="N61" s="41" t="s">
        <v>185</v>
      </c>
      <c r="O61" s="41"/>
    </row>
    <row r="62" spans="1:15" x14ac:dyDescent="0.25">
      <c r="A62">
        <v>132</v>
      </c>
      <c r="B62" s="2" t="s">
        <v>177</v>
      </c>
      <c r="C62" s="2" t="s">
        <v>85</v>
      </c>
      <c r="D62" s="2"/>
      <c r="E62" s="2"/>
      <c r="F62" s="2"/>
      <c r="G62" s="2" t="s">
        <v>178</v>
      </c>
      <c r="H62" s="2" t="s">
        <v>191</v>
      </c>
      <c r="I62" s="2">
        <v>1</v>
      </c>
      <c r="J62" s="2" t="s">
        <v>183</v>
      </c>
      <c r="K62" s="2" t="s">
        <v>184</v>
      </c>
      <c r="L62" s="2"/>
      <c r="M62" s="41">
        <v>6.875</v>
      </c>
      <c r="N62" s="41" t="s">
        <v>185</v>
      </c>
      <c r="O62" s="41"/>
    </row>
    <row r="63" spans="1:15" x14ac:dyDescent="0.25">
      <c r="A63">
        <v>133</v>
      </c>
      <c r="B63" s="2" t="s">
        <v>177</v>
      </c>
      <c r="C63" s="2" t="s">
        <v>85</v>
      </c>
      <c r="D63" s="2"/>
      <c r="E63" s="2"/>
      <c r="F63" s="2"/>
      <c r="G63" s="2" t="s">
        <v>178</v>
      </c>
      <c r="H63" s="2" t="s">
        <v>192</v>
      </c>
      <c r="I63" s="2">
        <v>1</v>
      </c>
      <c r="J63" s="2" t="s">
        <v>183</v>
      </c>
      <c r="K63" s="2" t="s">
        <v>184</v>
      </c>
      <c r="L63" s="2"/>
      <c r="M63" s="41">
        <v>6.875</v>
      </c>
      <c r="N63" s="41" t="s">
        <v>185</v>
      </c>
      <c r="O63" s="41"/>
    </row>
    <row r="64" spans="1:15" x14ac:dyDescent="0.25">
      <c r="A64">
        <v>135</v>
      </c>
      <c r="B64" s="2" t="s">
        <v>177</v>
      </c>
      <c r="C64" s="2" t="s">
        <v>85</v>
      </c>
      <c r="D64" s="2"/>
      <c r="E64" s="2"/>
      <c r="F64" s="2"/>
      <c r="G64" s="2" t="s">
        <v>178</v>
      </c>
      <c r="H64" s="2" t="s">
        <v>193</v>
      </c>
      <c r="I64" s="2">
        <v>2</v>
      </c>
      <c r="J64" s="2" t="s">
        <v>118</v>
      </c>
      <c r="K64" s="2" t="s">
        <v>194</v>
      </c>
      <c r="L64" s="2"/>
      <c r="M64" s="41">
        <v>10</v>
      </c>
      <c r="N64" s="41" t="s">
        <v>195</v>
      </c>
      <c r="O64" s="41"/>
    </row>
    <row r="65" spans="1:15" x14ac:dyDescent="0.25">
      <c r="A65">
        <v>141</v>
      </c>
      <c r="B65" s="2" t="s">
        <v>177</v>
      </c>
      <c r="C65" s="2" t="s">
        <v>85</v>
      </c>
      <c r="D65" s="2"/>
      <c r="E65" s="2"/>
      <c r="F65" s="2"/>
      <c r="G65" s="2" t="s">
        <v>178</v>
      </c>
      <c r="H65" s="2" t="s">
        <v>196</v>
      </c>
      <c r="I65" s="2">
        <v>2</v>
      </c>
      <c r="J65" s="2" t="s">
        <v>197</v>
      </c>
      <c r="K65" s="2" t="s">
        <v>94</v>
      </c>
      <c r="L65" s="2"/>
      <c r="M65" s="41">
        <v>46.408000000000001</v>
      </c>
      <c r="N65" s="41" t="s">
        <v>198</v>
      </c>
      <c r="O65" s="41"/>
    </row>
    <row r="66" spans="1:15" x14ac:dyDescent="0.25">
      <c r="A66">
        <v>154</v>
      </c>
      <c r="B66" s="2" t="s">
        <v>177</v>
      </c>
      <c r="C66" s="2" t="s">
        <v>85</v>
      </c>
      <c r="D66" s="2"/>
      <c r="E66" s="2"/>
      <c r="F66" s="2"/>
      <c r="G66" s="2" t="s">
        <v>178</v>
      </c>
      <c r="H66" s="2" t="s">
        <v>199</v>
      </c>
      <c r="I66" s="2">
        <v>1</v>
      </c>
      <c r="J66" s="2" t="s">
        <v>131</v>
      </c>
      <c r="K66" s="2" t="s">
        <v>200</v>
      </c>
      <c r="L66" s="2"/>
      <c r="M66" s="41">
        <v>11.5</v>
      </c>
      <c r="N66" s="41" t="s">
        <v>201</v>
      </c>
      <c r="O66" s="41"/>
    </row>
    <row r="67" spans="1:15" x14ac:dyDescent="0.25">
      <c r="A67">
        <v>158</v>
      </c>
      <c r="B67" s="2" t="s">
        <v>177</v>
      </c>
      <c r="C67" s="2" t="s">
        <v>85</v>
      </c>
      <c r="D67" s="2"/>
      <c r="E67" s="2"/>
      <c r="F67" s="2"/>
      <c r="G67" s="2" t="s">
        <v>178</v>
      </c>
      <c r="H67" s="2" t="s">
        <v>202</v>
      </c>
      <c r="I67" s="2">
        <v>1</v>
      </c>
      <c r="J67" s="2" t="s">
        <v>203</v>
      </c>
      <c r="K67" s="2" t="s">
        <v>204</v>
      </c>
      <c r="L67" s="2"/>
      <c r="M67" s="41">
        <v>10</v>
      </c>
      <c r="N67" s="41" t="s">
        <v>205</v>
      </c>
      <c r="O67" s="41"/>
    </row>
    <row r="68" spans="1:15" x14ac:dyDescent="0.25">
      <c r="A68">
        <v>159</v>
      </c>
      <c r="B68" s="2" t="s">
        <v>177</v>
      </c>
      <c r="C68" s="2" t="s">
        <v>85</v>
      </c>
      <c r="D68" s="2"/>
      <c r="E68" s="2"/>
      <c r="F68" s="2"/>
      <c r="G68" s="2" t="s">
        <v>178</v>
      </c>
      <c r="H68" s="2" t="s">
        <v>206</v>
      </c>
      <c r="I68" s="2">
        <v>1</v>
      </c>
      <c r="J68" s="2" t="s">
        <v>203</v>
      </c>
      <c r="K68" s="2" t="s">
        <v>204</v>
      </c>
      <c r="L68" s="2"/>
      <c r="M68" s="41">
        <v>10</v>
      </c>
      <c r="N68" s="41" t="s">
        <v>205</v>
      </c>
      <c r="O68" s="41"/>
    </row>
    <row r="69" spans="1:15" x14ac:dyDescent="0.25">
      <c r="A69">
        <v>74</v>
      </c>
      <c r="B69" s="2" t="s">
        <v>207</v>
      </c>
      <c r="C69" s="2" t="s">
        <v>85</v>
      </c>
      <c r="D69" s="2"/>
      <c r="E69" s="2"/>
      <c r="F69" s="2"/>
      <c r="G69" s="2" t="s">
        <v>208</v>
      </c>
      <c r="H69" s="2" t="s">
        <v>209</v>
      </c>
      <c r="I69" s="2">
        <v>1</v>
      </c>
      <c r="J69" s="2" t="s">
        <v>210</v>
      </c>
      <c r="K69" s="2" t="s">
        <v>211</v>
      </c>
      <c r="L69" s="2"/>
      <c r="M69" s="41">
        <v>12.25</v>
      </c>
      <c r="N69" s="41" t="s">
        <v>212</v>
      </c>
      <c r="O69" s="41"/>
    </row>
    <row r="70" spans="1:15" x14ac:dyDescent="0.25">
      <c r="A70">
        <v>9</v>
      </c>
      <c r="B70" s="2" t="s">
        <v>213</v>
      </c>
      <c r="C70" s="2" t="s">
        <v>214</v>
      </c>
      <c r="D70" s="2"/>
      <c r="E70" s="2"/>
      <c r="F70" s="2"/>
      <c r="G70" s="2"/>
      <c r="H70" s="2" t="s">
        <v>215</v>
      </c>
      <c r="I70" s="2">
        <v>1</v>
      </c>
      <c r="J70" s="2" t="s">
        <v>216</v>
      </c>
      <c r="K70" s="2" t="s">
        <v>29</v>
      </c>
      <c r="L70" s="2"/>
      <c r="M70" s="41">
        <v>75.25</v>
      </c>
      <c r="N70" s="41" t="s">
        <v>29</v>
      </c>
      <c r="O70" s="41"/>
    </row>
    <row r="71" spans="1:15" x14ac:dyDescent="0.25">
      <c r="A71">
        <v>42</v>
      </c>
      <c r="B71" s="2" t="s">
        <v>213</v>
      </c>
      <c r="C71" s="2" t="s">
        <v>217</v>
      </c>
      <c r="D71" s="2"/>
      <c r="E71" s="2"/>
      <c r="F71" s="2"/>
      <c r="G71" s="2"/>
      <c r="H71" s="2" t="s">
        <v>218</v>
      </c>
      <c r="I71" s="2">
        <v>2</v>
      </c>
      <c r="J71" s="2" t="s">
        <v>108</v>
      </c>
      <c r="K71" s="2" t="s">
        <v>29</v>
      </c>
      <c r="L71" s="2"/>
      <c r="M71" s="41">
        <v>12</v>
      </c>
      <c r="N71" s="41" t="s">
        <v>29</v>
      </c>
      <c r="O71" s="41"/>
    </row>
    <row r="72" spans="1:15" x14ac:dyDescent="0.25">
      <c r="A72">
        <v>52</v>
      </c>
      <c r="B72" s="2" t="s">
        <v>213</v>
      </c>
      <c r="C72" s="2" t="s">
        <v>217</v>
      </c>
      <c r="D72" s="2"/>
      <c r="E72" s="2"/>
      <c r="F72" s="2"/>
      <c r="G72" s="2"/>
      <c r="H72" s="2" t="s">
        <v>219</v>
      </c>
      <c r="I72" s="2">
        <v>2</v>
      </c>
      <c r="J72" s="2" t="s">
        <v>220</v>
      </c>
      <c r="K72" s="2" t="s">
        <v>29</v>
      </c>
      <c r="L72" s="2"/>
      <c r="M72" s="41">
        <v>26.75</v>
      </c>
      <c r="N72" s="41" t="s">
        <v>29</v>
      </c>
      <c r="O72" s="41"/>
    </row>
    <row r="73" spans="1:15" x14ac:dyDescent="0.25">
      <c r="A73">
        <v>167</v>
      </c>
      <c r="B73" s="2" t="s">
        <v>213</v>
      </c>
      <c r="C73" s="2" t="s">
        <v>217</v>
      </c>
      <c r="D73" s="2"/>
      <c r="E73" s="2"/>
      <c r="F73" s="2"/>
      <c r="G73" s="2"/>
      <c r="H73" s="2" t="s">
        <v>221</v>
      </c>
      <c r="I73" s="2">
        <v>1</v>
      </c>
      <c r="J73" s="2" t="s">
        <v>222</v>
      </c>
      <c r="K73" s="2" t="s">
        <v>29</v>
      </c>
      <c r="L73" s="2"/>
      <c r="M73" s="41">
        <v>44</v>
      </c>
      <c r="N73" s="41" t="s">
        <v>29</v>
      </c>
      <c r="O73" s="41"/>
    </row>
    <row r="74" spans="1:15" x14ac:dyDescent="0.25">
      <c r="A74">
        <v>185</v>
      </c>
      <c r="B74" s="2" t="s">
        <v>223</v>
      </c>
      <c r="C74" s="2" t="s">
        <v>31</v>
      </c>
      <c r="D74" s="2"/>
      <c r="E74" s="2"/>
      <c r="F74" s="2"/>
      <c r="G74" s="2"/>
      <c r="H74" s="2" t="s">
        <v>224</v>
      </c>
      <c r="I74" s="2">
        <v>1</v>
      </c>
      <c r="J74" s="2"/>
      <c r="K74" s="2"/>
      <c r="L74" s="2"/>
      <c r="M74" s="41"/>
      <c r="N74" s="41" t="s">
        <v>159</v>
      </c>
      <c r="O74" s="41"/>
    </row>
    <row r="75" spans="1:15" x14ac:dyDescent="0.25">
      <c r="A75">
        <v>111</v>
      </c>
      <c r="B75" s="2" t="s">
        <v>225</v>
      </c>
      <c r="C75" s="2" t="s">
        <v>226</v>
      </c>
      <c r="D75" s="2"/>
      <c r="E75" s="2"/>
      <c r="F75" s="2"/>
      <c r="G75" s="2" t="s">
        <v>124</v>
      </c>
      <c r="H75" s="2" t="s">
        <v>227</v>
      </c>
      <c r="I75" s="2">
        <v>1</v>
      </c>
      <c r="J75" s="2"/>
      <c r="K75" s="2"/>
      <c r="L75" s="2"/>
      <c r="M75" s="41"/>
      <c r="N75" s="41" t="s">
        <v>159</v>
      </c>
      <c r="O75" s="41"/>
    </row>
    <row r="76" spans="1:15" x14ac:dyDescent="0.25">
      <c r="A76">
        <v>33</v>
      </c>
      <c r="B76" s="2" t="s">
        <v>228</v>
      </c>
      <c r="C76" s="2" t="s">
        <v>85</v>
      </c>
      <c r="D76" s="2"/>
      <c r="E76" s="2"/>
      <c r="F76" s="2"/>
      <c r="G76" s="2" t="s">
        <v>124</v>
      </c>
      <c r="H76" s="2" t="s">
        <v>229</v>
      </c>
      <c r="I76" s="2">
        <v>2</v>
      </c>
      <c r="J76" s="2" t="s">
        <v>230</v>
      </c>
      <c r="K76" s="2" t="s">
        <v>231</v>
      </c>
      <c r="L76" s="2"/>
      <c r="M76" s="41">
        <v>38</v>
      </c>
      <c r="N76" s="41" t="s">
        <v>232</v>
      </c>
      <c r="O76" s="41"/>
    </row>
    <row r="77" spans="1:15" x14ac:dyDescent="0.25">
      <c r="A77">
        <v>138</v>
      </c>
      <c r="B77" s="2" t="s">
        <v>233</v>
      </c>
      <c r="C77" s="2" t="s">
        <v>234</v>
      </c>
      <c r="D77" s="2"/>
      <c r="E77" s="2"/>
      <c r="F77" s="2"/>
      <c r="G77" s="2" t="s">
        <v>235</v>
      </c>
      <c r="H77" s="2" t="s">
        <v>236</v>
      </c>
      <c r="I77" s="2">
        <v>2</v>
      </c>
      <c r="J77" s="2" t="s">
        <v>237</v>
      </c>
      <c r="K77" s="2" t="s">
        <v>238</v>
      </c>
      <c r="L77" s="2"/>
      <c r="M77" s="41">
        <v>37.25</v>
      </c>
      <c r="N77" s="41" t="s">
        <v>239</v>
      </c>
      <c r="O77" s="41"/>
    </row>
    <row r="78" spans="1:15" x14ac:dyDescent="0.25">
      <c r="A78">
        <v>91</v>
      </c>
      <c r="B78" s="2" t="s">
        <v>240</v>
      </c>
      <c r="C78" s="2" t="s">
        <v>241</v>
      </c>
      <c r="D78" s="2"/>
      <c r="E78" s="2"/>
      <c r="F78" s="2"/>
      <c r="G78" s="2" t="s">
        <v>242</v>
      </c>
      <c r="H78" s="2" t="s">
        <v>243</v>
      </c>
      <c r="I78" s="2">
        <v>1</v>
      </c>
      <c r="J78" s="2" t="s">
        <v>244</v>
      </c>
      <c r="K78" s="2" t="s">
        <v>245</v>
      </c>
      <c r="L78" s="2"/>
      <c r="M78" s="41">
        <v>14.984999999999999</v>
      </c>
      <c r="N78" s="41" t="s">
        <v>246</v>
      </c>
      <c r="O78" s="41"/>
    </row>
    <row r="79" spans="1:15" x14ac:dyDescent="0.25">
      <c r="A79">
        <v>10</v>
      </c>
      <c r="B79" s="2" t="s">
        <v>247</v>
      </c>
      <c r="C79" s="2" t="s">
        <v>234</v>
      </c>
      <c r="D79" s="2"/>
      <c r="E79" s="2"/>
      <c r="F79" s="2"/>
      <c r="G79" s="2" t="s">
        <v>242</v>
      </c>
      <c r="H79" s="2" t="s">
        <v>248</v>
      </c>
      <c r="I79" s="2">
        <v>1</v>
      </c>
      <c r="J79" s="2" t="s">
        <v>249</v>
      </c>
      <c r="K79" s="2" t="s">
        <v>250</v>
      </c>
      <c r="L79" s="2"/>
      <c r="M79" s="41">
        <v>60</v>
      </c>
      <c r="N79" s="41" t="s">
        <v>251</v>
      </c>
      <c r="O79" s="41"/>
    </row>
    <row r="80" spans="1:15" x14ac:dyDescent="0.25">
      <c r="A80">
        <v>11</v>
      </c>
      <c r="B80" s="2" t="s">
        <v>247</v>
      </c>
      <c r="C80" s="2" t="s">
        <v>234</v>
      </c>
      <c r="D80" s="2"/>
      <c r="E80" s="2"/>
      <c r="F80" s="2"/>
      <c r="G80" s="2" t="s">
        <v>242</v>
      </c>
      <c r="H80" s="2" t="s">
        <v>252</v>
      </c>
      <c r="I80" s="2">
        <v>4</v>
      </c>
      <c r="J80" s="2" t="s">
        <v>253</v>
      </c>
      <c r="K80" s="2" t="s">
        <v>132</v>
      </c>
      <c r="L80" s="2"/>
      <c r="M80" s="41">
        <v>69</v>
      </c>
      <c r="N80" s="41" t="s">
        <v>133</v>
      </c>
      <c r="O80" s="41"/>
    </row>
    <row r="81" spans="1:15" x14ac:dyDescent="0.25">
      <c r="A81">
        <v>75</v>
      </c>
      <c r="B81" s="2" t="s">
        <v>247</v>
      </c>
      <c r="C81" s="2" t="s">
        <v>234</v>
      </c>
      <c r="D81" s="2"/>
      <c r="E81" s="2"/>
      <c r="F81" s="2"/>
      <c r="G81" s="2" t="s">
        <v>242</v>
      </c>
      <c r="H81" s="2" t="s">
        <v>254</v>
      </c>
      <c r="I81" s="2">
        <v>1</v>
      </c>
      <c r="J81" s="2" t="s">
        <v>255</v>
      </c>
      <c r="K81" s="2" t="s">
        <v>256</v>
      </c>
      <c r="L81" s="2"/>
      <c r="M81" s="41">
        <v>9.0640000000000001</v>
      </c>
      <c r="N81" s="41" t="s">
        <v>257</v>
      </c>
      <c r="O81" s="41"/>
    </row>
    <row r="82" spans="1:15" x14ac:dyDescent="0.25">
      <c r="A82">
        <v>76</v>
      </c>
      <c r="B82" s="2" t="s">
        <v>247</v>
      </c>
      <c r="C82" s="2" t="s">
        <v>234</v>
      </c>
      <c r="D82" s="2"/>
      <c r="E82" s="2"/>
      <c r="F82" s="2"/>
      <c r="G82" s="2" t="s">
        <v>242</v>
      </c>
      <c r="H82" s="2" t="s">
        <v>258</v>
      </c>
      <c r="I82" s="2">
        <v>1</v>
      </c>
      <c r="J82" s="2" t="s">
        <v>259</v>
      </c>
      <c r="K82" s="2" t="s">
        <v>260</v>
      </c>
      <c r="L82" s="2"/>
      <c r="M82" s="41">
        <v>9.0630000000000006</v>
      </c>
      <c r="N82" s="41" t="s">
        <v>261</v>
      </c>
      <c r="O82" s="41"/>
    </row>
    <row r="83" spans="1:15" x14ac:dyDescent="0.25">
      <c r="A83">
        <v>99</v>
      </c>
      <c r="B83" s="2" t="s">
        <v>247</v>
      </c>
      <c r="C83" s="2" t="s">
        <v>234</v>
      </c>
      <c r="D83" s="2"/>
      <c r="E83" s="2"/>
      <c r="F83" s="2"/>
      <c r="G83" s="2" t="s">
        <v>242</v>
      </c>
      <c r="H83" s="2" t="s">
        <v>262</v>
      </c>
      <c r="I83" s="2">
        <v>1</v>
      </c>
      <c r="J83" s="2" t="s">
        <v>127</v>
      </c>
      <c r="K83" s="2" t="s">
        <v>263</v>
      </c>
      <c r="L83" s="2"/>
      <c r="M83" s="41">
        <v>7.25</v>
      </c>
      <c r="N83" s="41" t="s">
        <v>264</v>
      </c>
      <c r="O83" s="41"/>
    </row>
    <row r="84" spans="1:15" x14ac:dyDescent="0.25">
      <c r="A84">
        <v>120</v>
      </c>
      <c r="B84" s="2" t="s">
        <v>247</v>
      </c>
      <c r="C84" s="2" t="s">
        <v>234</v>
      </c>
      <c r="D84" s="2"/>
      <c r="E84" s="2"/>
      <c r="F84" s="2"/>
      <c r="G84" s="2" t="s">
        <v>242</v>
      </c>
      <c r="H84" s="2" t="s">
        <v>265</v>
      </c>
      <c r="I84" s="2">
        <v>1</v>
      </c>
      <c r="J84" s="2" t="s">
        <v>266</v>
      </c>
      <c r="K84" s="2" t="s">
        <v>267</v>
      </c>
      <c r="L84" s="2"/>
      <c r="M84" s="41">
        <v>19.622</v>
      </c>
      <c r="N84" s="41" t="s">
        <v>268</v>
      </c>
      <c r="O84" s="41"/>
    </row>
    <row r="85" spans="1:15" x14ac:dyDescent="0.25">
      <c r="A85">
        <v>121</v>
      </c>
      <c r="B85" s="2" t="s">
        <v>247</v>
      </c>
      <c r="C85" s="2" t="s">
        <v>234</v>
      </c>
      <c r="D85" s="2"/>
      <c r="E85" s="2"/>
      <c r="F85" s="2"/>
      <c r="G85" s="2" t="s">
        <v>242</v>
      </c>
      <c r="H85" s="2" t="s">
        <v>269</v>
      </c>
      <c r="I85" s="2">
        <v>1</v>
      </c>
      <c r="J85" s="2" t="s">
        <v>266</v>
      </c>
      <c r="K85" s="2" t="s">
        <v>267</v>
      </c>
      <c r="L85" s="2"/>
      <c r="M85" s="41">
        <v>19.622</v>
      </c>
      <c r="N85" s="41" t="s">
        <v>268</v>
      </c>
      <c r="O85" s="41"/>
    </row>
    <row r="86" spans="1:15" x14ac:dyDescent="0.25">
      <c r="A86">
        <v>123</v>
      </c>
      <c r="B86" s="2" t="s">
        <v>247</v>
      </c>
      <c r="C86" s="2" t="s">
        <v>234</v>
      </c>
      <c r="D86" s="2"/>
      <c r="E86" s="2"/>
      <c r="F86" s="2"/>
      <c r="G86" s="2" t="s">
        <v>242</v>
      </c>
      <c r="H86" s="2" t="s">
        <v>270</v>
      </c>
      <c r="I86" s="2">
        <v>1</v>
      </c>
      <c r="J86" s="2" t="s">
        <v>271</v>
      </c>
      <c r="K86" s="2" t="s">
        <v>272</v>
      </c>
      <c r="L86" s="2"/>
      <c r="M86" s="41">
        <v>32.000999999999998</v>
      </c>
      <c r="N86" s="41" t="s">
        <v>273</v>
      </c>
      <c r="O86" s="41"/>
    </row>
    <row r="87" spans="1:15" x14ac:dyDescent="0.25">
      <c r="A87">
        <v>125</v>
      </c>
      <c r="B87" s="2" t="s">
        <v>247</v>
      </c>
      <c r="C87" s="2" t="s">
        <v>234</v>
      </c>
      <c r="D87" s="2"/>
      <c r="E87" s="2"/>
      <c r="F87" s="2"/>
      <c r="G87" s="2" t="s">
        <v>242</v>
      </c>
      <c r="H87" s="2" t="s">
        <v>274</v>
      </c>
      <c r="I87" s="2">
        <v>2</v>
      </c>
      <c r="J87" s="2" t="s">
        <v>275</v>
      </c>
      <c r="K87" s="2" t="s">
        <v>276</v>
      </c>
      <c r="L87" s="2"/>
      <c r="M87" s="41">
        <v>44</v>
      </c>
      <c r="N87" s="41" t="s">
        <v>277</v>
      </c>
      <c r="O87" s="41"/>
    </row>
    <row r="88" spans="1:15" x14ac:dyDescent="0.25">
      <c r="A88">
        <v>129</v>
      </c>
      <c r="B88" s="2" t="s">
        <v>247</v>
      </c>
      <c r="C88" s="2" t="s">
        <v>234</v>
      </c>
      <c r="D88" s="2"/>
      <c r="E88" s="2"/>
      <c r="F88" s="2"/>
      <c r="G88" s="2" t="s">
        <v>242</v>
      </c>
      <c r="H88" s="2" t="s">
        <v>278</v>
      </c>
      <c r="I88" s="2">
        <v>2</v>
      </c>
      <c r="J88" s="2" t="s">
        <v>279</v>
      </c>
      <c r="K88" s="2" t="s">
        <v>276</v>
      </c>
      <c r="L88" s="2"/>
      <c r="M88" s="41">
        <v>67.5</v>
      </c>
      <c r="N88" s="41" t="s">
        <v>277</v>
      </c>
      <c r="O88" s="41"/>
    </row>
    <row r="89" spans="1:15" x14ac:dyDescent="0.25">
      <c r="A89">
        <v>146</v>
      </c>
      <c r="B89" s="2" t="s">
        <v>247</v>
      </c>
      <c r="C89" s="2" t="s">
        <v>234</v>
      </c>
      <c r="D89" s="2"/>
      <c r="E89" s="2"/>
      <c r="F89" s="2"/>
      <c r="G89" s="2" t="s">
        <v>242</v>
      </c>
      <c r="H89" s="2" t="s">
        <v>280</v>
      </c>
      <c r="I89" s="2">
        <v>1</v>
      </c>
      <c r="J89" s="2" t="s">
        <v>131</v>
      </c>
      <c r="K89" s="2" t="s">
        <v>281</v>
      </c>
      <c r="L89" s="2"/>
      <c r="M89" s="41">
        <v>11.5</v>
      </c>
      <c r="N89" s="41" t="s">
        <v>282</v>
      </c>
      <c r="O89" s="41"/>
    </row>
    <row r="90" spans="1:15" x14ac:dyDescent="0.25">
      <c r="A90">
        <v>162</v>
      </c>
      <c r="B90" s="2" t="s">
        <v>247</v>
      </c>
      <c r="C90" s="2" t="s">
        <v>234</v>
      </c>
      <c r="D90" s="2"/>
      <c r="E90" s="2"/>
      <c r="F90" s="2"/>
      <c r="G90" s="2" t="s">
        <v>242</v>
      </c>
      <c r="H90" s="2" t="s">
        <v>283</v>
      </c>
      <c r="I90" s="2">
        <v>2</v>
      </c>
      <c r="J90" s="2" t="s">
        <v>284</v>
      </c>
      <c r="K90" s="2" t="s">
        <v>285</v>
      </c>
      <c r="L90" s="2"/>
      <c r="M90" s="41">
        <v>7.3760000000000003</v>
      </c>
      <c r="N90" s="41" t="s">
        <v>286</v>
      </c>
      <c r="O90" s="41"/>
    </row>
    <row r="91" spans="1:15" x14ac:dyDescent="0.25">
      <c r="A91">
        <v>165</v>
      </c>
      <c r="B91" s="2" t="s">
        <v>247</v>
      </c>
      <c r="C91" s="2" t="s">
        <v>234</v>
      </c>
      <c r="D91" s="2"/>
      <c r="E91" s="2"/>
      <c r="F91" s="2"/>
      <c r="G91" s="2" t="s">
        <v>242</v>
      </c>
      <c r="H91" s="2" t="s">
        <v>287</v>
      </c>
      <c r="I91" s="2">
        <v>2</v>
      </c>
      <c r="J91" s="2" t="s">
        <v>288</v>
      </c>
      <c r="K91" s="2" t="s">
        <v>289</v>
      </c>
      <c r="L91" s="2"/>
      <c r="M91" s="41">
        <v>40</v>
      </c>
      <c r="N91" s="41" t="s">
        <v>290</v>
      </c>
      <c r="O91" s="41"/>
    </row>
    <row r="92" spans="1:15" x14ac:dyDescent="0.25">
      <c r="A92">
        <v>168</v>
      </c>
      <c r="B92" s="2" t="s">
        <v>247</v>
      </c>
      <c r="C92" s="2" t="s">
        <v>234</v>
      </c>
      <c r="D92" s="2"/>
      <c r="E92" s="2"/>
      <c r="F92" s="2"/>
      <c r="G92" s="2" t="s">
        <v>242</v>
      </c>
      <c r="H92" s="2" t="s">
        <v>291</v>
      </c>
      <c r="I92" s="2">
        <v>1</v>
      </c>
      <c r="J92" s="2" t="s">
        <v>292</v>
      </c>
      <c r="K92" s="2" t="s">
        <v>293</v>
      </c>
      <c r="L92" s="2"/>
      <c r="M92" s="41">
        <v>84.688000000000002</v>
      </c>
      <c r="N92" s="41" t="s">
        <v>294</v>
      </c>
      <c r="O92" s="41"/>
    </row>
    <row r="93" spans="1:15" x14ac:dyDescent="0.25">
      <c r="A93">
        <v>169</v>
      </c>
      <c r="B93" s="2" t="s">
        <v>247</v>
      </c>
      <c r="C93" s="2" t="s">
        <v>234</v>
      </c>
      <c r="D93" s="2"/>
      <c r="E93" s="2"/>
      <c r="F93" s="2"/>
      <c r="G93" s="2" t="s">
        <v>242</v>
      </c>
      <c r="H93" s="2" t="s">
        <v>295</v>
      </c>
      <c r="I93" s="2">
        <v>1</v>
      </c>
      <c r="J93" s="2" t="s">
        <v>296</v>
      </c>
      <c r="K93" s="2" t="s">
        <v>297</v>
      </c>
      <c r="L93" s="2"/>
      <c r="M93" s="41">
        <v>58.595999999999997</v>
      </c>
      <c r="N93" s="41" t="s">
        <v>298</v>
      </c>
      <c r="O93" s="41"/>
    </row>
    <row r="94" spans="1:15" x14ac:dyDescent="0.25">
      <c r="A94">
        <v>170</v>
      </c>
      <c r="B94" s="2" t="s">
        <v>247</v>
      </c>
      <c r="C94" s="2" t="s">
        <v>234</v>
      </c>
      <c r="D94" s="2"/>
      <c r="E94" s="2"/>
      <c r="F94" s="2"/>
      <c r="G94" s="2" t="s">
        <v>242</v>
      </c>
      <c r="H94" s="2" t="s">
        <v>299</v>
      </c>
      <c r="I94" s="2">
        <v>1</v>
      </c>
      <c r="J94" s="2" t="s">
        <v>296</v>
      </c>
      <c r="K94" s="2" t="s">
        <v>297</v>
      </c>
      <c r="L94" s="2"/>
      <c r="M94" s="41">
        <v>58.595999999999997</v>
      </c>
      <c r="N94" s="41" t="s">
        <v>298</v>
      </c>
      <c r="O94" s="41"/>
    </row>
    <row r="95" spans="1:15" x14ac:dyDescent="0.25">
      <c r="A95">
        <v>171</v>
      </c>
      <c r="B95" s="2" t="s">
        <v>247</v>
      </c>
      <c r="C95" s="2" t="s">
        <v>234</v>
      </c>
      <c r="D95" s="2"/>
      <c r="E95" s="2"/>
      <c r="F95" s="2"/>
      <c r="G95" s="2" t="s">
        <v>242</v>
      </c>
      <c r="H95" s="2" t="s">
        <v>300</v>
      </c>
      <c r="I95" s="2">
        <v>1</v>
      </c>
      <c r="J95" s="2" t="s">
        <v>301</v>
      </c>
      <c r="K95" s="2" t="s">
        <v>302</v>
      </c>
      <c r="L95" s="2"/>
      <c r="M95" s="41">
        <v>5.75</v>
      </c>
      <c r="N95" s="41" t="s">
        <v>303</v>
      </c>
      <c r="O95" s="41"/>
    </row>
    <row r="96" spans="1:15" x14ac:dyDescent="0.25">
      <c r="A96">
        <v>172</v>
      </c>
      <c r="B96" s="2" t="s">
        <v>247</v>
      </c>
      <c r="C96" s="2" t="s">
        <v>234</v>
      </c>
      <c r="D96" s="2"/>
      <c r="E96" s="2"/>
      <c r="F96" s="2"/>
      <c r="G96" s="2" t="s">
        <v>242</v>
      </c>
      <c r="H96" s="2" t="s">
        <v>304</v>
      </c>
      <c r="I96" s="2">
        <v>1</v>
      </c>
      <c r="J96" s="2" t="s">
        <v>301</v>
      </c>
      <c r="K96" s="2" t="s">
        <v>302</v>
      </c>
      <c r="L96" s="2"/>
      <c r="M96" s="41">
        <v>5.75</v>
      </c>
      <c r="N96" s="41" t="s">
        <v>303</v>
      </c>
      <c r="O96" s="41"/>
    </row>
    <row r="97" spans="1:15" x14ac:dyDescent="0.25">
      <c r="A97">
        <v>173</v>
      </c>
      <c r="B97" s="2" t="s">
        <v>247</v>
      </c>
      <c r="C97" s="2" t="s">
        <v>234</v>
      </c>
      <c r="D97" s="2"/>
      <c r="E97" s="2"/>
      <c r="F97" s="2"/>
      <c r="G97" s="2" t="s">
        <v>242</v>
      </c>
      <c r="H97" s="2" t="s">
        <v>305</v>
      </c>
      <c r="I97" s="2">
        <v>1</v>
      </c>
      <c r="J97" s="2" t="s">
        <v>306</v>
      </c>
      <c r="K97" s="2" t="s">
        <v>307</v>
      </c>
      <c r="L97" s="2"/>
      <c r="M97" s="41">
        <v>32</v>
      </c>
      <c r="N97" s="41" t="s">
        <v>308</v>
      </c>
      <c r="O97" s="41"/>
    </row>
    <row r="98" spans="1:15" x14ac:dyDescent="0.25">
      <c r="A98">
        <v>174</v>
      </c>
      <c r="B98" s="2" t="s">
        <v>247</v>
      </c>
      <c r="C98" s="2" t="s">
        <v>234</v>
      </c>
      <c r="D98" s="2"/>
      <c r="E98" s="2"/>
      <c r="F98" s="2"/>
      <c r="G98" s="2" t="s">
        <v>242</v>
      </c>
      <c r="H98" s="2" t="s">
        <v>309</v>
      </c>
      <c r="I98" s="2">
        <v>1</v>
      </c>
      <c r="J98" s="2" t="s">
        <v>306</v>
      </c>
      <c r="K98" s="2" t="s">
        <v>310</v>
      </c>
      <c r="L98" s="2"/>
      <c r="M98" s="41">
        <v>32</v>
      </c>
      <c r="N98" s="41" t="s">
        <v>311</v>
      </c>
      <c r="O98" s="41"/>
    </row>
    <row r="99" spans="1:15" x14ac:dyDescent="0.25">
      <c r="A99">
        <v>175</v>
      </c>
      <c r="B99" s="2" t="s">
        <v>247</v>
      </c>
      <c r="C99" s="2" t="s">
        <v>234</v>
      </c>
      <c r="D99" s="2"/>
      <c r="E99" s="2"/>
      <c r="F99" s="2"/>
      <c r="G99" s="2" t="s">
        <v>242</v>
      </c>
      <c r="H99" s="2" t="s">
        <v>312</v>
      </c>
      <c r="I99" s="2">
        <v>1</v>
      </c>
      <c r="J99" s="2" t="s">
        <v>313</v>
      </c>
      <c r="K99" s="2" t="s">
        <v>314</v>
      </c>
      <c r="L99" s="2"/>
      <c r="M99" s="41">
        <v>16.719000000000001</v>
      </c>
      <c r="N99" s="41" t="s">
        <v>315</v>
      </c>
      <c r="O99" s="41"/>
    </row>
    <row r="100" spans="1:15" x14ac:dyDescent="0.25">
      <c r="A100">
        <v>176</v>
      </c>
      <c r="B100" s="2" t="s">
        <v>247</v>
      </c>
      <c r="C100" s="2" t="s">
        <v>234</v>
      </c>
      <c r="D100" s="2"/>
      <c r="E100" s="2"/>
      <c r="F100" s="2"/>
      <c r="G100" s="2" t="s">
        <v>242</v>
      </c>
      <c r="H100" s="2" t="s">
        <v>316</v>
      </c>
      <c r="I100" s="2">
        <v>1</v>
      </c>
      <c r="J100" s="2" t="s">
        <v>314</v>
      </c>
      <c r="K100" s="2" t="s">
        <v>313</v>
      </c>
      <c r="L100" s="2"/>
      <c r="M100" s="41">
        <v>9.5559999999999992</v>
      </c>
      <c r="N100" s="41" t="s">
        <v>317</v>
      </c>
      <c r="O100" s="41"/>
    </row>
    <row r="101" spans="1:15" x14ac:dyDescent="0.25">
      <c r="A101">
        <v>177</v>
      </c>
      <c r="B101" s="2" t="s">
        <v>247</v>
      </c>
      <c r="C101" s="2" t="s">
        <v>234</v>
      </c>
      <c r="D101" s="2"/>
      <c r="E101" s="2"/>
      <c r="F101" s="2"/>
      <c r="G101" s="2" t="s">
        <v>242</v>
      </c>
      <c r="H101" s="2" t="s">
        <v>318</v>
      </c>
      <c r="I101" s="2">
        <v>1</v>
      </c>
      <c r="J101" s="2" t="s">
        <v>319</v>
      </c>
      <c r="K101" s="2" t="s">
        <v>320</v>
      </c>
      <c r="L101" s="2"/>
      <c r="M101" s="41">
        <v>62.796999999999997</v>
      </c>
      <c r="N101" s="41" t="s">
        <v>321</v>
      </c>
      <c r="O101" s="41"/>
    </row>
    <row r="102" spans="1:15" x14ac:dyDescent="0.25">
      <c r="A102">
        <v>178</v>
      </c>
      <c r="B102" s="2" t="s">
        <v>247</v>
      </c>
      <c r="C102" s="2" t="s">
        <v>234</v>
      </c>
      <c r="D102" s="2"/>
      <c r="E102" s="2"/>
      <c r="F102" s="2"/>
      <c r="G102" s="2" t="s">
        <v>242</v>
      </c>
      <c r="H102" s="2" t="s">
        <v>322</v>
      </c>
      <c r="I102" s="2">
        <v>1</v>
      </c>
      <c r="J102" s="2" t="s">
        <v>319</v>
      </c>
      <c r="K102" s="2" t="s">
        <v>320</v>
      </c>
      <c r="L102" s="2"/>
      <c r="M102" s="41">
        <v>62.796999999999997</v>
      </c>
      <c r="N102" s="41" t="s">
        <v>321</v>
      </c>
      <c r="O102" s="41"/>
    </row>
    <row r="103" spans="1:15" x14ac:dyDescent="0.25">
      <c r="A103">
        <v>179</v>
      </c>
      <c r="B103" s="2" t="s">
        <v>247</v>
      </c>
      <c r="C103" s="2" t="s">
        <v>234</v>
      </c>
      <c r="D103" s="2"/>
      <c r="E103" s="2"/>
      <c r="F103" s="2"/>
      <c r="G103" s="2" t="s">
        <v>242</v>
      </c>
      <c r="H103" s="2" t="s">
        <v>323</v>
      </c>
      <c r="I103" s="2">
        <v>1</v>
      </c>
      <c r="J103" s="2" t="s">
        <v>324</v>
      </c>
      <c r="K103" s="2" t="s">
        <v>310</v>
      </c>
      <c r="L103" s="2"/>
      <c r="M103" s="41">
        <v>27</v>
      </c>
      <c r="N103" s="41" t="s">
        <v>311</v>
      </c>
      <c r="O103" s="41"/>
    </row>
    <row r="104" spans="1:15" x14ac:dyDescent="0.25">
      <c r="A104">
        <v>180</v>
      </c>
      <c r="B104" s="2" t="s">
        <v>247</v>
      </c>
      <c r="C104" s="2" t="s">
        <v>234</v>
      </c>
      <c r="D104" s="2"/>
      <c r="E104" s="2"/>
      <c r="F104" s="2"/>
      <c r="G104" s="2" t="s">
        <v>242</v>
      </c>
      <c r="H104" s="2" t="s">
        <v>325</v>
      </c>
      <c r="I104" s="2">
        <v>1</v>
      </c>
      <c r="J104" s="2" t="s">
        <v>310</v>
      </c>
      <c r="K104" s="2" t="s">
        <v>324</v>
      </c>
      <c r="L104" s="2"/>
      <c r="M104" s="41">
        <v>6.556</v>
      </c>
      <c r="N104" s="41" t="s">
        <v>326</v>
      </c>
      <c r="O104" s="41"/>
    </row>
    <row r="105" spans="1:15" x14ac:dyDescent="0.25">
      <c r="A105">
        <v>188</v>
      </c>
      <c r="B105" s="2" t="s">
        <v>247</v>
      </c>
      <c r="C105" s="2" t="s">
        <v>234</v>
      </c>
      <c r="D105" s="2"/>
      <c r="E105" s="2"/>
      <c r="F105" s="2"/>
      <c r="G105" s="2" t="s">
        <v>242</v>
      </c>
      <c r="H105" s="2" t="s">
        <v>327</v>
      </c>
      <c r="I105" s="2">
        <v>2</v>
      </c>
      <c r="J105" s="2" t="s">
        <v>152</v>
      </c>
      <c r="K105" s="2" t="s">
        <v>328</v>
      </c>
      <c r="L105" s="2"/>
      <c r="M105" s="41">
        <v>2</v>
      </c>
      <c r="N105" s="41" t="s">
        <v>329</v>
      </c>
      <c r="O105" s="41"/>
    </row>
    <row r="106" spans="1:15" x14ac:dyDescent="0.25">
      <c r="A106">
        <v>193</v>
      </c>
      <c r="B106" s="2" t="s">
        <v>247</v>
      </c>
      <c r="C106" s="2" t="s">
        <v>234</v>
      </c>
      <c r="D106" s="2"/>
      <c r="E106" s="2"/>
      <c r="F106" s="2"/>
      <c r="G106" s="2" t="s">
        <v>242</v>
      </c>
      <c r="H106" s="2" t="s">
        <v>330</v>
      </c>
      <c r="I106" s="2">
        <v>1</v>
      </c>
      <c r="J106" s="2" t="s">
        <v>331</v>
      </c>
      <c r="K106" s="2" t="s">
        <v>238</v>
      </c>
      <c r="L106" s="2"/>
      <c r="M106" s="41">
        <v>6.0179999999999998</v>
      </c>
      <c r="N106" s="41" t="s">
        <v>239</v>
      </c>
      <c r="O106" s="41"/>
    </row>
    <row r="107" spans="1:15" x14ac:dyDescent="0.25">
      <c r="A107">
        <v>195</v>
      </c>
      <c r="B107" s="2" t="s">
        <v>247</v>
      </c>
      <c r="C107" s="2"/>
      <c r="D107" s="2"/>
      <c r="E107" s="2"/>
      <c r="F107" s="2"/>
      <c r="G107" s="2" t="s">
        <v>242</v>
      </c>
      <c r="H107" s="2" t="s">
        <v>332</v>
      </c>
      <c r="I107" s="2">
        <v>1</v>
      </c>
      <c r="J107" s="2"/>
      <c r="K107" s="2"/>
      <c r="L107" s="2"/>
      <c r="M107" s="41"/>
      <c r="N107" s="41" t="s">
        <v>159</v>
      </c>
      <c r="O107" s="41"/>
    </row>
    <row r="108" spans="1:15" x14ac:dyDescent="0.25">
      <c r="A108">
        <v>110</v>
      </c>
      <c r="B108" s="2" t="s">
        <v>333</v>
      </c>
      <c r="C108" s="2" t="s">
        <v>234</v>
      </c>
      <c r="D108" s="2"/>
      <c r="E108" s="2"/>
      <c r="F108" s="2"/>
      <c r="G108" s="2" t="s">
        <v>334</v>
      </c>
      <c r="H108" s="2" t="s">
        <v>335</v>
      </c>
      <c r="I108" s="2">
        <v>1</v>
      </c>
      <c r="J108" s="2"/>
      <c r="K108" s="2"/>
      <c r="L108" s="2"/>
      <c r="M108" s="41"/>
      <c r="N108" s="41" t="s">
        <v>159</v>
      </c>
      <c r="O108" s="41"/>
    </row>
    <row r="109" spans="1:15" x14ac:dyDescent="0.25">
      <c r="A109">
        <v>87</v>
      </c>
      <c r="B109" s="2" t="s">
        <v>336</v>
      </c>
      <c r="C109" s="2" t="s">
        <v>241</v>
      </c>
      <c r="D109" s="2"/>
      <c r="E109" s="2"/>
      <c r="F109" s="2"/>
      <c r="G109" s="2" t="s">
        <v>337</v>
      </c>
      <c r="H109" s="2" t="s">
        <v>338</v>
      </c>
      <c r="I109" s="2">
        <v>2</v>
      </c>
      <c r="J109" s="2" t="s">
        <v>339</v>
      </c>
      <c r="K109" s="2" t="s">
        <v>340</v>
      </c>
      <c r="L109" s="2"/>
      <c r="M109" s="41">
        <v>11.138</v>
      </c>
      <c r="N109" s="41" t="s">
        <v>341</v>
      </c>
      <c r="O109" s="41"/>
    </row>
    <row r="110" spans="1:15" x14ac:dyDescent="0.25">
      <c r="A110">
        <v>88</v>
      </c>
      <c r="B110" s="2" t="s">
        <v>336</v>
      </c>
      <c r="C110" s="2" t="s">
        <v>241</v>
      </c>
      <c r="D110" s="2"/>
      <c r="E110" s="2"/>
      <c r="F110" s="2"/>
      <c r="G110" s="2" t="s">
        <v>337</v>
      </c>
      <c r="H110" s="2" t="s">
        <v>342</v>
      </c>
      <c r="I110" s="2">
        <v>1</v>
      </c>
      <c r="J110" s="2" t="s">
        <v>343</v>
      </c>
      <c r="K110" s="2" t="s">
        <v>344</v>
      </c>
      <c r="L110" s="2"/>
      <c r="M110" s="41">
        <v>23.776</v>
      </c>
      <c r="N110" s="41" t="s">
        <v>345</v>
      </c>
      <c r="O110" s="41"/>
    </row>
    <row r="111" spans="1:15" x14ac:dyDescent="0.25">
      <c r="A111">
        <v>89</v>
      </c>
      <c r="B111" s="2" t="s">
        <v>336</v>
      </c>
      <c r="C111" s="2" t="s">
        <v>241</v>
      </c>
      <c r="D111" s="2"/>
      <c r="E111" s="2"/>
      <c r="F111" s="2"/>
      <c r="G111" s="2" t="s">
        <v>337</v>
      </c>
      <c r="H111" s="2" t="s">
        <v>346</v>
      </c>
      <c r="I111" s="2">
        <v>1</v>
      </c>
      <c r="J111" s="2" t="s">
        <v>344</v>
      </c>
      <c r="K111" s="2" t="s">
        <v>344</v>
      </c>
      <c r="L111" s="2"/>
      <c r="M111" s="41">
        <v>21.567</v>
      </c>
      <c r="N111" s="41" t="s">
        <v>345</v>
      </c>
      <c r="O111" s="41"/>
    </row>
    <row r="112" spans="1:15" x14ac:dyDescent="0.25">
      <c r="A112">
        <v>166</v>
      </c>
      <c r="B112" s="2" t="s">
        <v>336</v>
      </c>
      <c r="C112" s="2" t="s">
        <v>241</v>
      </c>
      <c r="D112" s="2"/>
      <c r="E112" s="2"/>
      <c r="F112" s="2"/>
      <c r="G112" s="2" t="s">
        <v>337</v>
      </c>
      <c r="H112" s="2" t="s">
        <v>347</v>
      </c>
      <c r="I112" s="2">
        <v>1</v>
      </c>
      <c r="J112" s="2" t="s">
        <v>348</v>
      </c>
      <c r="K112" s="2" t="s">
        <v>220</v>
      </c>
      <c r="L112" s="2"/>
      <c r="M112" s="41">
        <v>22.5</v>
      </c>
      <c r="N112" s="41" t="s">
        <v>349</v>
      </c>
      <c r="O112" s="41"/>
    </row>
    <row r="113" spans="1:15" x14ac:dyDescent="0.25">
      <c r="A113">
        <v>7</v>
      </c>
      <c r="B113" s="2" t="s">
        <v>350</v>
      </c>
      <c r="C113" s="2" t="s">
        <v>234</v>
      </c>
      <c r="D113" s="2"/>
      <c r="E113" s="2"/>
      <c r="F113" s="2"/>
      <c r="G113" s="2" t="s">
        <v>337</v>
      </c>
      <c r="H113" s="2" t="s">
        <v>351</v>
      </c>
      <c r="I113" s="2">
        <v>2</v>
      </c>
      <c r="J113" s="2" t="s">
        <v>352</v>
      </c>
      <c r="K113" s="2" t="s">
        <v>353</v>
      </c>
      <c r="L113" s="2"/>
      <c r="M113" s="41">
        <v>5.5</v>
      </c>
      <c r="N113" s="41" t="s">
        <v>354</v>
      </c>
      <c r="O113" s="41"/>
    </row>
    <row r="114" spans="1:15" x14ac:dyDescent="0.25">
      <c r="A114">
        <v>8</v>
      </c>
      <c r="B114" s="2" t="s">
        <v>350</v>
      </c>
      <c r="C114" s="2" t="s">
        <v>234</v>
      </c>
      <c r="D114" s="2"/>
      <c r="E114" s="2"/>
      <c r="F114" s="2"/>
      <c r="G114" s="2" t="s">
        <v>337</v>
      </c>
      <c r="H114" s="2" t="s">
        <v>355</v>
      </c>
      <c r="I114" s="2">
        <v>2</v>
      </c>
      <c r="J114" s="2" t="s">
        <v>356</v>
      </c>
      <c r="K114" s="2" t="s">
        <v>357</v>
      </c>
      <c r="L114" s="2"/>
      <c r="M114" s="41">
        <v>6.5620000000000003</v>
      </c>
      <c r="N114" s="41" t="s">
        <v>358</v>
      </c>
      <c r="O114" s="41"/>
    </row>
    <row r="115" spans="1:15" x14ac:dyDescent="0.25">
      <c r="A115">
        <v>73</v>
      </c>
      <c r="B115" s="2" t="s">
        <v>350</v>
      </c>
      <c r="C115" s="2" t="s">
        <v>234</v>
      </c>
      <c r="D115" s="2"/>
      <c r="E115" s="2"/>
      <c r="F115" s="2"/>
      <c r="G115" s="2" t="s">
        <v>337</v>
      </c>
      <c r="H115" s="2" t="s">
        <v>359</v>
      </c>
      <c r="I115" s="2">
        <v>4</v>
      </c>
      <c r="J115" s="2" t="s">
        <v>352</v>
      </c>
      <c r="K115" s="2" t="s">
        <v>352</v>
      </c>
      <c r="L115" s="2"/>
      <c r="M115" s="41">
        <v>11</v>
      </c>
      <c r="N115" s="41" t="s">
        <v>360</v>
      </c>
      <c r="O115" s="41"/>
    </row>
    <row r="116" spans="1:15" x14ac:dyDescent="0.25">
      <c r="A116">
        <v>77</v>
      </c>
      <c r="B116" s="2" t="s">
        <v>350</v>
      </c>
      <c r="C116" s="2" t="s">
        <v>234</v>
      </c>
      <c r="D116" s="2"/>
      <c r="E116" s="2"/>
      <c r="F116" s="2"/>
      <c r="G116" s="2" t="s">
        <v>337</v>
      </c>
      <c r="H116" s="2" t="s">
        <v>361</v>
      </c>
      <c r="I116" s="2">
        <v>1</v>
      </c>
      <c r="J116" s="2" t="s">
        <v>362</v>
      </c>
      <c r="K116" s="2" t="s">
        <v>363</v>
      </c>
      <c r="L116" s="2"/>
      <c r="M116" s="41">
        <v>71.688000000000002</v>
      </c>
      <c r="N116" s="41" t="s">
        <v>364</v>
      </c>
      <c r="O116" s="41"/>
    </row>
    <row r="117" spans="1:15" x14ac:dyDescent="0.25">
      <c r="A117">
        <v>78</v>
      </c>
      <c r="B117" s="2" t="s">
        <v>350</v>
      </c>
      <c r="C117" s="2" t="s">
        <v>234</v>
      </c>
      <c r="D117" s="2"/>
      <c r="E117" s="2"/>
      <c r="F117" s="2"/>
      <c r="G117" s="2" t="s">
        <v>337</v>
      </c>
      <c r="H117" s="2" t="s">
        <v>365</v>
      </c>
      <c r="I117" s="2">
        <v>1</v>
      </c>
      <c r="J117" s="2" t="s">
        <v>362</v>
      </c>
      <c r="K117" s="2" t="s">
        <v>366</v>
      </c>
      <c r="L117" s="2"/>
      <c r="M117" s="41">
        <v>71.688000000000002</v>
      </c>
      <c r="N117" s="41" t="s">
        <v>367</v>
      </c>
      <c r="O117" s="41"/>
    </row>
    <row r="118" spans="1:15" x14ac:dyDescent="0.25">
      <c r="A118">
        <v>79</v>
      </c>
      <c r="B118" s="2" t="s">
        <v>350</v>
      </c>
      <c r="C118" s="2" t="s">
        <v>234</v>
      </c>
      <c r="D118" s="2"/>
      <c r="E118" s="2"/>
      <c r="F118" s="2"/>
      <c r="G118" s="2" t="s">
        <v>337</v>
      </c>
      <c r="H118" s="2" t="s">
        <v>368</v>
      </c>
      <c r="I118" s="2">
        <v>10</v>
      </c>
      <c r="J118" s="2" t="s">
        <v>369</v>
      </c>
      <c r="K118" s="2" t="s">
        <v>353</v>
      </c>
      <c r="L118" s="2"/>
      <c r="M118" s="41">
        <v>44</v>
      </c>
      <c r="N118" s="41" t="s">
        <v>354</v>
      </c>
      <c r="O118" s="41"/>
    </row>
    <row r="119" spans="1:15" x14ac:dyDescent="0.25">
      <c r="A119">
        <v>80</v>
      </c>
      <c r="B119" s="2" t="s">
        <v>350</v>
      </c>
      <c r="C119" s="2" t="s">
        <v>234</v>
      </c>
      <c r="D119" s="2"/>
      <c r="E119" s="2"/>
      <c r="F119" s="2"/>
      <c r="G119" s="2" t="s">
        <v>337</v>
      </c>
      <c r="H119" s="2" t="s">
        <v>370</v>
      </c>
      <c r="I119" s="2">
        <v>2</v>
      </c>
      <c r="J119" s="2" t="s">
        <v>352</v>
      </c>
      <c r="K119" s="2" t="s">
        <v>352</v>
      </c>
      <c r="L119" s="2"/>
      <c r="M119" s="41">
        <v>5.5</v>
      </c>
      <c r="N119" s="41" t="s">
        <v>360</v>
      </c>
      <c r="O119" s="41"/>
    </row>
    <row r="120" spans="1:15" x14ac:dyDescent="0.25">
      <c r="A120">
        <v>81</v>
      </c>
      <c r="B120" s="2" t="s">
        <v>350</v>
      </c>
      <c r="C120" s="2" t="s">
        <v>234</v>
      </c>
      <c r="D120" s="2"/>
      <c r="E120" s="2"/>
      <c r="F120" s="2"/>
      <c r="G120" s="2" t="s">
        <v>337</v>
      </c>
      <c r="H120" s="2" t="s">
        <v>371</v>
      </c>
      <c r="I120" s="2">
        <v>2</v>
      </c>
      <c r="J120" s="2" t="s">
        <v>372</v>
      </c>
      <c r="K120" s="2" t="s">
        <v>152</v>
      </c>
      <c r="L120" s="2"/>
      <c r="M120" s="41">
        <v>46.5</v>
      </c>
      <c r="N120" s="41" t="s">
        <v>373</v>
      </c>
      <c r="O120" s="41"/>
    </row>
    <row r="121" spans="1:15" x14ac:dyDescent="0.25">
      <c r="A121">
        <v>82</v>
      </c>
      <c r="B121" s="2" t="s">
        <v>350</v>
      </c>
      <c r="C121" s="2" t="s">
        <v>234</v>
      </c>
      <c r="D121" s="2"/>
      <c r="E121" s="2"/>
      <c r="F121" s="2"/>
      <c r="G121" s="2" t="s">
        <v>337</v>
      </c>
      <c r="H121" s="2" t="s">
        <v>374</v>
      </c>
      <c r="I121" s="2">
        <v>2</v>
      </c>
      <c r="J121" s="2" t="s">
        <v>375</v>
      </c>
      <c r="K121" s="2" t="s">
        <v>376</v>
      </c>
      <c r="L121" s="2"/>
      <c r="M121" s="41">
        <v>60.085999999999999</v>
      </c>
      <c r="N121" s="41" t="s">
        <v>377</v>
      </c>
      <c r="O121" s="41"/>
    </row>
    <row r="122" spans="1:15" x14ac:dyDescent="0.25">
      <c r="A122">
        <v>83</v>
      </c>
      <c r="B122" s="2" t="s">
        <v>350</v>
      </c>
      <c r="C122" s="2" t="s">
        <v>234</v>
      </c>
      <c r="D122" s="2"/>
      <c r="E122" s="2"/>
      <c r="F122" s="2"/>
      <c r="G122" s="2" t="s">
        <v>337</v>
      </c>
      <c r="H122" s="2" t="s">
        <v>378</v>
      </c>
      <c r="I122" s="2">
        <v>2</v>
      </c>
      <c r="J122" s="2" t="s">
        <v>127</v>
      </c>
      <c r="K122" s="2" t="s">
        <v>379</v>
      </c>
      <c r="L122" s="2"/>
      <c r="M122" s="41">
        <v>14.5</v>
      </c>
      <c r="N122" s="41" t="s">
        <v>380</v>
      </c>
      <c r="O122" s="41"/>
    </row>
    <row r="123" spans="1:15" x14ac:dyDescent="0.25">
      <c r="A123">
        <v>84</v>
      </c>
      <c r="B123" s="2" t="s">
        <v>350</v>
      </c>
      <c r="C123" s="2" t="s">
        <v>234</v>
      </c>
      <c r="D123" s="2"/>
      <c r="E123" s="2"/>
      <c r="F123" s="2"/>
      <c r="G123" s="2" t="s">
        <v>337</v>
      </c>
      <c r="H123" s="2" t="s">
        <v>381</v>
      </c>
      <c r="I123" s="2">
        <v>1</v>
      </c>
      <c r="J123" s="2" t="s">
        <v>382</v>
      </c>
      <c r="K123" s="2" t="s">
        <v>379</v>
      </c>
      <c r="L123" s="2"/>
      <c r="M123" s="41">
        <v>13.625</v>
      </c>
      <c r="N123" s="41" t="s">
        <v>380</v>
      </c>
      <c r="O123" s="41"/>
    </row>
    <row r="124" spans="1:15" x14ac:dyDescent="0.25">
      <c r="A124">
        <v>94</v>
      </c>
      <c r="B124" s="2" t="s">
        <v>350</v>
      </c>
      <c r="C124" s="2" t="s">
        <v>234</v>
      </c>
      <c r="D124" s="2"/>
      <c r="E124" s="2"/>
      <c r="F124" s="2"/>
      <c r="G124" s="2" t="s">
        <v>337</v>
      </c>
      <c r="H124" s="2" t="s">
        <v>383</v>
      </c>
      <c r="I124" s="2">
        <v>1</v>
      </c>
      <c r="J124" s="2" t="s">
        <v>384</v>
      </c>
      <c r="K124" s="2" t="s">
        <v>385</v>
      </c>
      <c r="L124" s="2"/>
      <c r="M124" s="41">
        <v>7.53</v>
      </c>
      <c r="N124" s="41" t="s">
        <v>386</v>
      </c>
      <c r="O124" s="41"/>
    </row>
    <row r="125" spans="1:15" x14ac:dyDescent="0.25">
      <c r="A125">
        <v>97</v>
      </c>
      <c r="B125" s="2" t="s">
        <v>350</v>
      </c>
      <c r="C125" s="2" t="s">
        <v>234</v>
      </c>
      <c r="D125" s="2"/>
      <c r="E125" s="2"/>
      <c r="F125" s="2"/>
      <c r="G125" s="2" t="s">
        <v>337</v>
      </c>
      <c r="H125" s="2" t="s">
        <v>387</v>
      </c>
      <c r="I125" s="2">
        <v>1</v>
      </c>
      <c r="J125" s="2" t="s">
        <v>384</v>
      </c>
      <c r="K125" s="2" t="s">
        <v>385</v>
      </c>
      <c r="L125" s="2"/>
      <c r="M125" s="41">
        <v>7.53</v>
      </c>
      <c r="N125" s="41" t="s">
        <v>386</v>
      </c>
      <c r="O125" s="41"/>
    </row>
    <row r="126" spans="1:15" x14ac:dyDescent="0.25">
      <c r="A126">
        <v>104</v>
      </c>
      <c r="B126" s="2" t="s">
        <v>350</v>
      </c>
      <c r="C126" s="2" t="s">
        <v>234</v>
      </c>
      <c r="D126" s="2"/>
      <c r="E126" s="2"/>
      <c r="F126" s="2"/>
      <c r="G126" s="2" t="s">
        <v>337</v>
      </c>
      <c r="H126" s="2" t="s">
        <v>388</v>
      </c>
      <c r="I126" s="2">
        <v>1</v>
      </c>
      <c r="J126" s="2" t="s">
        <v>382</v>
      </c>
      <c r="K126" s="2" t="s">
        <v>379</v>
      </c>
      <c r="L126" s="2"/>
      <c r="M126" s="41">
        <v>13.625</v>
      </c>
      <c r="N126" s="41" t="s">
        <v>380</v>
      </c>
      <c r="O126" s="41"/>
    </row>
    <row r="127" spans="1:15" x14ac:dyDescent="0.25">
      <c r="A127">
        <v>105</v>
      </c>
      <c r="B127" s="2" t="s">
        <v>350</v>
      </c>
      <c r="C127" s="2" t="s">
        <v>234</v>
      </c>
      <c r="D127" s="2"/>
      <c r="E127" s="2"/>
      <c r="F127" s="2"/>
      <c r="G127" s="2" t="s">
        <v>389</v>
      </c>
      <c r="H127" s="2" t="s">
        <v>390</v>
      </c>
      <c r="I127" s="2">
        <v>1</v>
      </c>
      <c r="J127" s="2" t="s">
        <v>391</v>
      </c>
      <c r="K127" s="2" t="s">
        <v>392</v>
      </c>
      <c r="L127" s="2"/>
      <c r="M127" s="41">
        <v>22.75</v>
      </c>
      <c r="N127" s="41" t="s">
        <v>393</v>
      </c>
      <c r="O127" s="41"/>
    </row>
    <row r="128" spans="1:15" x14ac:dyDescent="0.25">
      <c r="A128">
        <v>106</v>
      </c>
      <c r="B128" s="2" t="s">
        <v>350</v>
      </c>
      <c r="C128" s="2" t="s">
        <v>234</v>
      </c>
      <c r="D128" s="2"/>
      <c r="E128" s="2"/>
      <c r="F128" s="2"/>
      <c r="G128" s="2" t="s">
        <v>389</v>
      </c>
      <c r="H128" s="2" t="s">
        <v>394</v>
      </c>
      <c r="I128" s="2">
        <v>1</v>
      </c>
      <c r="J128" s="2" t="s">
        <v>395</v>
      </c>
      <c r="K128" s="2" t="s">
        <v>392</v>
      </c>
      <c r="L128" s="2"/>
      <c r="M128" s="41">
        <v>21.625</v>
      </c>
      <c r="N128" s="41" t="s">
        <v>393</v>
      </c>
      <c r="O128" s="41"/>
    </row>
    <row r="129" spans="1:15" x14ac:dyDescent="0.25">
      <c r="A129">
        <v>107</v>
      </c>
      <c r="B129" s="2" t="s">
        <v>350</v>
      </c>
      <c r="C129" s="2" t="s">
        <v>234</v>
      </c>
      <c r="D129" s="2"/>
      <c r="E129" s="2"/>
      <c r="F129" s="2"/>
      <c r="G129" s="2" t="s">
        <v>389</v>
      </c>
      <c r="H129" s="2" t="s">
        <v>396</v>
      </c>
      <c r="I129" s="2">
        <v>1</v>
      </c>
      <c r="J129" s="2" t="s">
        <v>391</v>
      </c>
      <c r="K129" s="2" t="s">
        <v>392</v>
      </c>
      <c r="L129" s="2"/>
      <c r="M129" s="41">
        <v>22.75</v>
      </c>
      <c r="N129" s="41" t="s">
        <v>393</v>
      </c>
      <c r="O129" s="41"/>
    </row>
    <row r="130" spans="1:15" x14ac:dyDescent="0.25">
      <c r="A130">
        <v>108</v>
      </c>
      <c r="B130" s="2" t="s">
        <v>350</v>
      </c>
      <c r="C130" s="2" t="s">
        <v>234</v>
      </c>
      <c r="D130" s="2"/>
      <c r="E130" s="2"/>
      <c r="F130" s="2"/>
      <c r="G130" s="2" t="s">
        <v>389</v>
      </c>
      <c r="H130" s="2" t="s">
        <v>397</v>
      </c>
      <c r="I130" s="2">
        <v>1</v>
      </c>
      <c r="J130" s="2" t="s">
        <v>395</v>
      </c>
      <c r="K130" s="2" t="s">
        <v>392</v>
      </c>
      <c r="L130" s="2"/>
      <c r="M130" s="41">
        <v>21.625</v>
      </c>
      <c r="N130" s="41" t="s">
        <v>393</v>
      </c>
      <c r="O130" s="41"/>
    </row>
    <row r="131" spans="1:15" x14ac:dyDescent="0.25">
      <c r="A131">
        <v>137</v>
      </c>
      <c r="B131" s="2" t="s">
        <v>350</v>
      </c>
      <c r="C131" s="2" t="s">
        <v>234</v>
      </c>
      <c r="D131" s="2"/>
      <c r="E131" s="2"/>
      <c r="F131" s="2"/>
      <c r="G131" s="2" t="s">
        <v>337</v>
      </c>
      <c r="H131" s="2" t="s">
        <v>398</v>
      </c>
      <c r="I131" s="2">
        <v>2</v>
      </c>
      <c r="J131" s="2" t="s">
        <v>399</v>
      </c>
      <c r="K131" s="2" t="s">
        <v>400</v>
      </c>
      <c r="L131" s="2"/>
      <c r="M131" s="41">
        <v>3.5</v>
      </c>
      <c r="N131" s="41" t="s">
        <v>401</v>
      </c>
      <c r="O131" s="41"/>
    </row>
    <row r="132" spans="1:15" x14ac:dyDescent="0.25">
      <c r="A132">
        <v>190</v>
      </c>
      <c r="B132" s="2" t="s">
        <v>350</v>
      </c>
      <c r="C132" s="2" t="s">
        <v>234</v>
      </c>
      <c r="D132" s="2"/>
      <c r="E132" s="2"/>
      <c r="F132" s="2"/>
      <c r="G132" s="2" t="s">
        <v>337</v>
      </c>
      <c r="H132" s="2" t="s">
        <v>402</v>
      </c>
      <c r="I132" s="2">
        <v>1</v>
      </c>
      <c r="J132" s="2" t="s">
        <v>403</v>
      </c>
      <c r="K132" s="2" t="s">
        <v>353</v>
      </c>
      <c r="L132" s="2"/>
      <c r="M132" s="41">
        <v>8.2149999999999999</v>
      </c>
      <c r="N132" s="41" t="s">
        <v>354</v>
      </c>
      <c r="O132" s="41"/>
    </row>
    <row r="133" spans="1:15" x14ac:dyDescent="0.25">
      <c r="A133">
        <v>200</v>
      </c>
      <c r="B133" s="2" t="s">
        <v>350</v>
      </c>
      <c r="C133" s="2" t="s">
        <v>234</v>
      </c>
      <c r="D133" s="2"/>
      <c r="E133" s="2"/>
      <c r="F133" s="2"/>
      <c r="G133" s="2" t="s">
        <v>337</v>
      </c>
      <c r="H133" s="2" t="s">
        <v>404</v>
      </c>
      <c r="I133" s="2">
        <v>2</v>
      </c>
      <c r="J133" s="2"/>
      <c r="K133" s="2"/>
      <c r="L133" s="2"/>
      <c r="M133" s="41"/>
      <c r="N133" s="41" t="s">
        <v>159</v>
      </c>
      <c r="O133" s="41"/>
    </row>
    <row r="134" spans="1:15" x14ac:dyDescent="0.25">
      <c r="A134">
        <v>20</v>
      </c>
      <c r="B134" s="2" t="s">
        <v>405</v>
      </c>
      <c r="C134" s="2" t="s">
        <v>85</v>
      </c>
      <c r="D134" s="2"/>
      <c r="E134" s="2"/>
      <c r="F134" s="2"/>
      <c r="G134" s="2" t="s">
        <v>152</v>
      </c>
      <c r="H134" s="2" t="s">
        <v>406</v>
      </c>
      <c r="I134" s="2">
        <v>1</v>
      </c>
      <c r="J134" s="2" t="s">
        <v>306</v>
      </c>
      <c r="K134" s="2" t="s">
        <v>407</v>
      </c>
      <c r="L134" s="2"/>
      <c r="M134" s="41">
        <v>32</v>
      </c>
      <c r="N134" s="41" t="s">
        <v>408</v>
      </c>
      <c r="O134" s="41"/>
    </row>
    <row r="135" spans="1:15" x14ac:dyDescent="0.25">
      <c r="A135">
        <v>34</v>
      </c>
      <c r="B135" s="2" t="s">
        <v>405</v>
      </c>
      <c r="C135" s="2" t="s">
        <v>85</v>
      </c>
      <c r="D135" s="2"/>
      <c r="E135" s="2"/>
      <c r="F135" s="2"/>
      <c r="G135" s="2" t="s">
        <v>152</v>
      </c>
      <c r="H135" s="2" t="s">
        <v>409</v>
      </c>
      <c r="I135" s="2">
        <v>1</v>
      </c>
      <c r="J135" s="2" t="s">
        <v>89</v>
      </c>
      <c r="K135" s="2" t="s">
        <v>410</v>
      </c>
      <c r="L135" s="2"/>
      <c r="M135" s="41">
        <v>20.5</v>
      </c>
      <c r="N135" s="41" t="s">
        <v>411</v>
      </c>
      <c r="O135" s="41"/>
    </row>
    <row r="136" spans="1:15" x14ac:dyDescent="0.25">
      <c r="A136">
        <v>35</v>
      </c>
      <c r="B136" s="2" t="s">
        <v>405</v>
      </c>
      <c r="C136" s="2" t="s">
        <v>85</v>
      </c>
      <c r="D136" s="2"/>
      <c r="E136" s="2"/>
      <c r="F136" s="2"/>
      <c r="G136" s="2" t="s">
        <v>152</v>
      </c>
      <c r="H136" s="2" t="s">
        <v>412</v>
      </c>
      <c r="I136" s="2">
        <v>2</v>
      </c>
      <c r="J136" s="2" t="s">
        <v>410</v>
      </c>
      <c r="K136" s="2" t="s">
        <v>410</v>
      </c>
      <c r="L136" s="2"/>
      <c r="M136" s="41">
        <v>27</v>
      </c>
      <c r="N136" s="41" t="s">
        <v>411</v>
      </c>
      <c r="O136" s="41"/>
    </row>
    <row r="137" spans="1:15" x14ac:dyDescent="0.25">
      <c r="A137">
        <v>55</v>
      </c>
      <c r="B137" s="2" t="s">
        <v>405</v>
      </c>
      <c r="C137" s="2" t="s">
        <v>85</v>
      </c>
      <c r="D137" s="2"/>
      <c r="E137" s="2"/>
      <c r="F137" s="2"/>
      <c r="G137" s="2" t="s">
        <v>152</v>
      </c>
      <c r="H137" s="2" t="s">
        <v>413</v>
      </c>
      <c r="I137" s="2">
        <v>2</v>
      </c>
      <c r="J137" s="2" t="s">
        <v>135</v>
      </c>
      <c r="K137" s="2" t="s">
        <v>118</v>
      </c>
      <c r="L137" s="2"/>
      <c r="M137" s="41">
        <v>9</v>
      </c>
      <c r="N137" s="41" t="s">
        <v>414</v>
      </c>
      <c r="O137" s="41"/>
    </row>
    <row r="138" spans="1:15" x14ac:dyDescent="0.25">
      <c r="A138">
        <v>85</v>
      </c>
      <c r="B138" s="2" t="s">
        <v>415</v>
      </c>
      <c r="C138" s="2" t="s">
        <v>241</v>
      </c>
      <c r="D138" s="2"/>
      <c r="E138" s="2"/>
      <c r="F138" s="2"/>
      <c r="G138" s="2" t="s">
        <v>416</v>
      </c>
      <c r="H138" s="2" t="s">
        <v>417</v>
      </c>
      <c r="I138" s="2">
        <v>1</v>
      </c>
      <c r="J138" s="2" t="s">
        <v>418</v>
      </c>
      <c r="K138" s="2" t="s">
        <v>419</v>
      </c>
      <c r="L138" s="2"/>
      <c r="M138" s="41">
        <v>50.731000000000002</v>
      </c>
      <c r="N138" s="41" t="s">
        <v>420</v>
      </c>
      <c r="O138" s="41"/>
    </row>
    <row r="139" spans="1:15" x14ac:dyDescent="0.25">
      <c r="A139">
        <v>86</v>
      </c>
      <c r="B139" s="2" t="s">
        <v>415</v>
      </c>
      <c r="C139" s="2" t="s">
        <v>241</v>
      </c>
      <c r="D139" s="2"/>
      <c r="E139" s="2"/>
      <c r="F139" s="2"/>
      <c r="G139" s="2" t="s">
        <v>416</v>
      </c>
      <c r="H139" s="2" t="s">
        <v>421</v>
      </c>
      <c r="I139" s="2">
        <v>1</v>
      </c>
      <c r="J139" s="2" t="s">
        <v>418</v>
      </c>
      <c r="K139" s="2" t="s">
        <v>422</v>
      </c>
      <c r="L139" s="2"/>
      <c r="M139" s="41">
        <v>50.731000000000002</v>
      </c>
      <c r="N139" s="41" t="s">
        <v>423</v>
      </c>
      <c r="O139" s="41"/>
    </row>
    <row r="140" spans="1:15" x14ac:dyDescent="0.25">
      <c r="A140">
        <v>90</v>
      </c>
      <c r="B140" s="2" t="s">
        <v>415</v>
      </c>
      <c r="C140" s="2" t="s">
        <v>241</v>
      </c>
      <c r="D140" s="2"/>
      <c r="E140" s="2"/>
      <c r="F140" s="2"/>
      <c r="G140" s="2" t="s">
        <v>416</v>
      </c>
      <c r="H140" s="2" t="s">
        <v>424</v>
      </c>
      <c r="I140" s="2">
        <v>1</v>
      </c>
      <c r="J140" s="2" t="s">
        <v>425</v>
      </c>
      <c r="K140" s="2" t="s">
        <v>426</v>
      </c>
      <c r="L140" s="2"/>
      <c r="M140" s="41">
        <v>9</v>
      </c>
      <c r="N140" s="41" t="s">
        <v>427</v>
      </c>
      <c r="O140" s="41"/>
    </row>
    <row r="141" spans="1:15" x14ac:dyDescent="0.25">
      <c r="A141">
        <v>56</v>
      </c>
      <c r="B141" s="2" t="s">
        <v>428</v>
      </c>
      <c r="C141" s="2" t="s">
        <v>85</v>
      </c>
      <c r="D141" s="2"/>
      <c r="E141" s="2"/>
      <c r="F141" s="2"/>
      <c r="G141" s="2"/>
      <c r="H141" s="2" t="s">
        <v>429</v>
      </c>
      <c r="I141" s="2">
        <v>1</v>
      </c>
      <c r="J141" s="2" t="s">
        <v>430</v>
      </c>
      <c r="K141" s="2" t="s">
        <v>431</v>
      </c>
      <c r="L141" s="2"/>
      <c r="M141" s="41">
        <v>3.5619999999999998</v>
      </c>
      <c r="N141" s="41" t="s">
        <v>432</v>
      </c>
      <c r="O141" s="41"/>
    </row>
    <row r="142" spans="1:15" x14ac:dyDescent="0.25">
      <c r="A142">
        <v>100</v>
      </c>
      <c r="B142" s="2" t="s">
        <v>31</v>
      </c>
      <c r="C142" s="2" t="s">
        <v>31</v>
      </c>
      <c r="D142" s="2"/>
      <c r="E142" s="2"/>
      <c r="F142" s="2"/>
      <c r="G142" s="2"/>
      <c r="H142" s="2" t="s">
        <v>433</v>
      </c>
      <c r="I142" s="2">
        <v>2</v>
      </c>
      <c r="J142" s="2"/>
      <c r="K142" s="2"/>
      <c r="L142" s="2"/>
      <c r="M142" s="41"/>
      <c r="N142" s="41"/>
      <c r="O142" s="41"/>
    </row>
    <row r="143" spans="1:15" x14ac:dyDescent="0.25">
      <c r="A143">
        <v>102</v>
      </c>
      <c r="B143" s="2" t="s">
        <v>31</v>
      </c>
      <c r="C143" s="2" t="s">
        <v>31</v>
      </c>
      <c r="D143" s="2"/>
      <c r="E143" s="2"/>
      <c r="F143" s="2"/>
      <c r="G143" s="2"/>
      <c r="H143" s="2" t="s">
        <v>434</v>
      </c>
      <c r="I143" s="2">
        <v>2</v>
      </c>
      <c r="J143" s="2" t="s">
        <v>29</v>
      </c>
      <c r="K143" s="2" t="s">
        <v>29</v>
      </c>
      <c r="L143" s="2"/>
      <c r="M143" s="41"/>
      <c r="N143" s="41" t="s">
        <v>29</v>
      </c>
      <c r="O143" s="41"/>
    </row>
    <row r="144" spans="1:15" x14ac:dyDescent="0.25">
      <c r="A144">
        <v>103</v>
      </c>
      <c r="B144" s="2" t="s">
        <v>31</v>
      </c>
      <c r="C144" s="2" t="s">
        <v>26</v>
      </c>
      <c r="D144" s="2"/>
      <c r="E144" s="2"/>
      <c r="F144" s="2"/>
      <c r="G144" s="2"/>
      <c r="H144" s="2" t="s">
        <v>435</v>
      </c>
      <c r="I144" s="2">
        <v>2</v>
      </c>
      <c r="J144" s="2" t="s">
        <v>29</v>
      </c>
      <c r="K144" s="2" t="s">
        <v>29</v>
      </c>
      <c r="L144" s="2"/>
      <c r="M144" s="41"/>
      <c r="N144" s="41" t="s">
        <v>29</v>
      </c>
      <c r="O144" s="41"/>
    </row>
    <row r="145" spans="1:15" x14ac:dyDescent="0.25">
      <c r="A145">
        <v>144</v>
      </c>
      <c r="B145" s="2" t="s">
        <v>31</v>
      </c>
      <c r="C145" s="2" t="s">
        <v>26</v>
      </c>
      <c r="D145" s="2"/>
      <c r="E145" s="2"/>
      <c r="F145" s="2"/>
      <c r="G145" s="2"/>
      <c r="H145" s="2" t="s">
        <v>436</v>
      </c>
      <c r="I145" s="2">
        <v>4</v>
      </c>
      <c r="J145" s="2" t="s">
        <v>29</v>
      </c>
      <c r="K145" s="2" t="s">
        <v>29</v>
      </c>
      <c r="L145" s="2"/>
      <c r="M145" s="41"/>
      <c r="N145" s="41" t="s">
        <v>29</v>
      </c>
      <c r="O145" s="41"/>
    </row>
    <row r="146" spans="1:15" x14ac:dyDescent="0.25">
      <c r="A146">
        <v>191</v>
      </c>
      <c r="B146" s="2" t="s">
        <v>31</v>
      </c>
      <c r="C146" s="2" t="s">
        <v>26</v>
      </c>
      <c r="D146" s="2"/>
      <c r="E146" s="2"/>
      <c r="F146" s="2"/>
      <c r="G146" s="2"/>
      <c r="H146" s="2" t="s">
        <v>437</v>
      </c>
      <c r="I146" s="2">
        <v>2</v>
      </c>
      <c r="J146" s="2" t="s">
        <v>29</v>
      </c>
      <c r="K146" s="2" t="s">
        <v>29</v>
      </c>
      <c r="L146" s="2"/>
      <c r="M146" s="41"/>
      <c r="N146" s="41" t="s">
        <v>29</v>
      </c>
      <c r="O146" s="41"/>
    </row>
    <row r="147" spans="1:15" x14ac:dyDescent="0.25">
      <c r="A147">
        <v>65</v>
      </c>
      <c r="B147" s="2" t="s">
        <v>438</v>
      </c>
      <c r="C147" s="2" t="s">
        <v>41</v>
      </c>
      <c r="D147" s="2"/>
      <c r="E147" s="2"/>
      <c r="F147" s="2"/>
      <c r="G147" s="2"/>
      <c r="H147" s="2" t="s">
        <v>439</v>
      </c>
      <c r="I147" s="2">
        <v>1</v>
      </c>
      <c r="J147" s="2" t="s">
        <v>70</v>
      </c>
      <c r="K147" s="2" t="s">
        <v>29</v>
      </c>
      <c r="L147" s="2"/>
      <c r="M147" s="41"/>
      <c r="N147" s="41" t="s">
        <v>29</v>
      </c>
      <c r="O147" s="41"/>
    </row>
    <row r="148" spans="1:15" x14ac:dyDescent="0.25">
      <c r="A148">
        <v>66</v>
      </c>
      <c r="B148" s="2" t="s">
        <v>438</v>
      </c>
      <c r="C148" s="2" t="s">
        <v>41</v>
      </c>
      <c r="D148" s="2"/>
      <c r="E148" s="2"/>
      <c r="F148" s="2"/>
      <c r="G148" s="2"/>
      <c r="H148" s="2" t="s">
        <v>440</v>
      </c>
      <c r="I148" s="2">
        <v>1</v>
      </c>
      <c r="J148" s="2" t="s">
        <v>441</v>
      </c>
      <c r="K148" s="2" t="s">
        <v>29</v>
      </c>
      <c r="L148" s="2"/>
      <c r="M148" s="41"/>
      <c r="N148" s="41" t="s">
        <v>29</v>
      </c>
      <c r="O148" s="41"/>
    </row>
    <row r="149" spans="1:15" x14ac:dyDescent="0.25">
      <c r="A149">
        <v>67</v>
      </c>
      <c r="B149" s="2" t="s">
        <v>438</v>
      </c>
      <c r="C149" s="2" t="s">
        <v>41</v>
      </c>
      <c r="D149" s="2"/>
      <c r="E149" s="2"/>
      <c r="F149" s="2"/>
      <c r="G149" s="2"/>
      <c r="H149" s="2" t="s">
        <v>442</v>
      </c>
      <c r="I149" s="2">
        <v>1</v>
      </c>
      <c r="J149" s="2" t="s">
        <v>441</v>
      </c>
      <c r="K149" s="2" t="s">
        <v>29</v>
      </c>
      <c r="L149" s="2"/>
      <c r="M149" s="41"/>
      <c r="N149" s="41" t="s">
        <v>29</v>
      </c>
      <c r="O149" s="41"/>
    </row>
    <row r="150" spans="1:15" x14ac:dyDescent="0.25">
      <c r="A150">
        <v>152</v>
      </c>
      <c r="B150" s="2" t="s">
        <v>438</v>
      </c>
      <c r="C150" s="2" t="s">
        <v>41</v>
      </c>
      <c r="D150" s="2"/>
      <c r="E150" s="2"/>
      <c r="F150" s="2"/>
      <c r="G150" s="2"/>
      <c r="H150" s="2" t="s">
        <v>443</v>
      </c>
      <c r="I150" s="2">
        <v>1</v>
      </c>
      <c r="J150" s="2" t="s">
        <v>43</v>
      </c>
      <c r="K150" s="2" t="s">
        <v>29</v>
      </c>
      <c r="L150" s="2"/>
      <c r="M150" s="41">
        <v>78.688000000000002</v>
      </c>
      <c r="N150" s="41" t="s">
        <v>29</v>
      </c>
      <c r="O150" s="41"/>
    </row>
    <row r="151" spans="1:15" x14ac:dyDescent="0.25">
      <c r="A151">
        <v>156</v>
      </c>
      <c r="B151" s="2" t="s">
        <v>444</v>
      </c>
      <c r="C151" s="2" t="s">
        <v>41</v>
      </c>
      <c r="D151" s="2"/>
      <c r="E151" s="2"/>
      <c r="F151" s="2"/>
      <c r="G151" s="2" t="s">
        <v>242</v>
      </c>
      <c r="H151" s="2" t="s">
        <v>445</v>
      </c>
      <c r="I151" s="2">
        <v>1</v>
      </c>
      <c r="J151" s="2" t="s">
        <v>446</v>
      </c>
      <c r="K151" s="2" t="s">
        <v>29</v>
      </c>
      <c r="L151" s="2"/>
      <c r="M151" s="41"/>
      <c r="N151" s="41" t="s">
        <v>29</v>
      </c>
      <c r="O151" s="41"/>
    </row>
    <row r="152" spans="1:15" x14ac:dyDescent="0.25">
      <c r="A152">
        <v>157</v>
      </c>
      <c r="B152" s="2" t="s">
        <v>444</v>
      </c>
      <c r="C152" s="2" t="s">
        <v>41</v>
      </c>
      <c r="D152" s="2"/>
      <c r="E152" s="2"/>
      <c r="F152" s="2"/>
      <c r="G152" s="2" t="s">
        <v>242</v>
      </c>
      <c r="H152" s="2" t="s">
        <v>447</v>
      </c>
      <c r="I152" s="2">
        <v>1</v>
      </c>
      <c r="J152" s="2" t="s">
        <v>446</v>
      </c>
      <c r="K152" s="2" t="s">
        <v>29</v>
      </c>
      <c r="L152" s="2"/>
      <c r="M152" s="41"/>
      <c r="N152" s="41" t="s">
        <v>29</v>
      </c>
      <c r="O152" s="41"/>
    </row>
    <row r="153" spans="1:15" x14ac:dyDescent="0.25">
      <c r="A153">
        <v>69</v>
      </c>
      <c r="B153" s="2" t="s">
        <v>448</v>
      </c>
      <c r="C153" s="2" t="s">
        <v>41</v>
      </c>
      <c r="D153" s="2"/>
      <c r="E153" s="2"/>
      <c r="F153" s="2"/>
      <c r="G153" s="2" t="s">
        <v>242</v>
      </c>
      <c r="H153" s="2" t="s">
        <v>449</v>
      </c>
      <c r="I153" s="2">
        <v>1</v>
      </c>
      <c r="J153" s="2" t="s">
        <v>450</v>
      </c>
      <c r="K153" s="2" t="s">
        <v>29</v>
      </c>
      <c r="L153" s="2"/>
      <c r="M153" s="41"/>
      <c r="N153" s="41" t="s">
        <v>29</v>
      </c>
      <c r="O153" s="41"/>
    </row>
    <row r="154" spans="1:15" x14ac:dyDescent="0.25">
      <c r="A154">
        <v>70</v>
      </c>
      <c r="B154" s="2" t="s">
        <v>448</v>
      </c>
      <c r="C154" s="2" t="s">
        <v>41</v>
      </c>
      <c r="D154" s="2"/>
      <c r="E154" s="2"/>
      <c r="F154" s="2"/>
      <c r="G154" s="2" t="s">
        <v>242</v>
      </c>
      <c r="H154" s="2" t="s">
        <v>451</v>
      </c>
      <c r="I154" s="2">
        <v>1</v>
      </c>
      <c r="J154" s="2" t="s">
        <v>452</v>
      </c>
      <c r="K154" s="2" t="s">
        <v>29</v>
      </c>
      <c r="L154" s="2"/>
      <c r="M154" s="41"/>
      <c r="N154" s="41" t="s">
        <v>29</v>
      </c>
      <c r="O154" s="41"/>
    </row>
    <row r="155" spans="1:15" x14ac:dyDescent="0.25">
      <c r="A155">
        <v>71</v>
      </c>
      <c r="B155" s="2" t="s">
        <v>448</v>
      </c>
      <c r="C155" s="2" t="s">
        <v>41</v>
      </c>
      <c r="D155" s="2"/>
      <c r="E155" s="2"/>
      <c r="F155" s="2"/>
      <c r="G155" s="2" t="s">
        <v>242</v>
      </c>
      <c r="H155" s="2" t="s">
        <v>453</v>
      </c>
      <c r="I155" s="2">
        <v>1</v>
      </c>
      <c r="J155" s="2" t="s">
        <v>454</v>
      </c>
      <c r="K155" s="2" t="s">
        <v>29</v>
      </c>
      <c r="L155" s="2"/>
      <c r="M155" s="41">
        <v>31.009</v>
      </c>
      <c r="N155" s="41" t="s">
        <v>29</v>
      </c>
      <c r="O155" s="41"/>
    </row>
    <row r="156" spans="1:15" x14ac:dyDescent="0.25">
      <c r="A156">
        <v>72</v>
      </c>
      <c r="B156" s="2" t="s">
        <v>448</v>
      </c>
      <c r="C156" s="2" t="s">
        <v>41</v>
      </c>
      <c r="D156" s="2"/>
      <c r="E156" s="2"/>
      <c r="F156" s="2"/>
      <c r="G156" s="2" t="s">
        <v>242</v>
      </c>
      <c r="H156" s="2" t="s">
        <v>455</v>
      </c>
      <c r="I156" s="2">
        <v>1</v>
      </c>
      <c r="J156" s="2" t="s">
        <v>456</v>
      </c>
      <c r="K156" s="2" t="s">
        <v>29</v>
      </c>
      <c r="L156" s="2"/>
      <c r="M156" s="41"/>
      <c r="N156" s="41" t="s">
        <v>29</v>
      </c>
      <c r="O156" s="41"/>
    </row>
    <row r="157" spans="1:15" x14ac:dyDescent="0.25">
      <c r="A157">
        <v>136</v>
      </c>
      <c r="B157" s="2" t="s">
        <v>448</v>
      </c>
      <c r="C157" s="2" t="s">
        <v>41</v>
      </c>
      <c r="D157" s="2"/>
      <c r="E157" s="2"/>
      <c r="F157" s="2"/>
      <c r="G157" s="2"/>
      <c r="H157" s="2" t="s">
        <v>457</v>
      </c>
      <c r="I157" s="2">
        <v>1</v>
      </c>
      <c r="J157" s="2" t="s">
        <v>458</v>
      </c>
      <c r="K157" s="2" t="s">
        <v>29</v>
      </c>
      <c r="L157" s="2"/>
      <c r="M157" s="41"/>
      <c r="N157" s="41" t="s">
        <v>29</v>
      </c>
      <c r="O157" s="41"/>
    </row>
    <row r="158" spans="1:15" x14ac:dyDescent="0.25">
      <c r="A158">
        <v>140</v>
      </c>
      <c r="B158" s="2" t="s">
        <v>448</v>
      </c>
      <c r="C158" s="2" t="s">
        <v>41</v>
      </c>
      <c r="D158" s="2"/>
      <c r="E158" s="2"/>
      <c r="F158" s="2"/>
      <c r="G158" s="2"/>
      <c r="H158" s="2" t="s">
        <v>459</v>
      </c>
      <c r="I158" s="2">
        <v>1</v>
      </c>
      <c r="J158" s="2" t="s">
        <v>460</v>
      </c>
      <c r="K158" s="2" t="s">
        <v>29</v>
      </c>
      <c r="L158" s="2"/>
      <c r="M158" s="41"/>
      <c r="N158" s="41" t="s">
        <v>29</v>
      </c>
      <c r="O158" s="41"/>
    </row>
    <row r="159" spans="1:15" x14ac:dyDescent="0.25">
      <c r="A159">
        <v>150</v>
      </c>
      <c r="B159" s="2" t="s">
        <v>448</v>
      </c>
      <c r="C159" s="2" t="s">
        <v>41</v>
      </c>
      <c r="D159" s="2"/>
      <c r="E159" s="2"/>
      <c r="F159" s="2"/>
      <c r="G159" s="2"/>
      <c r="H159" s="2" t="s">
        <v>461</v>
      </c>
      <c r="I159" s="2">
        <v>1</v>
      </c>
      <c r="J159" s="2" t="s">
        <v>462</v>
      </c>
      <c r="K159" s="2" t="s">
        <v>29</v>
      </c>
      <c r="L159" s="2"/>
      <c r="M159" s="41"/>
      <c r="N159" s="41" t="s">
        <v>29</v>
      </c>
      <c r="O159" s="41"/>
    </row>
    <row r="160" spans="1:15" x14ac:dyDescent="0.25">
      <c r="A160">
        <v>153</v>
      </c>
      <c r="B160" s="2" t="s">
        <v>448</v>
      </c>
      <c r="C160" s="2" t="s">
        <v>41</v>
      </c>
      <c r="D160" s="2"/>
      <c r="E160" s="2"/>
      <c r="F160" s="2"/>
      <c r="G160" s="2"/>
      <c r="H160" s="2" t="s">
        <v>463</v>
      </c>
      <c r="I160" s="2">
        <v>1</v>
      </c>
      <c r="J160" s="2" t="s">
        <v>462</v>
      </c>
      <c r="K160" s="2" t="s">
        <v>29</v>
      </c>
      <c r="L160" s="2"/>
      <c r="M160" s="41"/>
      <c r="N160" s="41" t="s">
        <v>29</v>
      </c>
      <c r="O160" s="41"/>
    </row>
    <row r="161" spans="1:15" x14ac:dyDescent="0.25">
      <c r="A161">
        <v>113</v>
      </c>
      <c r="B161" s="2" t="s">
        <v>464</v>
      </c>
      <c r="C161" s="2" t="s">
        <v>41</v>
      </c>
      <c r="D161" s="2"/>
      <c r="E161" s="2"/>
      <c r="F161" s="2"/>
      <c r="G161" s="2"/>
      <c r="H161" s="2" t="s">
        <v>465</v>
      </c>
      <c r="I161" s="2">
        <v>1</v>
      </c>
      <c r="J161" s="2" t="s">
        <v>466</v>
      </c>
      <c r="K161" s="2" t="s">
        <v>29</v>
      </c>
      <c r="L161" s="2"/>
      <c r="M161" s="41"/>
      <c r="N161" s="41" t="s">
        <v>29</v>
      </c>
      <c r="O161" s="41"/>
    </row>
    <row r="162" spans="1:15" x14ac:dyDescent="0.25">
      <c r="A162">
        <v>114</v>
      </c>
      <c r="B162" s="2" t="s">
        <v>464</v>
      </c>
      <c r="C162" s="2" t="s">
        <v>41</v>
      </c>
      <c r="D162" s="2"/>
      <c r="E162" s="2"/>
      <c r="F162" s="2"/>
      <c r="G162" s="2"/>
      <c r="H162" s="2" t="s">
        <v>467</v>
      </c>
      <c r="I162" s="2">
        <v>1</v>
      </c>
      <c r="J162" s="2" t="s">
        <v>468</v>
      </c>
      <c r="K162" s="2" t="s">
        <v>29</v>
      </c>
      <c r="L162" s="2"/>
      <c r="M162" s="41">
        <v>37.625</v>
      </c>
      <c r="N162" s="41" t="s">
        <v>29</v>
      </c>
      <c r="O162" s="41"/>
    </row>
    <row r="163" spans="1:15" x14ac:dyDescent="0.25">
      <c r="A163">
        <v>126</v>
      </c>
      <c r="B163" s="2" t="s">
        <v>464</v>
      </c>
      <c r="C163" s="2" t="s">
        <v>41</v>
      </c>
      <c r="D163" s="2"/>
      <c r="E163" s="2"/>
      <c r="F163" s="2"/>
      <c r="G163" s="2"/>
      <c r="H163" s="2" t="s">
        <v>469</v>
      </c>
      <c r="I163" s="2">
        <v>1</v>
      </c>
      <c r="J163" s="2" t="s">
        <v>470</v>
      </c>
      <c r="K163" s="2" t="s">
        <v>29</v>
      </c>
      <c r="L163" s="2"/>
      <c r="M163" s="41">
        <v>25.067</v>
      </c>
      <c r="N163" s="41" t="s">
        <v>29</v>
      </c>
      <c r="O163" s="41"/>
    </row>
    <row r="164" spans="1:15" x14ac:dyDescent="0.25">
      <c r="A164">
        <v>127</v>
      </c>
      <c r="B164" s="2" t="s">
        <v>464</v>
      </c>
      <c r="C164" s="2" t="s">
        <v>41</v>
      </c>
      <c r="D164" s="2"/>
      <c r="E164" s="2"/>
      <c r="F164" s="2"/>
      <c r="G164" s="2"/>
      <c r="H164" s="2" t="s">
        <v>471</v>
      </c>
      <c r="I164" s="2">
        <v>1</v>
      </c>
      <c r="J164" s="2" t="s">
        <v>472</v>
      </c>
      <c r="K164" s="2" t="s">
        <v>29</v>
      </c>
      <c r="L164" s="2"/>
      <c r="M164" s="41"/>
      <c r="N164" s="41" t="s">
        <v>29</v>
      </c>
      <c r="O164" s="41"/>
    </row>
    <row r="165" spans="1:15" x14ac:dyDescent="0.25">
      <c r="A165">
        <v>61</v>
      </c>
      <c r="B165" s="2" t="s">
        <v>473</v>
      </c>
      <c r="C165" s="2" t="s">
        <v>59</v>
      </c>
      <c r="D165" s="2"/>
      <c r="E165" s="2"/>
      <c r="F165" s="2"/>
      <c r="G165" s="2"/>
      <c r="H165" s="2" t="s">
        <v>474</v>
      </c>
      <c r="I165" s="2">
        <v>2</v>
      </c>
      <c r="J165" s="2" t="s">
        <v>475</v>
      </c>
      <c r="K165" s="2" t="s">
        <v>29</v>
      </c>
      <c r="L165" s="2"/>
      <c r="M165" s="41"/>
      <c r="N165" s="41" t="s">
        <v>29</v>
      </c>
      <c r="O165" s="41"/>
    </row>
    <row r="166" spans="1:15" x14ac:dyDescent="0.25">
      <c r="A166">
        <v>68</v>
      </c>
      <c r="B166" s="2" t="s">
        <v>473</v>
      </c>
      <c r="C166" s="2" t="s">
        <v>59</v>
      </c>
      <c r="D166" s="2"/>
      <c r="E166" s="2"/>
      <c r="F166" s="2"/>
      <c r="G166" s="2"/>
      <c r="H166" s="2" t="s">
        <v>476</v>
      </c>
      <c r="I166" s="2">
        <v>2</v>
      </c>
      <c r="J166" s="2" t="s">
        <v>477</v>
      </c>
      <c r="K166" s="2" t="s">
        <v>29</v>
      </c>
      <c r="L166" s="2"/>
      <c r="M166" s="41"/>
      <c r="N166" s="41" t="s">
        <v>29</v>
      </c>
      <c r="O166" s="41"/>
    </row>
    <row r="167" spans="1:15" x14ac:dyDescent="0.25">
      <c r="A167">
        <v>32</v>
      </c>
      <c r="B167" s="2" t="s">
        <v>478</v>
      </c>
      <c r="C167" s="2" t="s">
        <v>59</v>
      </c>
      <c r="D167" s="2"/>
      <c r="E167" s="2"/>
      <c r="F167" s="2"/>
      <c r="G167" s="2"/>
      <c r="H167" s="2" t="s">
        <v>479</v>
      </c>
      <c r="I167" s="2">
        <v>1</v>
      </c>
      <c r="J167" s="2" t="s">
        <v>480</v>
      </c>
      <c r="K167" s="2" t="s">
        <v>29</v>
      </c>
      <c r="L167" s="2"/>
      <c r="M167" s="41">
        <v>88.75</v>
      </c>
      <c r="N167" s="41" t="s">
        <v>29</v>
      </c>
      <c r="O167" s="41"/>
    </row>
    <row r="168" spans="1:15" x14ac:dyDescent="0.25">
      <c r="A168">
        <v>21</v>
      </c>
      <c r="B168" s="2" t="s">
        <v>481</v>
      </c>
      <c r="C168" s="2" t="s">
        <v>59</v>
      </c>
      <c r="D168" s="2"/>
      <c r="E168" s="2"/>
      <c r="F168" s="2"/>
      <c r="G168" s="2"/>
      <c r="H168" s="2" t="s">
        <v>482</v>
      </c>
      <c r="I168" s="2">
        <v>2</v>
      </c>
      <c r="J168" s="2" t="s">
        <v>348</v>
      </c>
      <c r="K168" s="2" t="s">
        <v>29</v>
      </c>
      <c r="L168" s="2"/>
      <c r="M168" s="41">
        <v>45</v>
      </c>
      <c r="N168" s="41" t="s">
        <v>29</v>
      </c>
      <c r="O168" s="41"/>
    </row>
    <row r="169" spans="1:15" x14ac:dyDescent="0.25">
      <c r="A169">
        <v>22</v>
      </c>
      <c r="B169" s="2" t="s">
        <v>481</v>
      </c>
      <c r="C169" s="2" t="s">
        <v>59</v>
      </c>
      <c r="D169" s="2"/>
      <c r="E169" s="2"/>
      <c r="F169" s="2"/>
      <c r="G169" s="2"/>
      <c r="H169" s="2" t="s">
        <v>483</v>
      </c>
      <c r="I169" s="2">
        <v>2</v>
      </c>
      <c r="J169" s="2" t="s">
        <v>348</v>
      </c>
      <c r="K169" s="2" t="s">
        <v>29</v>
      </c>
      <c r="L169" s="2"/>
      <c r="M169" s="41">
        <v>45</v>
      </c>
      <c r="N169" s="41" t="s">
        <v>29</v>
      </c>
      <c r="O169" s="41"/>
    </row>
    <row r="170" spans="1:15" x14ac:dyDescent="0.25">
      <c r="A170">
        <v>23</v>
      </c>
      <c r="B170" s="2" t="s">
        <v>481</v>
      </c>
      <c r="C170" s="2" t="s">
        <v>59</v>
      </c>
      <c r="D170" s="2"/>
      <c r="E170" s="2"/>
      <c r="F170" s="2"/>
      <c r="G170" s="2"/>
      <c r="H170" s="2" t="s">
        <v>484</v>
      </c>
      <c r="I170" s="2">
        <v>1</v>
      </c>
      <c r="J170" s="2" t="s">
        <v>485</v>
      </c>
      <c r="K170" s="2" t="s">
        <v>29</v>
      </c>
      <c r="L170" s="2"/>
      <c r="M170" s="41">
        <v>36</v>
      </c>
      <c r="N170" s="41" t="s">
        <v>29</v>
      </c>
      <c r="O170" s="41"/>
    </row>
    <row r="171" spans="1:15" x14ac:dyDescent="0.25">
      <c r="A171">
        <v>24</v>
      </c>
      <c r="B171" s="2" t="s">
        <v>481</v>
      </c>
      <c r="C171" s="2" t="s">
        <v>59</v>
      </c>
      <c r="D171" s="2"/>
      <c r="E171" s="2"/>
      <c r="F171" s="2"/>
      <c r="G171" s="2"/>
      <c r="H171" s="2" t="s">
        <v>486</v>
      </c>
      <c r="I171" s="2">
        <v>1</v>
      </c>
      <c r="J171" s="2" t="s">
        <v>485</v>
      </c>
      <c r="K171" s="2" t="s">
        <v>29</v>
      </c>
      <c r="L171" s="2"/>
      <c r="M171" s="41">
        <v>36</v>
      </c>
      <c r="N171" s="41" t="s">
        <v>29</v>
      </c>
      <c r="O171" s="41"/>
    </row>
    <row r="172" spans="1:15" x14ac:dyDescent="0.25">
      <c r="A172">
        <v>25</v>
      </c>
      <c r="B172" s="2" t="s">
        <v>481</v>
      </c>
      <c r="C172" s="2" t="s">
        <v>59</v>
      </c>
      <c r="D172" s="2"/>
      <c r="E172" s="2"/>
      <c r="F172" s="2"/>
      <c r="G172" s="2"/>
      <c r="H172" s="2" t="s">
        <v>487</v>
      </c>
      <c r="I172" s="2">
        <v>1</v>
      </c>
      <c r="J172" s="2" t="s">
        <v>488</v>
      </c>
      <c r="K172" s="2" t="s">
        <v>29</v>
      </c>
      <c r="L172" s="2"/>
      <c r="M172" s="41">
        <v>35.100999999999999</v>
      </c>
      <c r="N172" s="41" t="s">
        <v>29</v>
      </c>
      <c r="O172" s="41"/>
    </row>
    <row r="173" spans="1:15" x14ac:dyDescent="0.25">
      <c r="A173">
        <v>26</v>
      </c>
      <c r="B173" s="2" t="s">
        <v>481</v>
      </c>
      <c r="C173" s="2" t="s">
        <v>59</v>
      </c>
      <c r="D173" s="2"/>
      <c r="E173" s="2"/>
      <c r="F173" s="2"/>
      <c r="G173" s="2"/>
      <c r="H173" s="2" t="s">
        <v>489</v>
      </c>
      <c r="I173" s="2">
        <v>1</v>
      </c>
      <c r="J173" s="2" t="s">
        <v>488</v>
      </c>
      <c r="K173" s="2" t="s">
        <v>29</v>
      </c>
      <c r="L173" s="2"/>
      <c r="M173" s="41">
        <v>35.100999999999999</v>
      </c>
      <c r="N173" s="41" t="s">
        <v>29</v>
      </c>
      <c r="O173" s="41"/>
    </row>
    <row r="174" spans="1:15" x14ac:dyDescent="0.25">
      <c r="A174">
        <v>2</v>
      </c>
      <c r="B174" s="2" t="s">
        <v>490</v>
      </c>
      <c r="C174" s="2" t="s">
        <v>59</v>
      </c>
      <c r="D174" s="2"/>
      <c r="E174" s="2"/>
      <c r="F174" s="2"/>
      <c r="G174" s="2"/>
      <c r="H174" s="2" t="s">
        <v>491</v>
      </c>
      <c r="I174" s="2">
        <v>1</v>
      </c>
      <c r="J174" s="2" t="s">
        <v>492</v>
      </c>
      <c r="K174" s="2" t="s">
        <v>29</v>
      </c>
      <c r="L174" s="2"/>
      <c r="M174" s="41">
        <v>50.063000000000002</v>
      </c>
      <c r="N174" s="41" t="s">
        <v>29</v>
      </c>
      <c r="O174" s="41"/>
    </row>
    <row r="175" spans="1:15" x14ac:dyDescent="0.25">
      <c r="A175">
        <v>3</v>
      </c>
      <c r="B175" s="2" t="s">
        <v>490</v>
      </c>
      <c r="C175" s="2" t="s">
        <v>59</v>
      </c>
      <c r="D175" s="2"/>
      <c r="E175" s="2"/>
      <c r="F175" s="2"/>
      <c r="G175" s="2"/>
      <c r="H175" s="2" t="s">
        <v>493</v>
      </c>
      <c r="I175" s="2">
        <v>1</v>
      </c>
      <c r="J175" s="2" t="s">
        <v>492</v>
      </c>
      <c r="K175" s="2" t="s">
        <v>29</v>
      </c>
      <c r="L175" s="2"/>
      <c r="M175" s="41">
        <v>50.063000000000002</v>
      </c>
      <c r="N175" s="41" t="s">
        <v>29</v>
      </c>
      <c r="O175" s="41"/>
    </row>
    <row r="176" spans="1:15" x14ac:dyDescent="0.25">
      <c r="A176">
        <v>4</v>
      </c>
      <c r="B176" s="2" t="s">
        <v>490</v>
      </c>
      <c r="C176" s="2" t="s">
        <v>59</v>
      </c>
      <c r="D176" s="2"/>
      <c r="E176" s="2"/>
      <c r="F176" s="2"/>
      <c r="G176" s="2"/>
      <c r="H176" s="2" t="s">
        <v>494</v>
      </c>
      <c r="I176" s="2">
        <v>1</v>
      </c>
      <c r="J176" s="2" t="s">
        <v>495</v>
      </c>
      <c r="K176" s="2" t="s">
        <v>29</v>
      </c>
      <c r="L176" s="2"/>
      <c r="M176" s="41">
        <v>69.688000000000002</v>
      </c>
      <c r="N176" s="41" t="s">
        <v>29</v>
      </c>
      <c r="O176" s="41"/>
    </row>
    <row r="177" spans="1:15" x14ac:dyDescent="0.25">
      <c r="A177">
        <v>5</v>
      </c>
      <c r="B177" s="2" t="s">
        <v>490</v>
      </c>
      <c r="C177" s="2" t="s">
        <v>59</v>
      </c>
      <c r="D177" s="2"/>
      <c r="E177" s="2"/>
      <c r="F177" s="2"/>
      <c r="G177" s="2"/>
      <c r="H177" s="2" t="s">
        <v>496</v>
      </c>
      <c r="I177" s="2">
        <v>3</v>
      </c>
      <c r="J177" s="2" t="s">
        <v>497</v>
      </c>
      <c r="K177" s="2" t="s">
        <v>29</v>
      </c>
      <c r="L177" s="2"/>
      <c r="M177" s="41">
        <v>144.375</v>
      </c>
      <c r="N177" s="41" t="s">
        <v>29</v>
      </c>
      <c r="O177" s="41"/>
    </row>
    <row r="178" spans="1:15" x14ac:dyDescent="0.25">
      <c r="A178">
        <v>155</v>
      </c>
      <c r="B178" s="2" t="s">
        <v>490</v>
      </c>
      <c r="C178" s="2" t="s">
        <v>59</v>
      </c>
      <c r="D178" s="2"/>
      <c r="E178" s="2"/>
      <c r="F178" s="2"/>
      <c r="G178" s="2"/>
      <c r="H178" s="2" t="s">
        <v>498</v>
      </c>
      <c r="I178" s="2">
        <v>2</v>
      </c>
      <c r="J178" s="2" t="s">
        <v>499</v>
      </c>
      <c r="K178" s="2" t="s">
        <v>29</v>
      </c>
      <c r="L178" s="2"/>
      <c r="M178" s="41">
        <v>131.15600000000001</v>
      </c>
      <c r="N178" s="41" t="s">
        <v>29</v>
      </c>
      <c r="O178" s="41"/>
    </row>
    <row r="179" spans="1:15" x14ac:dyDescent="0.25">
      <c r="A179">
        <v>160</v>
      </c>
      <c r="B179" s="2" t="s">
        <v>490</v>
      </c>
      <c r="C179" s="2" t="s">
        <v>59</v>
      </c>
      <c r="D179" s="2"/>
      <c r="E179" s="2"/>
      <c r="F179" s="2"/>
      <c r="G179" s="2"/>
      <c r="H179" s="2" t="s">
        <v>500</v>
      </c>
      <c r="I179" s="2">
        <v>1</v>
      </c>
      <c r="J179" s="2" t="s">
        <v>501</v>
      </c>
      <c r="K179" s="2" t="s">
        <v>29</v>
      </c>
      <c r="L179" s="2"/>
      <c r="M179" s="41">
        <v>50.634</v>
      </c>
      <c r="N179" s="41" t="s">
        <v>29</v>
      </c>
      <c r="O179" s="41"/>
    </row>
    <row r="180" spans="1:15" x14ac:dyDescent="0.25">
      <c r="A180">
        <v>161</v>
      </c>
      <c r="B180" s="2" t="s">
        <v>490</v>
      </c>
      <c r="C180" s="2" t="s">
        <v>59</v>
      </c>
      <c r="D180" s="2"/>
      <c r="E180" s="2"/>
      <c r="F180" s="2"/>
      <c r="G180" s="2"/>
      <c r="H180" s="2" t="s">
        <v>502</v>
      </c>
      <c r="I180" s="2">
        <v>1</v>
      </c>
      <c r="J180" s="2" t="s">
        <v>501</v>
      </c>
      <c r="K180" s="2" t="s">
        <v>29</v>
      </c>
      <c r="L180" s="2"/>
      <c r="M180" s="41">
        <v>50.634</v>
      </c>
      <c r="N180" s="41" t="s">
        <v>29</v>
      </c>
      <c r="O180" s="41"/>
    </row>
    <row r="181" spans="1:15" x14ac:dyDescent="0.25">
      <c r="A181">
        <v>148</v>
      </c>
      <c r="B181" s="2" t="s">
        <v>503</v>
      </c>
      <c r="C181" s="2" t="s">
        <v>59</v>
      </c>
      <c r="D181" s="2"/>
      <c r="E181" s="2"/>
      <c r="F181" s="2"/>
      <c r="G181" s="2"/>
      <c r="H181" s="2" t="s">
        <v>504</v>
      </c>
      <c r="I181" s="2">
        <v>2</v>
      </c>
      <c r="J181" s="2" t="s">
        <v>505</v>
      </c>
      <c r="K181" s="2" t="s">
        <v>29</v>
      </c>
      <c r="L181" s="2"/>
      <c r="M181" s="41">
        <v>186.5</v>
      </c>
      <c r="N181" s="41" t="s">
        <v>29</v>
      </c>
      <c r="O181" s="41"/>
    </row>
    <row r="182" spans="1:15" x14ac:dyDescent="0.25">
      <c r="A182">
        <v>6</v>
      </c>
      <c r="B182" s="2" t="s">
        <v>506</v>
      </c>
      <c r="C182" s="2" t="s">
        <v>74</v>
      </c>
      <c r="D182" s="2"/>
      <c r="E182" s="2"/>
      <c r="F182" s="2"/>
      <c r="G182" s="2"/>
      <c r="H182" s="2" t="s">
        <v>507</v>
      </c>
      <c r="I182" s="2">
        <v>1</v>
      </c>
      <c r="J182" s="2" t="s">
        <v>508</v>
      </c>
      <c r="K182" s="2" t="s">
        <v>29</v>
      </c>
      <c r="L182" s="2"/>
      <c r="M182" s="41"/>
      <c r="N182" s="41" t="s">
        <v>29</v>
      </c>
      <c r="O182" s="41"/>
    </row>
    <row r="183" spans="1:15" x14ac:dyDescent="0.25">
      <c r="A183">
        <v>27</v>
      </c>
      <c r="B183" s="2" t="s">
        <v>506</v>
      </c>
      <c r="C183" s="2" t="s">
        <v>509</v>
      </c>
      <c r="D183" s="2"/>
      <c r="E183" s="2"/>
      <c r="F183" s="2"/>
      <c r="G183" s="2"/>
      <c r="H183" s="2" t="s">
        <v>510</v>
      </c>
      <c r="I183" s="2">
        <v>2</v>
      </c>
      <c r="J183" s="2" t="s">
        <v>220</v>
      </c>
      <c r="K183" s="2" t="s">
        <v>29</v>
      </c>
      <c r="L183" s="2"/>
      <c r="M183" s="41">
        <v>26.75</v>
      </c>
      <c r="N183" s="41" t="s">
        <v>29</v>
      </c>
      <c r="O183" s="41"/>
    </row>
    <row r="184" spans="1:15" x14ac:dyDescent="0.25">
      <c r="A184">
        <v>28</v>
      </c>
      <c r="B184" s="2" t="s">
        <v>506</v>
      </c>
      <c r="C184" s="2" t="s">
        <v>509</v>
      </c>
      <c r="D184" s="2"/>
      <c r="E184" s="2"/>
      <c r="F184" s="2"/>
      <c r="G184" s="2"/>
      <c r="H184" s="2" t="s">
        <v>511</v>
      </c>
      <c r="I184" s="2">
        <v>2</v>
      </c>
      <c r="J184" s="2" t="s">
        <v>512</v>
      </c>
      <c r="K184" s="2" t="s">
        <v>29</v>
      </c>
      <c r="L184" s="2"/>
      <c r="M184" s="41">
        <v>16.5</v>
      </c>
      <c r="N184" s="41" t="s">
        <v>29</v>
      </c>
      <c r="O184" s="41"/>
    </row>
  </sheetData>
  <mergeCells count="27">
    <mergeCell ref="B12:B16"/>
    <mergeCell ref="B17:B20"/>
    <mergeCell ref="C12:C16"/>
    <mergeCell ref="C17:C20"/>
    <mergeCell ref="B21:B22"/>
    <mergeCell ref="C21:C22"/>
    <mergeCell ref="C45:C51"/>
    <mergeCell ref="B23:B24"/>
    <mergeCell ref="C23:C24"/>
    <mergeCell ref="B26:B39"/>
    <mergeCell ref="C26:C39"/>
    <mergeCell ref="P28:P32"/>
    <mergeCell ref="B1:O1"/>
    <mergeCell ref="O45:O51"/>
    <mergeCell ref="G26:G39"/>
    <mergeCell ref="G17:G20"/>
    <mergeCell ref="G21:G22"/>
    <mergeCell ref="G23:G24"/>
    <mergeCell ref="O12:O16"/>
    <mergeCell ref="O17:O20"/>
    <mergeCell ref="O21:O22"/>
    <mergeCell ref="O23:O24"/>
    <mergeCell ref="O26:O39"/>
    <mergeCell ref="O40:O44"/>
    <mergeCell ref="B40:B44"/>
    <mergeCell ref="C40:C44"/>
    <mergeCell ref="B45:B51"/>
  </mergeCells>
  <pageMargins left="0.7" right="0.7" top="0.75" bottom="0.75" header="0.3" footer="0.3"/>
  <pageSetup orientation="portrait" r:id="rId1"/>
  <ignoredErrors>
    <ignoredError sqref="O12 O17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Export Report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Technosoft</dc:creator>
  <cp:keywords/>
  <dc:description/>
  <cp:lastModifiedBy>Vimal Bhuria</cp:lastModifiedBy>
  <cp:revision/>
  <dcterms:created xsi:type="dcterms:W3CDTF">2022-05-03T12:42:24Z</dcterms:created>
  <dcterms:modified xsi:type="dcterms:W3CDTF">2022-11-07T11:57:37Z</dcterms:modified>
  <cp:category/>
  <cp:contentStatus/>
</cp:coreProperties>
</file>