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sciensano.be\fs\1220_BactDis_Scientist\Scientists\Moira\BELMAP 2023\Data\2.AMR\Human_AMR\E.coli\"/>
    </mc:Choice>
  </mc:AlternateContent>
  <xr:revisionPtr revIDLastSave="0" documentId="13_ncr:1_{641EE0F2-CD1A-46B3-BCC7-8DDBFA5D17C2}" xr6:coauthVersionLast="47" xr6:coauthVersionMax="47" xr10:uidLastSave="{00000000-0000-0000-0000-000000000000}"/>
  <bookViews>
    <workbookView xWindow="-28320" yWindow="480" windowWidth="27000" windowHeight="14160" xr2:uid="{00000000-000D-0000-FFFF-FFFF00000000}"/>
  </bookViews>
  <sheets>
    <sheet name="Human_AMR_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8" i="1" l="1"/>
  <c r="F124" i="1"/>
  <c r="F125" i="1"/>
  <c r="F126" i="1"/>
  <c r="F127" i="1"/>
  <c r="F120" i="1"/>
  <c r="F121" i="1"/>
  <c r="F122" i="1"/>
  <c r="F123" i="1"/>
  <c r="F119" i="1"/>
  <c r="F118" i="1"/>
  <c r="F113" i="1"/>
  <c r="F108" i="1"/>
  <c r="F107" i="1"/>
  <c r="F106" i="1"/>
  <c r="F105" i="1"/>
  <c r="F104" i="1"/>
  <c r="F87" i="1"/>
  <c r="F86" i="1"/>
  <c r="F85" i="1"/>
  <c r="F84" i="1"/>
  <c r="F83" i="1"/>
  <c r="F43" i="1"/>
  <c r="F42" i="1"/>
  <c r="F41" i="1"/>
  <c r="F40" i="1"/>
  <c r="F39" i="1"/>
  <c r="F21" i="1"/>
  <c r="F20" i="1"/>
  <c r="F19" i="1"/>
  <c r="F18" i="1"/>
  <c r="F17" i="1"/>
  <c r="F68" i="1"/>
  <c r="F69" i="1"/>
  <c r="F70" i="1"/>
  <c r="F71" i="1"/>
  <c r="F72" i="1"/>
  <c r="F73" i="1"/>
  <c r="F74" i="1"/>
  <c r="F75" i="1"/>
  <c r="F76" i="1"/>
  <c r="F67" i="1"/>
  <c r="F32" i="1"/>
  <c r="F3" i="1"/>
  <c r="F4" i="1"/>
  <c r="F5" i="1"/>
  <c r="F6" i="1"/>
  <c r="F7" i="1"/>
  <c r="F8" i="1"/>
  <c r="F9" i="1"/>
  <c r="F10" i="1"/>
  <c r="F11" i="1"/>
  <c r="F2" i="1"/>
  <c r="F99" i="1"/>
  <c r="F100" i="1"/>
  <c r="F101" i="1"/>
  <c r="F102" i="1"/>
  <c r="F109" i="1"/>
  <c r="F110" i="1"/>
  <c r="F111" i="1"/>
  <c r="F112" i="1"/>
  <c r="F114" i="1"/>
  <c r="F115" i="1"/>
  <c r="F116" i="1"/>
  <c r="F117" i="1"/>
  <c r="F22" i="1"/>
  <c r="F23" i="1"/>
  <c r="F24" i="1"/>
  <c r="F25" i="1"/>
  <c r="F26" i="1"/>
  <c r="F27" i="1"/>
  <c r="F28" i="1"/>
  <c r="F29" i="1"/>
  <c r="F30" i="1"/>
  <c r="F31" i="1"/>
  <c r="E44" i="1"/>
  <c r="E45" i="1"/>
  <c r="E46" i="1"/>
  <c r="E47" i="1"/>
  <c r="E48" i="1"/>
  <c r="E49" i="1"/>
  <c r="E50" i="1"/>
  <c r="E51" i="1"/>
  <c r="E52" i="1"/>
  <c r="E53" i="1"/>
  <c r="E55" i="1"/>
  <c r="E56" i="1"/>
  <c r="E57" i="1"/>
  <c r="E58" i="1"/>
  <c r="E59" i="1"/>
  <c r="E60" i="1"/>
  <c r="E61" i="1"/>
  <c r="E62" i="1"/>
  <c r="E63" i="1"/>
  <c r="E64" i="1"/>
  <c r="E66" i="1"/>
  <c r="E88" i="1"/>
  <c r="E89" i="1"/>
  <c r="E90" i="1"/>
  <c r="E91" i="1"/>
  <c r="E92" i="1"/>
  <c r="E93" i="1"/>
  <c r="E94" i="1"/>
  <c r="E95" i="1"/>
  <c r="E96" i="1"/>
  <c r="E97" i="1"/>
</calcChain>
</file>

<file path=xl/sharedStrings.xml><?xml version="1.0" encoding="utf-8"?>
<sst xmlns="http://schemas.openxmlformats.org/spreadsheetml/2006/main" count="813" uniqueCount="42">
  <si>
    <t>Year</t>
  </si>
  <si>
    <t>Sample_size</t>
  </si>
  <si>
    <t>Number_resistants</t>
  </si>
  <si>
    <t>Pathogen</t>
  </si>
  <si>
    <t>Antibiotic</t>
  </si>
  <si>
    <t>E.coli</t>
  </si>
  <si>
    <t>Colistin</t>
  </si>
  <si>
    <t>Region</t>
  </si>
  <si>
    <t>Belgium</t>
  </si>
  <si>
    <t>3GC</t>
  </si>
  <si>
    <t>Neighbours</t>
  </si>
  <si>
    <t>Europe</t>
  </si>
  <si>
    <t>Private lab</t>
  </si>
  <si>
    <t>ciprofloxacin</t>
  </si>
  <si>
    <t>Percent_resistant</t>
  </si>
  <si>
    <t>colistin</t>
  </si>
  <si>
    <t>Surveillance</t>
  </si>
  <si>
    <t>EARS</t>
  </si>
  <si>
    <t>AMR</t>
  </si>
  <si>
    <t>Matrix</t>
  </si>
  <si>
    <t>Blood/CSF</t>
  </si>
  <si>
    <t>Urine</t>
  </si>
  <si>
    <t>na</t>
  </si>
  <si>
    <t>Hospital Lab</t>
  </si>
  <si>
    <t>carbapenem(méropenem)</t>
  </si>
  <si>
    <t>9608</t>
  </si>
  <si>
    <t>0.3</t>
  </si>
  <si>
    <t>20880</t>
  </si>
  <si>
    <t>0.6</t>
  </si>
  <si>
    <t>22559</t>
  </si>
  <si>
    <t>0.8</t>
  </si>
  <si>
    <t>20417</t>
  </si>
  <si>
    <t>1.0</t>
  </si>
  <si>
    <t>18003</t>
  </si>
  <si>
    <t>7620</t>
  </si>
  <si>
    <t>9238</t>
  </si>
  <si>
    <t>5328</t>
  </si>
  <si>
    <t>5405</t>
  </si>
  <si>
    <t>14692</t>
  </si>
  <si>
    <t>0.9</t>
  </si>
  <si>
    <t>1.4</t>
  </si>
  <si>
    <t>All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</si>
</sst>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 style="medium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33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18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9" fillId="0" borderId="0" xfId="0" applyFont="1" applyAlignment="1">
      <alignment horizontal="center" wrapText="1"/>
    </xf>
    <xf numFmtId="1" fontId="20" fillId="0" borderId="0" xfId="0" applyNumberFormat="1" applyFont="1" applyAlignment="1">
      <alignment horizontal="center" wrapText="1"/>
    </xf>
    <xf numFmtId="164" fontId="19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1" fontId="0" fillId="0" borderId="0" xfId="0" applyNumberFormat="1"/>
    <xf numFmtId="0" fontId="21" fillId="0" borderId="0" xfId="0" applyFont="1"/>
    <xf numFmtId="0" fontId="21" fillId="0" borderId="10" xfId="0" applyFont="1" applyBorder="1" applyAlignment="1">
      <alignment horizontal="center" wrapText="1"/>
    </xf>
    <xf numFmtId="2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 wrapText="1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33" borderId="0" xfId="0" applyFont="1" applyFill="1"/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21" fillId="33" borderId="0" xfId="0" applyFont="1" applyFill="1" applyAlignment="1">
      <alignment horizontal="center"/>
    </xf>
    <xf numFmtId="2" fontId="21" fillId="33" borderId="0" xfId="0" applyNumberFormat="1" applyFont="1" applyFill="1" applyAlignment="1">
      <alignment horizontal="center"/>
    </xf>
    <xf numFmtId="0" fontId="14" fillId="0" borderId="0" xfId="0" applyFont="1"/>
    <xf numFmtId="0" fontId="14" fillId="33" borderId="0" xfId="0" applyFont="1" applyFill="1"/>
    <xf numFmtId="0" fontId="19" fillId="0" borderId="0" xfId="0" applyFont="1"/>
    <xf numFmtId="0" fontId="19" fillId="0" borderId="0" xfId="0" applyFont="1" applyAlignment="1">
      <alignment horizontal="center"/>
    </xf>
    <xf numFmtId="0" fontId="19" fillId="33" borderId="0" xfId="0" applyFont="1" applyFill="1"/>
    <xf numFmtId="1" fontId="19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0"/>
  <sheetViews>
    <sheetView tabSelected="1" workbookViewId="0">
      <pane ySplit="1" topLeftCell="A129" activePane="bottomLeft" state="frozen"/>
      <selection pane="bottomLeft" activeCell="D152" sqref="D152"/>
    </sheetView>
  </sheetViews>
  <sheetFormatPr defaultRowHeight="14.4" x14ac:dyDescent="0.3"/>
  <cols>
    <col min="3" max="3" width="15.77734375" customWidth="1"/>
    <col min="4" max="4" width="10.88671875" style="3" bestFit="1" customWidth="1"/>
    <col min="5" max="5" width="15.33203125" style="5" bestFit="1" customWidth="1"/>
    <col min="6" max="6" width="16.44140625" style="3" bestFit="1" customWidth="1"/>
    <col min="7" max="7" width="17" customWidth="1"/>
  </cols>
  <sheetData>
    <row r="1" spans="1:9" x14ac:dyDescent="0.3">
      <c r="A1" t="s">
        <v>0</v>
      </c>
      <c r="B1" t="s">
        <v>3</v>
      </c>
      <c r="C1" t="s">
        <v>4</v>
      </c>
      <c r="D1" s="3" t="s">
        <v>1</v>
      </c>
      <c r="E1" s="5" t="s">
        <v>14</v>
      </c>
      <c r="F1" s="3" t="s">
        <v>2</v>
      </c>
      <c r="G1" t="s">
        <v>7</v>
      </c>
      <c r="H1" t="s">
        <v>16</v>
      </c>
      <c r="I1" t="s">
        <v>19</v>
      </c>
    </row>
    <row r="2" spans="1:9" x14ac:dyDescent="0.3">
      <c r="A2">
        <v>2012</v>
      </c>
      <c r="B2" t="s">
        <v>5</v>
      </c>
      <c r="C2" t="s">
        <v>6</v>
      </c>
      <c r="D2" s="3">
        <v>257</v>
      </c>
      <c r="E2" s="3">
        <v>0</v>
      </c>
      <c r="F2" s="3">
        <f>D2*E2/100</f>
        <v>0</v>
      </c>
      <c r="G2" t="s">
        <v>8</v>
      </c>
      <c r="H2" t="s">
        <v>17</v>
      </c>
      <c r="I2" s="11" t="s">
        <v>20</v>
      </c>
    </row>
    <row r="3" spans="1:9" x14ac:dyDescent="0.3">
      <c r="A3">
        <v>2013</v>
      </c>
      <c r="B3" t="s">
        <v>5</v>
      </c>
      <c r="C3" t="s">
        <v>6</v>
      </c>
      <c r="D3" s="3">
        <v>1082</v>
      </c>
      <c r="E3" s="3">
        <v>0.6</v>
      </c>
      <c r="F3" s="9">
        <f t="shared" ref="F3:F11" si="0">D3*E3/100</f>
        <v>6.4919999999999991</v>
      </c>
      <c r="G3" t="s">
        <v>8</v>
      </c>
      <c r="H3" t="s">
        <v>17</v>
      </c>
      <c r="I3" s="11" t="s">
        <v>20</v>
      </c>
    </row>
    <row r="4" spans="1:9" x14ac:dyDescent="0.3">
      <c r="A4">
        <v>2014</v>
      </c>
      <c r="B4" t="s">
        <v>5</v>
      </c>
      <c r="C4" t="s">
        <v>6</v>
      </c>
      <c r="D4" s="3">
        <v>506</v>
      </c>
      <c r="E4" s="3">
        <v>0.2</v>
      </c>
      <c r="F4" s="9">
        <f t="shared" si="0"/>
        <v>1.012</v>
      </c>
      <c r="G4" t="s">
        <v>8</v>
      </c>
      <c r="H4" t="s">
        <v>17</v>
      </c>
      <c r="I4" s="11" t="s">
        <v>20</v>
      </c>
    </row>
    <row r="5" spans="1:9" x14ac:dyDescent="0.3">
      <c r="A5">
        <v>2015</v>
      </c>
      <c r="B5" t="s">
        <v>5</v>
      </c>
      <c r="C5" t="s">
        <v>6</v>
      </c>
      <c r="D5" s="3">
        <v>927</v>
      </c>
      <c r="E5" s="3">
        <v>1.3</v>
      </c>
      <c r="F5" s="9">
        <f t="shared" si="0"/>
        <v>12.051000000000002</v>
      </c>
      <c r="G5" t="s">
        <v>8</v>
      </c>
      <c r="H5" t="s">
        <v>17</v>
      </c>
      <c r="I5" s="11" t="s">
        <v>20</v>
      </c>
    </row>
    <row r="6" spans="1:9" x14ac:dyDescent="0.3">
      <c r="A6">
        <v>2016</v>
      </c>
      <c r="B6" t="s">
        <v>5</v>
      </c>
      <c r="C6" t="s">
        <v>6</v>
      </c>
      <c r="D6" s="3">
        <v>1784</v>
      </c>
      <c r="E6" s="3">
        <v>0.4</v>
      </c>
      <c r="F6" s="9">
        <f t="shared" si="0"/>
        <v>7.1360000000000001</v>
      </c>
      <c r="G6" t="s">
        <v>8</v>
      </c>
      <c r="H6" t="s">
        <v>17</v>
      </c>
      <c r="I6" s="11" t="s">
        <v>20</v>
      </c>
    </row>
    <row r="7" spans="1:9" x14ac:dyDescent="0.3">
      <c r="A7">
        <v>2017</v>
      </c>
      <c r="B7" t="s">
        <v>5</v>
      </c>
      <c r="C7" t="s">
        <v>6</v>
      </c>
      <c r="D7" s="3">
        <v>1393</v>
      </c>
      <c r="E7" s="3">
        <v>0.3</v>
      </c>
      <c r="F7" s="9">
        <f t="shared" si="0"/>
        <v>4.1789999999999994</v>
      </c>
      <c r="G7" t="s">
        <v>8</v>
      </c>
      <c r="H7" t="s">
        <v>17</v>
      </c>
      <c r="I7" s="11" t="s">
        <v>20</v>
      </c>
    </row>
    <row r="8" spans="1:9" x14ac:dyDescent="0.3">
      <c r="A8">
        <v>2018</v>
      </c>
      <c r="B8" t="s">
        <v>5</v>
      </c>
      <c r="C8" t="s">
        <v>6</v>
      </c>
      <c r="D8" s="3">
        <v>2233</v>
      </c>
      <c r="E8" s="3">
        <v>0.9</v>
      </c>
      <c r="F8" s="9">
        <f t="shared" si="0"/>
        <v>20.097000000000001</v>
      </c>
      <c r="G8" t="s">
        <v>8</v>
      </c>
      <c r="H8" t="s">
        <v>17</v>
      </c>
      <c r="I8" s="11" t="s">
        <v>20</v>
      </c>
    </row>
    <row r="9" spans="1:9" x14ac:dyDescent="0.3">
      <c r="A9">
        <v>2019</v>
      </c>
      <c r="B9" t="s">
        <v>5</v>
      </c>
      <c r="C9" t="s">
        <v>6</v>
      </c>
      <c r="D9" s="3">
        <v>1981</v>
      </c>
      <c r="E9" s="3">
        <v>0.8</v>
      </c>
      <c r="F9" s="9">
        <f t="shared" si="0"/>
        <v>15.848000000000003</v>
      </c>
      <c r="G9" t="s">
        <v>8</v>
      </c>
      <c r="H9" t="s">
        <v>17</v>
      </c>
      <c r="I9" s="11" t="s">
        <v>20</v>
      </c>
    </row>
    <row r="10" spans="1:9" x14ac:dyDescent="0.3">
      <c r="A10">
        <v>2020</v>
      </c>
      <c r="B10" t="s">
        <v>5</v>
      </c>
      <c r="C10" t="s">
        <v>6</v>
      </c>
      <c r="D10" s="3">
        <v>1812</v>
      </c>
      <c r="E10" s="3">
        <v>0.9</v>
      </c>
      <c r="F10" s="9">
        <f t="shared" si="0"/>
        <v>16.308</v>
      </c>
      <c r="G10" t="s">
        <v>8</v>
      </c>
      <c r="H10" t="s">
        <v>17</v>
      </c>
      <c r="I10" s="11" t="s">
        <v>20</v>
      </c>
    </row>
    <row r="11" spans="1:9" s="1" customFormat="1" x14ac:dyDescent="0.3">
      <c r="A11" s="1">
        <v>2021</v>
      </c>
      <c r="B11" s="1" t="s">
        <v>5</v>
      </c>
      <c r="C11" s="1" t="s">
        <v>6</v>
      </c>
      <c r="D11" s="3">
        <v>1594</v>
      </c>
      <c r="E11" s="3">
        <v>1.3</v>
      </c>
      <c r="F11" s="9">
        <f t="shared" si="0"/>
        <v>20.722000000000001</v>
      </c>
      <c r="G11" s="1" t="s">
        <v>8</v>
      </c>
      <c r="H11" t="s">
        <v>17</v>
      </c>
      <c r="I11" s="11" t="s">
        <v>20</v>
      </c>
    </row>
    <row r="12" spans="1:9" x14ac:dyDescent="0.3">
      <c r="A12">
        <v>2012</v>
      </c>
      <c r="B12" t="s">
        <v>5</v>
      </c>
      <c r="C12" t="s">
        <v>6</v>
      </c>
      <c r="D12" s="3" t="s">
        <v>22</v>
      </c>
      <c r="E12" s="3" t="s">
        <v>22</v>
      </c>
      <c r="F12" s="3" t="s">
        <v>22</v>
      </c>
      <c r="G12" t="s">
        <v>8</v>
      </c>
      <c r="H12" t="s">
        <v>17</v>
      </c>
      <c r="I12" s="11" t="s">
        <v>21</v>
      </c>
    </row>
    <row r="13" spans="1:9" x14ac:dyDescent="0.3">
      <c r="A13">
        <v>2013</v>
      </c>
      <c r="B13" t="s">
        <v>5</v>
      </c>
      <c r="C13" t="s">
        <v>6</v>
      </c>
      <c r="D13" s="3" t="s">
        <v>22</v>
      </c>
      <c r="E13" s="3" t="s">
        <v>22</v>
      </c>
      <c r="F13" s="3" t="s">
        <v>22</v>
      </c>
      <c r="G13" t="s">
        <v>8</v>
      </c>
      <c r="H13" t="s">
        <v>17</v>
      </c>
      <c r="I13" s="11" t="s">
        <v>21</v>
      </c>
    </row>
    <row r="14" spans="1:9" x14ac:dyDescent="0.3">
      <c r="A14">
        <v>2014</v>
      </c>
      <c r="B14" t="s">
        <v>5</v>
      </c>
      <c r="C14" t="s">
        <v>6</v>
      </c>
      <c r="D14" s="3" t="s">
        <v>22</v>
      </c>
      <c r="E14" s="3" t="s">
        <v>22</v>
      </c>
      <c r="F14" s="3" t="s">
        <v>22</v>
      </c>
      <c r="G14" t="s">
        <v>8</v>
      </c>
      <c r="H14" t="s">
        <v>17</v>
      </c>
      <c r="I14" s="11" t="s">
        <v>21</v>
      </c>
    </row>
    <row r="15" spans="1:9" x14ac:dyDescent="0.3">
      <c r="A15">
        <v>2015</v>
      </c>
      <c r="B15" t="s">
        <v>5</v>
      </c>
      <c r="C15" t="s">
        <v>6</v>
      </c>
      <c r="D15" s="3" t="s">
        <v>22</v>
      </c>
      <c r="E15" s="3" t="s">
        <v>22</v>
      </c>
      <c r="F15" s="3" t="s">
        <v>22</v>
      </c>
      <c r="G15" t="s">
        <v>8</v>
      </c>
      <c r="H15" t="s">
        <v>17</v>
      </c>
      <c r="I15" s="11" t="s">
        <v>21</v>
      </c>
    </row>
    <row r="16" spans="1:9" x14ac:dyDescent="0.3">
      <c r="A16">
        <v>2016</v>
      </c>
      <c r="B16" t="s">
        <v>5</v>
      </c>
      <c r="C16" t="s">
        <v>6</v>
      </c>
      <c r="D16" s="3" t="s">
        <v>22</v>
      </c>
      <c r="E16" s="3" t="s">
        <v>22</v>
      </c>
      <c r="F16" s="3" t="s">
        <v>22</v>
      </c>
      <c r="G16" t="s">
        <v>8</v>
      </c>
      <c r="H16" t="s">
        <v>17</v>
      </c>
      <c r="I16" s="11" t="s">
        <v>21</v>
      </c>
    </row>
    <row r="17" spans="1:9" x14ac:dyDescent="0.3">
      <c r="A17">
        <v>2017</v>
      </c>
      <c r="B17" t="s">
        <v>5</v>
      </c>
      <c r="C17" t="s">
        <v>6</v>
      </c>
      <c r="D17" s="3">
        <v>17228</v>
      </c>
      <c r="E17" s="3">
        <v>0.4</v>
      </c>
      <c r="F17" s="9">
        <f t="shared" ref="F17:F21" si="1">D17*E17/100</f>
        <v>68.912000000000006</v>
      </c>
      <c r="G17" t="s">
        <v>8</v>
      </c>
      <c r="H17" t="s">
        <v>17</v>
      </c>
      <c r="I17" s="11" t="s">
        <v>21</v>
      </c>
    </row>
    <row r="18" spans="1:9" x14ac:dyDescent="0.3">
      <c r="A18">
        <v>2018</v>
      </c>
      <c r="B18" t="s">
        <v>5</v>
      </c>
      <c r="C18" t="s">
        <v>6</v>
      </c>
      <c r="D18" s="3">
        <v>30118</v>
      </c>
      <c r="E18" s="3">
        <v>0.6</v>
      </c>
      <c r="F18" s="9">
        <f t="shared" si="1"/>
        <v>180.708</v>
      </c>
      <c r="G18" t="s">
        <v>8</v>
      </c>
      <c r="H18" t="s">
        <v>17</v>
      </c>
      <c r="I18" s="11" t="s">
        <v>21</v>
      </c>
    </row>
    <row r="19" spans="1:9" x14ac:dyDescent="0.3">
      <c r="A19">
        <v>2019</v>
      </c>
      <c r="B19" t="s">
        <v>5</v>
      </c>
      <c r="C19" t="s">
        <v>6</v>
      </c>
      <c r="D19" s="3">
        <v>27887</v>
      </c>
      <c r="E19" s="3">
        <v>0.9</v>
      </c>
      <c r="F19" s="9">
        <f t="shared" si="1"/>
        <v>250.983</v>
      </c>
      <c r="G19" t="s">
        <v>8</v>
      </c>
      <c r="H19" t="s">
        <v>17</v>
      </c>
      <c r="I19" s="11" t="s">
        <v>21</v>
      </c>
    </row>
    <row r="20" spans="1:9" x14ac:dyDescent="0.3">
      <c r="A20">
        <v>2020</v>
      </c>
      <c r="B20" t="s">
        <v>5</v>
      </c>
      <c r="C20" t="s">
        <v>6</v>
      </c>
      <c r="D20" s="3">
        <v>25822</v>
      </c>
      <c r="E20" s="3">
        <v>1.1000000000000001</v>
      </c>
      <c r="F20" s="9">
        <f t="shared" si="1"/>
        <v>284.04200000000003</v>
      </c>
      <c r="G20" t="s">
        <v>8</v>
      </c>
      <c r="H20" t="s">
        <v>17</v>
      </c>
      <c r="I20" s="11" t="s">
        <v>21</v>
      </c>
    </row>
    <row r="21" spans="1:9" s="1" customFormat="1" x14ac:dyDescent="0.3">
      <c r="A21" s="1">
        <v>2021</v>
      </c>
      <c r="B21" s="1" t="s">
        <v>5</v>
      </c>
      <c r="C21" s="1" t="s">
        <v>6</v>
      </c>
      <c r="D21" s="3">
        <v>32695</v>
      </c>
      <c r="E21" s="3">
        <v>0.8</v>
      </c>
      <c r="F21" s="9">
        <f t="shared" si="1"/>
        <v>261.56</v>
      </c>
      <c r="G21" s="1" t="s">
        <v>8</v>
      </c>
      <c r="H21" t="s">
        <v>17</v>
      </c>
      <c r="I21" s="11" t="s">
        <v>21</v>
      </c>
    </row>
    <row r="22" spans="1:9" x14ac:dyDescent="0.3">
      <c r="A22">
        <v>2011</v>
      </c>
      <c r="B22" t="s">
        <v>5</v>
      </c>
      <c r="C22" t="s">
        <v>9</v>
      </c>
      <c r="D22" s="2">
        <v>3405</v>
      </c>
      <c r="E22" s="6">
        <v>5.7</v>
      </c>
      <c r="F22" s="7">
        <f t="shared" ref="F22:F32" si="2">(D22*E22)/100</f>
        <v>194.08500000000001</v>
      </c>
      <c r="G22" t="s">
        <v>8</v>
      </c>
      <c r="H22" t="s">
        <v>17</v>
      </c>
      <c r="I22" s="11" t="s">
        <v>20</v>
      </c>
    </row>
    <row r="23" spans="1:9" x14ac:dyDescent="0.3">
      <c r="A23">
        <v>2012</v>
      </c>
      <c r="B23" t="s">
        <v>5</v>
      </c>
      <c r="C23" t="s">
        <v>9</v>
      </c>
      <c r="D23" s="3">
        <v>4097</v>
      </c>
      <c r="E23" s="3">
        <v>6.9</v>
      </c>
      <c r="F23" s="7">
        <f t="shared" si="2"/>
        <v>282.69300000000004</v>
      </c>
      <c r="G23" t="s">
        <v>8</v>
      </c>
      <c r="H23" t="s">
        <v>17</v>
      </c>
      <c r="I23" s="11" t="s">
        <v>20</v>
      </c>
    </row>
    <row r="24" spans="1:9" x14ac:dyDescent="0.3">
      <c r="A24">
        <v>2013</v>
      </c>
      <c r="B24" t="s">
        <v>5</v>
      </c>
      <c r="C24" t="s">
        <v>9</v>
      </c>
      <c r="D24" s="3">
        <v>4051</v>
      </c>
      <c r="E24" s="3">
        <v>8</v>
      </c>
      <c r="F24" s="7">
        <f t="shared" si="2"/>
        <v>324.08</v>
      </c>
      <c r="G24" t="s">
        <v>8</v>
      </c>
      <c r="H24" t="s">
        <v>17</v>
      </c>
      <c r="I24" s="11" t="s">
        <v>20</v>
      </c>
    </row>
    <row r="25" spans="1:9" x14ac:dyDescent="0.3">
      <c r="A25">
        <v>2014</v>
      </c>
      <c r="B25" t="s">
        <v>5</v>
      </c>
      <c r="C25" t="s">
        <v>9</v>
      </c>
      <c r="D25" s="3">
        <v>2800</v>
      </c>
      <c r="E25" s="3">
        <v>9.6999999999999993</v>
      </c>
      <c r="F25" s="7">
        <f t="shared" si="2"/>
        <v>271.59999999999997</v>
      </c>
      <c r="G25" t="s">
        <v>8</v>
      </c>
      <c r="H25" t="s">
        <v>17</v>
      </c>
      <c r="I25" s="11" t="s">
        <v>20</v>
      </c>
    </row>
    <row r="26" spans="1:9" x14ac:dyDescent="0.3">
      <c r="A26">
        <v>2015</v>
      </c>
      <c r="B26" t="s">
        <v>5</v>
      </c>
      <c r="C26" t="s">
        <v>9</v>
      </c>
      <c r="D26" s="3">
        <v>2908</v>
      </c>
      <c r="E26" s="3">
        <v>10</v>
      </c>
      <c r="F26" s="7">
        <f t="shared" si="2"/>
        <v>290.8</v>
      </c>
      <c r="G26" t="s">
        <v>8</v>
      </c>
      <c r="H26" t="s">
        <v>17</v>
      </c>
      <c r="I26" s="11" t="s">
        <v>20</v>
      </c>
    </row>
    <row r="27" spans="1:9" x14ac:dyDescent="0.3">
      <c r="A27">
        <v>2016</v>
      </c>
      <c r="B27" t="s">
        <v>5</v>
      </c>
      <c r="C27" t="s">
        <v>9</v>
      </c>
      <c r="D27" s="3">
        <v>3737</v>
      </c>
      <c r="E27" s="3">
        <v>10.5</v>
      </c>
      <c r="F27" s="7">
        <f t="shared" si="2"/>
        <v>392.38499999999999</v>
      </c>
      <c r="G27" t="s">
        <v>8</v>
      </c>
      <c r="H27" t="s">
        <v>17</v>
      </c>
      <c r="I27" s="11" t="s">
        <v>20</v>
      </c>
    </row>
    <row r="28" spans="1:9" x14ac:dyDescent="0.3">
      <c r="A28">
        <v>2017</v>
      </c>
      <c r="B28" t="s">
        <v>5</v>
      </c>
      <c r="C28" t="s">
        <v>9</v>
      </c>
      <c r="D28" s="3">
        <v>4670</v>
      </c>
      <c r="E28" s="3">
        <v>9.6999999999999993</v>
      </c>
      <c r="F28" s="7">
        <f t="shared" si="2"/>
        <v>452.99</v>
      </c>
      <c r="G28" t="s">
        <v>8</v>
      </c>
      <c r="H28" t="s">
        <v>17</v>
      </c>
      <c r="I28" s="11" t="s">
        <v>20</v>
      </c>
    </row>
    <row r="29" spans="1:9" x14ac:dyDescent="0.3">
      <c r="A29">
        <v>2018</v>
      </c>
      <c r="B29" t="s">
        <v>5</v>
      </c>
      <c r="C29" t="s">
        <v>9</v>
      </c>
      <c r="D29" s="3">
        <v>4644</v>
      </c>
      <c r="E29" s="3">
        <v>9</v>
      </c>
      <c r="F29" s="7">
        <f t="shared" si="2"/>
        <v>417.96</v>
      </c>
      <c r="G29" t="s">
        <v>8</v>
      </c>
      <c r="H29" t="s">
        <v>17</v>
      </c>
      <c r="I29" s="11" t="s">
        <v>20</v>
      </c>
    </row>
    <row r="30" spans="1:9" x14ac:dyDescent="0.3">
      <c r="A30">
        <v>2019</v>
      </c>
      <c r="B30" t="s">
        <v>5</v>
      </c>
      <c r="C30" t="s">
        <v>9</v>
      </c>
      <c r="D30" s="3">
        <v>4230</v>
      </c>
      <c r="E30" s="3">
        <v>10.1</v>
      </c>
      <c r="F30" s="7">
        <f t="shared" si="2"/>
        <v>427.23</v>
      </c>
      <c r="G30" t="s">
        <v>8</v>
      </c>
      <c r="H30" t="s">
        <v>17</v>
      </c>
      <c r="I30" s="11" t="s">
        <v>20</v>
      </c>
    </row>
    <row r="31" spans="1:9" x14ac:dyDescent="0.3">
      <c r="A31">
        <v>2020</v>
      </c>
      <c r="B31" t="s">
        <v>5</v>
      </c>
      <c r="C31" t="s">
        <v>9</v>
      </c>
      <c r="D31" s="3">
        <v>4632</v>
      </c>
      <c r="E31" s="3">
        <v>9.8000000000000007</v>
      </c>
      <c r="F31" s="7">
        <f t="shared" si="2"/>
        <v>453.93600000000004</v>
      </c>
      <c r="G31" t="s">
        <v>8</v>
      </c>
      <c r="H31" t="s">
        <v>17</v>
      </c>
      <c r="I31" s="11" t="s">
        <v>20</v>
      </c>
    </row>
    <row r="32" spans="1:9" s="1" customFormat="1" x14ac:dyDescent="0.3">
      <c r="A32" s="1">
        <v>2021</v>
      </c>
      <c r="B32" s="1" t="s">
        <v>5</v>
      </c>
      <c r="C32" s="1" t="s">
        <v>9</v>
      </c>
      <c r="D32" s="3">
        <v>5220</v>
      </c>
      <c r="E32" s="3">
        <v>8.1999999999999993</v>
      </c>
      <c r="F32" s="7">
        <f t="shared" si="2"/>
        <v>428.03999999999991</v>
      </c>
      <c r="G32" s="1" t="s">
        <v>8</v>
      </c>
      <c r="H32" t="s">
        <v>17</v>
      </c>
      <c r="I32" s="11" t="s">
        <v>20</v>
      </c>
    </row>
    <row r="33" spans="1:9" x14ac:dyDescent="0.3">
      <c r="A33">
        <v>2011</v>
      </c>
      <c r="B33" t="s">
        <v>5</v>
      </c>
      <c r="C33" t="s">
        <v>9</v>
      </c>
      <c r="D33" s="2" t="s">
        <v>22</v>
      </c>
      <c r="E33" s="2" t="s">
        <v>22</v>
      </c>
      <c r="F33" s="2" t="s">
        <v>22</v>
      </c>
      <c r="G33" t="s">
        <v>8</v>
      </c>
      <c r="H33" t="s">
        <v>17</v>
      </c>
      <c r="I33" s="11" t="s">
        <v>21</v>
      </c>
    </row>
    <row r="34" spans="1:9" x14ac:dyDescent="0.3">
      <c r="A34">
        <v>2012</v>
      </c>
      <c r="B34" t="s">
        <v>5</v>
      </c>
      <c r="C34" t="s">
        <v>9</v>
      </c>
      <c r="D34" s="2" t="s">
        <v>22</v>
      </c>
      <c r="E34" s="2" t="s">
        <v>22</v>
      </c>
      <c r="F34" s="2" t="s">
        <v>22</v>
      </c>
      <c r="G34" t="s">
        <v>8</v>
      </c>
      <c r="H34" t="s">
        <v>17</v>
      </c>
      <c r="I34" s="11" t="s">
        <v>21</v>
      </c>
    </row>
    <row r="35" spans="1:9" x14ac:dyDescent="0.3">
      <c r="A35">
        <v>2013</v>
      </c>
      <c r="B35" t="s">
        <v>5</v>
      </c>
      <c r="C35" t="s">
        <v>9</v>
      </c>
      <c r="D35" s="2" t="s">
        <v>22</v>
      </c>
      <c r="E35" s="2" t="s">
        <v>22</v>
      </c>
      <c r="F35" s="2" t="s">
        <v>22</v>
      </c>
      <c r="G35" t="s">
        <v>8</v>
      </c>
      <c r="H35" t="s">
        <v>17</v>
      </c>
      <c r="I35" s="11" t="s">
        <v>21</v>
      </c>
    </row>
    <row r="36" spans="1:9" x14ac:dyDescent="0.3">
      <c r="A36">
        <v>2014</v>
      </c>
      <c r="B36" t="s">
        <v>5</v>
      </c>
      <c r="C36" t="s">
        <v>9</v>
      </c>
      <c r="D36" s="2" t="s">
        <v>22</v>
      </c>
      <c r="E36" s="2" t="s">
        <v>22</v>
      </c>
      <c r="F36" s="2" t="s">
        <v>22</v>
      </c>
      <c r="G36" t="s">
        <v>8</v>
      </c>
      <c r="H36" t="s">
        <v>17</v>
      </c>
      <c r="I36" s="11" t="s">
        <v>21</v>
      </c>
    </row>
    <row r="37" spans="1:9" x14ac:dyDescent="0.3">
      <c r="A37">
        <v>2015</v>
      </c>
      <c r="B37" t="s">
        <v>5</v>
      </c>
      <c r="C37" t="s">
        <v>9</v>
      </c>
      <c r="D37" s="2" t="s">
        <v>22</v>
      </c>
      <c r="E37" s="2" t="s">
        <v>22</v>
      </c>
      <c r="F37" s="2" t="s">
        <v>22</v>
      </c>
      <c r="G37" t="s">
        <v>8</v>
      </c>
      <c r="H37" t="s">
        <v>17</v>
      </c>
      <c r="I37" s="11" t="s">
        <v>21</v>
      </c>
    </row>
    <row r="38" spans="1:9" x14ac:dyDescent="0.3">
      <c r="A38">
        <v>2016</v>
      </c>
      <c r="B38" t="s">
        <v>5</v>
      </c>
      <c r="C38" t="s">
        <v>9</v>
      </c>
      <c r="D38" s="2" t="s">
        <v>22</v>
      </c>
      <c r="E38" s="2" t="s">
        <v>22</v>
      </c>
      <c r="F38" s="2" t="s">
        <v>22</v>
      </c>
      <c r="G38" t="s">
        <v>8</v>
      </c>
      <c r="H38" t="s">
        <v>17</v>
      </c>
      <c r="I38" s="11" t="s">
        <v>21</v>
      </c>
    </row>
    <row r="39" spans="1:9" x14ac:dyDescent="0.3">
      <c r="A39">
        <v>2017</v>
      </c>
      <c r="B39" t="s">
        <v>5</v>
      </c>
      <c r="C39" t="s">
        <v>9</v>
      </c>
      <c r="D39" s="3">
        <v>82636</v>
      </c>
      <c r="E39" s="3">
        <v>5.8</v>
      </c>
      <c r="F39" s="7">
        <f t="shared" ref="F39:F43" si="3">(D39*E39)/100</f>
        <v>4792.8879999999999</v>
      </c>
      <c r="G39" t="s">
        <v>8</v>
      </c>
      <c r="H39" t="s">
        <v>17</v>
      </c>
      <c r="I39" s="11" t="s">
        <v>21</v>
      </c>
    </row>
    <row r="40" spans="1:9" x14ac:dyDescent="0.3">
      <c r="A40">
        <v>2018</v>
      </c>
      <c r="B40" t="s">
        <v>5</v>
      </c>
      <c r="C40" t="s">
        <v>9</v>
      </c>
      <c r="D40" s="3">
        <v>104256</v>
      </c>
      <c r="E40" s="3">
        <v>6.4</v>
      </c>
      <c r="F40" s="7">
        <f t="shared" si="3"/>
        <v>6672.384</v>
      </c>
      <c r="G40" t="s">
        <v>8</v>
      </c>
      <c r="H40" t="s">
        <v>17</v>
      </c>
      <c r="I40" s="11" t="s">
        <v>21</v>
      </c>
    </row>
    <row r="41" spans="1:9" x14ac:dyDescent="0.3">
      <c r="A41">
        <v>2019</v>
      </c>
      <c r="B41" t="s">
        <v>5</v>
      </c>
      <c r="C41" t="s">
        <v>9</v>
      </c>
      <c r="D41" s="3">
        <v>102540</v>
      </c>
      <c r="E41" s="3">
        <v>6.2</v>
      </c>
      <c r="F41" s="7">
        <f t="shared" si="3"/>
        <v>6357.48</v>
      </c>
      <c r="G41" t="s">
        <v>8</v>
      </c>
      <c r="H41" t="s">
        <v>17</v>
      </c>
      <c r="I41" s="11" t="s">
        <v>21</v>
      </c>
    </row>
    <row r="42" spans="1:9" x14ac:dyDescent="0.3">
      <c r="A42">
        <v>2020</v>
      </c>
      <c r="B42" t="s">
        <v>5</v>
      </c>
      <c r="C42" t="s">
        <v>9</v>
      </c>
      <c r="D42" s="3">
        <v>107666</v>
      </c>
      <c r="E42" s="3">
        <v>5.9</v>
      </c>
      <c r="F42" s="7">
        <f t="shared" si="3"/>
        <v>6352.2939999999999</v>
      </c>
      <c r="G42" t="s">
        <v>8</v>
      </c>
      <c r="H42" t="s">
        <v>17</v>
      </c>
      <c r="I42" s="11" t="s">
        <v>21</v>
      </c>
    </row>
    <row r="43" spans="1:9" s="1" customFormat="1" x14ac:dyDescent="0.3">
      <c r="A43" s="1">
        <v>2021</v>
      </c>
      <c r="B43" s="1" t="s">
        <v>5</v>
      </c>
      <c r="C43" s="1" t="s">
        <v>9</v>
      </c>
      <c r="D43" s="3">
        <v>122260</v>
      </c>
      <c r="E43" s="3">
        <v>5.6</v>
      </c>
      <c r="F43" s="7">
        <f t="shared" si="3"/>
        <v>6846.56</v>
      </c>
      <c r="G43" s="1" t="s">
        <v>8</v>
      </c>
      <c r="H43" t="s">
        <v>17</v>
      </c>
      <c r="I43" s="11" t="s">
        <v>21</v>
      </c>
    </row>
    <row r="44" spans="1:9" s="12" customFormat="1" x14ac:dyDescent="0.3">
      <c r="A44" s="12">
        <v>2011</v>
      </c>
      <c r="B44" s="12" t="s">
        <v>5</v>
      </c>
      <c r="C44" s="12" t="s">
        <v>9</v>
      </c>
      <c r="D44" s="13">
        <v>65319</v>
      </c>
      <c r="E44" s="14">
        <f t="shared" ref="E44:E53" si="4">(F44/D44)*100</f>
        <v>9.0065677674183622</v>
      </c>
      <c r="F44" s="15">
        <v>5883</v>
      </c>
      <c r="G44" s="12" t="s">
        <v>10</v>
      </c>
      <c r="H44" s="12" t="s">
        <v>17</v>
      </c>
    </row>
    <row r="45" spans="1:9" s="12" customFormat="1" x14ac:dyDescent="0.3">
      <c r="A45" s="12">
        <v>2012</v>
      </c>
      <c r="B45" s="12" t="s">
        <v>5</v>
      </c>
      <c r="C45" s="12" t="s">
        <v>9</v>
      </c>
      <c r="D45" s="13">
        <v>72086</v>
      </c>
      <c r="E45" s="14">
        <f t="shared" si="4"/>
        <v>10.431984019088311</v>
      </c>
      <c r="F45" s="15">
        <v>7520</v>
      </c>
      <c r="G45" s="12" t="s">
        <v>10</v>
      </c>
      <c r="H45" s="12" t="s">
        <v>17</v>
      </c>
    </row>
    <row r="46" spans="1:9" s="12" customFormat="1" x14ac:dyDescent="0.3">
      <c r="A46" s="12">
        <v>2013</v>
      </c>
      <c r="B46" s="12" t="s">
        <v>5</v>
      </c>
      <c r="C46" s="12" t="s">
        <v>9</v>
      </c>
      <c r="D46" s="13">
        <v>81001</v>
      </c>
      <c r="E46" s="14">
        <f t="shared" si="4"/>
        <v>11.056653621560228</v>
      </c>
      <c r="F46" s="15">
        <v>8956</v>
      </c>
      <c r="G46" s="12" t="s">
        <v>10</v>
      </c>
      <c r="H46" s="12" t="s">
        <v>17</v>
      </c>
    </row>
    <row r="47" spans="1:9" s="12" customFormat="1" x14ac:dyDescent="0.3">
      <c r="A47" s="12">
        <v>2014</v>
      </c>
      <c r="B47" s="12" t="s">
        <v>5</v>
      </c>
      <c r="C47" s="12" t="s">
        <v>9</v>
      </c>
      <c r="D47" s="16">
        <v>85719</v>
      </c>
      <c r="E47" s="14">
        <f t="shared" si="4"/>
        <v>11.027893465859377</v>
      </c>
      <c r="F47" s="17">
        <v>9453</v>
      </c>
      <c r="G47" s="12" t="s">
        <v>10</v>
      </c>
      <c r="H47" s="12" t="s">
        <v>17</v>
      </c>
    </row>
    <row r="48" spans="1:9" s="12" customFormat="1" x14ac:dyDescent="0.3">
      <c r="A48" s="12">
        <v>2015</v>
      </c>
      <c r="B48" s="12" t="s">
        <v>5</v>
      </c>
      <c r="C48" s="12" t="s">
        <v>9</v>
      </c>
      <c r="D48" s="16">
        <v>91822</v>
      </c>
      <c r="E48" s="14">
        <f t="shared" si="4"/>
        <v>11.879506000740564</v>
      </c>
      <c r="F48" s="17">
        <v>10908</v>
      </c>
      <c r="G48" s="12" t="s">
        <v>10</v>
      </c>
      <c r="H48" s="12" t="s">
        <v>17</v>
      </c>
    </row>
    <row r="49" spans="1:8" s="12" customFormat="1" x14ac:dyDescent="0.3">
      <c r="A49" s="12">
        <v>2016</v>
      </c>
      <c r="B49" s="12" t="s">
        <v>5</v>
      </c>
      <c r="C49" s="12" t="s">
        <v>9</v>
      </c>
      <c r="D49" s="16">
        <v>123944</v>
      </c>
      <c r="E49" s="14">
        <f t="shared" si="4"/>
        <v>11.800490544116698</v>
      </c>
      <c r="F49" s="17">
        <v>14626</v>
      </c>
      <c r="G49" s="12" t="s">
        <v>10</v>
      </c>
      <c r="H49" s="12" t="s">
        <v>17</v>
      </c>
    </row>
    <row r="50" spans="1:8" s="12" customFormat="1" x14ac:dyDescent="0.3">
      <c r="A50" s="12">
        <v>2017</v>
      </c>
      <c r="B50" s="12" t="s">
        <v>5</v>
      </c>
      <c r="C50" s="12" t="s">
        <v>9</v>
      </c>
      <c r="D50" s="16">
        <v>140404</v>
      </c>
      <c r="E50" s="14">
        <f t="shared" si="4"/>
        <v>12.018176120338451</v>
      </c>
      <c r="F50" s="17">
        <v>16874</v>
      </c>
      <c r="G50" s="12" t="s">
        <v>10</v>
      </c>
      <c r="H50" s="12" t="s">
        <v>17</v>
      </c>
    </row>
    <row r="51" spans="1:8" s="12" customFormat="1" x14ac:dyDescent="0.3">
      <c r="A51" s="12">
        <v>2018</v>
      </c>
      <c r="B51" s="12" t="s">
        <v>5</v>
      </c>
      <c r="C51" s="12" t="s">
        <v>9</v>
      </c>
      <c r="D51" s="16">
        <v>152720</v>
      </c>
      <c r="E51" s="14">
        <f t="shared" si="4"/>
        <v>13.361707700366685</v>
      </c>
      <c r="F51" s="17">
        <v>20406</v>
      </c>
      <c r="G51" s="12" t="s">
        <v>10</v>
      </c>
      <c r="H51" s="12" t="s">
        <v>17</v>
      </c>
    </row>
    <row r="52" spans="1:8" s="12" customFormat="1" x14ac:dyDescent="0.3">
      <c r="A52" s="12">
        <v>2019</v>
      </c>
      <c r="B52" s="12" t="s">
        <v>5</v>
      </c>
      <c r="C52" s="12" t="s">
        <v>9</v>
      </c>
      <c r="D52" s="16">
        <v>157918</v>
      </c>
      <c r="E52" s="14">
        <f t="shared" si="4"/>
        <v>13.536772248888665</v>
      </c>
      <c r="F52" s="17">
        <v>21377</v>
      </c>
      <c r="G52" s="12" t="s">
        <v>10</v>
      </c>
      <c r="H52" s="12" t="s">
        <v>17</v>
      </c>
    </row>
    <row r="53" spans="1:8" s="12" customFormat="1" x14ac:dyDescent="0.3">
      <c r="A53" s="12">
        <v>2020</v>
      </c>
      <c r="B53" s="12" t="s">
        <v>5</v>
      </c>
      <c r="C53" s="12" t="s">
        <v>9</v>
      </c>
      <c r="D53" s="16">
        <v>137465</v>
      </c>
      <c r="E53" s="14">
        <f t="shared" si="4"/>
        <v>12.689775579238352</v>
      </c>
      <c r="F53" s="17">
        <v>17444</v>
      </c>
      <c r="G53" s="12" t="s">
        <v>10</v>
      </c>
      <c r="H53" s="12" t="s">
        <v>17</v>
      </c>
    </row>
    <row r="54" spans="1:8" s="18" customFormat="1" x14ac:dyDescent="0.3">
      <c r="A54" s="18">
        <v>2021</v>
      </c>
      <c r="B54" s="18" t="s">
        <v>5</v>
      </c>
      <c r="C54" s="18" t="s">
        <v>9</v>
      </c>
      <c r="D54" s="23"/>
      <c r="E54" s="24"/>
      <c r="F54" s="23"/>
      <c r="G54" s="18" t="s">
        <v>10</v>
      </c>
      <c r="H54" s="12" t="s">
        <v>17</v>
      </c>
    </row>
    <row r="55" spans="1:8" s="12" customFormat="1" x14ac:dyDescent="0.3">
      <c r="A55" s="12">
        <v>2011</v>
      </c>
      <c r="B55" s="12" t="s">
        <v>5</v>
      </c>
      <c r="C55" s="12" t="s">
        <v>9</v>
      </c>
      <c r="D55" s="17">
        <v>17904</v>
      </c>
      <c r="E55" s="14">
        <f t="shared" ref="E55:E64" si="5">(F55/D55)*100</f>
        <v>7.4229222520107232</v>
      </c>
      <c r="F55" s="19">
        <v>1329</v>
      </c>
      <c r="G55" s="12" t="s">
        <v>11</v>
      </c>
      <c r="H55" s="12" t="s">
        <v>17</v>
      </c>
    </row>
    <row r="56" spans="1:8" s="12" customFormat="1" x14ac:dyDescent="0.3">
      <c r="A56" s="12">
        <v>2012</v>
      </c>
      <c r="B56" s="12" t="s">
        <v>5</v>
      </c>
      <c r="C56" s="12" t="s">
        <v>9</v>
      </c>
      <c r="D56" s="17">
        <v>19990</v>
      </c>
      <c r="E56" s="14">
        <f t="shared" si="5"/>
        <v>8.5992996498249124</v>
      </c>
      <c r="F56" s="19">
        <v>1719</v>
      </c>
      <c r="G56" s="12" t="s">
        <v>11</v>
      </c>
      <c r="H56" s="12" t="s">
        <v>17</v>
      </c>
    </row>
    <row r="57" spans="1:8" s="12" customFormat="1" x14ac:dyDescent="0.3">
      <c r="A57" s="12">
        <v>2013</v>
      </c>
      <c r="B57" s="12" t="s">
        <v>5</v>
      </c>
      <c r="C57" s="12" t="s">
        <v>9</v>
      </c>
      <c r="D57" s="17">
        <v>22455</v>
      </c>
      <c r="E57" s="14">
        <f t="shared" si="5"/>
        <v>8.8042752171008676</v>
      </c>
      <c r="F57" s="19">
        <v>1977</v>
      </c>
      <c r="G57" s="12" t="s">
        <v>11</v>
      </c>
      <c r="H57" s="12" t="s">
        <v>17</v>
      </c>
    </row>
    <row r="58" spans="1:8" s="12" customFormat="1" x14ac:dyDescent="0.3">
      <c r="A58" s="12">
        <v>2014</v>
      </c>
      <c r="B58" s="12" t="s">
        <v>5</v>
      </c>
      <c r="C58" s="12" t="s">
        <v>9</v>
      </c>
      <c r="D58" s="17">
        <v>24087</v>
      </c>
      <c r="E58" s="14">
        <f t="shared" si="5"/>
        <v>8.9965541578444803</v>
      </c>
      <c r="F58" s="19">
        <v>2167</v>
      </c>
      <c r="G58" s="12" t="s">
        <v>11</v>
      </c>
      <c r="H58" s="12" t="s">
        <v>17</v>
      </c>
    </row>
    <row r="59" spans="1:8" s="12" customFormat="1" x14ac:dyDescent="0.3">
      <c r="A59" s="12">
        <v>2015</v>
      </c>
      <c r="B59" s="12" t="s">
        <v>5</v>
      </c>
      <c r="C59" s="12" t="s">
        <v>9</v>
      </c>
      <c r="D59" s="17">
        <v>27503</v>
      </c>
      <c r="E59" s="14">
        <f t="shared" si="5"/>
        <v>9.5153256008435445</v>
      </c>
      <c r="F59" s="19">
        <v>2617</v>
      </c>
      <c r="G59" s="12" t="s">
        <v>11</v>
      </c>
      <c r="H59" s="12" t="s">
        <v>17</v>
      </c>
    </row>
    <row r="60" spans="1:8" s="12" customFormat="1" x14ac:dyDescent="0.3">
      <c r="A60" s="12">
        <v>2016</v>
      </c>
      <c r="B60" s="12" t="s">
        <v>5</v>
      </c>
      <c r="C60" s="12" t="s">
        <v>9</v>
      </c>
      <c r="D60" s="17">
        <v>36171</v>
      </c>
      <c r="E60" s="14">
        <f t="shared" si="5"/>
        <v>10.265129523651543</v>
      </c>
      <c r="F60" s="19">
        <v>3713</v>
      </c>
      <c r="G60" s="12" t="s">
        <v>11</v>
      </c>
      <c r="H60" s="12" t="s">
        <v>17</v>
      </c>
    </row>
    <row r="61" spans="1:8" s="12" customFormat="1" x14ac:dyDescent="0.3">
      <c r="A61" s="12">
        <v>2017</v>
      </c>
      <c r="B61" s="12" t="s">
        <v>5</v>
      </c>
      <c r="C61" s="12" t="s">
        <v>9</v>
      </c>
      <c r="D61" s="17">
        <v>44223</v>
      </c>
      <c r="E61" s="14">
        <f t="shared" si="5"/>
        <v>10.630215046469033</v>
      </c>
      <c r="F61" s="19">
        <v>4701</v>
      </c>
      <c r="G61" s="12" t="s">
        <v>11</v>
      </c>
      <c r="H61" s="12" t="s">
        <v>17</v>
      </c>
    </row>
    <row r="62" spans="1:8" s="12" customFormat="1" x14ac:dyDescent="0.3">
      <c r="A62" s="12">
        <v>2018</v>
      </c>
      <c r="B62" s="12" t="s">
        <v>5</v>
      </c>
      <c r="C62" s="12" t="s">
        <v>9</v>
      </c>
      <c r="D62" s="17">
        <v>43287</v>
      </c>
      <c r="E62" s="14">
        <f t="shared" si="5"/>
        <v>10.511238940097488</v>
      </c>
      <c r="F62" s="19">
        <v>4550</v>
      </c>
      <c r="G62" s="12" t="s">
        <v>11</v>
      </c>
      <c r="H62" s="12" t="s">
        <v>17</v>
      </c>
    </row>
    <row r="63" spans="1:8" s="12" customFormat="1" x14ac:dyDescent="0.3">
      <c r="A63" s="12">
        <v>2019</v>
      </c>
      <c r="B63" s="12" t="s">
        <v>5</v>
      </c>
      <c r="C63" s="12" t="s">
        <v>9</v>
      </c>
      <c r="D63" s="17">
        <v>44224</v>
      </c>
      <c r="E63" s="14">
        <f t="shared" si="5"/>
        <v>10.304359623733719</v>
      </c>
      <c r="F63" s="19">
        <v>4557</v>
      </c>
      <c r="G63" s="12" t="s">
        <v>11</v>
      </c>
      <c r="H63" s="12" t="s">
        <v>17</v>
      </c>
    </row>
    <row r="64" spans="1:8" s="12" customFormat="1" x14ac:dyDescent="0.3">
      <c r="A64" s="12">
        <v>2020</v>
      </c>
      <c r="B64" s="12" t="s">
        <v>5</v>
      </c>
      <c r="C64" s="12" t="s">
        <v>9</v>
      </c>
      <c r="D64" s="17">
        <v>54299</v>
      </c>
      <c r="E64" s="14">
        <f t="shared" si="5"/>
        <v>9.5710786570655078</v>
      </c>
      <c r="F64" s="19">
        <v>5197</v>
      </c>
      <c r="G64" s="12" t="s">
        <v>11</v>
      </c>
      <c r="H64" s="12" t="s">
        <v>17</v>
      </c>
    </row>
    <row r="65" spans="1:9" s="18" customFormat="1" x14ac:dyDescent="0.3">
      <c r="A65" s="18">
        <v>2021</v>
      </c>
      <c r="B65" s="18" t="s">
        <v>5</v>
      </c>
      <c r="C65" s="18" t="s">
        <v>9</v>
      </c>
      <c r="D65" s="23"/>
      <c r="E65" s="24"/>
      <c r="F65" s="23"/>
      <c r="G65" s="18" t="s">
        <v>11</v>
      </c>
      <c r="H65" s="12" t="s">
        <v>17</v>
      </c>
    </row>
    <row r="66" spans="1:9" x14ac:dyDescent="0.3">
      <c r="A66">
        <v>2011</v>
      </c>
      <c r="B66" t="s">
        <v>5</v>
      </c>
      <c r="C66" t="s">
        <v>13</v>
      </c>
      <c r="D66" s="2">
        <v>3549</v>
      </c>
      <c r="E66" s="8">
        <f t="shared" ref="E66" si="6">F66/D66*100</f>
        <v>21.527190757959989</v>
      </c>
      <c r="F66" s="7">
        <v>764</v>
      </c>
      <c r="G66" t="s">
        <v>8</v>
      </c>
      <c r="H66" t="s">
        <v>17</v>
      </c>
      <c r="I66" s="11" t="s">
        <v>20</v>
      </c>
    </row>
    <row r="67" spans="1:9" x14ac:dyDescent="0.3">
      <c r="A67">
        <v>2012</v>
      </c>
      <c r="B67" t="s">
        <v>5</v>
      </c>
      <c r="C67" t="s">
        <v>13</v>
      </c>
      <c r="D67" s="3">
        <v>3428</v>
      </c>
      <c r="E67" s="3">
        <v>21.9</v>
      </c>
      <c r="F67" s="7">
        <f>D67*E67/100</f>
        <v>750.73199999999997</v>
      </c>
      <c r="G67" t="s">
        <v>8</v>
      </c>
      <c r="H67" t="s">
        <v>17</v>
      </c>
      <c r="I67" s="11" t="s">
        <v>20</v>
      </c>
    </row>
    <row r="68" spans="1:9" x14ac:dyDescent="0.3">
      <c r="A68">
        <v>2013</v>
      </c>
      <c r="B68" t="s">
        <v>5</v>
      </c>
      <c r="C68" t="s">
        <v>13</v>
      </c>
      <c r="D68" s="3">
        <v>3679</v>
      </c>
      <c r="E68" s="3">
        <v>23.2</v>
      </c>
      <c r="F68" s="7">
        <f t="shared" ref="F68:F76" si="7">D68*E68/100</f>
        <v>853.52800000000002</v>
      </c>
      <c r="G68" t="s">
        <v>8</v>
      </c>
      <c r="H68" t="s">
        <v>17</v>
      </c>
      <c r="I68" s="11" t="s">
        <v>20</v>
      </c>
    </row>
    <row r="69" spans="1:9" x14ac:dyDescent="0.3">
      <c r="A69">
        <v>2014</v>
      </c>
      <c r="B69" t="s">
        <v>5</v>
      </c>
      <c r="C69" t="s">
        <v>13</v>
      </c>
      <c r="D69" s="3">
        <v>2337</v>
      </c>
      <c r="E69" s="3">
        <v>26.1</v>
      </c>
      <c r="F69" s="7">
        <f t="shared" si="7"/>
        <v>609.95699999999999</v>
      </c>
      <c r="G69" t="s">
        <v>8</v>
      </c>
      <c r="H69" t="s">
        <v>17</v>
      </c>
      <c r="I69" s="11" t="s">
        <v>20</v>
      </c>
    </row>
    <row r="70" spans="1:9" x14ac:dyDescent="0.3">
      <c r="A70">
        <v>2015</v>
      </c>
      <c r="B70" t="s">
        <v>5</v>
      </c>
      <c r="C70" t="s">
        <v>13</v>
      </c>
      <c r="D70" s="3">
        <v>2402</v>
      </c>
      <c r="E70" s="3">
        <v>26.8</v>
      </c>
      <c r="F70" s="7">
        <f t="shared" si="7"/>
        <v>643.73599999999999</v>
      </c>
      <c r="G70" t="s">
        <v>8</v>
      </c>
      <c r="H70" t="s">
        <v>17</v>
      </c>
      <c r="I70" s="11" t="s">
        <v>20</v>
      </c>
    </row>
    <row r="71" spans="1:9" x14ac:dyDescent="0.3">
      <c r="A71">
        <v>2016</v>
      </c>
      <c r="B71" t="s">
        <v>5</v>
      </c>
      <c r="C71" t="s">
        <v>13</v>
      </c>
      <c r="D71" s="3">
        <v>3409</v>
      </c>
      <c r="E71" s="3">
        <v>24.5</v>
      </c>
      <c r="F71" s="7">
        <f t="shared" si="7"/>
        <v>835.20500000000004</v>
      </c>
      <c r="G71" t="s">
        <v>8</v>
      </c>
      <c r="H71" t="s">
        <v>17</v>
      </c>
      <c r="I71" s="11" t="s">
        <v>20</v>
      </c>
    </row>
    <row r="72" spans="1:9" x14ac:dyDescent="0.3">
      <c r="A72">
        <v>2017</v>
      </c>
      <c r="B72" t="s">
        <v>5</v>
      </c>
      <c r="C72" t="s">
        <v>13</v>
      </c>
      <c r="D72" s="3">
        <v>3890</v>
      </c>
      <c r="E72" s="3">
        <v>23.3</v>
      </c>
      <c r="F72" s="7">
        <f t="shared" si="7"/>
        <v>906.37</v>
      </c>
      <c r="G72" t="s">
        <v>8</v>
      </c>
      <c r="H72" t="s">
        <v>17</v>
      </c>
      <c r="I72" s="11" t="s">
        <v>20</v>
      </c>
    </row>
    <row r="73" spans="1:9" x14ac:dyDescent="0.3">
      <c r="A73">
        <v>2018</v>
      </c>
      <c r="B73" t="s">
        <v>5</v>
      </c>
      <c r="C73" t="s">
        <v>13</v>
      </c>
      <c r="D73" s="3">
        <v>3766</v>
      </c>
      <c r="E73" s="3">
        <v>21.7</v>
      </c>
      <c r="F73" s="7">
        <f t="shared" si="7"/>
        <v>817.22199999999998</v>
      </c>
      <c r="G73" t="s">
        <v>8</v>
      </c>
      <c r="H73" t="s">
        <v>17</v>
      </c>
      <c r="I73" s="11" t="s">
        <v>20</v>
      </c>
    </row>
    <row r="74" spans="1:9" x14ac:dyDescent="0.3">
      <c r="A74">
        <v>2019</v>
      </c>
      <c r="B74" t="s">
        <v>5</v>
      </c>
      <c r="C74" t="s">
        <v>13</v>
      </c>
      <c r="D74" s="3">
        <v>3802</v>
      </c>
      <c r="E74" s="3">
        <v>19</v>
      </c>
      <c r="F74" s="7">
        <f t="shared" si="7"/>
        <v>722.38</v>
      </c>
      <c r="G74" t="s">
        <v>8</v>
      </c>
      <c r="H74" t="s">
        <v>17</v>
      </c>
      <c r="I74" s="11" t="s">
        <v>20</v>
      </c>
    </row>
    <row r="75" spans="1:9" x14ac:dyDescent="0.3">
      <c r="A75">
        <v>2020</v>
      </c>
      <c r="B75" t="s">
        <v>5</v>
      </c>
      <c r="C75" t="s">
        <v>13</v>
      </c>
      <c r="D75" s="3">
        <v>4201</v>
      </c>
      <c r="E75" s="3">
        <v>18.399999999999999</v>
      </c>
      <c r="F75" s="7">
        <f t="shared" si="7"/>
        <v>772.98399999999992</v>
      </c>
      <c r="G75" t="s">
        <v>8</v>
      </c>
      <c r="H75" t="s">
        <v>17</v>
      </c>
      <c r="I75" s="11" t="s">
        <v>20</v>
      </c>
    </row>
    <row r="76" spans="1:9" s="1" customFormat="1" x14ac:dyDescent="0.3">
      <c r="A76" s="1">
        <v>2021</v>
      </c>
      <c r="B76" s="1" t="s">
        <v>5</v>
      </c>
      <c r="C76" s="1" t="s">
        <v>13</v>
      </c>
      <c r="D76" s="3">
        <v>5046</v>
      </c>
      <c r="E76" s="3">
        <v>18.100000000000001</v>
      </c>
      <c r="F76" s="7">
        <f t="shared" si="7"/>
        <v>913.32600000000002</v>
      </c>
      <c r="G76" s="1" t="s">
        <v>8</v>
      </c>
      <c r="H76" t="s">
        <v>17</v>
      </c>
      <c r="I76" s="11" t="s">
        <v>20</v>
      </c>
    </row>
    <row r="77" spans="1:9" x14ac:dyDescent="0.3">
      <c r="A77">
        <v>2011</v>
      </c>
      <c r="B77" t="s">
        <v>5</v>
      </c>
      <c r="C77" t="s">
        <v>13</v>
      </c>
      <c r="D77" s="2" t="s">
        <v>22</v>
      </c>
      <c r="E77" s="2" t="s">
        <v>22</v>
      </c>
      <c r="F77" s="2" t="s">
        <v>22</v>
      </c>
      <c r="G77" t="s">
        <v>8</v>
      </c>
      <c r="H77" t="s">
        <v>17</v>
      </c>
      <c r="I77" s="11" t="s">
        <v>21</v>
      </c>
    </row>
    <row r="78" spans="1:9" x14ac:dyDescent="0.3">
      <c r="A78">
        <v>2012</v>
      </c>
      <c r="B78" t="s">
        <v>5</v>
      </c>
      <c r="C78" t="s">
        <v>13</v>
      </c>
      <c r="D78" s="2" t="s">
        <v>22</v>
      </c>
      <c r="E78" s="2" t="s">
        <v>22</v>
      </c>
      <c r="F78" s="2" t="s">
        <v>22</v>
      </c>
      <c r="G78" t="s">
        <v>8</v>
      </c>
      <c r="H78" t="s">
        <v>17</v>
      </c>
      <c r="I78" s="11" t="s">
        <v>21</v>
      </c>
    </row>
    <row r="79" spans="1:9" x14ac:dyDescent="0.3">
      <c r="A79">
        <v>2013</v>
      </c>
      <c r="B79" t="s">
        <v>5</v>
      </c>
      <c r="C79" t="s">
        <v>13</v>
      </c>
      <c r="D79" s="2" t="s">
        <v>22</v>
      </c>
      <c r="E79" s="2" t="s">
        <v>22</v>
      </c>
      <c r="F79" s="2" t="s">
        <v>22</v>
      </c>
      <c r="G79" t="s">
        <v>8</v>
      </c>
      <c r="H79" t="s">
        <v>17</v>
      </c>
      <c r="I79" s="11" t="s">
        <v>21</v>
      </c>
    </row>
    <row r="80" spans="1:9" x14ac:dyDescent="0.3">
      <c r="A80">
        <v>2014</v>
      </c>
      <c r="B80" t="s">
        <v>5</v>
      </c>
      <c r="C80" t="s">
        <v>13</v>
      </c>
      <c r="D80" s="2" t="s">
        <v>22</v>
      </c>
      <c r="E80" s="2" t="s">
        <v>22</v>
      </c>
      <c r="F80" s="2" t="s">
        <v>22</v>
      </c>
      <c r="G80" t="s">
        <v>8</v>
      </c>
      <c r="H80" t="s">
        <v>17</v>
      </c>
      <c r="I80" s="11" t="s">
        <v>21</v>
      </c>
    </row>
    <row r="81" spans="1:9" x14ac:dyDescent="0.3">
      <c r="A81">
        <v>2015</v>
      </c>
      <c r="B81" t="s">
        <v>5</v>
      </c>
      <c r="C81" t="s">
        <v>13</v>
      </c>
      <c r="D81" s="2" t="s">
        <v>22</v>
      </c>
      <c r="E81" s="2" t="s">
        <v>22</v>
      </c>
      <c r="F81" s="2" t="s">
        <v>22</v>
      </c>
      <c r="G81" t="s">
        <v>8</v>
      </c>
      <c r="H81" t="s">
        <v>17</v>
      </c>
      <c r="I81" s="11" t="s">
        <v>21</v>
      </c>
    </row>
    <row r="82" spans="1:9" x14ac:dyDescent="0.3">
      <c r="A82">
        <v>2016</v>
      </c>
      <c r="B82" t="s">
        <v>5</v>
      </c>
      <c r="C82" t="s">
        <v>13</v>
      </c>
      <c r="D82" s="2" t="s">
        <v>22</v>
      </c>
      <c r="E82" s="2" t="s">
        <v>22</v>
      </c>
      <c r="F82" s="2" t="s">
        <v>22</v>
      </c>
      <c r="G82" t="s">
        <v>8</v>
      </c>
      <c r="H82" t="s">
        <v>17</v>
      </c>
      <c r="I82" s="11" t="s">
        <v>21</v>
      </c>
    </row>
    <row r="83" spans="1:9" x14ac:dyDescent="0.3">
      <c r="A83">
        <v>2017</v>
      </c>
      <c r="B83" t="s">
        <v>5</v>
      </c>
      <c r="C83" t="s">
        <v>13</v>
      </c>
      <c r="D83" s="3">
        <v>75845</v>
      </c>
      <c r="E83" s="3">
        <v>16.2</v>
      </c>
      <c r="F83" s="7">
        <f t="shared" ref="F83:F87" si="8">D83*E83/100</f>
        <v>12286.89</v>
      </c>
      <c r="G83" t="s">
        <v>8</v>
      </c>
      <c r="H83" t="s">
        <v>17</v>
      </c>
      <c r="I83" s="11" t="s">
        <v>21</v>
      </c>
    </row>
    <row r="84" spans="1:9" x14ac:dyDescent="0.3">
      <c r="A84">
        <v>2018</v>
      </c>
      <c r="B84" t="s">
        <v>5</v>
      </c>
      <c r="C84" t="s">
        <v>13</v>
      </c>
      <c r="D84" s="3">
        <v>93123</v>
      </c>
      <c r="E84" s="3">
        <v>16.7</v>
      </c>
      <c r="F84" s="7">
        <f t="shared" si="8"/>
        <v>15551.540999999999</v>
      </c>
      <c r="G84" t="s">
        <v>8</v>
      </c>
      <c r="H84" t="s">
        <v>17</v>
      </c>
      <c r="I84" s="11" t="s">
        <v>21</v>
      </c>
    </row>
    <row r="85" spans="1:9" x14ac:dyDescent="0.3">
      <c r="A85">
        <v>2019</v>
      </c>
      <c r="B85" t="s">
        <v>5</v>
      </c>
      <c r="C85" t="s">
        <v>13</v>
      </c>
      <c r="D85" s="3">
        <v>97239</v>
      </c>
      <c r="E85" s="3">
        <v>15.4</v>
      </c>
      <c r="F85" s="7">
        <f t="shared" si="8"/>
        <v>14974.806</v>
      </c>
      <c r="G85" t="s">
        <v>8</v>
      </c>
      <c r="H85" t="s">
        <v>17</v>
      </c>
      <c r="I85" s="11" t="s">
        <v>21</v>
      </c>
    </row>
    <row r="86" spans="1:9" x14ac:dyDescent="0.3">
      <c r="A86">
        <v>2020</v>
      </c>
      <c r="B86" t="s">
        <v>5</v>
      </c>
      <c r="C86" t="s">
        <v>13</v>
      </c>
      <c r="D86" s="3">
        <v>103576</v>
      </c>
      <c r="E86" s="3">
        <v>14.9</v>
      </c>
      <c r="F86" s="7">
        <f t="shared" si="8"/>
        <v>15432.824000000001</v>
      </c>
      <c r="G86" t="s">
        <v>8</v>
      </c>
      <c r="H86" t="s">
        <v>17</v>
      </c>
      <c r="I86" s="11" t="s">
        <v>21</v>
      </c>
    </row>
    <row r="87" spans="1:9" s="1" customFormat="1" ht="15" thickBot="1" x14ac:dyDescent="0.35">
      <c r="A87" s="1">
        <v>2021</v>
      </c>
      <c r="B87" s="1" t="s">
        <v>5</v>
      </c>
      <c r="C87" s="1" t="s">
        <v>13</v>
      </c>
      <c r="D87" s="3">
        <v>119251</v>
      </c>
      <c r="E87" s="3">
        <v>13.9</v>
      </c>
      <c r="F87" s="7">
        <f t="shared" si="8"/>
        <v>16575.889000000003</v>
      </c>
      <c r="G87" s="1" t="s">
        <v>8</v>
      </c>
      <c r="H87" t="s">
        <v>17</v>
      </c>
      <c r="I87" s="11" t="s">
        <v>21</v>
      </c>
    </row>
    <row r="88" spans="1:9" s="12" customFormat="1" x14ac:dyDescent="0.3">
      <c r="A88" s="12">
        <v>2011</v>
      </c>
      <c r="B88" s="12" t="s">
        <v>5</v>
      </c>
      <c r="C88" s="12" t="s">
        <v>13</v>
      </c>
      <c r="D88" s="20">
        <v>66853</v>
      </c>
      <c r="E88" s="14">
        <f t="shared" ref="E88:E97" si="9">(F88/D88)*100</f>
        <v>20.57499289485887</v>
      </c>
      <c r="F88" s="15">
        <v>13755</v>
      </c>
      <c r="G88" s="12" t="s">
        <v>11</v>
      </c>
      <c r="H88" s="12" t="s">
        <v>17</v>
      </c>
    </row>
    <row r="89" spans="1:9" s="12" customFormat="1" x14ac:dyDescent="0.3">
      <c r="A89" s="12">
        <v>2012</v>
      </c>
      <c r="B89" s="12" t="s">
        <v>5</v>
      </c>
      <c r="C89" s="12" t="s">
        <v>13</v>
      </c>
      <c r="D89" s="13">
        <v>73053</v>
      </c>
      <c r="E89" s="14">
        <f t="shared" si="9"/>
        <v>20.756163333470219</v>
      </c>
      <c r="F89" s="15">
        <v>15163</v>
      </c>
      <c r="G89" s="12" t="s">
        <v>11</v>
      </c>
      <c r="H89" s="12" t="s">
        <v>17</v>
      </c>
    </row>
    <row r="90" spans="1:9" s="12" customFormat="1" x14ac:dyDescent="0.3">
      <c r="A90" s="12">
        <v>2013</v>
      </c>
      <c r="B90" s="12" t="s">
        <v>5</v>
      </c>
      <c r="C90" s="12" t="s">
        <v>13</v>
      </c>
      <c r="D90" s="13">
        <v>82276</v>
      </c>
      <c r="E90" s="14">
        <f t="shared" si="9"/>
        <v>20.936846711070057</v>
      </c>
      <c r="F90" s="15">
        <v>17226</v>
      </c>
      <c r="G90" s="12" t="s">
        <v>11</v>
      </c>
      <c r="H90" s="12" t="s">
        <v>17</v>
      </c>
    </row>
    <row r="91" spans="1:9" s="12" customFormat="1" x14ac:dyDescent="0.3">
      <c r="A91" s="12">
        <v>2014</v>
      </c>
      <c r="B91" s="12" t="s">
        <v>5</v>
      </c>
      <c r="C91" s="12" t="s">
        <v>13</v>
      </c>
      <c r="D91" s="16">
        <v>84545</v>
      </c>
      <c r="E91" s="14">
        <f t="shared" si="9"/>
        <v>21.194630078656338</v>
      </c>
      <c r="F91" s="17">
        <v>17919</v>
      </c>
      <c r="G91" s="12" t="s">
        <v>11</v>
      </c>
      <c r="H91" s="12" t="s">
        <v>17</v>
      </c>
    </row>
    <row r="92" spans="1:9" s="12" customFormat="1" x14ac:dyDescent="0.3">
      <c r="A92" s="12">
        <v>2015</v>
      </c>
      <c r="B92" s="12" t="s">
        <v>5</v>
      </c>
      <c r="C92" s="12" t="s">
        <v>13</v>
      </c>
      <c r="D92" s="16">
        <v>91832</v>
      </c>
      <c r="E92" s="14">
        <f t="shared" si="9"/>
        <v>21.445683421900863</v>
      </c>
      <c r="F92" s="17">
        <v>19694</v>
      </c>
      <c r="G92" s="12" t="s">
        <v>11</v>
      </c>
      <c r="H92" s="12" t="s">
        <v>17</v>
      </c>
    </row>
    <row r="93" spans="1:9" s="12" customFormat="1" x14ac:dyDescent="0.3">
      <c r="A93" s="12">
        <v>2016</v>
      </c>
      <c r="B93" s="12" t="s">
        <v>5</v>
      </c>
      <c r="C93" s="12" t="s">
        <v>13</v>
      </c>
      <c r="D93" s="16">
        <v>125161</v>
      </c>
      <c r="E93" s="14">
        <f t="shared" si="9"/>
        <v>20.792419363859349</v>
      </c>
      <c r="F93" s="17">
        <v>26024</v>
      </c>
      <c r="G93" s="12" t="s">
        <v>11</v>
      </c>
      <c r="H93" s="12" t="s">
        <v>17</v>
      </c>
    </row>
    <row r="94" spans="1:9" s="12" customFormat="1" x14ac:dyDescent="0.3">
      <c r="A94" s="12">
        <v>2017</v>
      </c>
      <c r="B94" s="12" t="s">
        <v>5</v>
      </c>
      <c r="C94" s="12" t="s">
        <v>13</v>
      </c>
      <c r="D94" s="16">
        <v>141386</v>
      </c>
      <c r="E94" s="14">
        <f t="shared" si="9"/>
        <v>21.20506980889197</v>
      </c>
      <c r="F94" s="17">
        <v>29981</v>
      </c>
      <c r="G94" s="12" t="s">
        <v>11</v>
      </c>
      <c r="H94" s="12" t="s">
        <v>17</v>
      </c>
    </row>
    <row r="95" spans="1:9" s="12" customFormat="1" x14ac:dyDescent="0.3">
      <c r="A95" s="12">
        <v>2018</v>
      </c>
      <c r="B95" s="12" t="s">
        <v>5</v>
      </c>
      <c r="C95" s="12" t="s">
        <v>13</v>
      </c>
      <c r="D95" s="16">
        <v>154698</v>
      </c>
      <c r="E95" s="14">
        <f t="shared" si="9"/>
        <v>22.471525165160504</v>
      </c>
      <c r="F95" s="17">
        <v>34763</v>
      </c>
      <c r="G95" s="12" t="s">
        <v>11</v>
      </c>
      <c r="H95" s="12" t="s">
        <v>17</v>
      </c>
    </row>
    <row r="96" spans="1:9" s="12" customFormat="1" x14ac:dyDescent="0.3">
      <c r="A96" s="12">
        <v>2019</v>
      </c>
      <c r="B96" s="12" t="s">
        <v>5</v>
      </c>
      <c r="C96" s="12" t="s">
        <v>13</v>
      </c>
      <c r="D96" s="16">
        <v>161718</v>
      </c>
      <c r="E96" s="14">
        <f t="shared" si="9"/>
        <v>21.297567370360753</v>
      </c>
      <c r="F96" s="17">
        <v>34442</v>
      </c>
      <c r="G96" s="12" t="s">
        <v>11</v>
      </c>
      <c r="H96" s="12" t="s">
        <v>17</v>
      </c>
    </row>
    <row r="97" spans="1:9" s="12" customFormat="1" x14ac:dyDescent="0.3">
      <c r="A97" s="12">
        <v>2020</v>
      </c>
      <c r="B97" s="12" t="s">
        <v>5</v>
      </c>
      <c r="C97" s="12" t="s">
        <v>13</v>
      </c>
      <c r="D97" s="16">
        <v>137785</v>
      </c>
      <c r="E97" s="14">
        <f t="shared" si="9"/>
        <v>20.452153717748665</v>
      </c>
      <c r="F97" s="17">
        <v>28180</v>
      </c>
      <c r="G97" s="12" t="s">
        <v>11</v>
      </c>
      <c r="H97" s="12" t="s">
        <v>17</v>
      </c>
    </row>
    <row r="98" spans="1:9" s="18" customFormat="1" x14ac:dyDescent="0.3">
      <c r="A98" s="18">
        <v>2021</v>
      </c>
      <c r="B98" s="18" t="s">
        <v>5</v>
      </c>
      <c r="C98" s="18" t="s">
        <v>13</v>
      </c>
      <c r="D98" s="23"/>
      <c r="E98" s="24"/>
      <c r="F98" s="23"/>
      <c r="G98" s="18" t="s">
        <v>11</v>
      </c>
      <c r="H98" s="12" t="s">
        <v>17</v>
      </c>
    </row>
    <row r="99" spans="1:9" x14ac:dyDescent="0.3">
      <c r="A99">
        <v>2017</v>
      </c>
      <c r="B99" t="s">
        <v>5</v>
      </c>
      <c r="C99" t="s">
        <v>9</v>
      </c>
      <c r="D99" s="3">
        <v>44766</v>
      </c>
      <c r="E99" s="3">
        <v>5.0999999999999996</v>
      </c>
      <c r="F99" s="4">
        <f>(D99*E99)/100</f>
        <v>2283.0659999999998</v>
      </c>
      <c r="G99" t="s">
        <v>12</v>
      </c>
      <c r="H99" t="s">
        <v>17</v>
      </c>
      <c r="I99" t="s">
        <v>21</v>
      </c>
    </row>
    <row r="100" spans="1:9" x14ac:dyDescent="0.3">
      <c r="A100">
        <v>2018</v>
      </c>
      <c r="B100" t="s">
        <v>5</v>
      </c>
      <c r="C100" t="s">
        <v>9</v>
      </c>
      <c r="D100" s="3">
        <v>56820</v>
      </c>
      <c r="E100" s="3">
        <v>6</v>
      </c>
      <c r="F100" s="4">
        <f>(D100*E100)/100</f>
        <v>3409.2</v>
      </c>
      <c r="G100" t="s">
        <v>12</v>
      </c>
      <c r="H100" t="s">
        <v>17</v>
      </c>
      <c r="I100" t="s">
        <v>21</v>
      </c>
    </row>
    <row r="101" spans="1:9" x14ac:dyDescent="0.3">
      <c r="A101">
        <v>2019</v>
      </c>
      <c r="B101" t="s">
        <v>5</v>
      </c>
      <c r="C101" t="s">
        <v>9</v>
      </c>
      <c r="D101" s="3">
        <v>57176</v>
      </c>
      <c r="E101" s="3">
        <v>5.6</v>
      </c>
      <c r="F101" s="4">
        <f>(D101*E101)/100</f>
        <v>3201.8559999999998</v>
      </c>
      <c r="G101" t="s">
        <v>12</v>
      </c>
      <c r="H101" t="s">
        <v>17</v>
      </c>
      <c r="I101" t="s">
        <v>21</v>
      </c>
    </row>
    <row r="102" spans="1:9" x14ac:dyDescent="0.3">
      <c r="A102">
        <v>2020</v>
      </c>
      <c r="B102" t="s">
        <v>5</v>
      </c>
      <c r="C102" t="s">
        <v>9</v>
      </c>
      <c r="D102" s="3">
        <v>56877</v>
      </c>
      <c r="E102" s="3">
        <v>5.4</v>
      </c>
      <c r="F102" s="4">
        <f>(D102*E102)/100</f>
        <v>3071.3580000000006</v>
      </c>
      <c r="G102" t="s">
        <v>12</v>
      </c>
      <c r="H102" t="s">
        <v>17</v>
      </c>
      <c r="I102" t="s">
        <v>21</v>
      </c>
    </row>
    <row r="103" spans="1:9" s="1" customFormat="1" x14ac:dyDescent="0.3">
      <c r="A103" s="1">
        <v>2021</v>
      </c>
      <c r="B103" s="1" t="s">
        <v>5</v>
      </c>
      <c r="C103" s="1" t="s">
        <v>9</v>
      </c>
      <c r="D103" s="3">
        <v>62306</v>
      </c>
      <c r="E103" s="3">
        <v>4.9000000000000004</v>
      </c>
      <c r="F103" s="10"/>
      <c r="G103" s="1" t="s">
        <v>12</v>
      </c>
      <c r="H103" t="s">
        <v>17</v>
      </c>
      <c r="I103" t="s">
        <v>21</v>
      </c>
    </row>
    <row r="104" spans="1:9" x14ac:dyDescent="0.3">
      <c r="A104">
        <v>2017</v>
      </c>
      <c r="B104" t="s">
        <v>5</v>
      </c>
      <c r="C104" t="s">
        <v>9</v>
      </c>
      <c r="D104" s="3">
        <v>37870</v>
      </c>
      <c r="E104" s="3">
        <v>6.7</v>
      </c>
      <c r="F104" s="4">
        <f t="shared" ref="F104:F113" si="10">(D104*E104)/100</f>
        <v>2537.29</v>
      </c>
      <c r="G104" t="s">
        <v>23</v>
      </c>
      <c r="H104" t="s">
        <v>17</v>
      </c>
      <c r="I104" t="s">
        <v>21</v>
      </c>
    </row>
    <row r="105" spans="1:9" x14ac:dyDescent="0.3">
      <c r="A105">
        <v>2018</v>
      </c>
      <c r="B105" t="s">
        <v>5</v>
      </c>
      <c r="C105" t="s">
        <v>9</v>
      </c>
      <c r="D105" s="3">
        <v>47436</v>
      </c>
      <c r="E105" s="3">
        <v>6.8</v>
      </c>
      <c r="F105" s="4">
        <f t="shared" si="10"/>
        <v>3225.6479999999997</v>
      </c>
      <c r="G105" t="s">
        <v>23</v>
      </c>
      <c r="H105" t="s">
        <v>17</v>
      </c>
      <c r="I105" t="s">
        <v>21</v>
      </c>
    </row>
    <row r="106" spans="1:9" x14ac:dyDescent="0.3">
      <c r="A106">
        <v>2019</v>
      </c>
      <c r="B106" t="s">
        <v>5</v>
      </c>
      <c r="C106" t="s">
        <v>9</v>
      </c>
      <c r="D106" s="3">
        <v>45364</v>
      </c>
      <c r="E106" s="3">
        <v>7</v>
      </c>
      <c r="F106" s="4">
        <f t="shared" si="10"/>
        <v>3175.48</v>
      </c>
      <c r="G106" t="s">
        <v>23</v>
      </c>
      <c r="H106" t="s">
        <v>17</v>
      </c>
      <c r="I106" t="s">
        <v>21</v>
      </c>
    </row>
    <row r="107" spans="1:9" x14ac:dyDescent="0.3">
      <c r="A107">
        <v>2020</v>
      </c>
      <c r="B107" t="s">
        <v>5</v>
      </c>
      <c r="C107" t="s">
        <v>9</v>
      </c>
      <c r="D107" s="3">
        <v>50789</v>
      </c>
      <c r="E107" s="3">
        <v>6.4</v>
      </c>
      <c r="F107" s="4">
        <f t="shared" si="10"/>
        <v>3250.4960000000005</v>
      </c>
      <c r="G107" t="s">
        <v>23</v>
      </c>
      <c r="H107" t="s">
        <v>17</v>
      </c>
      <c r="I107" t="s">
        <v>21</v>
      </c>
    </row>
    <row r="108" spans="1:9" s="1" customFormat="1" x14ac:dyDescent="0.3">
      <c r="A108" s="1">
        <v>2021</v>
      </c>
      <c r="B108" s="1" t="s">
        <v>5</v>
      </c>
      <c r="C108" s="1" t="s">
        <v>9</v>
      </c>
      <c r="D108" s="3">
        <v>59954</v>
      </c>
      <c r="E108" s="3">
        <v>6.3</v>
      </c>
      <c r="F108" s="4">
        <f t="shared" si="10"/>
        <v>3777.1020000000003</v>
      </c>
      <c r="G108" t="s">
        <v>23</v>
      </c>
      <c r="H108" t="s">
        <v>17</v>
      </c>
      <c r="I108" t="s">
        <v>21</v>
      </c>
    </row>
    <row r="109" spans="1:9" x14ac:dyDescent="0.3">
      <c r="A109">
        <v>2017</v>
      </c>
      <c r="B109" t="s">
        <v>5</v>
      </c>
      <c r="C109" t="s">
        <v>13</v>
      </c>
      <c r="D109" s="3">
        <v>30855</v>
      </c>
      <c r="E109" s="3">
        <v>18.100000000000001</v>
      </c>
      <c r="F109" s="4">
        <f t="shared" si="10"/>
        <v>5584.7550000000001</v>
      </c>
      <c r="G109" t="s">
        <v>23</v>
      </c>
      <c r="H109" t="s">
        <v>17</v>
      </c>
      <c r="I109" t="s">
        <v>21</v>
      </c>
    </row>
    <row r="110" spans="1:9" x14ac:dyDescent="0.3">
      <c r="A110">
        <v>2018</v>
      </c>
      <c r="B110" t="s">
        <v>5</v>
      </c>
      <c r="C110" t="s">
        <v>13</v>
      </c>
      <c r="D110" s="3">
        <v>36132</v>
      </c>
      <c r="E110" s="3">
        <v>16.7</v>
      </c>
      <c r="F110" s="4">
        <f t="shared" si="10"/>
        <v>6034.0439999999999</v>
      </c>
      <c r="G110" t="s">
        <v>23</v>
      </c>
      <c r="H110" t="s">
        <v>17</v>
      </c>
      <c r="I110" t="s">
        <v>21</v>
      </c>
    </row>
    <row r="111" spans="1:9" x14ac:dyDescent="0.3">
      <c r="A111">
        <v>2019</v>
      </c>
      <c r="B111" t="s">
        <v>5</v>
      </c>
      <c r="C111" t="s">
        <v>13</v>
      </c>
      <c r="D111" s="3">
        <v>39945</v>
      </c>
      <c r="E111" s="3">
        <v>15.9</v>
      </c>
      <c r="F111" s="4">
        <f t="shared" si="10"/>
        <v>6351.2550000000001</v>
      </c>
      <c r="G111" t="s">
        <v>23</v>
      </c>
      <c r="H111" t="s">
        <v>17</v>
      </c>
      <c r="I111" t="s">
        <v>21</v>
      </c>
    </row>
    <row r="112" spans="1:9" x14ac:dyDescent="0.3">
      <c r="A112">
        <v>2020</v>
      </c>
      <c r="B112" t="s">
        <v>5</v>
      </c>
      <c r="C112" t="s">
        <v>13</v>
      </c>
      <c r="D112" s="3">
        <v>46525</v>
      </c>
      <c r="E112" s="3">
        <v>14.8</v>
      </c>
      <c r="F112" s="4">
        <f t="shared" si="10"/>
        <v>6885.7</v>
      </c>
      <c r="G112" t="s">
        <v>23</v>
      </c>
      <c r="H112" t="s">
        <v>17</v>
      </c>
      <c r="I112" t="s">
        <v>21</v>
      </c>
    </row>
    <row r="113" spans="1:13" s="1" customFormat="1" x14ac:dyDescent="0.3">
      <c r="A113" s="1">
        <v>2021</v>
      </c>
      <c r="B113" s="1" t="s">
        <v>5</v>
      </c>
      <c r="C113" s="1" t="s">
        <v>13</v>
      </c>
      <c r="D113" s="3">
        <v>56806</v>
      </c>
      <c r="E113" s="3">
        <v>14.9</v>
      </c>
      <c r="F113" s="4">
        <f t="shared" si="10"/>
        <v>8464.094000000001</v>
      </c>
      <c r="G113" t="s">
        <v>23</v>
      </c>
      <c r="H113" t="s">
        <v>17</v>
      </c>
      <c r="I113" t="s">
        <v>21</v>
      </c>
    </row>
    <row r="114" spans="1:13" x14ac:dyDescent="0.3">
      <c r="A114">
        <v>2017</v>
      </c>
      <c r="B114" t="s">
        <v>5</v>
      </c>
      <c r="C114" t="s">
        <v>13</v>
      </c>
      <c r="D114" s="3">
        <v>44990</v>
      </c>
      <c r="E114" s="3">
        <v>14.9</v>
      </c>
      <c r="F114" s="9">
        <f>D114/100*E114</f>
        <v>6703.51</v>
      </c>
      <c r="G114" t="s">
        <v>12</v>
      </c>
      <c r="H114" t="s">
        <v>17</v>
      </c>
      <c r="I114" t="s">
        <v>21</v>
      </c>
    </row>
    <row r="115" spans="1:13" x14ac:dyDescent="0.3">
      <c r="A115">
        <v>2018</v>
      </c>
      <c r="B115" t="s">
        <v>5</v>
      </c>
      <c r="C115" t="s">
        <v>13</v>
      </c>
      <c r="D115" s="3">
        <v>56991</v>
      </c>
      <c r="E115" s="3">
        <v>16.7</v>
      </c>
      <c r="F115" s="9">
        <f>D115/100*E115</f>
        <v>9517.4969999999994</v>
      </c>
      <c r="G115" t="s">
        <v>12</v>
      </c>
      <c r="H115" t="s">
        <v>17</v>
      </c>
      <c r="I115" t="s">
        <v>21</v>
      </c>
    </row>
    <row r="116" spans="1:13" x14ac:dyDescent="0.3">
      <c r="A116">
        <v>2019</v>
      </c>
      <c r="B116" t="s">
        <v>5</v>
      </c>
      <c r="C116" t="s">
        <v>13</v>
      </c>
      <c r="D116" s="3">
        <v>57294</v>
      </c>
      <c r="E116" s="3">
        <v>15</v>
      </c>
      <c r="F116" s="9">
        <f>D116/100*E116</f>
        <v>8594.1</v>
      </c>
      <c r="G116" t="s">
        <v>12</v>
      </c>
      <c r="H116" t="s">
        <v>17</v>
      </c>
      <c r="I116" t="s">
        <v>21</v>
      </c>
    </row>
    <row r="117" spans="1:13" x14ac:dyDescent="0.3">
      <c r="A117">
        <v>2020</v>
      </c>
      <c r="B117" t="s">
        <v>5</v>
      </c>
      <c r="C117" t="s">
        <v>13</v>
      </c>
      <c r="D117" s="3">
        <v>57051</v>
      </c>
      <c r="E117" s="3">
        <v>15</v>
      </c>
      <c r="F117" s="9">
        <f>D117/100*E117</f>
        <v>8557.65</v>
      </c>
      <c r="G117" t="s">
        <v>12</v>
      </c>
      <c r="H117" t="s">
        <v>17</v>
      </c>
      <c r="I117" t="s">
        <v>21</v>
      </c>
    </row>
    <row r="118" spans="1:13" s="1" customFormat="1" x14ac:dyDescent="0.3">
      <c r="A118" s="1">
        <v>2021</v>
      </c>
      <c r="B118" s="1" t="s">
        <v>5</v>
      </c>
      <c r="C118" s="1" t="s">
        <v>13</v>
      </c>
      <c r="D118" s="3">
        <v>62445</v>
      </c>
      <c r="E118" s="3">
        <v>13.1</v>
      </c>
      <c r="F118" s="9">
        <f>D118/100*E118</f>
        <v>8180.2950000000001</v>
      </c>
      <c r="G118" s="1" t="s">
        <v>12</v>
      </c>
      <c r="H118" t="s">
        <v>17</v>
      </c>
      <c r="I118" t="s">
        <v>21</v>
      </c>
    </row>
    <row r="119" spans="1:13" s="25" customFormat="1" x14ac:dyDescent="0.3">
      <c r="A119" s="27">
        <v>2017</v>
      </c>
      <c r="B119" s="27" t="s">
        <v>5</v>
      </c>
      <c r="C119" s="27" t="s">
        <v>15</v>
      </c>
      <c r="D119" s="28" t="s">
        <v>25</v>
      </c>
      <c r="E119" s="28" t="s">
        <v>26</v>
      </c>
      <c r="F119" s="30">
        <f>D119*E119/100</f>
        <v>28.824000000000002</v>
      </c>
      <c r="G119" s="27" t="s">
        <v>23</v>
      </c>
      <c r="H119" s="27" t="s">
        <v>17</v>
      </c>
      <c r="I119" s="27" t="s">
        <v>21</v>
      </c>
    </row>
    <row r="120" spans="1:13" s="25" customFormat="1" x14ac:dyDescent="0.3">
      <c r="A120" s="27">
        <v>2018</v>
      </c>
      <c r="B120" s="27" t="s">
        <v>5</v>
      </c>
      <c r="C120" s="27" t="s">
        <v>15</v>
      </c>
      <c r="D120" s="28" t="s">
        <v>27</v>
      </c>
      <c r="E120" s="28" t="s">
        <v>28</v>
      </c>
      <c r="F120" s="30">
        <f t="shared" ref="F120:F128" si="11">D120*E120/100</f>
        <v>125.28</v>
      </c>
      <c r="G120" s="27" t="s">
        <v>23</v>
      </c>
      <c r="H120" s="27" t="s">
        <v>17</v>
      </c>
      <c r="I120" s="27" t="s">
        <v>21</v>
      </c>
    </row>
    <row r="121" spans="1:13" s="25" customFormat="1" x14ac:dyDescent="0.3">
      <c r="A121" s="27">
        <v>2019</v>
      </c>
      <c r="B121" s="27" t="s">
        <v>5</v>
      </c>
      <c r="C121" s="27" t="s">
        <v>15</v>
      </c>
      <c r="D121" s="28" t="s">
        <v>29</v>
      </c>
      <c r="E121" s="28" t="s">
        <v>30</v>
      </c>
      <c r="F121" s="30">
        <f t="shared" si="11"/>
        <v>180.47200000000001</v>
      </c>
      <c r="G121" s="27" t="s">
        <v>23</v>
      </c>
      <c r="H121" s="27" t="s">
        <v>17</v>
      </c>
      <c r="I121" s="27" t="s">
        <v>21</v>
      </c>
    </row>
    <row r="122" spans="1:13" s="25" customFormat="1" x14ac:dyDescent="0.3">
      <c r="A122" s="27">
        <v>2020</v>
      </c>
      <c r="B122" s="27" t="s">
        <v>5</v>
      </c>
      <c r="C122" s="27" t="s">
        <v>15</v>
      </c>
      <c r="D122" s="28" t="s">
        <v>31</v>
      </c>
      <c r="E122" s="28" t="s">
        <v>32</v>
      </c>
      <c r="F122" s="30">
        <f t="shared" si="11"/>
        <v>204.17</v>
      </c>
      <c r="G122" s="27" t="s">
        <v>23</v>
      </c>
      <c r="H122" s="27" t="s">
        <v>17</v>
      </c>
      <c r="I122" s="27" t="s">
        <v>21</v>
      </c>
    </row>
    <row r="123" spans="1:13" s="26" customFormat="1" x14ac:dyDescent="0.3">
      <c r="A123" s="29">
        <v>2021</v>
      </c>
      <c r="B123" s="29" t="s">
        <v>5</v>
      </c>
      <c r="C123" s="29" t="s">
        <v>15</v>
      </c>
      <c r="D123" s="28" t="s">
        <v>33</v>
      </c>
      <c r="E123" s="28" t="s">
        <v>32</v>
      </c>
      <c r="F123" s="30">
        <f t="shared" si="11"/>
        <v>180.03</v>
      </c>
      <c r="G123" s="27" t="s">
        <v>23</v>
      </c>
      <c r="H123" s="27" t="s">
        <v>17</v>
      </c>
      <c r="I123" s="27" t="s">
        <v>21</v>
      </c>
      <c r="K123" s="25"/>
      <c r="M123" s="25"/>
    </row>
    <row r="124" spans="1:13" s="25" customFormat="1" x14ac:dyDescent="0.3">
      <c r="A124" s="27">
        <v>2017</v>
      </c>
      <c r="B124" s="27" t="s">
        <v>5</v>
      </c>
      <c r="C124" s="27" t="s">
        <v>15</v>
      </c>
      <c r="D124" s="28" t="s">
        <v>34</v>
      </c>
      <c r="E124" s="28" t="s">
        <v>28</v>
      </c>
      <c r="F124" s="30">
        <f t="shared" si="11"/>
        <v>45.72</v>
      </c>
      <c r="G124" s="27" t="s">
        <v>12</v>
      </c>
      <c r="H124" s="27" t="s">
        <v>17</v>
      </c>
      <c r="I124" s="27" t="s">
        <v>21</v>
      </c>
    </row>
    <row r="125" spans="1:13" s="25" customFormat="1" x14ac:dyDescent="0.3">
      <c r="A125" s="27">
        <v>2018</v>
      </c>
      <c r="B125" s="27" t="s">
        <v>5</v>
      </c>
      <c r="C125" s="27" t="s">
        <v>15</v>
      </c>
      <c r="D125" s="28" t="s">
        <v>35</v>
      </c>
      <c r="E125" s="28" t="s">
        <v>39</v>
      </c>
      <c r="F125" s="30">
        <f t="shared" si="11"/>
        <v>83.14200000000001</v>
      </c>
      <c r="G125" s="27" t="s">
        <v>12</v>
      </c>
      <c r="H125" s="27" t="s">
        <v>17</v>
      </c>
      <c r="I125" s="27" t="s">
        <v>21</v>
      </c>
    </row>
    <row r="126" spans="1:13" s="25" customFormat="1" x14ac:dyDescent="0.3">
      <c r="A126" s="27">
        <v>2019</v>
      </c>
      <c r="B126" s="27" t="s">
        <v>5</v>
      </c>
      <c r="C126" s="27" t="s">
        <v>15</v>
      </c>
      <c r="D126" s="28" t="s">
        <v>36</v>
      </c>
      <c r="E126" s="28" t="s">
        <v>32</v>
      </c>
      <c r="F126" s="30">
        <f t="shared" si="11"/>
        <v>53.28</v>
      </c>
      <c r="G126" s="27" t="s">
        <v>12</v>
      </c>
      <c r="H126" s="27" t="s">
        <v>17</v>
      </c>
      <c r="I126" s="27" t="s">
        <v>21</v>
      </c>
    </row>
    <row r="127" spans="1:13" s="25" customFormat="1" x14ac:dyDescent="0.3">
      <c r="A127" s="27">
        <v>2020</v>
      </c>
      <c r="B127" s="27" t="s">
        <v>5</v>
      </c>
      <c r="C127" s="27" t="s">
        <v>15</v>
      </c>
      <c r="D127" s="28" t="s">
        <v>37</v>
      </c>
      <c r="E127" s="28" t="s">
        <v>40</v>
      </c>
      <c r="F127" s="30">
        <f t="shared" si="11"/>
        <v>75.669999999999987</v>
      </c>
      <c r="G127" s="27" t="s">
        <v>12</v>
      </c>
      <c r="H127" s="27" t="s">
        <v>17</v>
      </c>
      <c r="I127" s="27" t="s">
        <v>21</v>
      </c>
    </row>
    <row r="128" spans="1:13" s="26" customFormat="1" x14ac:dyDescent="0.3">
      <c r="A128" s="29">
        <v>2021</v>
      </c>
      <c r="B128" s="29" t="s">
        <v>5</v>
      </c>
      <c r="C128" s="29" t="s">
        <v>15</v>
      </c>
      <c r="D128" s="28" t="s">
        <v>38</v>
      </c>
      <c r="E128" s="28" t="s">
        <v>28</v>
      </c>
      <c r="F128" s="30">
        <f t="shared" si="11"/>
        <v>88.151999999999987</v>
      </c>
      <c r="G128" s="29" t="s">
        <v>12</v>
      </c>
      <c r="H128" s="29" t="s">
        <v>17</v>
      </c>
      <c r="I128" s="27" t="s">
        <v>21</v>
      </c>
      <c r="M128" s="25"/>
    </row>
    <row r="129" spans="1:9" s="1" customFormat="1" x14ac:dyDescent="0.3">
      <c r="A129" s="1">
        <v>2011</v>
      </c>
      <c r="B129" s="1" t="s">
        <v>5</v>
      </c>
      <c r="C129" s="1" t="s">
        <v>9</v>
      </c>
      <c r="D129" s="21" t="s">
        <v>22</v>
      </c>
      <c r="E129" s="21" t="s">
        <v>22</v>
      </c>
      <c r="F129" s="21" t="s">
        <v>22</v>
      </c>
      <c r="G129" s="1" t="s">
        <v>8</v>
      </c>
      <c r="H129" s="1" t="s">
        <v>18</v>
      </c>
      <c r="I129" s="1" t="s">
        <v>41</v>
      </c>
    </row>
    <row r="130" spans="1:9" s="1" customFormat="1" x14ac:dyDescent="0.3">
      <c r="A130" s="1">
        <v>2012</v>
      </c>
      <c r="B130" s="1" t="s">
        <v>5</v>
      </c>
      <c r="C130" s="1" t="s">
        <v>9</v>
      </c>
      <c r="D130" s="21" t="s">
        <v>22</v>
      </c>
      <c r="E130" s="21" t="s">
        <v>22</v>
      </c>
      <c r="F130" s="21" t="s">
        <v>22</v>
      </c>
      <c r="G130" s="1" t="s">
        <v>8</v>
      </c>
      <c r="H130" s="1" t="s">
        <v>18</v>
      </c>
      <c r="I130" s="1" t="s">
        <v>41</v>
      </c>
    </row>
    <row r="131" spans="1:9" s="1" customFormat="1" x14ac:dyDescent="0.3">
      <c r="A131" s="1">
        <v>2013</v>
      </c>
      <c r="B131" s="1" t="s">
        <v>5</v>
      </c>
      <c r="C131" s="1" t="s">
        <v>9</v>
      </c>
      <c r="D131" s="21" t="s">
        <v>22</v>
      </c>
      <c r="E131" s="21" t="s">
        <v>22</v>
      </c>
      <c r="F131" s="21" t="s">
        <v>22</v>
      </c>
      <c r="G131" s="1" t="s">
        <v>8</v>
      </c>
      <c r="H131" s="1" t="s">
        <v>18</v>
      </c>
      <c r="I131" s="1" t="s">
        <v>41</v>
      </c>
    </row>
    <row r="132" spans="1:9" s="1" customFormat="1" x14ac:dyDescent="0.3">
      <c r="A132" s="1">
        <v>2014</v>
      </c>
      <c r="B132" s="1" t="s">
        <v>5</v>
      </c>
      <c r="C132" s="1" t="s">
        <v>9</v>
      </c>
      <c r="D132" s="22">
        <v>37196</v>
      </c>
      <c r="E132" s="22">
        <v>7.6</v>
      </c>
      <c r="F132" s="22">
        <v>2830</v>
      </c>
      <c r="G132" s="1" t="s">
        <v>8</v>
      </c>
      <c r="H132" s="1" t="s">
        <v>18</v>
      </c>
      <c r="I132" s="1" t="s">
        <v>41</v>
      </c>
    </row>
    <row r="133" spans="1:9" s="1" customFormat="1" x14ac:dyDescent="0.3">
      <c r="A133" s="1">
        <v>2015</v>
      </c>
      <c r="B133" s="1" t="s">
        <v>5</v>
      </c>
      <c r="C133" s="1" t="s">
        <v>9</v>
      </c>
      <c r="D133" s="22">
        <v>62082</v>
      </c>
      <c r="E133" s="22">
        <v>8.6</v>
      </c>
      <c r="F133" s="22">
        <v>5353</v>
      </c>
      <c r="G133" s="1" t="s">
        <v>8</v>
      </c>
      <c r="H133" s="1" t="s">
        <v>18</v>
      </c>
      <c r="I133" s="1" t="s">
        <v>41</v>
      </c>
    </row>
    <row r="134" spans="1:9" s="1" customFormat="1" x14ac:dyDescent="0.3">
      <c r="A134" s="1">
        <v>2016</v>
      </c>
      <c r="B134" s="1" t="s">
        <v>5</v>
      </c>
      <c r="C134" s="1" t="s">
        <v>9</v>
      </c>
      <c r="D134" s="22">
        <v>138083</v>
      </c>
      <c r="E134" s="22">
        <v>4</v>
      </c>
      <c r="F134" s="22">
        <v>5457</v>
      </c>
      <c r="G134" s="1" t="s">
        <v>8</v>
      </c>
      <c r="H134" s="1" t="s">
        <v>18</v>
      </c>
      <c r="I134" s="1" t="s">
        <v>41</v>
      </c>
    </row>
    <row r="135" spans="1:9" s="1" customFormat="1" x14ac:dyDescent="0.3">
      <c r="A135" s="1">
        <v>2017</v>
      </c>
      <c r="B135" s="1" t="s">
        <v>5</v>
      </c>
      <c r="C135" s="1" t="s">
        <v>9</v>
      </c>
      <c r="D135" s="22">
        <v>62900</v>
      </c>
      <c r="E135" s="22">
        <v>8</v>
      </c>
      <c r="F135" s="22">
        <v>5053</v>
      </c>
      <c r="G135" s="1" t="s">
        <v>8</v>
      </c>
      <c r="H135" s="1" t="s">
        <v>18</v>
      </c>
      <c r="I135" s="1" t="s">
        <v>41</v>
      </c>
    </row>
    <row r="136" spans="1:9" s="1" customFormat="1" x14ac:dyDescent="0.3">
      <c r="A136" s="1">
        <v>2018</v>
      </c>
      <c r="B136" s="1" t="s">
        <v>5</v>
      </c>
      <c r="C136" s="1" t="s">
        <v>9</v>
      </c>
      <c r="D136" s="22">
        <v>96189</v>
      </c>
      <c r="E136" s="22">
        <v>10.1</v>
      </c>
      <c r="F136" s="22">
        <v>9719</v>
      </c>
      <c r="G136" s="1" t="s">
        <v>8</v>
      </c>
      <c r="H136" s="1" t="s">
        <v>18</v>
      </c>
      <c r="I136" s="1" t="s">
        <v>41</v>
      </c>
    </row>
    <row r="137" spans="1:9" s="1" customFormat="1" x14ac:dyDescent="0.3">
      <c r="A137" s="1">
        <v>2019</v>
      </c>
      <c r="B137" s="1" t="s">
        <v>5</v>
      </c>
      <c r="C137" s="1" t="s">
        <v>9</v>
      </c>
      <c r="D137" s="22">
        <v>86832</v>
      </c>
      <c r="E137" s="22">
        <v>9.9</v>
      </c>
      <c r="F137" s="22">
        <v>8566</v>
      </c>
      <c r="G137" s="1" t="s">
        <v>8</v>
      </c>
      <c r="H137" s="1" t="s">
        <v>18</v>
      </c>
      <c r="I137" s="1" t="s">
        <v>41</v>
      </c>
    </row>
    <row r="138" spans="1:9" s="1" customFormat="1" x14ac:dyDescent="0.3">
      <c r="A138" s="1">
        <v>2020</v>
      </c>
      <c r="B138" s="1" t="s">
        <v>5</v>
      </c>
      <c r="C138" s="1" t="s">
        <v>9</v>
      </c>
      <c r="D138" s="22">
        <v>87152</v>
      </c>
      <c r="E138" s="22">
        <v>9.1999999999999993</v>
      </c>
      <c r="F138" s="22">
        <v>8025</v>
      </c>
      <c r="G138" s="1" t="s">
        <v>8</v>
      </c>
      <c r="H138" s="1" t="s">
        <v>18</v>
      </c>
      <c r="I138" s="1" t="s">
        <v>41</v>
      </c>
    </row>
    <row r="139" spans="1:9" s="1" customFormat="1" x14ac:dyDescent="0.3">
      <c r="A139" s="1">
        <v>2021</v>
      </c>
      <c r="B139" s="1" t="s">
        <v>5</v>
      </c>
      <c r="C139" s="1" t="s">
        <v>9</v>
      </c>
      <c r="D139" s="22">
        <v>91915</v>
      </c>
      <c r="E139" s="22">
        <v>7.8</v>
      </c>
      <c r="F139" s="22">
        <v>7210</v>
      </c>
      <c r="G139" s="1" t="s">
        <v>8</v>
      </c>
      <c r="H139" s="1" t="s">
        <v>18</v>
      </c>
      <c r="I139" s="1" t="s">
        <v>41</v>
      </c>
    </row>
    <row r="140" spans="1:9" s="1" customFormat="1" x14ac:dyDescent="0.3">
      <c r="A140" s="1">
        <v>2011</v>
      </c>
      <c r="B140" s="1" t="s">
        <v>5</v>
      </c>
      <c r="C140" s="1" t="s">
        <v>24</v>
      </c>
      <c r="D140" s="21" t="s">
        <v>22</v>
      </c>
      <c r="E140" s="21" t="s">
        <v>22</v>
      </c>
      <c r="F140" s="21" t="s">
        <v>22</v>
      </c>
      <c r="G140" s="1" t="s">
        <v>8</v>
      </c>
      <c r="H140" s="1" t="s">
        <v>18</v>
      </c>
      <c r="I140" s="1" t="s">
        <v>41</v>
      </c>
    </row>
    <row r="141" spans="1:9" s="1" customFormat="1" x14ac:dyDescent="0.3">
      <c r="A141" s="1">
        <v>2012</v>
      </c>
      <c r="B141" s="1" t="s">
        <v>5</v>
      </c>
      <c r="C141" s="1" t="s">
        <v>24</v>
      </c>
      <c r="D141" s="21" t="s">
        <v>22</v>
      </c>
      <c r="E141" s="21" t="s">
        <v>22</v>
      </c>
      <c r="F141" s="21" t="s">
        <v>22</v>
      </c>
      <c r="G141" s="1" t="s">
        <v>8</v>
      </c>
      <c r="H141" s="1" t="s">
        <v>18</v>
      </c>
      <c r="I141" s="1" t="s">
        <v>41</v>
      </c>
    </row>
    <row r="142" spans="1:9" s="1" customFormat="1" x14ac:dyDescent="0.3">
      <c r="A142" s="1">
        <v>2013</v>
      </c>
      <c r="B142" s="1" t="s">
        <v>5</v>
      </c>
      <c r="C142" s="1" t="s">
        <v>24</v>
      </c>
      <c r="D142" s="21" t="s">
        <v>22</v>
      </c>
      <c r="E142" s="21" t="s">
        <v>22</v>
      </c>
      <c r="F142" s="21" t="s">
        <v>22</v>
      </c>
      <c r="G142" s="1" t="s">
        <v>8</v>
      </c>
      <c r="H142" s="1" t="s">
        <v>18</v>
      </c>
      <c r="I142" s="1" t="s">
        <v>41</v>
      </c>
    </row>
    <row r="143" spans="1:9" s="1" customFormat="1" x14ac:dyDescent="0.3">
      <c r="A143" s="1">
        <v>2014</v>
      </c>
      <c r="B143" s="1" t="s">
        <v>5</v>
      </c>
      <c r="C143" s="1" t="s">
        <v>24</v>
      </c>
      <c r="D143" s="21" t="s">
        <v>22</v>
      </c>
      <c r="E143" s="21" t="s">
        <v>22</v>
      </c>
      <c r="F143" s="21" t="s">
        <v>22</v>
      </c>
      <c r="G143" s="1" t="s">
        <v>8</v>
      </c>
      <c r="H143" s="1" t="s">
        <v>18</v>
      </c>
      <c r="I143" s="1" t="s">
        <v>41</v>
      </c>
    </row>
    <row r="144" spans="1:9" s="1" customFormat="1" x14ac:dyDescent="0.3">
      <c r="A144" s="1">
        <v>2015</v>
      </c>
      <c r="B144" s="1" t="s">
        <v>5</v>
      </c>
      <c r="C144" s="1" t="s">
        <v>24</v>
      </c>
      <c r="D144" s="22">
        <v>86268</v>
      </c>
      <c r="E144" s="22">
        <v>0.05</v>
      </c>
      <c r="F144" s="22">
        <v>44</v>
      </c>
      <c r="G144" s="1" t="s">
        <v>8</v>
      </c>
      <c r="H144" s="1" t="s">
        <v>18</v>
      </c>
      <c r="I144" s="1" t="s">
        <v>41</v>
      </c>
    </row>
    <row r="145" spans="1:9" s="1" customFormat="1" x14ac:dyDescent="0.3">
      <c r="A145" s="1">
        <v>2016</v>
      </c>
      <c r="B145" s="1" t="s">
        <v>5</v>
      </c>
      <c r="C145" s="1" t="s">
        <v>24</v>
      </c>
      <c r="D145" s="22">
        <v>96977</v>
      </c>
      <c r="E145" s="22">
        <v>8.2493786999999999E-2</v>
      </c>
      <c r="F145" s="22">
        <v>80</v>
      </c>
      <c r="G145" s="1" t="s">
        <v>8</v>
      </c>
      <c r="H145" s="1" t="s">
        <v>18</v>
      </c>
      <c r="I145" s="1" t="s">
        <v>41</v>
      </c>
    </row>
    <row r="146" spans="1:9" s="1" customFormat="1" x14ac:dyDescent="0.3">
      <c r="A146" s="1">
        <v>2017</v>
      </c>
      <c r="B146" s="1" t="s">
        <v>5</v>
      </c>
      <c r="C146" s="1" t="s">
        <v>24</v>
      </c>
      <c r="D146" s="22">
        <v>89036</v>
      </c>
      <c r="E146" s="22">
        <v>0.13</v>
      </c>
      <c r="F146" s="22">
        <v>113</v>
      </c>
      <c r="G146" s="1" t="s">
        <v>8</v>
      </c>
      <c r="H146" s="1" t="s">
        <v>18</v>
      </c>
      <c r="I146" s="1" t="s">
        <v>41</v>
      </c>
    </row>
    <row r="147" spans="1:9" s="1" customFormat="1" x14ac:dyDescent="0.3">
      <c r="A147" s="1">
        <v>2018</v>
      </c>
      <c r="B147" s="1" t="s">
        <v>5</v>
      </c>
      <c r="C147" s="1" t="s">
        <v>24</v>
      </c>
      <c r="D147" s="22">
        <v>97429</v>
      </c>
      <c r="E147" s="22">
        <v>0.12</v>
      </c>
      <c r="F147" s="22">
        <v>115</v>
      </c>
      <c r="G147" s="1" t="s">
        <v>8</v>
      </c>
      <c r="H147" s="1" t="s">
        <v>18</v>
      </c>
      <c r="I147" s="1" t="s">
        <v>41</v>
      </c>
    </row>
    <row r="148" spans="1:9" s="1" customFormat="1" x14ac:dyDescent="0.3">
      <c r="A148" s="1">
        <v>2019</v>
      </c>
      <c r="B148" s="1" t="s">
        <v>5</v>
      </c>
      <c r="C148" s="1" t="s">
        <v>24</v>
      </c>
      <c r="D148" s="22">
        <v>86832</v>
      </c>
      <c r="E148" s="22">
        <v>0.13</v>
      </c>
      <c r="F148" s="22">
        <v>114</v>
      </c>
      <c r="G148" s="1" t="s">
        <v>8</v>
      </c>
      <c r="H148" s="1" t="s">
        <v>18</v>
      </c>
      <c r="I148" s="1" t="s">
        <v>41</v>
      </c>
    </row>
    <row r="149" spans="1:9" s="1" customFormat="1" x14ac:dyDescent="0.3">
      <c r="A149" s="1">
        <v>2020</v>
      </c>
      <c r="B149" s="1" t="s">
        <v>5</v>
      </c>
      <c r="C149" s="1" t="s">
        <v>24</v>
      </c>
      <c r="D149" s="22">
        <v>86816</v>
      </c>
      <c r="E149" s="22">
        <v>0.1</v>
      </c>
      <c r="F149" s="22">
        <v>87</v>
      </c>
      <c r="G149" s="1" t="s">
        <v>8</v>
      </c>
      <c r="H149" s="1" t="s">
        <v>18</v>
      </c>
      <c r="I149" s="1" t="s">
        <v>41</v>
      </c>
    </row>
    <row r="150" spans="1:9" s="1" customFormat="1" x14ac:dyDescent="0.3">
      <c r="A150" s="1">
        <v>2021</v>
      </c>
      <c r="B150" s="1" t="s">
        <v>5</v>
      </c>
      <c r="C150" s="1" t="s">
        <v>24</v>
      </c>
      <c r="D150" s="22">
        <v>91915</v>
      </c>
      <c r="E150" s="22">
        <v>0.06</v>
      </c>
      <c r="F150" s="22">
        <v>51</v>
      </c>
      <c r="G150" s="1" t="s">
        <v>8</v>
      </c>
      <c r="H150" s="1" t="s">
        <v>18</v>
      </c>
      <c r="I150" s="1" t="s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Human_AMR_2023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Moira Kelly</cp:lastModifiedBy>
  <dcterms:created xsi:type="dcterms:W3CDTF">2023-04-24T12:14:30Z</dcterms:created>
  <dcterms:modified xsi:type="dcterms:W3CDTF">2023-08-29T12:14:40Z</dcterms:modified>
</cp:coreProperties>
</file>