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\Input\"/>
    </mc:Choice>
  </mc:AlternateContent>
  <xr:revisionPtr revIDLastSave="0" documentId="13_ncr:1_{17838F4C-AA87-47EE-9D77-54DB1E6827AB}" xr6:coauthVersionLast="36" xr6:coauthVersionMax="45" xr10:uidLastSave="{00000000-0000-0000-0000-000000000000}"/>
  <bookViews>
    <workbookView xWindow="780" yWindow="225" windowWidth="17985" windowHeight="10440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7" l="1"/>
  <c r="K3" i="7"/>
  <c r="L3" i="7"/>
  <c r="M3" i="7"/>
  <c r="J4" i="7"/>
  <c r="K4" i="7"/>
  <c r="L4" i="7"/>
  <c r="M4" i="7"/>
  <c r="J5" i="7"/>
  <c r="K5" i="7"/>
  <c r="L5" i="7"/>
  <c r="M5" i="7"/>
  <c r="E25" i="6" l="1"/>
  <c r="E35" i="6" l="1"/>
  <c r="E33" i="6"/>
  <c r="F5" i="6" l="1"/>
</calcChain>
</file>

<file path=xl/sharedStrings.xml><?xml version="1.0" encoding="utf-8"?>
<sst xmlns="http://schemas.openxmlformats.org/spreadsheetml/2006/main" count="254" uniqueCount="127">
  <si>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</si>
  <si>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</si>
  <si>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</si>
  <si>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</si>
  <si>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</si>
  <si>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</si>
  <si>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</si>
  <si>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</si>
  <si>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opaque_type</t>
  </si>
  <si>
    <t>opaque_type_name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</si>
  <si>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</si>
  <si>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</si>
  <si>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</si>
  <si>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</si>
  <si>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</si>
  <si>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</si>
  <si>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</si>
  <si>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</si>
  <si>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</si>
  <si>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</si>
  <si>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</si>
  <si>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</si>
  <si>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</si>
  <si>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Material</t>
  </si>
  <si>
    <t>thickness</t>
  </si>
  <si>
    <t>conductivity</t>
  </si>
  <si>
    <t>density</t>
  </si>
  <si>
    <t>specific_heat</t>
  </si>
  <si>
    <t>thermal absorptance</t>
  </si>
  <si>
    <t>Resistance</t>
  </si>
  <si>
    <t>[m]</t>
  </si>
  <si>
    <t>[W/(m K)]</t>
  </si>
  <si>
    <t>[kg/m3]</t>
  </si>
  <si>
    <t>[J/(kg K)]</t>
  </si>
  <si>
    <t>[-]</t>
  </si>
  <si>
    <t>[(m2 K)/W]</t>
  </si>
  <si>
    <t>Opaque</t>
  </si>
  <si>
    <t>NoMass</t>
  </si>
  <si>
    <t>U</t>
  </si>
  <si>
    <t>SHGC</t>
  </si>
  <si>
    <t>tau_vis</t>
  </si>
  <si>
    <t>F_f</t>
  </si>
  <si>
    <t>F_sh</t>
  </si>
  <si>
    <t>F_so</t>
  </si>
  <si>
    <t>F_w</t>
  </si>
  <si>
    <t>Asim</t>
  </si>
  <si>
    <t>Single glazing, wood frame</t>
  </si>
  <si>
    <t>Double glazing, air filled, metal frame without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</si>
  <si>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</si>
  <si>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</si>
  <si>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</si>
  <si>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</si>
  <si>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</si>
  <si>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</si>
  <si>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</si>
  <si>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</si>
  <si>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</si>
  <si>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</si>
  <si>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</si>
  <si>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</si>
  <si>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</si>
  <si>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</si>
  <si>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</si>
  <si>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</si>
  <si>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</si>
  <si>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</si>
  <si>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</si>
  <si>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</si>
  <si>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</si>
  <si>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</si>
  <si>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</si>
  <si>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</si>
  <si>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</si>
  <si>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</si>
  <si>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</si>
  <si>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</si>
  <si>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</si>
  <si>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</si>
  <si>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</si>
  <si>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</si>
  <si>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</si>
  <si>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</si>
  <si>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</si>
  <si>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</si>
  <si>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</si>
  <si>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</si>
  <si>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</si>
  <si>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</si>
  <si>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</si>
  <si>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</si>
  <si>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</si>
  <si>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</si>
  <si>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</si>
  <si>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</si>
  <si>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</si>
  <si>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</si>
  <si>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</si>
  <si>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</si>
  <si>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</si>
  <si>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</si>
  <si>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</si>
  <si>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</si>
  <si>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</si>
  <si>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</si>
  <si>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</si>
  <si>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</si>
  <si>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</si>
  <si>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</si>
  <si>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</si>
  <si>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</si>
  <si>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</si>
  <si>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</si>
  <si>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</si>
  <si>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</si>
  <si>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</si>
  <si>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</si>
  <si>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</si>
  <si>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</si>
  <si>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1945-1960</t>
  </si>
  <si>
    <t>1981-1990</t>
  </si>
  <si>
    <t>2005-2010</t>
  </si>
  <si>
    <t>Air gap with insulation (4cm)</t>
  </si>
  <si>
    <t>età</t>
  </si>
  <si>
    <t>wwr_N</t>
  </si>
  <si>
    <t>wwr_E</t>
  </si>
  <si>
    <t>wwr_S</t>
  </si>
  <si>
    <t>wwr_W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</si>
</sst>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tabSelected="1" zoomScale="80" zoomScaleNormal="80" workbookViewId="0">
      <pane ySplit="1" topLeftCell="A2" activePane="bottomLeft" state="frozen"/>
      <selection pane="bottomLeft" activeCell="H3" sqref="H3"/>
    </sheetView>
  </sheetViews>
  <sheetFormatPr defaultColWidth="8.5703125" defaultRowHeight="15" x14ac:dyDescent="0.25"/>
  <cols>
    <col min="1" max="1" width="16.28515625" style="8" customWidth="1"/>
    <col min="2" max="5" width="12.7109375" style="8" customWidth="1"/>
    <col min="6" max="6" width="12.5703125" style="8" customWidth="1"/>
    <col min="7" max="7" width="13.5703125" style="8" customWidth="1"/>
    <col min="8" max="8" width="10.85546875" style="8" customWidth="1"/>
    <col min="9" max="1014" width="8.5703125" style="8"/>
    <col min="1015" max="1024" width="9.140625" style="8" customWidth="1"/>
    <col min="1025" max="16384" width="8.5703125" style="8"/>
  </cols>
  <sheetData>
    <row r="1" spans="1:1025" s="7" customFormat="1" x14ac:dyDescent="0.25">
      <c r="A1" s="7" t="s">
        <v>0</v>
      </c>
      <c r="B1" s="7" t="s">
        <v>1</v>
      </c>
      <c r="C1" s="7" t="s">
        <v>122</v>
      </c>
      <c r="D1" s="7" t="s">
        <v>2</v>
      </c>
      <c r="E1" s="7" t="s">
        <v>3</v>
      </c>
      <c r="F1" s="8" t="s">
        <v>4</v>
      </c>
      <c r="G1" s="7" t="s">
        <v>5</v>
      </c>
      <c r="H1" s="7" t="s">
        <v>6</v>
      </c>
      <c r="I1" s="7" t="s">
        <v>7</v>
      </c>
      <c r="AMB1" s="8"/>
      <c r="AMC1" s="8"/>
      <c r="AMD1" s="8"/>
      <c r="AME1" s="8"/>
      <c r="AMF1" s="8"/>
      <c r="AMG1" s="8"/>
      <c r="AMH1" s="8"/>
      <c r="AMI1" s="8"/>
      <c r="AMJ1" s="8"/>
      <c r="AMK1" s="8"/>
    </row>
    <row r="2" spans="1:1025" s="7" customFormat="1" x14ac:dyDescent="0.25">
      <c r="A2" s="8">
        <v>3</v>
      </c>
      <c r="B2" s="8" t="s">
        <v>118</v>
      </c>
      <c r="C2" s="8" t="s">
        <v>118</v>
      </c>
      <c r="D2" s="9">
        <v>13</v>
      </c>
      <c r="E2" s="9">
        <v>16</v>
      </c>
      <c r="F2" s="9">
        <v>17</v>
      </c>
      <c r="G2" s="9">
        <v>14</v>
      </c>
      <c r="H2" s="9">
        <v>18</v>
      </c>
      <c r="I2" s="9">
        <v>2</v>
      </c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7" customFormat="1" x14ac:dyDescent="0.25">
      <c r="A3" s="8">
        <v>6</v>
      </c>
      <c r="B3" s="8" t="s">
        <v>119</v>
      </c>
      <c r="C3" s="8" t="s">
        <v>119</v>
      </c>
      <c r="D3" s="9">
        <v>34</v>
      </c>
      <c r="E3" s="9">
        <v>37</v>
      </c>
      <c r="F3" s="9">
        <v>38</v>
      </c>
      <c r="G3" s="9">
        <v>35</v>
      </c>
      <c r="H3" s="9">
        <v>39</v>
      </c>
      <c r="I3" s="9">
        <v>3</v>
      </c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7" customFormat="1" x14ac:dyDescent="0.25">
      <c r="A4" s="8">
        <v>9</v>
      </c>
      <c r="B4" s="8" t="s">
        <v>120</v>
      </c>
      <c r="C4" s="8" t="s">
        <v>120</v>
      </c>
      <c r="D4" s="9">
        <v>55</v>
      </c>
      <c r="E4" s="9">
        <v>57</v>
      </c>
      <c r="F4" s="9">
        <v>58</v>
      </c>
      <c r="G4" s="9">
        <v>56</v>
      </c>
      <c r="H4" s="9">
        <v>59</v>
      </c>
      <c r="I4" s="9">
        <v>5</v>
      </c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7" customFormat="1" x14ac:dyDescent="0.25">
      <c r="A5" s="8"/>
      <c r="B5" s="8"/>
      <c r="C5" s="8"/>
      <c r="D5" s="9"/>
      <c r="E5" s="9"/>
      <c r="F5" s="9"/>
      <c r="G5" s="9"/>
      <c r="H5" s="9"/>
      <c r="I5" s="9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7" customFormat="1" x14ac:dyDescent="0.25"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spans="1:1025" s="7" customFormat="1" x14ac:dyDescent="0.25"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pans="1:1025" s="7" customFormat="1" x14ac:dyDescent="0.25"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pans="1:1025" x14ac:dyDescent="0.25">
      <c r="A9" s="7"/>
      <c r="B9" s="7"/>
      <c r="C9" s="7"/>
      <c r="D9" s="7"/>
      <c r="E9" s="7"/>
      <c r="F9" s="7"/>
      <c r="G9" s="7"/>
      <c r="H9" s="7"/>
    </row>
    <row r="10" spans="1:1025" x14ac:dyDescent="0.25">
      <c r="A10" s="7"/>
      <c r="B10" s="7"/>
      <c r="C10" s="7"/>
      <c r="D10" s="7"/>
      <c r="E10" s="7"/>
      <c r="F10" s="7"/>
      <c r="G10" s="7"/>
      <c r="H10" s="7"/>
    </row>
    <row r="11" spans="1:1025" x14ac:dyDescent="0.25">
      <c r="A11" s="7"/>
    </row>
    <row r="12" spans="1:1025" x14ac:dyDescent="0.25">
      <c r="A12" s="7"/>
    </row>
    <row r="13" spans="1:1025" x14ac:dyDescent="0.25">
      <c r="A13" s="7"/>
    </row>
    <row r="14" spans="1:1025" x14ac:dyDescent="0.25">
      <c r="A14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D12" sqref="D12"/>
    </sheetView>
  </sheetViews>
  <sheetFormatPr defaultColWidth="8.5703125" defaultRowHeight="15" x14ac:dyDescent="0.25"/>
  <cols>
    <col min="2" max="2" width="18.140625" customWidth="1"/>
  </cols>
  <sheetData>
    <row r="1" spans="1:2" x14ac:dyDescent="0.25">
      <c r="A1" t="s">
        <v>0</v>
      </c>
      <c r="B1" t="s">
        <v>10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3"/>
  <sheetViews>
    <sheetView zoomScale="80" zoomScaleNormal="80" workbookViewId="0">
      <pane ySplit="1" topLeftCell="A2" activePane="bottomLeft" state="frozen"/>
      <selection pane="bottomLeft" activeCell="A28" sqref="A28:XFD31"/>
    </sheetView>
  </sheetViews>
  <sheetFormatPr defaultColWidth="9.140625" defaultRowHeight="15" x14ac:dyDescent="0.25"/>
  <cols>
    <col min="1" max="1" width="5.7109375" style="7" customWidth="1"/>
    <col min="2" max="2" width="23" style="7" bestFit="1" customWidth="1"/>
    <col min="3" max="3" width="11.85546875" style="7" customWidth="1"/>
    <col min="4" max="4" width="17.7109375" style="7" customWidth="1"/>
    <col min="5" max="14" width="13.28515625" style="7" customWidth="1"/>
    <col min="15" max="15" width="14.28515625" style="7" customWidth="1"/>
    <col min="16" max="1024" width="9.140625" style="7"/>
    <col min="1025" max="16384" width="9.140625" style="8"/>
  </cols>
  <sheetData>
    <row r="1" spans="1:15" s="10" customFormat="1" ht="30" x14ac:dyDescent="0.25">
      <c r="A1" s="10" t="s">
        <v>0</v>
      </c>
      <c r="B1" s="10" t="s">
        <v>1</v>
      </c>
      <c r="C1" s="10" t="s">
        <v>8</v>
      </c>
      <c r="D1" s="10" t="s">
        <v>9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</row>
    <row r="2" spans="1:15" ht="45" x14ac:dyDescent="0.25">
      <c r="A2" s="1">
        <v>13</v>
      </c>
      <c r="B2" s="1" t="s">
        <v>98</v>
      </c>
      <c r="C2" s="8">
        <v>1</v>
      </c>
      <c r="D2" s="8" t="s">
        <v>2</v>
      </c>
      <c r="E2" s="7" t="s">
        <v>45</v>
      </c>
      <c r="F2" s="1">
        <v>20</v>
      </c>
      <c r="G2" s="1">
        <v>19</v>
      </c>
      <c r="H2" s="1">
        <v>18</v>
      </c>
      <c r="I2" s="1">
        <v>17</v>
      </c>
      <c r="J2" s="1">
        <v>16</v>
      </c>
      <c r="K2" s="1">
        <v>4</v>
      </c>
      <c r="L2" s="1"/>
      <c r="M2" s="1"/>
      <c r="N2" s="1"/>
    </row>
    <row r="3" spans="1:15" x14ac:dyDescent="0.25">
      <c r="A3" s="1">
        <v>14</v>
      </c>
      <c r="B3" s="8" t="s">
        <v>99</v>
      </c>
      <c r="C3" s="8">
        <v>2</v>
      </c>
      <c r="D3" s="8" t="s">
        <v>5</v>
      </c>
      <c r="E3" s="7" t="s">
        <v>45</v>
      </c>
      <c r="F3" s="1">
        <v>3</v>
      </c>
      <c r="G3" s="1">
        <v>23</v>
      </c>
      <c r="H3" s="1">
        <v>22</v>
      </c>
      <c r="I3" s="1">
        <v>21</v>
      </c>
      <c r="J3" s="1">
        <v>4</v>
      </c>
      <c r="K3" s="1"/>
      <c r="L3" s="1"/>
      <c r="M3" s="1"/>
      <c r="N3" s="1"/>
    </row>
    <row r="4" spans="1:15" x14ac:dyDescent="0.25">
      <c r="A4" s="1">
        <v>15</v>
      </c>
      <c r="B4" s="8" t="s">
        <v>100</v>
      </c>
      <c r="C4" s="8">
        <v>2</v>
      </c>
      <c r="D4" s="8" t="s">
        <v>5</v>
      </c>
      <c r="E4" s="7" t="s">
        <v>45</v>
      </c>
      <c r="F4" s="1">
        <v>3</v>
      </c>
      <c r="G4" s="1">
        <v>24</v>
      </c>
      <c r="H4" s="1">
        <v>4</v>
      </c>
      <c r="I4" s="1"/>
      <c r="J4" s="1"/>
      <c r="K4" s="1"/>
      <c r="L4" s="1"/>
      <c r="M4" s="1"/>
      <c r="N4" s="1"/>
    </row>
    <row r="5" spans="1:15" ht="60" x14ac:dyDescent="0.25">
      <c r="A5" s="1">
        <v>16</v>
      </c>
      <c r="B5" s="1" t="s">
        <v>101</v>
      </c>
      <c r="C5" s="8">
        <v>3</v>
      </c>
      <c r="D5" s="8" t="s">
        <v>3</v>
      </c>
      <c r="E5" s="7" t="s">
        <v>45</v>
      </c>
      <c r="F5" s="1">
        <v>6</v>
      </c>
      <c r="G5" s="1">
        <v>7</v>
      </c>
      <c r="H5" s="1">
        <v>8</v>
      </c>
      <c r="I5" s="1">
        <v>12</v>
      </c>
      <c r="J5" s="1"/>
      <c r="K5" s="1"/>
      <c r="L5" s="1"/>
      <c r="M5" s="1"/>
      <c r="N5" s="1"/>
    </row>
    <row r="6" spans="1:15" ht="45" x14ac:dyDescent="0.25">
      <c r="A6" s="1">
        <v>17</v>
      </c>
      <c r="B6" s="1" t="s">
        <v>102</v>
      </c>
      <c r="C6" s="8">
        <v>4</v>
      </c>
      <c r="D6" s="8" t="s">
        <v>4</v>
      </c>
      <c r="E6" s="7" t="s">
        <v>22</v>
      </c>
      <c r="F6" s="1">
        <v>12</v>
      </c>
      <c r="G6" s="1">
        <v>26</v>
      </c>
      <c r="H6" s="1">
        <v>27</v>
      </c>
      <c r="I6" s="1">
        <v>26</v>
      </c>
      <c r="J6" s="1">
        <v>28</v>
      </c>
      <c r="K6" s="1">
        <v>3</v>
      </c>
      <c r="L6" s="1"/>
      <c r="M6" s="1"/>
      <c r="N6" s="1"/>
    </row>
    <row r="7" spans="1:15" ht="30" x14ac:dyDescent="0.25">
      <c r="A7" s="1">
        <v>18</v>
      </c>
      <c r="B7" s="1" t="s">
        <v>97</v>
      </c>
      <c r="C7" s="8">
        <v>5</v>
      </c>
      <c r="D7" s="8" t="s">
        <v>6</v>
      </c>
      <c r="E7" s="7" t="s">
        <v>22</v>
      </c>
      <c r="F7" s="1">
        <v>14</v>
      </c>
      <c r="G7" s="1">
        <v>13</v>
      </c>
      <c r="H7" s="1">
        <v>14</v>
      </c>
      <c r="I7" s="1"/>
      <c r="J7" s="1"/>
      <c r="K7" s="1"/>
      <c r="L7" s="1"/>
      <c r="M7" s="1"/>
      <c r="N7" s="1"/>
    </row>
    <row r="8" spans="1:15" ht="45" x14ac:dyDescent="0.25">
      <c r="A8" s="1">
        <v>19</v>
      </c>
      <c r="B8" s="1" t="s">
        <v>102</v>
      </c>
      <c r="C8" s="8">
        <v>6</v>
      </c>
      <c r="D8" s="8" t="s">
        <v>4</v>
      </c>
      <c r="E8" s="7" t="s">
        <v>22</v>
      </c>
      <c r="F8" s="1">
        <v>3</v>
      </c>
      <c r="G8" s="1">
        <v>28</v>
      </c>
      <c r="H8" s="1">
        <v>26</v>
      </c>
      <c r="I8" s="1">
        <v>27</v>
      </c>
      <c r="J8" s="1">
        <v>26</v>
      </c>
      <c r="K8" s="1">
        <v>12</v>
      </c>
      <c r="L8" s="1"/>
      <c r="M8" s="1"/>
      <c r="N8" s="1"/>
    </row>
    <row r="9" spans="1:15" ht="45" x14ac:dyDescent="0.25">
      <c r="A9" s="1">
        <v>34</v>
      </c>
      <c r="B9" s="1" t="s">
        <v>105</v>
      </c>
      <c r="C9" s="8">
        <v>1</v>
      </c>
      <c r="D9" s="8" t="s">
        <v>2</v>
      </c>
      <c r="E9" s="7" t="s">
        <v>45</v>
      </c>
      <c r="F9" s="1">
        <v>40</v>
      </c>
      <c r="G9" s="1">
        <v>41</v>
      </c>
      <c r="H9" s="1">
        <v>20</v>
      </c>
      <c r="I9" s="1">
        <v>39</v>
      </c>
      <c r="J9" s="1">
        <v>26</v>
      </c>
      <c r="K9" s="1">
        <v>17</v>
      </c>
      <c r="L9" s="1">
        <v>28</v>
      </c>
      <c r="M9" s="1">
        <v>4</v>
      </c>
      <c r="N9" s="8"/>
    </row>
    <row r="10" spans="1:15" x14ac:dyDescent="0.25">
      <c r="A10" s="1">
        <v>35</v>
      </c>
      <c r="B10" s="8" t="s">
        <v>106</v>
      </c>
      <c r="C10" s="8">
        <v>2</v>
      </c>
      <c r="D10" s="8" t="s">
        <v>5</v>
      </c>
      <c r="E10" s="7" t="s">
        <v>45</v>
      </c>
      <c r="F10" s="1">
        <v>3</v>
      </c>
      <c r="G10" s="1">
        <v>34</v>
      </c>
      <c r="H10" s="1">
        <v>35</v>
      </c>
      <c r="I10" s="1">
        <v>21</v>
      </c>
      <c r="J10" s="1">
        <v>4</v>
      </c>
      <c r="K10" s="8"/>
      <c r="L10" s="8"/>
      <c r="M10" s="8"/>
      <c r="N10" s="8"/>
    </row>
    <row r="11" spans="1:15" x14ac:dyDescent="0.25">
      <c r="A11" s="1">
        <v>36</v>
      </c>
      <c r="B11" s="8" t="s">
        <v>107</v>
      </c>
      <c r="C11" s="8">
        <v>2</v>
      </c>
      <c r="D11" s="8" t="s">
        <v>5</v>
      </c>
      <c r="E11" s="7" t="s">
        <v>45</v>
      </c>
      <c r="F11" s="1">
        <v>3</v>
      </c>
      <c r="G11" s="1">
        <v>36</v>
      </c>
      <c r="H11" s="1">
        <v>37</v>
      </c>
      <c r="I11" s="1">
        <v>38</v>
      </c>
      <c r="J11" s="1">
        <v>4</v>
      </c>
      <c r="K11" s="8"/>
      <c r="L11" s="8"/>
      <c r="M11" s="8"/>
      <c r="N11" s="8"/>
    </row>
    <row r="12" spans="1:15" ht="60" x14ac:dyDescent="0.25">
      <c r="A12" s="1">
        <v>37</v>
      </c>
      <c r="B12" s="1" t="s">
        <v>108</v>
      </c>
      <c r="C12" s="8">
        <v>4</v>
      </c>
      <c r="D12" s="8" t="s">
        <v>3</v>
      </c>
      <c r="E12" s="7" t="s">
        <v>45</v>
      </c>
      <c r="F12" s="1">
        <v>6</v>
      </c>
      <c r="G12" s="1">
        <v>7</v>
      </c>
      <c r="H12" s="1">
        <v>8</v>
      </c>
      <c r="I12" s="1">
        <v>12</v>
      </c>
      <c r="J12" s="8"/>
      <c r="K12" s="8"/>
      <c r="L12" s="8"/>
      <c r="M12" s="8"/>
      <c r="N12" s="8"/>
    </row>
    <row r="13" spans="1:15" ht="45" x14ac:dyDescent="0.25">
      <c r="A13" s="1">
        <v>38</v>
      </c>
      <c r="B13" s="1" t="s">
        <v>103</v>
      </c>
      <c r="C13" s="8">
        <v>4</v>
      </c>
      <c r="D13" s="8" t="s">
        <v>4</v>
      </c>
      <c r="E13" s="7" t="s">
        <v>22</v>
      </c>
      <c r="F13" s="1">
        <v>12</v>
      </c>
      <c r="G13" s="1">
        <v>26</v>
      </c>
      <c r="H13" s="1">
        <v>33</v>
      </c>
      <c r="I13" s="1">
        <v>26</v>
      </c>
      <c r="J13" s="1">
        <v>17</v>
      </c>
      <c r="K13" s="1">
        <v>28</v>
      </c>
      <c r="L13" s="1">
        <v>3</v>
      </c>
      <c r="M13" s="8"/>
      <c r="N13" s="8"/>
    </row>
    <row r="14" spans="1:15" ht="30" x14ac:dyDescent="0.25">
      <c r="A14" s="1">
        <v>39</v>
      </c>
      <c r="B14" s="1" t="s">
        <v>104</v>
      </c>
      <c r="C14" s="8">
        <v>5</v>
      </c>
      <c r="D14" s="8" t="s">
        <v>6</v>
      </c>
      <c r="E14" s="7" t="s">
        <v>22</v>
      </c>
      <c r="F14" s="1">
        <v>14</v>
      </c>
      <c r="G14" s="1">
        <v>25</v>
      </c>
      <c r="H14" s="1">
        <v>14</v>
      </c>
      <c r="I14" s="8"/>
      <c r="J14" s="8"/>
      <c r="K14" s="8"/>
      <c r="L14" s="8"/>
      <c r="M14" s="8"/>
      <c r="N14" s="8"/>
    </row>
    <row r="15" spans="1:15" ht="45" x14ac:dyDescent="0.25">
      <c r="A15" s="1">
        <v>50</v>
      </c>
      <c r="B15" s="1" t="s">
        <v>110</v>
      </c>
      <c r="C15" s="8">
        <v>2</v>
      </c>
      <c r="D15" s="8" t="s">
        <v>5</v>
      </c>
      <c r="E15" s="7" t="s">
        <v>45</v>
      </c>
      <c r="F15" s="1">
        <v>3</v>
      </c>
      <c r="G15" s="1">
        <v>37</v>
      </c>
      <c r="H15" s="1">
        <v>51</v>
      </c>
      <c r="I15" s="1">
        <v>45</v>
      </c>
      <c r="J15" s="1">
        <v>4</v>
      </c>
      <c r="K15" s="1"/>
      <c r="L15" s="8"/>
      <c r="M15" s="8"/>
      <c r="N15" s="8"/>
    </row>
    <row r="16" spans="1:15" ht="60" x14ac:dyDescent="0.25">
      <c r="A16" s="1">
        <v>51</v>
      </c>
      <c r="B16" s="1" t="s">
        <v>111</v>
      </c>
      <c r="C16" s="8">
        <v>3</v>
      </c>
      <c r="D16" s="8" t="s">
        <v>3</v>
      </c>
      <c r="E16" s="7" t="s">
        <v>45</v>
      </c>
      <c r="F16" s="1">
        <v>6</v>
      </c>
      <c r="G16" s="1">
        <v>46</v>
      </c>
      <c r="H16" s="1">
        <v>43</v>
      </c>
      <c r="I16" s="1">
        <v>8</v>
      </c>
      <c r="J16" s="1">
        <v>12</v>
      </c>
      <c r="K16" s="8"/>
      <c r="L16" s="8"/>
      <c r="M16" s="8"/>
      <c r="N16" s="8"/>
    </row>
    <row r="17" spans="1:1024" ht="45" x14ac:dyDescent="0.25">
      <c r="A17" s="1">
        <v>52</v>
      </c>
      <c r="B17" s="1" t="s">
        <v>112</v>
      </c>
      <c r="C17" s="8">
        <v>4</v>
      </c>
      <c r="D17" s="8" t="s">
        <v>4</v>
      </c>
      <c r="E17" s="7" t="s">
        <v>22</v>
      </c>
      <c r="F17" s="1">
        <v>12</v>
      </c>
      <c r="G17" s="1">
        <v>26</v>
      </c>
      <c r="H17" s="1">
        <v>41</v>
      </c>
      <c r="I17" s="1">
        <v>33</v>
      </c>
      <c r="J17" s="1">
        <v>26</v>
      </c>
      <c r="K17" s="1">
        <v>17</v>
      </c>
      <c r="L17" s="1">
        <v>43</v>
      </c>
      <c r="M17" s="1">
        <v>3</v>
      </c>
      <c r="N17" s="8"/>
    </row>
    <row r="18" spans="1:1024" ht="30" x14ac:dyDescent="0.25">
      <c r="A18" s="1">
        <v>53</v>
      </c>
      <c r="B18" s="1" t="s">
        <v>104</v>
      </c>
      <c r="C18" s="8">
        <v>5</v>
      </c>
      <c r="D18" s="8" t="s">
        <v>6</v>
      </c>
      <c r="E18" s="7" t="s">
        <v>22</v>
      </c>
      <c r="F18" s="1">
        <v>14</v>
      </c>
      <c r="G18" s="1">
        <v>25</v>
      </c>
      <c r="H18" s="1">
        <v>14</v>
      </c>
      <c r="I18" s="8"/>
      <c r="J18" s="8"/>
      <c r="K18" s="8"/>
      <c r="L18" s="8"/>
      <c r="M18" s="8"/>
      <c r="N18" s="8"/>
    </row>
    <row r="19" spans="1:1024" ht="45" x14ac:dyDescent="0.25">
      <c r="A19" s="1">
        <v>54</v>
      </c>
      <c r="B19" s="1" t="s">
        <v>112</v>
      </c>
      <c r="C19" s="8">
        <v>6</v>
      </c>
      <c r="D19" s="8" t="s">
        <v>4</v>
      </c>
      <c r="E19" s="7" t="s">
        <v>22</v>
      </c>
      <c r="F19" s="1">
        <v>3</v>
      </c>
      <c r="G19" s="1">
        <v>43</v>
      </c>
      <c r="H19" s="1">
        <v>17</v>
      </c>
      <c r="I19" s="1">
        <v>26</v>
      </c>
      <c r="J19" s="1">
        <v>33</v>
      </c>
      <c r="K19" s="1">
        <v>41</v>
      </c>
      <c r="L19" s="1">
        <v>26</v>
      </c>
      <c r="M19" s="1">
        <v>12</v>
      </c>
      <c r="N19" s="8"/>
    </row>
    <row r="20" spans="1:1024" ht="60" x14ac:dyDescent="0.25">
      <c r="A20" s="1">
        <v>55</v>
      </c>
      <c r="B20" s="1" t="s">
        <v>113</v>
      </c>
      <c r="C20" s="7">
        <v>1</v>
      </c>
      <c r="D20" s="7" t="s">
        <v>2</v>
      </c>
      <c r="E20" s="7" t="s">
        <v>45</v>
      </c>
      <c r="F20" s="1">
        <v>40</v>
      </c>
      <c r="G20" s="1">
        <v>49</v>
      </c>
      <c r="H20" s="1">
        <v>20</v>
      </c>
      <c r="I20" s="1">
        <v>39</v>
      </c>
      <c r="J20" s="1">
        <v>26</v>
      </c>
      <c r="K20" s="1">
        <v>17</v>
      </c>
      <c r="L20" s="1">
        <v>43</v>
      </c>
      <c r="M20" s="1">
        <v>4</v>
      </c>
      <c r="N20" s="8"/>
    </row>
    <row r="21" spans="1:1024" x14ac:dyDescent="0.25">
      <c r="A21" s="1">
        <v>56</v>
      </c>
      <c r="B21" s="19" t="s">
        <v>114</v>
      </c>
      <c r="C21" s="8">
        <v>2</v>
      </c>
      <c r="D21" s="8" t="s">
        <v>5</v>
      </c>
      <c r="E21" s="7" t="s">
        <v>45</v>
      </c>
      <c r="F21" s="1">
        <v>3</v>
      </c>
      <c r="G21" s="1">
        <v>49</v>
      </c>
      <c r="H21" s="1">
        <v>53</v>
      </c>
      <c r="I21" s="1">
        <v>4</v>
      </c>
      <c r="J21" s="8"/>
      <c r="K21" s="8"/>
      <c r="L21" s="8"/>
      <c r="M21" s="8"/>
      <c r="N21" s="8"/>
    </row>
    <row r="22" spans="1:1024" ht="60" x14ac:dyDescent="0.25">
      <c r="A22" s="1">
        <v>57</v>
      </c>
      <c r="B22" s="1" t="s">
        <v>115</v>
      </c>
      <c r="C22" s="8">
        <v>3</v>
      </c>
      <c r="D22" s="8" t="s">
        <v>3</v>
      </c>
      <c r="E22" s="7" t="s">
        <v>45</v>
      </c>
      <c r="F22" s="1">
        <v>6</v>
      </c>
      <c r="G22" s="1">
        <v>46</v>
      </c>
      <c r="H22" s="1">
        <v>49</v>
      </c>
      <c r="I22" s="1">
        <v>8</v>
      </c>
      <c r="J22" s="1">
        <v>12</v>
      </c>
      <c r="K22" s="8"/>
      <c r="L22" s="8"/>
      <c r="M22" s="8"/>
      <c r="N22" s="8"/>
    </row>
    <row r="23" spans="1:1024" ht="45" x14ac:dyDescent="0.25">
      <c r="A23" s="1">
        <v>58</v>
      </c>
      <c r="B23" s="1" t="s">
        <v>116</v>
      </c>
      <c r="C23" s="8">
        <v>4</v>
      </c>
      <c r="D23" s="8" t="s">
        <v>4</v>
      </c>
      <c r="E23" s="7" t="s">
        <v>22</v>
      </c>
      <c r="F23" s="1">
        <v>12</v>
      </c>
      <c r="G23" s="1">
        <v>26</v>
      </c>
      <c r="H23" s="1">
        <v>47</v>
      </c>
      <c r="I23" s="1">
        <v>33</v>
      </c>
      <c r="J23" s="1">
        <v>26</v>
      </c>
      <c r="K23" s="1">
        <v>17</v>
      </c>
      <c r="L23" s="1">
        <v>43</v>
      </c>
      <c r="M23" s="1">
        <v>3</v>
      </c>
      <c r="N23" s="8"/>
    </row>
    <row r="24" spans="1:1024" ht="30" x14ac:dyDescent="0.25">
      <c r="A24" s="1">
        <v>59</v>
      </c>
      <c r="B24" s="1" t="s">
        <v>104</v>
      </c>
      <c r="C24" s="8">
        <v>5</v>
      </c>
      <c r="D24" s="8" t="s">
        <v>6</v>
      </c>
      <c r="E24" s="7" t="s">
        <v>22</v>
      </c>
      <c r="F24" s="1">
        <v>14</v>
      </c>
      <c r="G24" s="1">
        <v>25</v>
      </c>
      <c r="H24" s="1">
        <v>14</v>
      </c>
      <c r="I24" s="8"/>
      <c r="J24" s="8"/>
      <c r="K24" s="8"/>
      <c r="L24" s="8"/>
      <c r="M24" s="8"/>
      <c r="N24" s="8"/>
    </row>
    <row r="25" spans="1:1024" ht="45" x14ac:dyDescent="0.25">
      <c r="A25" s="1">
        <v>60</v>
      </c>
      <c r="B25" s="1" t="s">
        <v>116</v>
      </c>
      <c r="C25" s="8">
        <v>6</v>
      </c>
      <c r="D25" s="8" t="s">
        <v>4</v>
      </c>
      <c r="E25" s="7" t="s">
        <v>22</v>
      </c>
      <c r="F25" s="1">
        <v>3</v>
      </c>
      <c r="G25" s="1">
        <v>43</v>
      </c>
      <c r="H25" s="1">
        <v>17</v>
      </c>
      <c r="I25" s="1">
        <v>26</v>
      </c>
      <c r="J25" s="1">
        <v>33</v>
      </c>
      <c r="K25" s="1">
        <v>47</v>
      </c>
      <c r="L25" s="1">
        <v>26</v>
      </c>
      <c r="M25" s="1">
        <v>12</v>
      </c>
      <c r="N25" s="8"/>
    </row>
    <row r="26" spans="1:1024" ht="45" x14ac:dyDescent="0.25">
      <c r="A26" s="1">
        <v>61</v>
      </c>
      <c r="B26" s="1" t="s">
        <v>109</v>
      </c>
      <c r="C26" s="8">
        <v>1</v>
      </c>
      <c r="D26" s="8" t="s">
        <v>2</v>
      </c>
      <c r="E26" s="7" t="s">
        <v>45</v>
      </c>
      <c r="F26" s="1">
        <v>40</v>
      </c>
      <c r="G26" s="1">
        <v>49</v>
      </c>
      <c r="H26" s="1">
        <v>20</v>
      </c>
      <c r="I26" s="1">
        <v>39</v>
      </c>
      <c r="J26" s="1">
        <v>26</v>
      </c>
      <c r="K26" s="1">
        <v>17</v>
      </c>
      <c r="L26" s="1">
        <v>43</v>
      </c>
      <c r="M26" s="1">
        <v>4</v>
      </c>
      <c r="N26" s="8"/>
      <c r="AMC26" s="8"/>
      <c r="AMD26" s="8"/>
      <c r="AME26" s="8"/>
      <c r="AMF26" s="8"/>
      <c r="AMG26" s="8"/>
      <c r="AMH26" s="8"/>
      <c r="AMI26" s="8"/>
      <c r="AMJ26" s="8"/>
    </row>
    <row r="27" spans="1:1024" x14ac:dyDescent="0.25">
      <c r="A27" s="1">
        <v>62</v>
      </c>
      <c r="B27" s="8" t="s">
        <v>117</v>
      </c>
      <c r="C27" s="8">
        <v>2</v>
      </c>
      <c r="D27" s="8" t="s">
        <v>5</v>
      </c>
      <c r="E27" s="7" t="s">
        <v>45</v>
      </c>
      <c r="F27" s="1">
        <v>3</v>
      </c>
      <c r="G27" s="1">
        <v>52</v>
      </c>
      <c r="H27" s="1">
        <v>53</v>
      </c>
      <c r="I27" s="1">
        <v>4</v>
      </c>
      <c r="J27" s="8"/>
      <c r="K27" s="8"/>
      <c r="L27" s="8"/>
      <c r="M27" s="8"/>
      <c r="N27" s="8"/>
      <c r="AMC27" s="8"/>
      <c r="AMD27" s="8"/>
      <c r="AME27" s="8"/>
      <c r="AMF27" s="8"/>
      <c r="AMG27" s="8"/>
      <c r="AMH27" s="8"/>
      <c r="AMI27" s="8"/>
      <c r="AMJ27" s="8"/>
    </row>
    <row r="28" spans="1:1024" s="1" customFormat="1" x14ac:dyDescent="0.25">
      <c r="D28" s="8"/>
      <c r="E28" s="7"/>
      <c r="K28" s="8"/>
      <c r="L28" s="8"/>
      <c r="M28" s="8"/>
      <c r="N28" s="8"/>
    </row>
    <row r="29" spans="1:1024" x14ac:dyDescent="0.25">
      <c r="A29" s="1"/>
      <c r="B29" s="1"/>
      <c r="C29" s="8"/>
      <c r="D29" s="8"/>
      <c r="F29" s="1"/>
      <c r="G29" s="1"/>
      <c r="H29" s="1"/>
      <c r="I29" s="1"/>
      <c r="J29" s="1"/>
      <c r="K29" s="1"/>
      <c r="L29" s="1"/>
      <c r="M29" s="1"/>
      <c r="N29" s="8"/>
      <c r="AMC29" s="8"/>
      <c r="AMD29" s="8"/>
      <c r="AME29" s="8"/>
      <c r="AMF29" s="8"/>
      <c r="AMG29" s="8"/>
      <c r="AMH29" s="8"/>
      <c r="AMI29" s="8"/>
      <c r="AMJ29" s="8"/>
    </row>
    <row r="30" spans="1:1024" x14ac:dyDescent="0.25">
      <c r="A30" s="1"/>
      <c r="B30" s="1"/>
      <c r="C30" s="8"/>
      <c r="D30" s="8"/>
      <c r="F30" s="1"/>
      <c r="G30" s="1"/>
      <c r="H30" s="1"/>
      <c r="I30" s="8"/>
      <c r="J30" s="8"/>
      <c r="K30" s="8"/>
      <c r="L30" s="8"/>
      <c r="M30" s="8"/>
      <c r="N30" s="8"/>
      <c r="AMC30" s="8"/>
      <c r="AMD30" s="8"/>
      <c r="AME30" s="8"/>
      <c r="AMF30" s="8"/>
      <c r="AMG30" s="8"/>
      <c r="AMH30" s="8"/>
      <c r="AMI30" s="8"/>
      <c r="AMJ30" s="8"/>
    </row>
    <row r="31" spans="1:1024" x14ac:dyDescent="0.25">
      <c r="A31" s="1"/>
      <c r="B31" s="1"/>
      <c r="C31" s="8"/>
      <c r="D31" s="8"/>
      <c r="F31" s="1"/>
      <c r="G31" s="1"/>
      <c r="H31" s="1"/>
      <c r="I31" s="1"/>
      <c r="J31" s="1"/>
      <c r="K31" s="1"/>
      <c r="L31" s="1"/>
      <c r="M31" s="1"/>
      <c r="N31" s="8"/>
      <c r="AMC31" s="8"/>
      <c r="AMD31" s="8"/>
      <c r="AME31" s="8"/>
      <c r="AMF31" s="8"/>
      <c r="AMG31" s="8"/>
      <c r="AMH31" s="8"/>
      <c r="AMI31" s="8"/>
      <c r="AMJ31" s="8"/>
    </row>
    <row r="32" spans="1:1024" x14ac:dyDescent="0.25">
      <c r="A32" s="1"/>
      <c r="B32" s="8"/>
      <c r="AMC32" s="8"/>
      <c r="AMD32" s="8"/>
      <c r="AME32" s="8"/>
      <c r="AMF32" s="8"/>
      <c r="AMG32" s="8"/>
      <c r="AMH32" s="8"/>
      <c r="AMI32" s="8"/>
      <c r="AMJ32" s="8"/>
    </row>
    <row r="33" spans="1:2" x14ac:dyDescent="0.25">
      <c r="A33" s="1"/>
      <c r="B33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5"/>
  <sheetViews>
    <sheetView zoomScale="77" zoomScaleNormal="77" workbookViewId="0">
      <pane ySplit="2" topLeftCell="A45" activePane="bottomLeft" state="frozen"/>
      <selection pane="bottomLeft" activeCell="A60" sqref="A60:I60"/>
    </sheetView>
  </sheetViews>
  <sheetFormatPr defaultColWidth="16.85546875" defaultRowHeight="15" x14ac:dyDescent="0.25"/>
  <cols>
    <col min="1" max="10" width="16.85546875" style="7"/>
    <col min="11" max="11" width="16.85546875" style="8"/>
    <col min="12" max="1020" width="16.85546875" style="7"/>
    <col min="1021" max="16384" width="16.85546875" style="8"/>
  </cols>
  <sheetData>
    <row r="1" spans="1:1023" ht="15.75" x14ac:dyDescent="0.25">
      <c r="D1" s="14"/>
      <c r="E1" s="14"/>
      <c r="F1" s="14"/>
      <c r="G1" s="14"/>
      <c r="H1" s="14"/>
    </row>
    <row r="2" spans="1:1023" s="10" customFormat="1" ht="30" x14ac:dyDescent="0.25">
      <c r="A2" s="10" t="s">
        <v>0</v>
      </c>
      <c r="B2" s="10" t="s">
        <v>1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  <c r="I2" s="10" t="s">
        <v>29</v>
      </c>
      <c r="K2" s="1"/>
      <c r="AMG2" s="8"/>
      <c r="AMH2" s="8"/>
      <c r="AMI2" s="8"/>
    </row>
    <row r="3" spans="1:1023" s="10" customFormat="1" x14ac:dyDescent="0.25"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K3" s="1"/>
      <c r="AMG3" s="8"/>
      <c r="AMH3" s="8"/>
      <c r="AMI3" s="8"/>
    </row>
    <row r="4" spans="1:1023" x14ac:dyDescent="0.25">
      <c r="A4" s="1">
        <v>1</v>
      </c>
      <c r="B4" s="1" t="s">
        <v>89</v>
      </c>
      <c r="C4" s="7" t="s">
        <v>36</v>
      </c>
      <c r="D4" s="1">
        <v>0.03</v>
      </c>
      <c r="E4" s="11">
        <v>0.15</v>
      </c>
      <c r="F4" s="1">
        <v>550</v>
      </c>
      <c r="G4" s="1">
        <v>1600</v>
      </c>
      <c r="H4" s="1">
        <v>0.7</v>
      </c>
      <c r="I4" s="21"/>
    </row>
    <row r="5" spans="1:1023" x14ac:dyDescent="0.25">
      <c r="A5" s="1">
        <v>2</v>
      </c>
      <c r="B5" s="1" t="s">
        <v>90</v>
      </c>
      <c r="C5" s="7" t="s">
        <v>36</v>
      </c>
      <c r="D5" s="1">
        <v>1.4999999999999999E-2</v>
      </c>
      <c r="E5" s="11">
        <v>0.57499999999999996</v>
      </c>
      <c r="F5" s="8">
        <f>27/0.015</f>
        <v>1800</v>
      </c>
      <c r="G5" s="1">
        <v>840</v>
      </c>
      <c r="H5" s="8">
        <v>0.9</v>
      </c>
      <c r="I5" s="21"/>
    </row>
    <row r="6" spans="1:1023" x14ac:dyDescent="0.25">
      <c r="A6" s="8">
        <v>3</v>
      </c>
      <c r="B6" s="1" t="s">
        <v>91</v>
      </c>
      <c r="C6" s="7" t="s">
        <v>36</v>
      </c>
      <c r="D6" s="8">
        <v>0.02</v>
      </c>
      <c r="E6" s="15">
        <v>0.9</v>
      </c>
      <c r="F6" s="8">
        <v>1800</v>
      </c>
      <c r="G6" s="8">
        <v>910</v>
      </c>
      <c r="H6" s="8">
        <v>0.9</v>
      </c>
      <c r="I6" s="21"/>
    </row>
    <row r="7" spans="1:1023" x14ac:dyDescent="0.25">
      <c r="A7" s="1">
        <v>4</v>
      </c>
      <c r="B7" s="1" t="s">
        <v>92</v>
      </c>
      <c r="C7" s="7" t="s">
        <v>36</v>
      </c>
      <c r="D7" s="8">
        <v>0.02</v>
      </c>
      <c r="E7" s="15">
        <v>0.7</v>
      </c>
      <c r="F7" s="8">
        <v>1400</v>
      </c>
      <c r="G7" s="8">
        <v>1000</v>
      </c>
      <c r="H7" s="8">
        <v>0.9</v>
      </c>
      <c r="I7" s="21"/>
    </row>
    <row r="8" spans="1:1023" ht="30" x14ac:dyDescent="0.25">
      <c r="A8" s="1">
        <v>5</v>
      </c>
      <c r="B8" s="1" t="s">
        <v>93</v>
      </c>
      <c r="C8" s="7" t="s">
        <v>36</v>
      </c>
      <c r="D8" s="1">
        <v>0.4</v>
      </c>
      <c r="E8" s="11">
        <v>2.4</v>
      </c>
      <c r="F8" s="1">
        <v>2500</v>
      </c>
      <c r="G8" s="1">
        <v>1000</v>
      </c>
      <c r="H8" s="1">
        <v>0.7</v>
      </c>
      <c r="I8" s="22"/>
    </row>
    <row r="9" spans="1:1023" x14ac:dyDescent="0.25">
      <c r="A9" s="1">
        <v>6</v>
      </c>
      <c r="B9" s="1" t="s">
        <v>94</v>
      </c>
      <c r="C9" s="7" t="s">
        <v>36</v>
      </c>
      <c r="D9" s="1">
        <v>0.3</v>
      </c>
      <c r="E9" s="11">
        <v>1.2</v>
      </c>
      <c r="F9" s="1">
        <v>1700</v>
      </c>
      <c r="G9" s="1">
        <v>1000</v>
      </c>
      <c r="H9" s="1">
        <v>0.7</v>
      </c>
      <c r="I9" s="23"/>
    </row>
    <row r="10" spans="1:1023" ht="45" x14ac:dyDescent="0.25">
      <c r="A10" s="1">
        <v>7</v>
      </c>
      <c r="B10" s="1" t="s">
        <v>95</v>
      </c>
      <c r="C10" s="7" t="s">
        <v>36</v>
      </c>
      <c r="D10" s="8">
        <v>0.1</v>
      </c>
      <c r="E10" s="15">
        <v>1.1599999999999999</v>
      </c>
      <c r="F10" s="8">
        <v>2000</v>
      </c>
      <c r="G10" s="8">
        <v>670</v>
      </c>
      <c r="H10" s="1">
        <v>0.7</v>
      </c>
      <c r="I10" s="23"/>
    </row>
    <row r="11" spans="1:1023" ht="30" x14ac:dyDescent="0.25">
      <c r="A11" s="1">
        <v>8</v>
      </c>
      <c r="B11" s="1" t="s">
        <v>65</v>
      </c>
      <c r="C11" s="7" t="s">
        <v>36</v>
      </c>
      <c r="D11" s="1">
        <v>0.02</v>
      </c>
      <c r="E11" s="11">
        <v>1.4</v>
      </c>
      <c r="F11" s="1">
        <v>2000</v>
      </c>
      <c r="G11" s="1">
        <v>670</v>
      </c>
      <c r="H11" s="1">
        <v>0.7</v>
      </c>
      <c r="I11" s="23"/>
    </row>
    <row r="12" spans="1:1023" ht="30" x14ac:dyDescent="0.25">
      <c r="A12" s="20">
        <v>9</v>
      </c>
      <c r="B12" s="1" t="s">
        <v>96</v>
      </c>
      <c r="C12" s="7" t="s">
        <v>36</v>
      </c>
      <c r="D12" s="1">
        <v>0.2</v>
      </c>
      <c r="E12" s="11">
        <v>1.1100000000000001</v>
      </c>
      <c r="F12" s="1">
        <v>1.2</v>
      </c>
      <c r="G12" s="1">
        <v>1000</v>
      </c>
      <c r="H12" s="1">
        <v>0.7</v>
      </c>
      <c r="I12" s="21"/>
    </row>
    <row r="13" spans="1:1023" x14ac:dyDescent="0.25">
      <c r="A13" s="1">
        <v>10</v>
      </c>
      <c r="B13" s="1" t="s">
        <v>49</v>
      </c>
      <c r="C13" s="7" t="s">
        <v>36</v>
      </c>
      <c r="D13" s="1">
        <v>0.06</v>
      </c>
      <c r="E13" s="11">
        <v>0.18</v>
      </c>
      <c r="F13" s="1">
        <v>710</v>
      </c>
      <c r="G13" s="1">
        <v>2700</v>
      </c>
      <c r="H13" s="1">
        <v>0.7</v>
      </c>
      <c r="I13" s="23"/>
    </row>
    <row r="14" spans="1:1023" x14ac:dyDescent="0.25">
      <c r="A14" s="1">
        <v>11</v>
      </c>
      <c r="B14" s="1" t="s">
        <v>50</v>
      </c>
      <c r="C14" s="7" t="s">
        <v>36</v>
      </c>
      <c r="D14" s="1">
        <v>0.01</v>
      </c>
      <c r="E14" s="1">
        <v>0.1</v>
      </c>
      <c r="F14" s="1">
        <v>450</v>
      </c>
      <c r="G14" s="1">
        <v>1000</v>
      </c>
      <c r="H14" s="1">
        <v>0.7</v>
      </c>
      <c r="I14" s="21"/>
    </row>
    <row r="15" spans="1:1023" ht="30" x14ac:dyDescent="0.25">
      <c r="A15" s="1">
        <v>12</v>
      </c>
      <c r="B15" s="1" t="s">
        <v>51</v>
      </c>
      <c r="C15" s="7" t="s">
        <v>36</v>
      </c>
      <c r="D15" s="1">
        <v>1.4999999999999999E-2</v>
      </c>
      <c r="E15" s="11">
        <v>1.47</v>
      </c>
      <c r="F15" s="1">
        <v>1700</v>
      </c>
      <c r="G15" s="1">
        <v>1000</v>
      </c>
      <c r="H15" s="1">
        <v>0.7</v>
      </c>
      <c r="I15" s="23"/>
    </row>
    <row r="16" spans="1:1023" x14ac:dyDescent="0.25">
      <c r="A16" s="1">
        <v>13</v>
      </c>
      <c r="B16" s="8" t="s">
        <v>52</v>
      </c>
      <c r="C16" s="7" t="s">
        <v>36</v>
      </c>
      <c r="D16" s="8">
        <v>0.06</v>
      </c>
      <c r="E16" s="16">
        <v>0.69399999999999995</v>
      </c>
      <c r="F16" s="17">
        <v>600</v>
      </c>
      <c r="G16" s="17">
        <v>1000</v>
      </c>
      <c r="H16" s="1">
        <v>0.7</v>
      </c>
      <c r="I16" s="21"/>
    </row>
    <row r="17" spans="1:1020" x14ac:dyDescent="0.25">
      <c r="A17" s="1">
        <v>14</v>
      </c>
      <c r="B17" s="8" t="s">
        <v>53</v>
      </c>
      <c r="C17" s="7" t="s">
        <v>36</v>
      </c>
      <c r="D17" s="8">
        <v>1.4999999999999999E-2</v>
      </c>
      <c r="E17" s="16">
        <v>0.7</v>
      </c>
      <c r="F17" s="17">
        <v>1400</v>
      </c>
      <c r="G17" s="17">
        <v>1010</v>
      </c>
      <c r="H17" s="1">
        <v>0.7</v>
      </c>
      <c r="I17" s="21"/>
    </row>
    <row r="18" spans="1:1020" x14ac:dyDescent="0.25">
      <c r="A18" s="1">
        <v>15</v>
      </c>
      <c r="B18" s="1" t="s">
        <v>54</v>
      </c>
      <c r="C18" s="7" t="s">
        <v>36</v>
      </c>
      <c r="D18" s="1">
        <v>0.375</v>
      </c>
      <c r="E18" s="12">
        <v>0.72</v>
      </c>
      <c r="F18" s="13">
        <v>1800</v>
      </c>
      <c r="G18" s="13">
        <v>1000</v>
      </c>
      <c r="H18" s="1">
        <v>0.7</v>
      </c>
      <c r="I18" s="23"/>
    </row>
    <row r="19" spans="1:1020" ht="45" x14ac:dyDescent="0.25">
      <c r="A19" s="20">
        <v>16</v>
      </c>
      <c r="B19" s="1" t="s">
        <v>55</v>
      </c>
      <c r="C19" s="7" t="s">
        <v>36</v>
      </c>
      <c r="D19" s="1">
        <v>0.16</v>
      </c>
      <c r="E19" s="12">
        <v>0.48</v>
      </c>
      <c r="F19" s="13">
        <v>900</v>
      </c>
      <c r="G19" s="13">
        <v>1000</v>
      </c>
      <c r="H19" s="1">
        <v>0.7</v>
      </c>
      <c r="I19" s="21"/>
    </row>
    <row r="20" spans="1:1020" ht="30" x14ac:dyDescent="0.25">
      <c r="A20" s="1">
        <v>17</v>
      </c>
      <c r="B20" s="1" t="s">
        <v>56</v>
      </c>
      <c r="C20" s="7" t="s">
        <v>36</v>
      </c>
      <c r="D20" s="1">
        <v>0.04</v>
      </c>
      <c r="E20" s="12">
        <v>1.4</v>
      </c>
      <c r="F20" s="13">
        <v>2400</v>
      </c>
      <c r="G20" s="13">
        <v>1000</v>
      </c>
      <c r="H20" s="1">
        <v>0.7</v>
      </c>
      <c r="I20" s="21"/>
    </row>
    <row r="21" spans="1:1020" ht="30" x14ac:dyDescent="0.25">
      <c r="A21" s="1">
        <v>18</v>
      </c>
      <c r="B21" s="1" t="s">
        <v>57</v>
      </c>
      <c r="C21" s="7" t="s">
        <v>36</v>
      </c>
      <c r="D21" s="1">
        <v>0.03</v>
      </c>
      <c r="E21" s="12">
        <v>1.4</v>
      </c>
      <c r="F21" s="13">
        <v>2000</v>
      </c>
      <c r="G21" s="13">
        <v>1000</v>
      </c>
      <c r="H21" s="1">
        <v>0.7</v>
      </c>
      <c r="I21" s="21"/>
    </row>
    <row r="22" spans="1:1020" ht="45" x14ac:dyDescent="0.25">
      <c r="A22" s="1">
        <v>19</v>
      </c>
      <c r="B22" s="1" t="s">
        <v>58</v>
      </c>
      <c r="C22" s="7" t="s">
        <v>36</v>
      </c>
      <c r="D22" s="8">
        <v>0.12</v>
      </c>
      <c r="E22" s="16">
        <v>1.1599999999999999</v>
      </c>
      <c r="F22" s="17">
        <v>2000</v>
      </c>
      <c r="G22" s="17">
        <v>670</v>
      </c>
      <c r="H22" s="1">
        <v>0.7</v>
      </c>
      <c r="I22" s="21"/>
    </row>
    <row r="23" spans="1:1020" ht="30" x14ac:dyDescent="0.25">
      <c r="A23" s="1">
        <v>20</v>
      </c>
      <c r="B23" s="1" t="s">
        <v>59</v>
      </c>
      <c r="C23" s="7" t="s">
        <v>36</v>
      </c>
      <c r="D23" s="1">
        <v>0.01</v>
      </c>
      <c r="E23" s="12">
        <v>0.17</v>
      </c>
      <c r="F23" s="13">
        <v>1200</v>
      </c>
      <c r="G23" s="13">
        <v>1000</v>
      </c>
      <c r="H23" s="1">
        <v>0.8</v>
      </c>
      <c r="I23" s="21"/>
    </row>
    <row r="24" spans="1:1020" ht="30" x14ac:dyDescent="0.25">
      <c r="A24" s="20">
        <v>21</v>
      </c>
      <c r="B24" s="1" t="s">
        <v>60</v>
      </c>
      <c r="C24" s="7" t="s">
        <v>36</v>
      </c>
      <c r="D24" s="1">
        <v>0.08</v>
      </c>
      <c r="E24" s="12">
        <v>0.4</v>
      </c>
      <c r="F24" s="13">
        <v>800</v>
      </c>
      <c r="G24" s="13">
        <v>1000</v>
      </c>
      <c r="H24" s="8">
        <v>0.7</v>
      </c>
      <c r="I24" s="21"/>
    </row>
    <row r="25" spans="1:1020" s="29" customFormat="1" x14ac:dyDescent="0.25">
      <c r="A25" s="24">
        <v>22</v>
      </c>
      <c r="B25" s="24" t="s">
        <v>61</v>
      </c>
      <c r="C25" s="25" t="s">
        <v>37</v>
      </c>
      <c r="D25" s="24">
        <v>0.05</v>
      </c>
      <c r="E25" s="26">
        <f>D25/I25</f>
        <v>0.27777777777777779</v>
      </c>
      <c r="F25" s="27">
        <v>1.2</v>
      </c>
      <c r="G25" s="27">
        <v>1005</v>
      </c>
      <c r="H25" s="24">
        <v>0.7</v>
      </c>
      <c r="I25" s="28">
        <v>0.18</v>
      </c>
      <c r="J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  <c r="ALQ25" s="25"/>
      <c r="ALR25" s="25"/>
      <c r="ALS25" s="25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</row>
    <row r="26" spans="1:1020" ht="30" x14ac:dyDescent="0.25">
      <c r="A26" s="1">
        <v>23</v>
      </c>
      <c r="B26" s="1" t="s">
        <v>62</v>
      </c>
      <c r="C26" s="7" t="s">
        <v>36</v>
      </c>
      <c r="D26" s="1">
        <v>0.25</v>
      </c>
      <c r="E26" s="12">
        <v>0.72</v>
      </c>
      <c r="F26" s="13">
        <v>1800</v>
      </c>
      <c r="G26" s="13">
        <v>1000</v>
      </c>
      <c r="H26" s="8">
        <v>0.7</v>
      </c>
      <c r="I26" s="21"/>
    </row>
    <row r="27" spans="1:1020" ht="30" x14ac:dyDescent="0.25">
      <c r="A27" s="1">
        <v>24</v>
      </c>
      <c r="B27" s="1" t="s">
        <v>63</v>
      </c>
      <c r="C27" s="7" t="s">
        <v>36</v>
      </c>
      <c r="D27" s="1">
        <v>0.3</v>
      </c>
      <c r="E27" s="12">
        <v>0.5</v>
      </c>
      <c r="F27" s="13">
        <v>1800</v>
      </c>
      <c r="G27" s="13">
        <v>1000</v>
      </c>
      <c r="H27" s="8">
        <v>0.7</v>
      </c>
      <c r="I27" s="21"/>
    </row>
    <row r="28" spans="1:1020" x14ac:dyDescent="0.25">
      <c r="A28" s="1">
        <v>25</v>
      </c>
      <c r="B28" s="8" t="s">
        <v>64</v>
      </c>
      <c r="C28" s="7" t="s">
        <v>36</v>
      </c>
      <c r="D28" s="8">
        <v>0.08</v>
      </c>
      <c r="E28" s="16">
        <v>0.69399999999999995</v>
      </c>
      <c r="F28" s="17">
        <v>600</v>
      </c>
      <c r="G28" s="17">
        <v>1000</v>
      </c>
      <c r="H28" s="8">
        <v>0.7</v>
      </c>
      <c r="I28" s="21"/>
    </row>
    <row r="29" spans="1:1020" ht="30" x14ac:dyDescent="0.25">
      <c r="A29" s="1">
        <v>26</v>
      </c>
      <c r="B29" s="1" t="s">
        <v>65</v>
      </c>
      <c r="C29" s="7" t="s">
        <v>36</v>
      </c>
      <c r="D29" s="1">
        <v>0.02</v>
      </c>
      <c r="E29" s="12">
        <v>1.4</v>
      </c>
      <c r="F29" s="13">
        <v>2000</v>
      </c>
      <c r="G29" s="13">
        <v>1000</v>
      </c>
      <c r="H29" s="8">
        <v>0.7</v>
      </c>
      <c r="I29" s="21"/>
    </row>
    <row r="30" spans="1:1020" ht="30" x14ac:dyDescent="0.25">
      <c r="A30" s="1">
        <v>27</v>
      </c>
      <c r="B30" s="1" t="s">
        <v>66</v>
      </c>
      <c r="C30" s="7" t="s">
        <v>36</v>
      </c>
      <c r="D30" s="8">
        <v>0.06</v>
      </c>
      <c r="E30" s="15">
        <v>1.06</v>
      </c>
      <c r="F30" s="8">
        <v>1700</v>
      </c>
      <c r="G30" s="8">
        <v>1000</v>
      </c>
      <c r="H30" s="8">
        <v>0.7</v>
      </c>
      <c r="I30" s="21"/>
    </row>
    <row r="31" spans="1:1020" ht="45" x14ac:dyDescent="0.25">
      <c r="A31" s="20">
        <v>28</v>
      </c>
      <c r="B31" s="1" t="s">
        <v>67</v>
      </c>
      <c r="C31" s="7" t="s">
        <v>36</v>
      </c>
      <c r="D31" s="1">
        <v>0.16</v>
      </c>
      <c r="E31" s="1">
        <v>0.49</v>
      </c>
      <c r="F31" s="1">
        <v>900</v>
      </c>
      <c r="G31" s="1">
        <v>1000</v>
      </c>
      <c r="H31" s="8">
        <v>0.7</v>
      </c>
      <c r="I31" s="21"/>
    </row>
    <row r="32" spans="1:1020" x14ac:dyDescent="0.25">
      <c r="A32" s="1">
        <v>29</v>
      </c>
      <c r="B32" s="1" t="s">
        <v>68</v>
      </c>
      <c r="C32" s="7" t="s">
        <v>36</v>
      </c>
      <c r="D32" s="1">
        <v>0.15</v>
      </c>
      <c r="E32" s="1">
        <v>0.5</v>
      </c>
      <c r="F32" s="1">
        <v>1400</v>
      </c>
      <c r="G32" s="1">
        <v>1000</v>
      </c>
      <c r="H32" s="8">
        <v>0.7</v>
      </c>
      <c r="I32" s="21"/>
    </row>
    <row r="33" spans="1:1020" s="29" customFormat="1" x14ac:dyDescent="0.25">
      <c r="A33" s="24">
        <v>30</v>
      </c>
      <c r="B33" s="24" t="s">
        <v>69</v>
      </c>
      <c r="C33" s="25" t="s">
        <v>37</v>
      </c>
      <c r="D33" s="29">
        <v>0.08</v>
      </c>
      <c r="E33" s="29">
        <f>D33/I33</f>
        <v>0.44444444444444448</v>
      </c>
      <c r="F33" s="29">
        <v>1.2</v>
      </c>
      <c r="G33" s="29">
        <v>1005</v>
      </c>
      <c r="H33" s="29">
        <v>0.7</v>
      </c>
      <c r="I33" s="28">
        <v>0.18</v>
      </c>
      <c r="J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/>
      <c r="JU33" s="25"/>
      <c r="JV33" s="25"/>
      <c r="JW33" s="25"/>
      <c r="JX33" s="25"/>
      <c r="JY33" s="25"/>
      <c r="JZ33" s="25"/>
      <c r="KA33" s="25"/>
      <c r="KB33" s="25"/>
      <c r="KC33" s="25"/>
      <c r="KD33" s="25"/>
      <c r="KE33" s="25"/>
      <c r="KF33" s="25"/>
      <c r="KG33" s="25"/>
      <c r="KH33" s="25"/>
      <c r="KI33" s="25"/>
      <c r="KJ33" s="25"/>
      <c r="KK33" s="25"/>
      <c r="KL33" s="25"/>
      <c r="KM33" s="25"/>
      <c r="KN33" s="25"/>
      <c r="KO33" s="25"/>
      <c r="KP33" s="25"/>
      <c r="KQ33" s="25"/>
      <c r="KR33" s="25"/>
      <c r="KS33" s="25"/>
      <c r="KT33" s="25"/>
      <c r="KU33" s="25"/>
      <c r="KV33" s="25"/>
      <c r="KW33" s="25"/>
      <c r="KX33" s="25"/>
      <c r="KY33" s="25"/>
      <c r="KZ33" s="25"/>
      <c r="LA33" s="25"/>
      <c r="LB33" s="25"/>
      <c r="LC33" s="25"/>
      <c r="LD33" s="25"/>
      <c r="LE33" s="25"/>
      <c r="LF33" s="25"/>
      <c r="LG33" s="25"/>
      <c r="LH33" s="25"/>
      <c r="LI33" s="25"/>
      <c r="LJ33" s="25"/>
      <c r="LK33" s="25"/>
      <c r="LL33" s="25"/>
      <c r="LM33" s="25"/>
      <c r="LN33" s="25"/>
      <c r="LO33" s="25"/>
      <c r="LP33" s="25"/>
      <c r="LQ33" s="25"/>
      <c r="LR33" s="25"/>
      <c r="LS33" s="25"/>
      <c r="LT33" s="25"/>
      <c r="LU33" s="25"/>
      <c r="LV33" s="25"/>
      <c r="LW33" s="25"/>
      <c r="LX33" s="25"/>
      <c r="LY33" s="25"/>
      <c r="LZ33" s="25"/>
      <c r="MA33" s="25"/>
      <c r="MB33" s="25"/>
      <c r="MC33" s="25"/>
      <c r="MD33" s="25"/>
      <c r="ME33" s="25"/>
      <c r="MF33" s="25"/>
      <c r="MG33" s="25"/>
      <c r="MH33" s="25"/>
      <c r="MI33" s="25"/>
      <c r="MJ33" s="25"/>
      <c r="MK33" s="25"/>
      <c r="ML33" s="25"/>
      <c r="MM33" s="25"/>
      <c r="MN33" s="25"/>
      <c r="MO33" s="25"/>
      <c r="MP33" s="25"/>
      <c r="MQ33" s="25"/>
      <c r="MR33" s="25"/>
      <c r="MS33" s="25"/>
      <c r="MT33" s="25"/>
      <c r="MU33" s="25"/>
      <c r="MV33" s="25"/>
      <c r="MW33" s="25"/>
      <c r="MX33" s="25"/>
      <c r="MY33" s="25"/>
      <c r="MZ33" s="25"/>
      <c r="NA33" s="25"/>
      <c r="NB33" s="25"/>
      <c r="NC33" s="25"/>
      <c r="ND33" s="25"/>
      <c r="NE33" s="25"/>
      <c r="NF33" s="25"/>
      <c r="NG33" s="25"/>
      <c r="NH33" s="25"/>
      <c r="NI33" s="25"/>
      <c r="NJ33" s="25"/>
      <c r="NK33" s="25"/>
      <c r="NL33" s="25"/>
      <c r="NM33" s="25"/>
      <c r="NN33" s="25"/>
      <c r="NO33" s="25"/>
      <c r="NP33" s="25"/>
      <c r="NQ33" s="25"/>
      <c r="NR33" s="25"/>
      <c r="NS33" s="25"/>
      <c r="NT33" s="25"/>
      <c r="NU33" s="25"/>
      <c r="NV33" s="25"/>
      <c r="NW33" s="25"/>
      <c r="NX33" s="25"/>
      <c r="NY33" s="25"/>
      <c r="NZ33" s="25"/>
      <c r="OA33" s="25"/>
      <c r="OB33" s="25"/>
      <c r="OC33" s="25"/>
      <c r="OD33" s="25"/>
      <c r="OE33" s="25"/>
      <c r="OF33" s="25"/>
      <c r="OG33" s="25"/>
      <c r="OH33" s="25"/>
      <c r="OI33" s="25"/>
      <c r="OJ33" s="25"/>
      <c r="OK33" s="25"/>
      <c r="OL33" s="25"/>
      <c r="OM33" s="25"/>
      <c r="ON33" s="25"/>
      <c r="OO33" s="25"/>
      <c r="OP33" s="25"/>
      <c r="OQ33" s="25"/>
      <c r="OR33" s="25"/>
      <c r="OS33" s="25"/>
      <c r="OT33" s="25"/>
      <c r="OU33" s="25"/>
      <c r="OV33" s="25"/>
      <c r="OW33" s="25"/>
      <c r="OX33" s="25"/>
      <c r="OY33" s="25"/>
      <c r="OZ33" s="25"/>
      <c r="PA33" s="25"/>
      <c r="PB33" s="25"/>
      <c r="PC33" s="25"/>
      <c r="PD33" s="25"/>
      <c r="PE33" s="25"/>
      <c r="PF33" s="25"/>
      <c r="PG33" s="25"/>
      <c r="PH33" s="25"/>
      <c r="PI33" s="25"/>
      <c r="PJ33" s="25"/>
      <c r="PK33" s="25"/>
      <c r="PL33" s="25"/>
      <c r="PM33" s="25"/>
      <c r="PN33" s="25"/>
      <c r="PO33" s="25"/>
      <c r="PP33" s="25"/>
      <c r="PQ33" s="25"/>
      <c r="PR33" s="25"/>
      <c r="PS33" s="25"/>
      <c r="PT33" s="25"/>
      <c r="PU33" s="25"/>
      <c r="PV33" s="25"/>
      <c r="PW33" s="25"/>
      <c r="PX33" s="25"/>
      <c r="PY33" s="25"/>
      <c r="PZ33" s="25"/>
      <c r="QA33" s="25"/>
      <c r="QB33" s="25"/>
      <c r="QC33" s="25"/>
      <c r="QD33" s="25"/>
      <c r="QE33" s="25"/>
      <c r="QF33" s="25"/>
      <c r="QG33" s="25"/>
      <c r="QH33" s="25"/>
      <c r="QI33" s="25"/>
      <c r="QJ33" s="25"/>
      <c r="QK33" s="25"/>
      <c r="QL33" s="25"/>
      <c r="QM33" s="25"/>
      <c r="QN33" s="25"/>
      <c r="QO33" s="25"/>
      <c r="QP33" s="25"/>
      <c r="QQ33" s="25"/>
      <c r="QR33" s="25"/>
      <c r="QS33" s="25"/>
      <c r="QT33" s="25"/>
      <c r="QU33" s="25"/>
      <c r="QV33" s="25"/>
      <c r="QW33" s="25"/>
      <c r="QX33" s="25"/>
      <c r="QY33" s="25"/>
      <c r="QZ33" s="25"/>
      <c r="RA33" s="25"/>
      <c r="RB33" s="25"/>
      <c r="RC33" s="25"/>
      <c r="RD33" s="25"/>
      <c r="RE33" s="25"/>
      <c r="RF33" s="25"/>
      <c r="RG33" s="25"/>
      <c r="RH33" s="25"/>
      <c r="RI33" s="25"/>
      <c r="RJ33" s="25"/>
      <c r="RK33" s="25"/>
      <c r="RL33" s="25"/>
      <c r="RM33" s="25"/>
      <c r="RN33" s="25"/>
      <c r="RO33" s="25"/>
      <c r="RP33" s="25"/>
      <c r="RQ33" s="25"/>
      <c r="RR33" s="25"/>
      <c r="RS33" s="25"/>
      <c r="RT33" s="25"/>
      <c r="RU33" s="25"/>
      <c r="RV33" s="25"/>
      <c r="RW33" s="25"/>
      <c r="RX33" s="25"/>
      <c r="RY33" s="25"/>
      <c r="RZ33" s="25"/>
      <c r="SA33" s="25"/>
      <c r="SB33" s="25"/>
      <c r="SC33" s="25"/>
      <c r="SD33" s="25"/>
      <c r="SE33" s="25"/>
      <c r="SF33" s="25"/>
      <c r="SG33" s="25"/>
      <c r="SH33" s="25"/>
      <c r="SI33" s="25"/>
      <c r="SJ33" s="25"/>
      <c r="SK33" s="25"/>
      <c r="SL33" s="25"/>
      <c r="SM33" s="25"/>
      <c r="SN33" s="25"/>
      <c r="SO33" s="25"/>
      <c r="SP33" s="25"/>
      <c r="SQ33" s="25"/>
      <c r="SR33" s="25"/>
      <c r="SS33" s="25"/>
      <c r="ST33" s="25"/>
      <c r="SU33" s="25"/>
      <c r="SV33" s="25"/>
      <c r="SW33" s="25"/>
      <c r="SX33" s="25"/>
      <c r="SY33" s="25"/>
      <c r="SZ33" s="25"/>
      <c r="TA33" s="25"/>
      <c r="TB33" s="25"/>
      <c r="TC33" s="25"/>
      <c r="TD33" s="25"/>
      <c r="TE33" s="25"/>
      <c r="TF33" s="25"/>
      <c r="TG33" s="25"/>
      <c r="TH33" s="25"/>
      <c r="TI33" s="25"/>
      <c r="TJ33" s="25"/>
      <c r="TK33" s="25"/>
      <c r="TL33" s="25"/>
      <c r="TM33" s="25"/>
      <c r="TN33" s="25"/>
      <c r="TO33" s="25"/>
      <c r="TP33" s="25"/>
      <c r="TQ33" s="25"/>
      <c r="TR33" s="25"/>
      <c r="TS33" s="25"/>
      <c r="TT33" s="25"/>
      <c r="TU33" s="25"/>
      <c r="TV33" s="25"/>
      <c r="TW33" s="25"/>
      <c r="TX33" s="25"/>
      <c r="TY33" s="25"/>
      <c r="TZ33" s="25"/>
      <c r="UA33" s="25"/>
      <c r="UB33" s="25"/>
      <c r="UC33" s="25"/>
      <c r="UD33" s="25"/>
      <c r="UE33" s="25"/>
      <c r="UF33" s="25"/>
      <c r="UG33" s="25"/>
      <c r="UH33" s="25"/>
      <c r="UI33" s="25"/>
      <c r="UJ33" s="25"/>
      <c r="UK33" s="25"/>
      <c r="UL33" s="25"/>
      <c r="UM33" s="25"/>
      <c r="UN33" s="25"/>
      <c r="UO33" s="25"/>
      <c r="UP33" s="25"/>
      <c r="UQ33" s="25"/>
      <c r="UR33" s="25"/>
      <c r="US33" s="25"/>
      <c r="UT33" s="25"/>
      <c r="UU33" s="25"/>
      <c r="UV33" s="25"/>
      <c r="UW33" s="25"/>
      <c r="UX33" s="25"/>
      <c r="UY33" s="25"/>
      <c r="UZ33" s="25"/>
      <c r="VA33" s="25"/>
      <c r="VB33" s="25"/>
      <c r="VC33" s="25"/>
      <c r="VD33" s="25"/>
      <c r="VE33" s="25"/>
      <c r="VF33" s="25"/>
      <c r="VG33" s="25"/>
      <c r="VH33" s="25"/>
      <c r="VI33" s="25"/>
      <c r="VJ33" s="25"/>
      <c r="VK33" s="25"/>
      <c r="VL33" s="25"/>
      <c r="VM33" s="25"/>
      <c r="VN33" s="25"/>
      <c r="VO33" s="25"/>
      <c r="VP33" s="25"/>
      <c r="VQ33" s="25"/>
      <c r="VR33" s="25"/>
      <c r="VS33" s="25"/>
      <c r="VT33" s="25"/>
      <c r="VU33" s="25"/>
      <c r="VV33" s="25"/>
      <c r="VW33" s="25"/>
      <c r="VX33" s="25"/>
      <c r="VY33" s="25"/>
      <c r="VZ33" s="25"/>
      <c r="WA33" s="25"/>
      <c r="WB33" s="25"/>
      <c r="WC33" s="25"/>
      <c r="WD33" s="25"/>
      <c r="WE33" s="25"/>
      <c r="WF33" s="25"/>
      <c r="WG33" s="25"/>
      <c r="WH33" s="25"/>
      <c r="WI33" s="25"/>
      <c r="WJ33" s="25"/>
      <c r="WK33" s="25"/>
      <c r="WL33" s="25"/>
      <c r="WM33" s="25"/>
      <c r="WN33" s="25"/>
      <c r="WO33" s="25"/>
      <c r="WP33" s="25"/>
      <c r="WQ33" s="25"/>
      <c r="WR33" s="25"/>
      <c r="WS33" s="25"/>
      <c r="WT33" s="25"/>
      <c r="WU33" s="25"/>
      <c r="WV33" s="25"/>
      <c r="WW33" s="25"/>
      <c r="WX33" s="25"/>
      <c r="WY33" s="25"/>
      <c r="WZ33" s="25"/>
      <c r="XA33" s="25"/>
      <c r="XB33" s="25"/>
      <c r="XC33" s="25"/>
      <c r="XD33" s="25"/>
      <c r="XE33" s="25"/>
      <c r="XF33" s="25"/>
      <c r="XG33" s="25"/>
      <c r="XH33" s="25"/>
      <c r="XI33" s="25"/>
      <c r="XJ33" s="25"/>
      <c r="XK33" s="25"/>
      <c r="XL33" s="25"/>
      <c r="XM33" s="25"/>
      <c r="XN33" s="25"/>
      <c r="XO33" s="25"/>
      <c r="XP33" s="25"/>
      <c r="XQ33" s="25"/>
      <c r="XR33" s="25"/>
      <c r="XS33" s="25"/>
      <c r="XT33" s="25"/>
      <c r="XU33" s="25"/>
      <c r="XV33" s="25"/>
      <c r="XW33" s="25"/>
      <c r="XX33" s="25"/>
      <c r="XY33" s="25"/>
      <c r="XZ33" s="25"/>
      <c r="YA33" s="25"/>
      <c r="YB33" s="25"/>
      <c r="YC33" s="25"/>
      <c r="YD33" s="25"/>
      <c r="YE33" s="25"/>
      <c r="YF33" s="25"/>
      <c r="YG33" s="25"/>
      <c r="YH33" s="25"/>
      <c r="YI33" s="25"/>
      <c r="YJ33" s="25"/>
      <c r="YK33" s="25"/>
      <c r="YL33" s="25"/>
      <c r="YM33" s="25"/>
      <c r="YN33" s="25"/>
      <c r="YO33" s="25"/>
      <c r="YP33" s="25"/>
      <c r="YQ33" s="25"/>
      <c r="YR33" s="25"/>
      <c r="YS33" s="25"/>
      <c r="YT33" s="25"/>
      <c r="YU33" s="25"/>
      <c r="YV33" s="25"/>
      <c r="YW33" s="25"/>
      <c r="YX33" s="25"/>
      <c r="YY33" s="25"/>
      <c r="YZ33" s="25"/>
      <c r="ZA33" s="25"/>
      <c r="ZB33" s="25"/>
      <c r="ZC33" s="25"/>
      <c r="ZD33" s="25"/>
      <c r="ZE33" s="25"/>
      <c r="ZF33" s="25"/>
      <c r="ZG33" s="25"/>
      <c r="ZH33" s="25"/>
      <c r="ZI33" s="25"/>
      <c r="ZJ33" s="25"/>
      <c r="ZK33" s="25"/>
      <c r="ZL33" s="25"/>
      <c r="ZM33" s="25"/>
      <c r="ZN33" s="25"/>
      <c r="ZO33" s="25"/>
      <c r="ZP33" s="25"/>
      <c r="ZQ33" s="25"/>
      <c r="ZR33" s="25"/>
      <c r="ZS33" s="25"/>
      <c r="ZT33" s="25"/>
      <c r="ZU33" s="25"/>
      <c r="ZV33" s="25"/>
      <c r="ZW33" s="25"/>
      <c r="ZX33" s="25"/>
      <c r="ZY33" s="25"/>
      <c r="ZZ33" s="25"/>
      <c r="AAA33" s="25"/>
      <c r="AAB33" s="25"/>
      <c r="AAC33" s="25"/>
      <c r="AAD33" s="25"/>
      <c r="AAE33" s="25"/>
      <c r="AAF33" s="25"/>
      <c r="AAG33" s="25"/>
      <c r="AAH33" s="25"/>
      <c r="AAI33" s="25"/>
      <c r="AAJ33" s="25"/>
      <c r="AAK33" s="25"/>
      <c r="AAL33" s="25"/>
      <c r="AAM33" s="25"/>
      <c r="AAN33" s="25"/>
      <c r="AAO33" s="25"/>
      <c r="AAP33" s="25"/>
      <c r="AAQ33" s="25"/>
      <c r="AAR33" s="25"/>
      <c r="AAS33" s="25"/>
      <c r="AAT33" s="25"/>
      <c r="AAU33" s="25"/>
      <c r="AAV33" s="25"/>
      <c r="AAW33" s="25"/>
      <c r="AAX33" s="25"/>
      <c r="AAY33" s="25"/>
      <c r="AAZ33" s="25"/>
      <c r="ABA33" s="25"/>
      <c r="ABB33" s="25"/>
      <c r="ABC33" s="25"/>
      <c r="ABD33" s="25"/>
      <c r="ABE33" s="25"/>
      <c r="ABF33" s="25"/>
      <c r="ABG33" s="25"/>
      <c r="ABH33" s="25"/>
      <c r="ABI33" s="25"/>
      <c r="ABJ33" s="25"/>
      <c r="ABK33" s="25"/>
      <c r="ABL33" s="25"/>
      <c r="ABM33" s="25"/>
      <c r="ABN33" s="25"/>
      <c r="ABO33" s="25"/>
      <c r="ABP33" s="25"/>
      <c r="ABQ33" s="25"/>
      <c r="ABR33" s="25"/>
      <c r="ABS33" s="25"/>
      <c r="ABT33" s="25"/>
      <c r="ABU33" s="25"/>
      <c r="ABV33" s="25"/>
      <c r="ABW33" s="25"/>
      <c r="ABX33" s="25"/>
      <c r="ABY33" s="25"/>
      <c r="ABZ33" s="25"/>
      <c r="ACA33" s="25"/>
      <c r="ACB33" s="25"/>
      <c r="ACC33" s="25"/>
      <c r="ACD33" s="25"/>
      <c r="ACE33" s="25"/>
      <c r="ACF33" s="25"/>
      <c r="ACG33" s="25"/>
      <c r="ACH33" s="25"/>
      <c r="ACI33" s="25"/>
      <c r="ACJ33" s="25"/>
      <c r="ACK33" s="25"/>
      <c r="ACL33" s="25"/>
      <c r="ACM33" s="25"/>
      <c r="ACN33" s="25"/>
      <c r="ACO33" s="25"/>
      <c r="ACP33" s="25"/>
      <c r="ACQ33" s="25"/>
      <c r="ACR33" s="25"/>
      <c r="ACS33" s="25"/>
      <c r="ACT33" s="25"/>
      <c r="ACU33" s="25"/>
      <c r="ACV33" s="25"/>
      <c r="ACW33" s="25"/>
      <c r="ACX33" s="25"/>
      <c r="ACY33" s="25"/>
      <c r="ACZ33" s="25"/>
      <c r="ADA33" s="25"/>
      <c r="ADB33" s="25"/>
      <c r="ADC33" s="25"/>
      <c r="ADD33" s="25"/>
      <c r="ADE33" s="25"/>
      <c r="ADF33" s="25"/>
      <c r="ADG33" s="25"/>
      <c r="ADH33" s="25"/>
      <c r="ADI33" s="25"/>
      <c r="ADJ33" s="25"/>
      <c r="ADK33" s="25"/>
      <c r="ADL33" s="25"/>
      <c r="ADM33" s="25"/>
      <c r="ADN33" s="25"/>
      <c r="ADO33" s="25"/>
      <c r="ADP33" s="25"/>
      <c r="ADQ33" s="25"/>
      <c r="ADR33" s="25"/>
      <c r="ADS33" s="25"/>
      <c r="ADT33" s="25"/>
      <c r="ADU33" s="25"/>
      <c r="ADV33" s="25"/>
      <c r="ADW33" s="25"/>
      <c r="ADX33" s="25"/>
      <c r="ADY33" s="25"/>
      <c r="ADZ33" s="25"/>
      <c r="AEA33" s="25"/>
      <c r="AEB33" s="25"/>
      <c r="AEC33" s="25"/>
      <c r="AED33" s="25"/>
      <c r="AEE33" s="25"/>
      <c r="AEF33" s="25"/>
      <c r="AEG33" s="25"/>
      <c r="AEH33" s="25"/>
      <c r="AEI33" s="25"/>
      <c r="AEJ33" s="25"/>
      <c r="AEK33" s="25"/>
      <c r="AEL33" s="25"/>
      <c r="AEM33" s="25"/>
      <c r="AEN33" s="25"/>
      <c r="AEO33" s="25"/>
      <c r="AEP33" s="25"/>
      <c r="AEQ33" s="25"/>
      <c r="AER33" s="25"/>
      <c r="AES33" s="25"/>
      <c r="AET33" s="25"/>
      <c r="AEU33" s="25"/>
      <c r="AEV33" s="25"/>
      <c r="AEW33" s="25"/>
      <c r="AEX33" s="25"/>
      <c r="AEY33" s="25"/>
      <c r="AEZ33" s="25"/>
      <c r="AFA33" s="25"/>
      <c r="AFB33" s="25"/>
      <c r="AFC33" s="25"/>
      <c r="AFD33" s="25"/>
      <c r="AFE33" s="25"/>
      <c r="AFF33" s="25"/>
      <c r="AFG33" s="25"/>
      <c r="AFH33" s="25"/>
      <c r="AFI33" s="25"/>
      <c r="AFJ33" s="25"/>
      <c r="AFK33" s="25"/>
      <c r="AFL33" s="25"/>
      <c r="AFM33" s="25"/>
      <c r="AFN33" s="25"/>
      <c r="AFO33" s="25"/>
      <c r="AFP33" s="25"/>
      <c r="AFQ33" s="25"/>
      <c r="AFR33" s="25"/>
      <c r="AFS33" s="25"/>
      <c r="AFT33" s="25"/>
      <c r="AFU33" s="25"/>
      <c r="AFV33" s="25"/>
      <c r="AFW33" s="25"/>
      <c r="AFX33" s="25"/>
      <c r="AFY33" s="25"/>
      <c r="AFZ33" s="25"/>
      <c r="AGA33" s="25"/>
      <c r="AGB33" s="25"/>
      <c r="AGC33" s="25"/>
      <c r="AGD33" s="25"/>
      <c r="AGE33" s="25"/>
      <c r="AGF33" s="25"/>
      <c r="AGG33" s="25"/>
      <c r="AGH33" s="25"/>
      <c r="AGI33" s="25"/>
      <c r="AGJ33" s="25"/>
      <c r="AGK33" s="25"/>
      <c r="AGL33" s="25"/>
      <c r="AGM33" s="25"/>
      <c r="AGN33" s="25"/>
      <c r="AGO33" s="25"/>
      <c r="AGP33" s="25"/>
      <c r="AGQ33" s="25"/>
      <c r="AGR33" s="25"/>
      <c r="AGS33" s="25"/>
      <c r="AGT33" s="25"/>
      <c r="AGU33" s="25"/>
      <c r="AGV33" s="25"/>
      <c r="AGW33" s="25"/>
      <c r="AGX33" s="25"/>
      <c r="AGY33" s="25"/>
      <c r="AGZ33" s="25"/>
      <c r="AHA33" s="25"/>
      <c r="AHB33" s="25"/>
      <c r="AHC33" s="25"/>
      <c r="AHD33" s="25"/>
      <c r="AHE33" s="25"/>
      <c r="AHF33" s="25"/>
      <c r="AHG33" s="25"/>
      <c r="AHH33" s="25"/>
      <c r="AHI33" s="25"/>
      <c r="AHJ33" s="25"/>
      <c r="AHK33" s="25"/>
      <c r="AHL33" s="25"/>
      <c r="AHM33" s="25"/>
      <c r="AHN33" s="25"/>
      <c r="AHO33" s="25"/>
      <c r="AHP33" s="25"/>
      <c r="AHQ33" s="25"/>
      <c r="AHR33" s="25"/>
      <c r="AHS33" s="25"/>
      <c r="AHT33" s="25"/>
      <c r="AHU33" s="25"/>
      <c r="AHV33" s="25"/>
      <c r="AHW33" s="25"/>
      <c r="AHX33" s="25"/>
      <c r="AHY33" s="25"/>
      <c r="AHZ33" s="25"/>
      <c r="AIA33" s="25"/>
      <c r="AIB33" s="25"/>
      <c r="AIC33" s="25"/>
      <c r="AID33" s="25"/>
      <c r="AIE33" s="25"/>
      <c r="AIF33" s="25"/>
      <c r="AIG33" s="25"/>
      <c r="AIH33" s="25"/>
      <c r="AII33" s="25"/>
      <c r="AIJ33" s="25"/>
      <c r="AIK33" s="25"/>
      <c r="AIL33" s="25"/>
      <c r="AIM33" s="25"/>
      <c r="AIN33" s="25"/>
      <c r="AIO33" s="25"/>
      <c r="AIP33" s="25"/>
      <c r="AIQ33" s="25"/>
      <c r="AIR33" s="25"/>
      <c r="AIS33" s="25"/>
      <c r="AIT33" s="25"/>
      <c r="AIU33" s="25"/>
      <c r="AIV33" s="25"/>
      <c r="AIW33" s="25"/>
      <c r="AIX33" s="25"/>
      <c r="AIY33" s="25"/>
      <c r="AIZ33" s="25"/>
      <c r="AJA33" s="25"/>
      <c r="AJB33" s="25"/>
      <c r="AJC33" s="25"/>
      <c r="AJD33" s="25"/>
      <c r="AJE33" s="25"/>
      <c r="AJF33" s="25"/>
      <c r="AJG33" s="25"/>
      <c r="AJH33" s="25"/>
      <c r="AJI33" s="25"/>
      <c r="AJJ33" s="25"/>
      <c r="AJK33" s="25"/>
      <c r="AJL33" s="25"/>
      <c r="AJM33" s="25"/>
      <c r="AJN33" s="25"/>
      <c r="AJO33" s="25"/>
      <c r="AJP33" s="25"/>
      <c r="AJQ33" s="25"/>
      <c r="AJR33" s="25"/>
      <c r="AJS33" s="25"/>
      <c r="AJT33" s="25"/>
      <c r="AJU33" s="25"/>
      <c r="AJV33" s="25"/>
      <c r="AJW33" s="25"/>
      <c r="AJX33" s="25"/>
      <c r="AJY33" s="25"/>
      <c r="AJZ33" s="25"/>
      <c r="AKA33" s="25"/>
      <c r="AKB33" s="25"/>
      <c r="AKC33" s="25"/>
      <c r="AKD33" s="25"/>
      <c r="AKE33" s="25"/>
      <c r="AKF33" s="25"/>
      <c r="AKG33" s="25"/>
      <c r="AKH33" s="25"/>
      <c r="AKI33" s="25"/>
      <c r="AKJ33" s="25"/>
      <c r="AKK33" s="25"/>
      <c r="AKL33" s="25"/>
      <c r="AKM33" s="25"/>
      <c r="AKN33" s="25"/>
      <c r="AKO33" s="25"/>
      <c r="AKP33" s="25"/>
      <c r="AKQ33" s="25"/>
      <c r="AKR33" s="25"/>
      <c r="AKS33" s="25"/>
      <c r="AKT33" s="25"/>
      <c r="AKU33" s="25"/>
      <c r="AKV33" s="25"/>
      <c r="AKW33" s="25"/>
      <c r="AKX33" s="25"/>
      <c r="AKY33" s="25"/>
      <c r="AKZ33" s="25"/>
      <c r="ALA33" s="25"/>
      <c r="ALB33" s="25"/>
      <c r="ALC33" s="25"/>
      <c r="ALD33" s="25"/>
      <c r="ALE33" s="25"/>
      <c r="ALF33" s="25"/>
      <c r="ALG33" s="25"/>
      <c r="ALH33" s="25"/>
      <c r="ALI33" s="25"/>
      <c r="ALJ33" s="25"/>
      <c r="ALK33" s="25"/>
      <c r="ALL33" s="25"/>
      <c r="ALM33" s="25"/>
      <c r="ALN33" s="25"/>
      <c r="ALO33" s="25"/>
      <c r="ALP33" s="25"/>
      <c r="ALQ33" s="25"/>
      <c r="ALR33" s="25"/>
      <c r="ALS33" s="25"/>
      <c r="ALT33" s="25"/>
      <c r="ALU33" s="25"/>
      <c r="ALV33" s="25"/>
      <c r="ALW33" s="25"/>
      <c r="ALX33" s="25"/>
      <c r="ALY33" s="25"/>
      <c r="ALZ33" s="25"/>
      <c r="AMA33" s="25"/>
      <c r="AMB33" s="25"/>
      <c r="AMC33" s="25"/>
      <c r="AMD33" s="25"/>
      <c r="AME33" s="25"/>
      <c r="AMF33" s="25"/>
    </row>
    <row r="34" spans="1:1020" ht="30" x14ac:dyDescent="0.25">
      <c r="A34" s="20">
        <v>31</v>
      </c>
      <c r="B34" s="1" t="s">
        <v>70</v>
      </c>
      <c r="C34" s="7" t="s">
        <v>36</v>
      </c>
      <c r="D34" s="8">
        <v>0.12</v>
      </c>
      <c r="E34" s="8">
        <v>0.39</v>
      </c>
      <c r="F34" s="8">
        <v>800</v>
      </c>
      <c r="G34" s="8">
        <v>1000</v>
      </c>
      <c r="H34" s="8">
        <v>0.7</v>
      </c>
      <c r="I34" s="21"/>
    </row>
    <row r="35" spans="1:1020" s="29" customFormat="1" x14ac:dyDescent="0.25">
      <c r="A35" s="24">
        <v>32</v>
      </c>
      <c r="B35" s="24" t="s">
        <v>71</v>
      </c>
      <c r="C35" s="25" t="s">
        <v>37</v>
      </c>
      <c r="D35" s="29">
        <v>0.06</v>
      </c>
      <c r="E35" s="29">
        <f>D35/I35</f>
        <v>0.33333333333333331</v>
      </c>
      <c r="F35" s="29">
        <v>1.2</v>
      </c>
      <c r="G35" s="29">
        <v>1005</v>
      </c>
      <c r="H35" s="29">
        <v>0.7</v>
      </c>
      <c r="I35" s="28">
        <v>0.18</v>
      </c>
      <c r="J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/>
      <c r="JU35" s="25"/>
      <c r="JV35" s="25"/>
      <c r="JW35" s="25"/>
      <c r="JX35" s="25"/>
      <c r="JY35" s="25"/>
      <c r="JZ35" s="25"/>
      <c r="KA35" s="25"/>
      <c r="KB35" s="25"/>
      <c r="KC35" s="25"/>
      <c r="KD35" s="25"/>
      <c r="KE35" s="25"/>
      <c r="KF35" s="25"/>
      <c r="KG35" s="25"/>
      <c r="KH35" s="25"/>
      <c r="KI35" s="25"/>
      <c r="KJ35" s="25"/>
      <c r="KK35" s="25"/>
      <c r="KL35" s="25"/>
      <c r="KM35" s="25"/>
      <c r="KN35" s="25"/>
      <c r="KO35" s="25"/>
      <c r="KP35" s="25"/>
      <c r="KQ35" s="25"/>
      <c r="KR35" s="25"/>
      <c r="KS35" s="25"/>
      <c r="KT35" s="25"/>
      <c r="KU35" s="25"/>
      <c r="KV35" s="25"/>
      <c r="KW35" s="25"/>
      <c r="KX35" s="25"/>
      <c r="KY35" s="25"/>
      <c r="KZ35" s="25"/>
      <c r="LA35" s="25"/>
      <c r="LB35" s="25"/>
      <c r="LC35" s="25"/>
      <c r="LD35" s="25"/>
      <c r="LE35" s="25"/>
      <c r="LF35" s="25"/>
      <c r="LG35" s="25"/>
      <c r="LH35" s="25"/>
      <c r="LI35" s="25"/>
      <c r="LJ35" s="25"/>
      <c r="LK35" s="25"/>
      <c r="LL35" s="25"/>
      <c r="LM35" s="25"/>
      <c r="LN35" s="25"/>
      <c r="LO35" s="25"/>
      <c r="LP35" s="25"/>
      <c r="LQ35" s="25"/>
      <c r="LR35" s="25"/>
      <c r="LS35" s="25"/>
      <c r="LT35" s="25"/>
      <c r="LU35" s="25"/>
      <c r="LV35" s="25"/>
      <c r="LW35" s="25"/>
      <c r="LX35" s="25"/>
      <c r="LY35" s="25"/>
      <c r="LZ35" s="25"/>
      <c r="MA35" s="25"/>
      <c r="MB35" s="25"/>
      <c r="MC35" s="25"/>
      <c r="MD35" s="25"/>
      <c r="ME35" s="25"/>
      <c r="MF35" s="25"/>
      <c r="MG35" s="25"/>
      <c r="MH35" s="25"/>
      <c r="MI35" s="25"/>
      <c r="MJ35" s="25"/>
      <c r="MK35" s="25"/>
      <c r="ML35" s="25"/>
      <c r="MM35" s="25"/>
      <c r="MN35" s="25"/>
      <c r="MO35" s="25"/>
      <c r="MP35" s="25"/>
      <c r="MQ35" s="25"/>
      <c r="MR35" s="25"/>
      <c r="MS35" s="25"/>
      <c r="MT35" s="25"/>
      <c r="MU35" s="25"/>
      <c r="MV35" s="25"/>
      <c r="MW35" s="25"/>
      <c r="MX35" s="25"/>
      <c r="MY35" s="25"/>
      <c r="MZ35" s="25"/>
      <c r="NA35" s="25"/>
      <c r="NB35" s="25"/>
      <c r="NC35" s="25"/>
      <c r="ND35" s="25"/>
      <c r="NE35" s="25"/>
      <c r="NF35" s="25"/>
      <c r="NG35" s="25"/>
      <c r="NH35" s="25"/>
      <c r="NI35" s="25"/>
      <c r="NJ35" s="25"/>
      <c r="NK35" s="25"/>
      <c r="NL35" s="25"/>
      <c r="NM35" s="25"/>
      <c r="NN35" s="25"/>
      <c r="NO35" s="25"/>
      <c r="NP35" s="25"/>
      <c r="NQ35" s="25"/>
      <c r="NR35" s="25"/>
      <c r="NS35" s="25"/>
      <c r="NT35" s="25"/>
      <c r="NU35" s="25"/>
      <c r="NV35" s="25"/>
      <c r="NW35" s="25"/>
      <c r="NX35" s="25"/>
      <c r="NY35" s="25"/>
      <c r="NZ35" s="25"/>
      <c r="OA35" s="25"/>
      <c r="OB35" s="25"/>
      <c r="OC35" s="25"/>
      <c r="OD35" s="25"/>
      <c r="OE35" s="25"/>
      <c r="OF35" s="25"/>
      <c r="OG35" s="25"/>
      <c r="OH35" s="25"/>
      <c r="OI35" s="25"/>
      <c r="OJ35" s="25"/>
      <c r="OK35" s="25"/>
      <c r="OL35" s="25"/>
      <c r="OM35" s="25"/>
      <c r="ON35" s="25"/>
      <c r="OO35" s="25"/>
      <c r="OP35" s="25"/>
      <c r="OQ35" s="25"/>
      <c r="OR35" s="25"/>
      <c r="OS35" s="25"/>
      <c r="OT35" s="25"/>
      <c r="OU35" s="25"/>
      <c r="OV35" s="25"/>
      <c r="OW35" s="25"/>
      <c r="OX35" s="25"/>
      <c r="OY35" s="25"/>
      <c r="OZ35" s="25"/>
      <c r="PA35" s="25"/>
      <c r="PB35" s="25"/>
      <c r="PC35" s="25"/>
      <c r="PD35" s="25"/>
      <c r="PE35" s="25"/>
      <c r="PF35" s="25"/>
      <c r="PG35" s="25"/>
      <c r="PH35" s="25"/>
      <c r="PI35" s="25"/>
      <c r="PJ35" s="25"/>
      <c r="PK35" s="25"/>
      <c r="PL35" s="25"/>
      <c r="PM35" s="25"/>
      <c r="PN35" s="25"/>
      <c r="PO35" s="25"/>
      <c r="PP35" s="25"/>
      <c r="PQ35" s="25"/>
      <c r="PR35" s="25"/>
      <c r="PS35" s="25"/>
      <c r="PT35" s="25"/>
      <c r="PU35" s="25"/>
      <c r="PV35" s="25"/>
      <c r="PW35" s="25"/>
      <c r="PX35" s="25"/>
      <c r="PY35" s="25"/>
      <c r="PZ35" s="25"/>
      <c r="QA35" s="25"/>
      <c r="QB35" s="25"/>
      <c r="QC35" s="25"/>
      <c r="QD35" s="25"/>
      <c r="QE35" s="25"/>
      <c r="QF35" s="25"/>
      <c r="QG35" s="25"/>
      <c r="QH35" s="25"/>
      <c r="QI35" s="25"/>
      <c r="QJ35" s="25"/>
      <c r="QK35" s="25"/>
      <c r="QL35" s="25"/>
      <c r="QM35" s="25"/>
      <c r="QN35" s="25"/>
      <c r="QO35" s="25"/>
      <c r="QP35" s="25"/>
      <c r="QQ35" s="25"/>
      <c r="QR35" s="25"/>
      <c r="QS35" s="25"/>
      <c r="QT35" s="25"/>
      <c r="QU35" s="25"/>
      <c r="QV35" s="25"/>
      <c r="QW35" s="25"/>
      <c r="QX35" s="25"/>
      <c r="QY35" s="25"/>
      <c r="QZ35" s="25"/>
      <c r="RA35" s="25"/>
      <c r="RB35" s="25"/>
      <c r="RC35" s="25"/>
      <c r="RD35" s="25"/>
      <c r="RE35" s="25"/>
      <c r="RF35" s="25"/>
      <c r="RG35" s="25"/>
      <c r="RH35" s="25"/>
      <c r="RI35" s="25"/>
      <c r="RJ35" s="25"/>
      <c r="RK35" s="25"/>
      <c r="RL35" s="25"/>
      <c r="RM35" s="25"/>
      <c r="RN35" s="25"/>
      <c r="RO35" s="25"/>
      <c r="RP35" s="25"/>
      <c r="RQ35" s="25"/>
      <c r="RR35" s="25"/>
      <c r="RS35" s="25"/>
      <c r="RT35" s="25"/>
      <c r="RU35" s="25"/>
      <c r="RV35" s="25"/>
      <c r="RW35" s="25"/>
      <c r="RX35" s="25"/>
      <c r="RY35" s="25"/>
      <c r="RZ35" s="25"/>
      <c r="SA35" s="25"/>
      <c r="SB35" s="25"/>
      <c r="SC35" s="25"/>
      <c r="SD35" s="25"/>
      <c r="SE35" s="25"/>
      <c r="SF35" s="25"/>
      <c r="SG35" s="25"/>
      <c r="SH35" s="25"/>
      <c r="SI35" s="25"/>
      <c r="SJ35" s="25"/>
      <c r="SK35" s="25"/>
      <c r="SL35" s="25"/>
      <c r="SM35" s="25"/>
      <c r="SN35" s="25"/>
      <c r="SO35" s="25"/>
      <c r="SP35" s="25"/>
      <c r="SQ35" s="25"/>
      <c r="SR35" s="25"/>
      <c r="SS35" s="25"/>
      <c r="ST35" s="25"/>
      <c r="SU35" s="25"/>
      <c r="SV35" s="25"/>
      <c r="SW35" s="25"/>
      <c r="SX35" s="25"/>
      <c r="SY35" s="25"/>
      <c r="SZ35" s="25"/>
      <c r="TA35" s="25"/>
      <c r="TB35" s="25"/>
      <c r="TC35" s="25"/>
      <c r="TD35" s="25"/>
      <c r="TE35" s="25"/>
      <c r="TF35" s="25"/>
      <c r="TG35" s="25"/>
      <c r="TH35" s="25"/>
      <c r="TI35" s="25"/>
      <c r="TJ35" s="25"/>
      <c r="TK35" s="25"/>
      <c r="TL35" s="25"/>
      <c r="TM35" s="25"/>
      <c r="TN35" s="25"/>
      <c r="TO35" s="25"/>
      <c r="TP35" s="25"/>
      <c r="TQ35" s="25"/>
      <c r="TR35" s="25"/>
      <c r="TS35" s="25"/>
      <c r="TT35" s="25"/>
      <c r="TU35" s="25"/>
      <c r="TV35" s="25"/>
      <c r="TW35" s="25"/>
      <c r="TX35" s="25"/>
      <c r="TY35" s="25"/>
      <c r="TZ35" s="25"/>
      <c r="UA35" s="25"/>
      <c r="UB35" s="25"/>
      <c r="UC35" s="25"/>
      <c r="UD35" s="25"/>
      <c r="UE35" s="25"/>
      <c r="UF35" s="25"/>
      <c r="UG35" s="25"/>
      <c r="UH35" s="25"/>
      <c r="UI35" s="25"/>
      <c r="UJ35" s="25"/>
      <c r="UK35" s="25"/>
      <c r="UL35" s="25"/>
      <c r="UM35" s="25"/>
      <c r="UN35" s="25"/>
      <c r="UO35" s="25"/>
      <c r="UP35" s="25"/>
      <c r="UQ35" s="25"/>
      <c r="UR35" s="25"/>
      <c r="US35" s="25"/>
      <c r="UT35" s="25"/>
      <c r="UU35" s="25"/>
      <c r="UV35" s="25"/>
      <c r="UW35" s="25"/>
      <c r="UX35" s="25"/>
      <c r="UY35" s="25"/>
      <c r="UZ35" s="25"/>
      <c r="VA35" s="25"/>
      <c r="VB35" s="25"/>
      <c r="VC35" s="25"/>
      <c r="VD35" s="25"/>
      <c r="VE35" s="25"/>
      <c r="VF35" s="25"/>
      <c r="VG35" s="25"/>
      <c r="VH35" s="25"/>
      <c r="VI35" s="25"/>
      <c r="VJ35" s="25"/>
      <c r="VK35" s="25"/>
      <c r="VL35" s="25"/>
      <c r="VM35" s="25"/>
      <c r="VN35" s="25"/>
      <c r="VO35" s="25"/>
      <c r="VP35" s="25"/>
      <c r="VQ35" s="25"/>
      <c r="VR35" s="25"/>
      <c r="VS35" s="25"/>
      <c r="VT35" s="25"/>
      <c r="VU35" s="25"/>
      <c r="VV35" s="25"/>
      <c r="VW35" s="25"/>
      <c r="VX35" s="25"/>
      <c r="VY35" s="25"/>
      <c r="VZ35" s="25"/>
      <c r="WA35" s="25"/>
      <c r="WB35" s="25"/>
      <c r="WC35" s="25"/>
      <c r="WD35" s="25"/>
      <c r="WE35" s="25"/>
      <c r="WF35" s="25"/>
      <c r="WG35" s="25"/>
      <c r="WH35" s="25"/>
      <c r="WI35" s="25"/>
      <c r="WJ35" s="25"/>
      <c r="WK35" s="25"/>
      <c r="WL35" s="25"/>
      <c r="WM35" s="25"/>
      <c r="WN35" s="25"/>
      <c r="WO35" s="25"/>
      <c r="WP35" s="25"/>
      <c r="WQ35" s="25"/>
      <c r="WR35" s="25"/>
      <c r="WS35" s="25"/>
      <c r="WT35" s="25"/>
      <c r="WU35" s="25"/>
      <c r="WV35" s="25"/>
      <c r="WW35" s="25"/>
      <c r="WX35" s="25"/>
      <c r="WY35" s="25"/>
      <c r="WZ35" s="25"/>
      <c r="XA35" s="25"/>
      <c r="XB35" s="25"/>
      <c r="XC35" s="25"/>
      <c r="XD35" s="25"/>
      <c r="XE35" s="25"/>
      <c r="XF35" s="25"/>
      <c r="XG35" s="25"/>
      <c r="XH35" s="25"/>
      <c r="XI35" s="25"/>
      <c r="XJ35" s="25"/>
      <c r="XK35" s="25"/>
      <c r="XL35" s="25"/>
      <c r="XM35" s="25"/>
      <c r="XN35" s="25"/>
      <c r="XO35" s="25"/>
      <c r="XP35" s="25"/>
      <c r="XQ35" s="25"/>
      <c r="XR35" s="25"/>
      <c r="XS35" s="25"/>
      <c r="XT35" s="25"/>
      <c r="XU35" s="25"/>
      <c r="XV35" s="25"/>
      <c r="XW35" s="25"/>
      <c r="XX35" s="25"/>
      <c r="XY35" s="25"/>
      <c r="XZ35" s="25"/>
      <c r="YA35" s="25"/>
      <c r="YB35" s="25"/>
      <c r="YC35" s="25"/>
      <c r="YD35" s="25"/>
      <c r="YE35" s="25"/>
      <c r="YF35" s="25"/>
      <c r="YG35" s="25"/>
      <c r="YH35" s="25"/>
      <c r="YI35" s="25"/>
      <c r="YJ35" s="25"/>
      <c r="YK35" s="25"/>
      <c r="YL35" s="25"/>
      <c r="YM35" s="25"/>
      <c r="YN35" s="25"/>
      <c r="YO35" s="25"/>
      <c r="YP35" s="25"/>
      <c r="YQ35" s="25"/>
      <c r="YR35" s="25"/>
      <c r="YS35" s="25"/>
      <c r="YT35" s="25"/>
      <c r="YU35" s="25"/>
      <c r="YV35" s="25"/>
      <c r="YW35" s="25"/>
      <c r="YX35" s="25"/>
      <c r="YY35" s="25"/>
      <c r="YZ35" s="25"/>
      <c r="ZA35" s="25"/>
      <c r="ZB35" s="25"/>
      <c r="ZC35" s="25"/>
      <c r="ZD35" s="25"/>
      <c r="ZE35" s="25"/>
      <c r="ZF35" s="25"/>
      <c r="ZG35" s="25"/>
      <c r="ZH35" s="25"/>
      <c r="ZI35" s="25"/>
      <c r="ZJ35" s="25"/>
      <c r="ZK35" s="25"/>
      <c r="ZL35" s="25"/>
      <c r="ZM35" s="25"/>
      <c r="ZN35" s="25"/>
      <c r="ZO35" s="25"/>
      <c r="ZP35" s="25"/>
      <c r="ZQ35" s="25"/>
      <c r="ZR35" s="25"/>
      <c r="ZS35" s="25"/>
      <c r="ZT35" s="25"/>
      <c r="ZU35" s="25"/>
      <c r="ZV35" s="25"/>
      <c r="ZW35" s="25"/>
      <c r="ZX35" s="25"/>
      <c r="ZY35" s="25"/>
      <c r="ZZ35" s="25"/>
      <c r="AAA35" s="25"/>
      <c r="AAB35" s="25"/>
      <c r="AAC35" s="25"/>
      <c r="AAD35" s="25"/>
      <c r="AAE35" s="25"/>
      <c r="AAF35" s="25"/>
      <c r="AAG35" s="25"/>
      <c r="AAH35" s="25"/>
      <c r="AAI35" s="25"/>
      <c r="AAJ35" s="25"/>
      <c r="AAK35" s="25"/>
      <c r="AAL35" s="25"/>
      <c r="AAM35" s="25"/>
      <c r="AAN35" s="25"/>
      <c r="AAO35" s="25"/>
      <c r="AAP35" s="25"/>
      <c r="AAQ35" s="25"/>
      <c r="AAR35" s="25"/>
      <c r="AAS35" s="25"/>
      <c r="AAT35" s="25"/>
      <c r="AAU35" s="25"/>
      <c r="AAV35" s="25"/>
      <c r="AAW35" s="25"/>
      <c r="AAX35" s="25"/>
      <c r="AAY35" s="25"/>
      <c r="AAZ35" s="25"/>
      <c r="ABA35" s="25"/>
      <c r="ABB35" s="25"/>
      <c r="ABC35" s="25"/>
      <c r="ABD35" s="25"/>
      <c r="ABE35" s="25"/>
      <c r="ABF35" s="25"/>
      <c r="ABG35" s="25"/>
      <c r="ABH35" s="25"/>
      <c r="ABI35" s="25"/>
      <c r="ABJ35" s="25"/>
      <c r="ABK35" s="25"/>
      <c r="ABL35" s="25"/>
      <c r="ABM35" s="25"/>
      <c r="ABN35" s="25"/>
      <c r="ABO35" s="25"/>
      <c r="ABP35" s="25"/>
      <c r="ABQ35" s="25"/>
      <c r="ABR35" s="25"/>
      <c r="ABS35" s="25"/>
      <c r="ABT35" s="25"/>
      <c r="ABU35" s="25"/>
      <c r="ABV35" s="25"/>
      <c r="ABW35" s="25"/>
      <c r="ABX35" s="25"/>
      <c r="ABY35" s="25"/>
      <c r="ABZ35" s="25"/>
      <c r="ACA35" s="25"/>
      <c r="ACB35" s="25"/>
      <c r="ACC35" s="25"/>
      <c r="ACD35" s="25"/>
      <c r="ACE35" s="25"/>
      <c r="ACF35" s="25"/>
      <c r="ACG35" s="25"/>
      <c r="ACH35" s="25"/>
      <c r="ACI35" s="25"/>
      <c r="ACJ35" s="25"/>
      <c r="ACK35" s="25"/>
      <c r="ACL35" s="25"/>
      <c r="ACM35" s="25"/>
      <c r="ACN35" s="25"/>
      <c r="ACO35" s="25"/>
      <c r="ACP35" s="25"/>
      <c r="ACQ35" s="25"/>
      <c r="ACR35" s="25"/>
      <c r="ACS35" s="25"/>
      <c r="ACT35" s="25"/>
      <c r="ACU35" s="25"/>
      <c r="ACV35" s="25"/>
      <c r="ACW35" s="25"/>
      <c r="ACX35" s="25"/>
      <c r="ACY35" s="25"/>
      <c r="ACZ35" s="25"/>
      <c r="ADA35" s="25"/>
      <c r="ADB35" s="25"/>
      <c r="ADC35" s="25"/>
      <c r="ADD35" s="25"/>
      <c r="ADE35" s="25"/>
      <c r="ADF35" s="25"/>
      <c r="ADG35" s="25"/>
      <c r="ADH35" s="25"/>
      <c r="ADI35" s="25"/>
      <c r="ADJ35" s="25"/>
      <c r="ADK35" s="25"/>
      <c r="ADL35" s="25"/>
      <c r="ADM35" s="25"/>
      <c r="ADN35" s="25"/>
      <c r="ADO35" s="25"/>
      <c r="ADP35" s="25"/>
      <c r="ADQ35" s="25"/>
      <c r="ADR35" s="25"/>
      <c r="ADS35" s="25"/>
      <c r="ADT35" s="25"/>
      <c r="ADU35" s="25"/>
      <c r="ADV35" s="25"/>
      <c r="ADW35" s="25"/>
      <c r="ADX35" s="25"/>
      <c r="ADY35" s="25"/>
      <c r="ADZ35" s="25"/>
      <c r="AEA35" s="25"/>
      <c r="AEB35" s="25"/>
      <c r="AEC35" s="25"/>
      <c r="AED35" s="25"/>
      <c r="AEE35" s="25"/>
      <c r="AEF35" s="25"/>
      <c r="AEG35" s="25"/>
      <c r="AEH35" s="25"/>
      <c r="AEI35" s="25"/>
      <c r="AEJ35" s="25"/>
      <c r="AEK35" s="25"/>
      <c r="AEL35" s="25"/>
      <c r="AEM35" s="25"/>
      <c r="AEN35" s="25"/>
      <c r="AEO35" s="25"/>
      <c r="AEP35" s="25"/>
      <c r="AEQ35" s="25"/>
      <c r="AER35" s="25"/>
      <c r="AES35" s="25"/>
      <c r="AET35" s="25"/>
      <c r="AEU35" s="25"/>
      <c r="AEV35" s="25"/>
      <c r="AEW35" s="25"/>
      <c r="AEX35" s="25"/>
      <c r="AEY35" s="25"/>
      <c r="AEZ35" s="25"/>
      <c r="AFA35" s="25"/>
      <c r="AFB35" s="25"/>
      <c r="AFC35" s="25"/>
      <c r="AFD35" s="25"/>
      <c r="AFE35" s="25"/>
      <c r="AFF35" s="25"/>
      <c r="AFG35" s="25"/>
      <c r="AFH35" s="25"/>
      <c r="AFI35" s="25"/>
      <c r="AFJ35" s="25"/>
      <c r="AFK35" s="25"/>
      <c r="AFL35" s="25"/>
      <c r="AFM35" s="25"/>
      <c r="AFN35" s="25"/>
      <c r="AFO35" s="25"/>
      <c r="AFP35" s="25"/>
      <c r="AFQ35" s="25"/>
      <c r="AFR35" s="25"/>
      <c r="AFS35" s="25"/>
      <c r="AFT35" s="25"/>
      <c r="AFU35" s="25"/>
      <c r="AFV35" s="25"/>
      <c r="AFW35" s="25"/>
      <c r="AFX35" s="25"/>
      <c r="AFY35" s="25"/>
      <c r="AFZ35" s="25"/>
      <c r="AGA35" s="25"/>
      <c r="AGB35" s="25"/>
      <c r="AGC35" s="25"/>
      <c r="AGD35" s="25"/>
      <c r="AGE35" s="25"/>
      <c r="AGF35" s="25"/>
      <c r="AGG35" s="25"/>
      <c r="AGH35" s="25"/>
      <c r="AGI35" s="25"/>
      <c r="AGJ35" s="25"/>
      <c r="AGK35" s="25"/>
      <c r="AGL35" s="25"/>
      <c r="AGM35" s="25"/>
      <c r="AGN35" s="25"/>
      <c r="AGO35" s="25"/>
      <c r="AGP35" s="25"/>
      <c r="AGQ35" s="25"/>
      <c r="AGR35" s="25"/>
      <c r="AGS35" s="25"/>
      <c r="AGT35" s="25"/>
      <c r="AGU35" s="25"/>
      <c r="AGV35" s="25"/>
      <c r="AGW35" s="25"/>
      <c r="AGX35" s="25"/>
      <c r="AGY35" s="25"/>
      <c r="AGZ35" s="25"/>
      <c r="AHA35" s="25"/>
      <c r="AHB35" s="25"/>
      <c r="AHC35" s="25"/>
      <c r="AHD35" s="25"/>
      <c r="AHE35" s="25"/>
      <c r="AHF35" s="25"/>
      <c r="AHG35" s="25"/>
      <c r="AHH35" s="25"/>
      <c r="AHI35" s="25"/>
      <c r="AHJ35" s="25"/>
      <c r="AHK35" s="25"/>
      <c r="AHL35" s="25"/>
      <c r="AHM35" s="25"/>
      <c r="AHN35" s="25"/>
      <c r="AHO35" s="25"/>
      <c r="AHP35" s="25"/>
      <c r="AHQ35" s="25"/>
      <c r="AHR35" s="25"/>
      <c r="AHS35" s="25"/>
      <c r="AHT35" s="25"/>
      <c r="AHU35" s="25"/>
      <c r="AHV35" s="25"/>
      <c r="AHW35" s="25"/>
      <c r="AHX35" s="25"/>
      <c r="AHY35" s="25"/>
      <c r="AHZ35" s="25"/>
      <c r="AIA35" s="25"/>
      <c r="AIB35" s="25"/>
      <c r="AIC35" s="25"/>
      <c r="AID35" s="25"/>
      <c r="AIE35" s="25"/>
      <c r="AIF35" s="25"/>
      <c r="AIG35" s="25"/>
      <c r="AIH35" s="25"/>
      <c r="AII35" s="25"/>
      <c r="AIJ35" s="25"/>
      <c r="AIK35" s="25"/>
      <c r="AIL35" s="25"/>
      <c r="AIM35" s="25"/>
      <c r="AIN35" s="25"/>
      <c r="AIO35" s="25"/>
      <c r="AIP35" s="25"/>
      <c r="AIQ35" s="25"/>
      <c r="AIR35" s="25"/>
      <c r="AIS35" s="25"/>
      <c r="AIT35" s="25"/>
      <c r="AIU35" s="25"/>
      <c r="AIV35" s="25"/>
      <c r="AIW35" s="25"/>
      <c r="AIX35" s="25"/>
      <c r="AIY35" s="25"/>
      <c r="AIZ35" s="25"/>
      <c r="AJA35" s="25"/>
      <c r="AJB35" s="25"/>
      <c r="AJC35" s="25"/>
      <c r="AJD35" s="25"/>
      <c r="AJE35" s="25"/>
      <c r="AJF35" s="25"/>
      <c r="AJG35" s="25"/>
      <c r="AJH35" s="25"/>
      <c r="AJI35" s="25"/>
      <c r="AJJ35" s="25"/>
      <c r="AJK35" s="25"/>
      <c r="AJL35" s="25"/>
      <c r="AJM35" s="25"/>
      <c r="AJN35" s="25"/>
      <c r="AJO35" s="25"/>
      <c r="AJP35" s="25"/>
      <c r="AJQ35" s="25"/>
      <c r="AJR35" s="25"/>
      <c r="AJS35" s="25"/>
      <c r="AJT35" s="25"/>
      <c r="AJU35" s="25"/>
      <c r="AJV35" s="25"/>
      <c r="AJW35" s="25"/>
      <c r="AJX35" s="25"/>
      <c r="AJY35" s="25"/>
      <c r="AJZ35" s="25"/>
      <c r="AKA35" s="25"/>
      <c r="AKB35" s="25"/>
      <c r="AKC35" s="25"/>
      <c r="AKD35" s="25"/>
      <c r="AKE35" s="25"/>
      <c r="AKF35" s="25"/>
      <c r="AKG35" s="25"/>
      <c r="AKH35" s="25"/>
      <c r="AKI35" s="25"/>
      <c r="AKJ35" s="25"/>
      <c r="AKK35" s="25"/>
      <c r="AKL35" s="25"/>
      <c r="AKM35" s="25"/>
      <c r="AKN35" s="25"/>
      <c r="AKO35" s="25"/>
      <c r="AKP35" s="25"/>
      <c r="AKQ35" s="25"/>
      <c r="AKR35" s="25"/>
      <c r="AKS35" s="25"/>
      <c r="AKT35" s="25"/>
      <c r="AKU35" s="25"/>
      <c r="AKV35" s="25"/>
      <c r="AKW35" s="25"/>
      <c r="AKX35" s="25"/>
      <c r="AKY35" s="25"/>
      <c r="AKZ35" s="25"/>
      <c r="ALA35" s="25"/>
      <c r="ALB35" s="25"/>
      <c r="ALC35" s="25"/>
      <c r="ALD35" s="25"/>
      <c r="ALE35" s="25"/>
      <c r="ALF35" s="25"/>
      <c r="ALG35" s="25"/>
      <c r="ALH35" s="25"/>
      <c r="ALI35" s="25"/>
      <c r="ALJ35" s="25"/>
      <c r="ALK35" s="25"/>
      <c r="ALL35" s="25"/>
      <c r="ALM35" s="25"/>
      <c r="ALN35" s="25"/>
      <c r="ALO35" s="25"/>
      <c r="ALP35" s="25"/>
      <c r="ALQ35" s="25"/>
      <c r="ALR35" s="25"/>
      <c r="ALS35" s="25"/>
      <c r="ALT35" s="25"/>
      <c r="ALU35" s="25"/>
      <c r="ALV35" s="25"/>
      <c r="ALW35" s="25"/>
      <c r="ALX35" s="25"/>
      <c r="ALY35" s="25"/>
      <c r="ALZ35" s="25"/>
      <c r="AMA35" s="25"/>
      <c r="AMB35" s="25"/>
      <c r="AMC35" s="25"/>
      <c r="AMD35" s="25"/>
      <c r="AME35" s="25"/>
      <c r="AMF35" s="25"/>
    </row>
    <row r="36" spans="1:1020" ht="45" x14ac:dyDescent="0.25">
      <c r="A36" s="1">
        <v>33</v>
      </c>
      <c r="B36" s="1" t="s">
        <v>72</v>
      </c>
      <c r="C36" s="7" t="s">
        <v>36</v>
      </c>
      <c r="D36" s="8">
        <v>0.06</v>
      </c>
      <c r="E36" s="8">
        <v>0.57999999999999996</v>
      </c>
      <c r="F36" s="8">
        <v>900</v>
      </c>
      <c r="G36" s="8">
        <v>1000</v>
      </c>
      <c r="H36" s="8">
        <v>0.7</v>
      </c>
      <c r="I36" s="21"/>
    </row>
    <row r="37" spans="1:1020" x14ac:dyDescent="0.25">
      <c r="A37" s="20">
        <v>34</v>
      </c>
      <c r="B37" s="1" t="s">
        <v>73</v>
      </c>
      <c r="C37" s="7" t="s">
        <v>36</v>
      </c>
      <c r="D37" s="8">
        <v>0.25</v>
      </c>
      <c r="E37" s="8">
        <v>0.4</v>
      </c>
      <c r="F37" s="8">
        <v>1000</v>
      </c>
      <c r="G37" s="8">
        <v>1000</v>
      </c>
      <c r="H37" s="8">
        <v>0.7</v>
      </c>
      <c r="I37" s="21"/>
    </row>
    <row r="38" spans="1:1020" s="29" customFormat="1" ht="30" x14ac:dyDescent="0.25">
      <c r="A38" s="24">
        <v>35</v>
      </c>
      <c r="B38" s="24" t="s">
        <v>74</v>
      </c>
      <c r="C38" s="25" t="s">
        <v>37</v>
      </c>
      <c r="D38" s="29">
        <v>0.02</v>
      </c>
      <c r="E38" s="29">
        <v>4.4999999999999998E-2</v>
      </c>
      <c r="F38" s="29">
        <v>30</v>
      </c>
      <c r="G38" s="29">
        <v>570</v>
      </c>
      <c r="H38" s="29">
        <v>0.7</v>
      </c>
      <c r="I38" s="28">
        <v>0.44444444444444448</v>
      </c>
      <c r="J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/>
      <c r="JU38" s="25"/>
      <c r="JV38" s="25"/>
      <c r="JW38" s="25"/>
      <c r="JX38" s="25"/>
      <c r="JY38" s="25"/>
      <c r="JZ38" s="25"/>
      <c r="KA38" s="25"/>
      <c r="KB38" s="25"/>
      <c r="KC38" s="25"/>
      <c r="KD38" s="25"/>
      <c r="KE38" s="25"/>
      <c r="KF38" s="25"/>
      <c r="KG38" s="25"/>
      <c r="KH38" s="25"/>
      <c r="KI38" s="25"/>
      <c r="KJ38" s="25"/>
      <c r="KK38" s="25"/>
      <c r="KL38" s="25"/>
      <c r="KM38" s="25"/>
      <c r="KN38" s="25"/>
      <c r="KO38" s="25"/>
      <c r="KP38" s="25"/>
      <c r="KQ38" s="25"/>
      <c r="KR38" s="25"/>
      <c r="KS38" s="25"/>
      <c r="KT38" s="25"/>
      <c r="KU38" s="25"/>
      <c r="KV38" s="25"/>
      <c r="KW38" s="25"/>
      <c r="KX38" s="25"/>
      <c r="KY38" s="25"/>
      <c r="KZ38" s="25"/>
      <c r="LA38" s="25"/>
      <c r="LB38" s="25"/>
      <c r="LC38" s="25"/>
      <c r="LD38" s="25"/>
      <c r="LE38" s="25"/>
      <c r="LF38" s="25"/>
      <c r="LG38" s="25"/>
      <c r="LH38" s="25"/>
      <c r="LI38" s="25"/>
      <c r="LJ38" s="25"/>
      <c r="LK38" s="25"/>
      <c r="LL38" s="25"/>
      <c r="LM38" s="25"/>
      <c r="LN38" s="25"/>
      <c r="LO38" s="25"/>
      <c r="LP38" s="25"/>
      <c r="LQ38" s="25"/>
      <c r="LR38" s="25"/>
      <c r="LS38" s="25"/>
      <c r="LT38" s="25"/>
      <c r="LU38" s="25"/>
      <c r="LV38" s="25"/>
      <c r="LW38" s="25"/>
      <c r="LX38" s="25"/>
      <c r="LY38" s="25"/>
      <c r="LZ38" s="25"/>
      <c r="MA38" s="25"/>
      <c r="MB38" s="25"/>
      <c r="MC38" s="25"/>
      <c r="MD38" s="25"/>
      <c r="ME38" s="25"/>
      <c r="MF38" s="25"/>
      <c r="MG38" s="25"/>
      <c r="MH38" s="25"/>
      <c r="MI38" s="25"/>
      <c r="MJ38" s="25"/>
      <c r="MK38" s="25"/>
      <c r="ML38" s="25"/>
      <c r="MM38" s="25"/>
      <c r="MN38" s="25"/>
      <c r="MO38" s="25"/>
      <c r="MP38" s="25"/>
      <c r="MQ38" s="25"/>
      <c r="MR38" s="25"/>
      <c r="MS38" s="25"/>
      <c r="MT38" s="25"/>
      <c r="MU38" s="25"/>
      <c r="MV38" s="25"/>
      <c r="MW38" s="25"/>
      <c r="MX38" s="25"/>
      <c r="MY38" s="25"/>
      <c r="MZ38" s="25"/>
      <c r="NA38" s="25"/>
      <c r="NB38" s="25"/>
      <c r="NC38" s="25"/>
      <c r="ND38" s="25"/>
      <c r="NE38" s="25"/>
      <c r="NF38" s="25"/>
      <c r="NG38" s="25"/>
      <c r="NH38" s="25"/>
      <c r="NI38" s="25"/>
      <c r="NJ38" s="25"/>
      <c r="NK38" s="25"/>
      <c r="NL38" s="25"/>
      <c r="NM38" s="25"/>
      <c r="NN38" s="25"/>
      <c r="NO38" s="25"/>
      <c r="NP38" s="25"/>
      <c r="NQ38" s="25"/>
      <c r="NR38" s="25"/>
      <c r="NS38" s="25"/>
      <c r="NT38" s="25"/>
      <c r="NU38" s="25"/>
      <c r="NV38" s="25"/>
      <c r="NW38" s="25"/>
      <c r="NX38" s="25"/>
      <c r="NY38" s="25"/>
      <c r="NZ38" s="25"/>
      <c r="OA38" s="25"/>
      <c r="OB38" s="25"/>
      <c r="OC38" s="25"/>
      <c r="OD38" s="25"/>
      <c r="OE38" s="25"/>
      <c r="OF38" s="25"/>
      <c r="OG38" s="25"/>
      <c r="OH38" s="25"/>
      <c r="OI38" s="25"/>
      <c r="OJ38" s="25"/>
      <c r="OK38" s="25"/>
      <c r="OL38" s="25"/>
      <c r="OM38" s="25"/>
      <c r="ON38" s="25"/>
      <c r="OO38" s="25"/>
      <c r="OP38" s="25"/>
      <c r="OQ38" s="25"/>
      <c r="OR38" s="25"/>
      <c r="OS38" s="25"/>
      <c r="OT38" s="25"/>
      <c r="OU38" s="25"/>
      <c r="OV38" s="25"/>
      <c r="OW38" s="25"/>
      <c r="OX38" s="25"/>
      <c r="OY38" s="25"/>
      <c r="OZ38" s="25"/>
      <c r="PA38" s="25"/>
      <c r="PB38" s="25"/>
      <c r="PC38" s="25"/>
      <c r="PD38" s="25"/>
      <c r="PE38" s="25"/>
      <c r="PF38" s="25"/>
      <c r="PG38" s="25"/>
      <c r="PH38" s="25"/>
      <c r="PI38" s="25"/>
      <c r="PJ38" s="25"/>
      <c r="PK38" s="25"/>
      <c r="PL38" s="25"/>
      <c r="PM38" s="25"/>
      <c r="PN38" s="25"/>
      <c r="PO38" s="25"/>
      <c r="PP38" s="25"/>
      <c r="PQ38" s="25"/>
      <c r="PR38" s="25"/>
      <c r="PS38" s="25"/>
      <c r="PT38" s="25"/>
      <c r="PU38" s="25"/>
      <c r="PV38" s="25"/>
      <c r="PW38" s="25"/>
      <c r="PX38" s="25"/>
      <c r="PY38" s="25"/>
      <c r="PZ38" s="25"/>
      <c r="QA38" s="25"/>
      <c r="QB38" s="25"/>
      <c r="QC38" s="25"/>
      <c r="QD38" s="25"/>
      <c r="QE38" s="25"/>
      <c r="QF38" s="25"/>
      <c r="QG38" s="25"/>
      <c r="QH38" s="25"/>
      <c r="QI38" s="25"/>
      <c r="QJ38" s="25"/>
      <c r="QK38" s="25"/>
      <c r="QL38" s="25"/>
      <c r="QM38" s="25"/>
      <c r="QN38" s="25"/>
      <c r="QO38" s="25"/>
      <c r="QP38" s="25"/>
      <c r="QQ38" s="25"/>
      <c r="QR38" s="25"/>
      <c r="QS38" s="25"/>
      <c r="QT38" s="25"/>
      <c r="QU38" s="25"/>
      <c r="QV38" s="25"/>
      <c r="QW38" s="25"/>
      <c r="QX38" s="25"/>
      <c r="QY38" s="25"/>
      <c r="QZ38" s="25"/>
      <c r="RA38" s="25"/>
      <c r="RB38" s="25"/>
      <c r="RC38" s="25"/>
      <c r="RD38" s="25"/>
      <c r="RE38" s="25"/>
      <c r="RF38" s="25"/>
      <c r="RG38" s="25"/>
      <c r="RH38" s="25"/>
      <c r="RI38" s="25"/>
      <c r="RJ38" s="25"/>
      <c r="RK38" s="25"/>
      <c r="RL38" s="25"/>
      <c r="RM38" s="25"/>
      <c r="RN38" s="25"/>
      <c r="RO38" s="25"/>
      <c r="RP38" s="25"/>
      <c r="RQ38" s="25"/>
      <c r="RR38" s="25"/>
      <c r="RS38" s="25"/>
      <c r="RT38" s="25"/>
      <c r="RU38" s="25"/>
      <c r="RV38" s="25"/>
      <c r="RW38" s="25"/>
      <c r="RX38" s="25"/>
      <c r="RY38" s="25"/>
      <c r="RZ38" s="25"/>
      <c r="SA38" s="25"/>
      <c r="SB38" s="25"/>
      <c r="SC38" s="25"/>
      <c r="SD38" s="25"/>
      <c r="SE38" s="25"/>
      <c r="SF38" s="25"/>
      <c r="SG38" s="25"/>
      <c r="SH38" s="25"/>
      <c r="SI38" s="25"/>
      <c r="SJ38" s="25"/>
      <c r="SK38" s="25"/>
      <c r="SL38" s="25"/>
      <c r="SM38" s="25"/>
      <c r="SN38" s="25"/>
      <c r="SO38" s="25"/>
      <c r="SP38" s="25"/>
      <c r="SQ38" s="25"/>
      <c r="SR38" s="25"/>
      <c r="SS38" s="25"/>
      <c r="ST38" s="25"/>
      <c r="SU38" s="25"/>
      <c r="SV38" s="25"/>
      <c r="SW38" s="25"/>
      <c r="SX38" s="25"/>
      <c r="SY38" s="25"/>
      <c r="SZ38" s="25"/>
      <c r="TA38" s="25"/>
      <c r="TB38" s="25"/>
      <c r="TC38" s="25"/>
      <c r="TD38" s="25"/>
      <c r="TE38" s="25"/>
      <c r="TF38" s="25"/>
      <c r="TG38" s="25"/>
      <c r="TH38" s="25"/>
      <c r="TI38" s="25"/>
      <c r="TJ38" s="25"/>
      <c r="TK38" s="25"/>
      <c r="TL38" s="25"/>
      <c r="TM38" s="25"/>
      <c r="TN38" s="25"/>
      <c r="TO38" s="25"/>
      <c r="TP38" s="25"/>
      <c r="TQ38" s="25"/>
      <c r="TR38" s="25"/>
      <c r="TS38" s="25"/>
      <c r="TT38" s="25"/>
      <c r="TU38" s="25"/>
      <c r="TV38" s="25"/>
      <c r="TW38" s="25"/>
      <c r="TX38" s="25"/>
      <c r="TY38" s="25"/>
      <c r="TZ38" s="25"/>
      <c r="UA38" s="25"/>
      <c r="UB38" s="25"/>
      <c r="UC38" s="25"/>
      <c r="UD38" s="25"/>
      <c r="UE38" s="25"/>
      <c r="UF38" s="25"/>
      <c r="UG38" s="25"/>
      <c r="UH38" s="25"/>
      <c r="UI38" s="25"/>
      <c r="UJ38" s="25"/>
      <c r="UK38" s="25"/>
      <c r="UL38" s="25"/>
      <c r="UM38" s="25"/>
      <c r="UN38" s="25"/>
      <c r="UO38" s="25"/>
      <c r="UP38" s="25"/>
      <c r="UQ38" s="25"/>
      <c r="UR38" s="25"/>
      <c r="US38" s="25"/>
      <c r="UT38" s="25"/>
      <c r="UU38" s="25"/>
      <c r="UV38" s="25"/>
      <c r="UW38" s="25"/>
      <c r="UX38" s="25"/>
      <c r="UY38" s="25"/>
      <c r="UZ38" s="25"/>
      <c r="VA38" s="25"/>
      <c r="VB38" s="25"/>
      <c r="VC38" s="25"/>
      <c r="VD38" s="25"/>
      <c r="VE38" s="25"/>
      <c r="VF38" s="25"/>
      <c r="VG38" s="25"/>
      <c r="VH38" s="25"/>
      <c r="VI38" s="25"/>
      <c r="VJ38" s="25"/>
      <c r="VK38" s="25"/>
      <c r="VL38" s="25"/>
      <c r="VM38" s="25"/>
      <c r="VN38" s="25"/>
      <c r="VO38" s="25"/>
      <c r="VP38" s="25"/>
      <c r="VQ38" s="25"/>
      <c r="VR38" s="25"/>
      <c r="VS38" s="25"/>
      <c r="VT38" s="25"/>
      <c r="VU38" s="25"/>
      <c r="VV38" s="25"/>
      <c r="VW38" s="25"/>
      <c r="VX38" s="25"/>
      <c r="VY38" s="25"/>
      <c r="VZ38" s="25"/>
      <c r="WA38" s="25"/>
      <c r="WB38" s="25"/>
      <c r="WC38" s="25"/>
      <c r="WD38" s="25"/>
      <c r="WE38" s="25"/>
      <c r="WF38" s="25"/>
      <c r="WG38" s="25"/>
      <c r="WH38" s="25"/>
      <c r="WI38" s="25"/>
      <c r="WJ38" s="25"/>
      <c r="WK38" s="25"/>
      <c r="WL38" s="25"/>
      <c r="WM38" s="25"/>
      <c r="WN38" s="25"/>
      <c r="WO38" s="25"/>
      <c r="WP38" s="25"/>
      <c r="WQ38" s="25"/>
      <c r="WR38" s="25"/>
      <c r="WS38" s="25"/>
      <c r="WT38" s="25"/>
      <c r="WU38" s="25"/>
      <c r="WV38" s="25"/>
      <c r="WW38" s="25"/>
      <c r="WX38" s="25"/>
      <c r="WY38" s="25"/>
      <c r="WZ38" s="25"/>
      <c r="XA38" s="25"/>
      <c r="XB38" s="25"/>
      <c r="XC38" s="25"/>
      <c r="XD38" s="25"/>
      <c r="XE38" s="25"/>
      <c r="XF38" s="25"/>
      <c r="XG38" s="25"/>
      <c r="XH38" s="25"/>
      <c r="XI38" s="25"/>
      <c r="XJ38" s="25"/>
      <c r="XK38" s="25"/>
      <c r="XL38" s="25"/>
      <c r="XM38" s="25"/>
      <c r="XN38" s="25"/>
      <c r="XO38" s="25"/>
      <c r="XP38" s="25"/>
      <c r="XQ38" s="25"/>
      <c r="XR38" s="25"/>
      <c r="XS38" s="25"/>
      <c r="XT38" s="25"/>
      <c r="XU38" s="25"/>
      <c r="XV38" s="25"/>
      <c r="XW38" s="25"/>
      <c r="XX38" s="25"/>
      <c r="XY38" s="25"/>
      <c r="XZ38" s="25"/>
      <c r="YA38" s="25"/>
      <c r="YB38" s="25"/>
      <c r="YC38" s="25"/>
      <c r="YD38" s="25"/>
      <c r="YE38" s="25"/>
      <c r="YF38" s="25"/>
      <c r="YG38" s="25"/>
      <c r="YH38" s="25"/>
      <c r="YI38" s="25"/>
      <c r="YJ38" s="25"/>
      <c r="YK38" s="25"/>
      <c r="YL38" s="25"/>
      <c r="YM38" s="25"/>
      <c r="YN38" s="25"/>
      <c r="YO38" s="25"/>
      <c r="YP38" s="25"/>
      <c r="YQ38" s="25"/>
      <c r="YR38" s="25"/>
      <c r="YS38" s="25"/>
      <c r="YT38" s="25"/>
      <c r="YU38" s="25"/>
      <c r="YV38" s="25"/>
      <c r="YW38" s="25"/>
      <c r="YX38" s="25"/>
      <c r="YY38" s="25"/>
      <c r="YZ38" s="25"/>
      <c r="ZA38" s="25"/>
      <c r="ZB38" s="25"/>
      <c r="ZC38" s="25"/>
      <c r="ZD38" s="25"/>
      <c r="ZE38" s="25"/>
      <c r="ZF38" s="25"/>
      <c r="ZG38" s="25"/>
      <c r="ZH38" s="25"/>
      <c r="ZI38" s="25"/>
      <c r="ZJ38" s="25"/>
      <c r="ZK38" s="25"/>
      <c r="ZL38" s="25"/>
      <c r="ZM38" s="25"/>
      <c r="ZN38" s="25"/>
      <c r="ZO38" s="25"/>
      <c r="ZP38" s="25"/>
      <c r="ZQ38" s="25"/>
      <c r="ZR38" s="25"/>
      <c r="ZS38" s="25"/>
      <c r="ZT38" s="25"/>
      <c r="ZU38" s="25"/>
      <c r="ZV38" s="25"/>
      <c r="ZW38" s="25"/>
      <c r="ZX38" s="25"/>
      <c r="ZY38" s="25"/>
      <c r="ZZ38" s="25"/>
      <c r="AAA38" s="25"/>
      <c r="AAB38" s="25"/>
      <c r="AAC38" s="25"/>
      <c r="AAD38" s="25"/>
      <c r="AAE38" s="25"/>
      <c r="AAF38" s="25"/>
      <c r="AAG38" s="25"/>
      <c r="AAH38" s="25"/>
      <c r="AAI38" s="25"/>
      <c r="AAJ38" s="25"/>
      <c r="AAK38" s="25"/>
      <c r="AAL38" s="25"/>
      <c r="AAM38" s="25"/>
      <c r="AAN38" s="25"/>
      <c r="AAO38" s="25"/>
      <c r="AAP38" s="25"/>
      <c r="AAQ38" s="25"/>
      <c r="AAR38" s="25"/>
      <c r="AAS38" s="25"/>
      <c r="AAT38" s="25"/>
      <c r="AAU38" s="25"/>
      <c r="AAV38" s="25"/>
      <c r="AAW38" s="25"/>
      <c r="AAX38" s="25"/>
      <c r="AAY38" s="25"/>
      <c r="AAZ38" s="25"/>
      <c r="ABA38" s="25"/>
      <c r="ABB38" s="25"/>
      <c r="ABC38" s="25"/>
      <c r="ABD38" s="25"/>
      <c r="ABE38" s="25"/>
      <c r="ABF38" s="25"/>
      <c r="ABG38" s="25"/>
      <c r="ABH38" s="25"/>
      <c r="ABI38" s="25"/>
      <c r="ABJ38" s="25"/>
      <c r="ABK38" s="25"/>
      <c r="ABL38" s="25"/>
      <c r="ABM38" s="25"/>
      <c r="ABN38" s="25"/>
      <c r="ABO38" s="25"/>
      <c r="ABP38" s="25"/>
      <c r="ABQ38" s="25"/>
      <c r="ABR38" s="25"/>
      <c r="ABS38" s="25"/>
      <c r="ABT38" s="25"/>
      <c r="ABU38" s="25"/>
      <c r="ABV38" s="25"/>
      <c r="ABW38" s="25"/>
      <c r="ABX38" s="25"/>
      <c r="ABY38" s="25"/>
      <c r="ABZ38" s="25"/>
      <c r="ACA38" s="25"/>
      <c r="ACB38" s="25"/>
      <c r="ACC38" s="25"/>
      <c r="ACD38" s="25"/>
      <c r="ACE38" s="25"/>
      <c r="ACF38" s="25"/>
      <c r="ACG38" s="25"/>
      <c r="ACH38" s="25"/>
      <c r="ACI38" s="25"/>
      <c r="ACJ38" s="25"/>
      <c r="ACK38" s="25"/>
      <c r="ACL38" s="25"/>
      <c r="ACM38" s="25"/>
      <c r="ACN38" s="25"/>
      <c r="ACO38" s="25"/>
      <c r="ACP38" s="25"/>
      <c r="ACQ38" s="25"/>
      <c r="ACR38" s="25"/>
      <c r="ACS38" s="25"/>
      <c r="ACT38" s="25"/>
      <c r="ACU38" s="25"/>
      <c r="ACV38" s="25"/>
      <c r="ACW38" s="25"/>
      <c r="ACX38" s="25"/>
      <c r="ACY38" s="25"/>
      <c r="ACZ38" s="25"/>
      <c r="ADA38" s="25"/>
      <c r="ADB38" s="25"/>
      <c r="ADC38" s="25"/>
      <c r="ADD38" s="25"/>
      <c r="ADE38" s="25"/>
      <c r="ADF38" s="25"/>
      <c r="ADG38" s="25"/>
      <c r="ADH38" s="25"/>
      <c r="ADI38" s="25"/>
      <c r="ADJ38" s="25"/>
      <c r="ADK38" s="25"/>
      <c r="ADL38" s="25"/>
      <c r="ADM38" s="25"/>
      <c r="ADN38" s="25"/>
      <c r="ADO38" s="25"/>
      <c r="ADP38" s="25"/>
      <c r="ADQ38" s="25"/>
      <c r="ADR38" s="25"/>
      <c r="ADS38" s="25"/>
      <c r="ADT38" s="25"/>
      <c r="ADU38" s="25"/>
      <c r="ADV38" s="25"/>
      <c r="ADW38" s="25"/>
      <c r="ADX38" s="25"/>
      <c r="ADY38" s="25"/>
      <c r="ADZ38" s="25"/>
      <c r="AEA38" s="25"/>
      <c r="AEB38" s="25"/>
      <c r="AEC38" s="25"/>
      <c r="AED38" s="25"/>
      <c r="AEE38" s="25"/>
      <c r="AEF38" s="25"/>
      <c r="AEG38" s="25"/>
      <c r="AEH38" s="25"/>
      <c r="AEI38" s="25"/>
      <c r="AEJ38" s="25"/>
      <c r="AEK38" s="25"/>
      <c r="AEL38" s="25"/>
      <c r="AEM38" s="25"/>
      <c r="AEN38" s="25"/>
      <c r="AEO38" s="25"/>
      <c r="AEP38" s="25"/>
      <c r="AEQ38" s="25"/>
      <c r="AER38" s="25"/>
      <c r="AES38" s="25"/>
      <c r="AET38" s="25"/>
      <c r="AEU38" s="25"/>
      <c r="AEV38" s="25"/>
      <c r="AEW38" s="25"/>
      <c r="AEX38" s="25"/>
      <c r="AEY38" s="25"/>
      <c r="AEZ38" s="25"/>
      <c r="AFA38" s="25"/>
      <c r="AFB38" s="25"/>
      <c r="AFC38" s="25"/>
      <c r="AFD38" s="25"/>
      <c r="AFE38" s="25"/>
      <c r="AFF38" s="25"/>
      <c r="AFG38" s="25"/>
      <c r="AFH38" s="25"/>
      <c r="AFI38" s="25"/>
      <c r="AFJ38" s="25"/>
      <c r="AFK38" s="25"/>
      <c r="AFL38" s="25"/>
      <c r="AFM38" s="25"/>
      <c r="AFN38" s="25"/>
      <c r="AFO38" s="25"/>
      <c r="AFP38" s="25"/>
      <c r="AFQ38" s="25"/>
      <c r="AFR38" s="25"/>
      <c r="AFS38" s="25"/>
      <c r="AFT38" s="25"/>
      <c r="AFU38" s="25"/>
      <c r="AFV38" s="25"/>
      <c r="AFW38" s="25"/>
      <c r="AFX38" s="25"/>
      <c r="AFY38" s="25"/>
      <c r="AFZ38" s="25"/>
      <c r="AGA38" s="25"/>
      <c r="AGB38" s="25"/>
      <c r="AGC38" s="25"/>
      <c r="AGD38" s="25"/>
      <c r="AGE38" s="25"/>
      <c r="AGF38" s="25"/>
      <c r="AGG38" s="25"/>
      <c r="AGH38" s="25"/>
      <c r="AGI38" s="25"/>
      <c r="AGJ38" s="25"/>
      <c r="AGK38" s="25"/>
      <c r="AGL38" s="25"/>
      <c r="AGM38" s="25"/>
      <c r="AGN38" s="25"/>
      <c r="AGO38" s="25"/>
      <c r="AGP38" s="25"/>
      <c r="AGQ38" s="25"/>
      <c r="AGR38" s="25"/>
      <c r="AGS38" s="25"/>
      <c r="AGT38" s="25"/>
      <c r="AGU38" s="25"/>
      <c r="AGV38" s="25"/>
      <c r="AGW38" s="25"/>
      <c r="AGX38" s="25"/>
      <c r="AGY38" s="25"/>
      <c r="AGZ38" s="25"/>
      <c r="AHA38" s="25"/>
      <c r="AHB38" s="25"/>
      <c r="AHC38" s="25"/>
      <c r="AHD38" s="25"/>
      <c r="AHE38" s="25"/>
      <c r="AHF38" s="25"/>
      <c r="AHG38" s="25"/>
      <c r="AHH38" s="25"/>
      <c r="AHI38" s="25"/>
      <c r="AHJ38" s="25"/>
      <c r="AHK38" s="25"/>
      <c r="AHL38" s="25"/>
      <c r="AHM38" s="25"/>
      <c r="AHN38" s="25"/>
      <c r="AHO38" s="25"/>
      <c r="AHP38" s="25"/>
      <c r="AHQ38" s="25"/>
      <c r="AHR38" s="25"/>
      <c r="AHS38" s="25"/>
      <c r="AHT38" s="25"/>
      <c r="AHU38" s="25"/>
      <c r="AHV38" s="25"/>
      <c r="AHW38" s="25"/>
      <c r="AHX38" s="25"/>
      <c r="AHY38" s="25"/>
      <c r="AHZ38" s="25"/>
      <c r="AIA38" s="25"/>
      <c r="AIB38" s="25"/>
      <c r="AIC38" s="25"/>
      <c r="AID38" s="25"/>
      <c r="AIE38" s="25"/>
      <c r="AIF38" s="25"/>
      <c r="AIG38" s="25"/>
      <c r="AIH38" s="25"/>
      <c r="AII38" s="25"/>
      <c r="AIJ38" s="25"/>
      <c r="AIK38" s="25"/>
      <c r="AIL38" s="25"/>
      <c r="AIM38" s="25"/>
      <c r="AIN38" s="25"/>
      <c r="AIO38" s="25"/>
      <c r="AIP38" s="25"/>
      <c r="AIQ38" s="25"/>
      <c r="AIR38" s="25"/>
      <c r="AIS38" s="25"/>
      <c r="AIT38" s="25"/>
      <c r="AIU38" s="25"/>
      <c r="AIV38" s="25"/>
      <c r="AIW38" s="25"/>
      <c r="AIX38" s="25"/>
      <c r="AIY38" s="25"/>
      <c r="AIZ38" s="25"/>
      <c r="AJA38" s="25"/>
      <c r="AJB38" s="25"/>
      <c r="AJC38" s="25"/>
      <c r="AJD38" s="25"/>
      <c r="AJE38" s="25"/>
      <c r="AJF38" s="25"/>
      <c r="AJG38" s="25"/>
      <c r="AJH38" s="25"/>
      <c r="AJI38" s="25"/>
      <c r="AJJ38" s="25"/>
      <c r="AJK38" s="25"/>
      <c r="AJL38" s="25"/>
      <c r="AJM38" s="25"/>
      <c r="AJN38" s="25"/>
      <c r="AJO38" s="25"/>
      <c r="AJP38" s="25"/>
      <c r="AJQ38" s="25"/>
      <c r="AJR38" s="25"/>
      <c r="AJS38" s="25"/>
      <c r="AJT38" s="25"/>
      <c r="AJU38" s="25"/>
      <c r="AJV38" s="25"/>
      <c r="AJW38" s="25"/>
      <c r="AJX38" s="25"/>
      <c r="AJY38" s="25"/>
      <c r="AJZ38" s="25"/>
      <c r="AKA38" s="25"/>
      <c r="AKB38" s="25"/>
      <c r="AKC38" s="25"/>
      <c r="AKD38" s="25"/>
      <c r="AKE38" s="25"/>
      <c r="AKF38" s="25"/>
      <c r="AKG38" s="25"/>
      <c r="AKH38" s="25"/>
      <c r="AKI38" s="25"/>
      <c r="AKJ38" s="25"/>
      <c r="AKK38" s="25"/>
      <c r="AKL38" s="25"/>
      <c r="AKM38" s="25"/>
      <c r="AKN38" s="25"/>
      <c r="AKO38" s="25"/>
      <c r="AKP38" s="25"/>
      <c r="AKQ38" s="25"/>
      <c r="AKR38" s="25"/>
      <c r="AKS38" s="25"/>
      <c r="AKT38" s="25"/>
      <c r="AKU38" s="25"/>
      <c r="AKV38" s="25"/>
      <c r="AKW38" s="25"/>
      <c r="AKX38" s="25"/>
      <c r="AKY38" s="25"/>
      <c r="AKZ38" s="25"/>
      <c r="ALA38" s="25"/>
      <c r="ALB38" s="25"/>
      <c r="ALC38" s="25"/>
      <c r="ALD38" s="25"/>
      <c r="ALE38" s="25"/>
      <c r="ALF38" s="25"/>
      <c r="ALG38" s="25"/>
      <c r="ALH38" s="25"/>
      <c r="ALI38" s="25"/>
      <c r="ALJ38" s="25"/>
      <c r="ALK38" s="25"/>
      <c r="ALL38" s="25"/>
      <c r="ALM38" s="25"/>
      <c r="ALN38" s="25"/>
      <c r="ALO38" s="25"/>
      <c r="ALP38" s="25"/>
      <c r="ALQ38" s="25"/>
      <c r="ALR38" s="25"/>
      <c r="ALS38" s="25"/>
      <c r="ALT38" s="25"/>
      <c r="ALU38" s="25"/>
      <c r="ALV38" s="25"/>
      <c r="ALW38" s="25"/>
      <c r="ALX38" s="25"/>
      <c r="ALY38" s="25"/>
      <c r="ALZ38" s="25"/>
      <c r="AMA38" s="25"/>
      <c r="AMB38" s="25"/>
      <c r="AMC38" s="25"/>
      <c r="AMD38" s="25"/>
      <c r="AME38" s="25"/>
      <c r="AMF38" s="25"/>
    </row>
    <row r="39" spans="1:1020" ht="30" x14ac:dyDescent="0.25">
      <c r="A39" s="1">
        <v>36</v>
      </c>
      <c r="B39" s="1" t="s">
        <v>75</v>
      </c>
      <c r="C39" s="7" t="s">
        <v>36</v>
      </c>
      <c r="D39" s="8">
        <v>0.25</v>
      </c>
      <c r="E39" s="8">
        <v>0.57999999999999996</v>
      </c>
      <c r="F39" s="8">
        <v>1400</v>
      </c>
      <c r="G39" s="8">
        <v>1000</v>
      </c>
      <c r="H39" s="8">
        <v>0.7</v>
      </c>
      <c r="I39" s="21"/>
    </row>
    <row r="40" spans="1:1020" ht="30" x14ac:dyDescent="0.25">
      <c r="A40" s="1">
        <v>37</v>
      </c>
      <c r="B40" s="1" t="s">
        <v>76</v>
      </c>
      <c r="C40" s="7" t="s">
        <v>36</v>
      </c>
      <c r="D40" s="8">
        <v>0.03</v>
      </c>
      <c r="E40" s="8">
        <v>0.04</v>
      </c>
      <c r="F40" s="8">
        <v>30</v>
      </c>
      <c r="G40" s="8">
        <v>670</v>
      </c>
      <c r="H40" s="8">
        <v>0.7</v>
      </c>
      <c r="I40" s="21"/>
    </row>
    <row r="41" spans="1:1020" ht="30" x14ac:dyDescent="0.25">
      <c r="A41" s="1">
        <v>38</v>
      </c>
      <c r="B41" s="1" t="s">
        <v>77</v>
      </c>
      <c r="C41" s="7" t="s">
        <v>36</v>
      </c>
      <c r="D41" s="8">
        <v>0.01</v>
      </c>
      <c r="E41" s="8">
        <v>0.57999999999999996</v>
      </c>
      <c r="F41" s="8">
        <v>1400</v>
      </c>
      <c r="G41" s="8">
        <v>1000</v>
      </c>
      <c r="H41" s="8">
        <v>0.7</v>
      </c>
      <c r="I41" s="21"/>
    </row>
    <row r="42" spans="1:1020" ht="45" x14ac:dyDescent="0.25">
      <c r="A42" s="1">
        <v>39</v>
      </c>
      <c r="B42" s="1" t="s">
        <v>58</v>
      </c>
      <c r="C42" s="7" t="s">
        <v>36</v>
      </c>
      <c r="D42" s="8">
        <v>0.12</v>
      </c>
      <c r="E42" s="8">
        <v>1.06</v>
      </c>
      <c r="F42" s="8">
        <v>1900</v>
      </c>
      <c r="G42" s="8">
        <v>1000</v>
      </c>
      <c r="H42" s="8">
        <v>0.7</v>
      </c>
      <c r="I42" s="21"/>
    </row>
    <row r="43" spans="1:1020" x14ac:dyDescent="0.25">
      <c r="A43" s="1">
        <v>40</v>
      </c>
      <c r="B43" s="1" t="s">
        <v>78</v>
      </c>
      <c r="C43" s="7" t="s">
        <v>36</v>
      </c>
      <c r="D43" s="8">
        <v>0.03</v>
      </c>
      <c r="E43" s="8">
        <v>0.7</v>
      </c>
      <c r="F43" s="8">
        <v>1500</v>
      </c>
      <c r="G43" s="8">
        <v>1000</v>
      </c>
      <c r="H43" s="8">
        <v>0.8</v>
      </c>
      <c r="I43" s="21"/>
    </row>
    <row r="44" spans="1:1020" ht="30" x14ac:dyDescent="0.25">
      <c r="A44" s="1">
        <v>41</v>
      </c>
      <c r="B44" s="1" t="s">
        <v>79</v>
      </c>
      <c r="C44" s="7" t="s">
        <v>36</v>
      </c>
      <c r="D44" s="8">
        <v>0.02</v>
      </c>
      <c r="E44" s="8">
        <v>4.4999999999999998E-2</v>
      </c>
      <c r="F44" s="8">
        <v>30</v>
      </c>
      <c r="G44" s="8">
        <v>1220</v>
      </c>
      <c r="H44" s="8">
        <v>0.7</v>
      </c>
      <c r="I44" s="21"/>
    </row>
    <row r="45" spans="1:1020" ht="30" x14ac:dyDescent="0.25">
      <c r="A45" s="1">
        <v>42</v>
      </c>
      <c r="B45" s="1" t="s">
        <v>76</v>
      </c>
      <c r="C45" s="7" t="s">
        <v>36</v>
      </c>
      <c r="D45" s="8">
        <v>0.06</v>
      </c>
      <c r="E45" s="8">
        <v>0.04</v>
      </c>
      <c r="F45" s="8">
        <v>30</v>
      </c>
      <c r="G45" s="8">
        <v>670</v>
      </c>
      <c r="H45" s="8">
        <v>0.7</v>
      </c>
      <c r="I45" s="21"/>
    </row>
    <row r="46" spans="1:1020" ht="45" x14ac:dyDescent="0.25">
      <c r="A46" s="20">
        <v>43</v>
      </c>
      <c r="B46" s="1" t="s">
        <v>80</v>
      </c>
      <c r="C46" s="7" t="s">
        <v>36</v>
      </c>
      <c r="D46" s="1">
        <v>0.24</v>
      </c>
      <c r="E46" s="1">
        <v>0.65</v>
      </c>
      <c r="F46" s="1">
        <v>900</v>
      </c>
      <c r="G46" s="1">
        <v>1000</v>
      </c>
      <c r="H46" s="8">
        <v>0.7</v>
      </c>
      <c r="I46" s="21"/>
    </row>
    <row r="47" spans="1:1020" ht="30" x14ac:dyDescent="0.25">
      <c r="A47" s="1">
        <v>44</v>
      </c>
      <c r="B47" s="1" t="s">
        <v>81</v>
      </c>
      <c r="C47" s="7" t="s">
        <v>36</v>
      </c>
      <c r="D47" s="8">
        <v>0.25</v>
      </c>
      <c r="E47" s="8">
        <v>0.72</v>
      </c>
      <c r="F47" s="8">
        <v>1800</v>
      </c>
      <c r="G47" s="8">
        <v>1000</v>
      </c>
      <c r="H47" s="8">
        <v>0.7</v>
      </c>
      <c r="I47" s="21"/>
    </row>
    <row r="48" spans="1:1020" ht="30" x14ac:dyDescent="0.25">
      <c r="A48" s="1">
        <v>45</v>
      </c>
      <c r="B48" s="1" t="s">
        <v>79</v>
      </c>
      <c r="C48" s="7" t="s">
        <v>36</v>
      </c>
      <c r="D48" s="8">
        <v>0.04</v>
      </c>
      <c r="E48" s="8">
        <v>4.4999999999999998E-2</v>
      </c>
      <c r="F48" s="8">
        <v>15</v>
      </c>
      <c r="G48" s="8">
        <v>1220</v>
      </c>
      <c r="H48" s="8">
        <v>0.7</v>
      </c>
      <c r="I48" s="21"/>
    </row>
    <row r="49" spans="1:1020" ht="30" x14ac:dyDescent="0.25">
      <c r="A49" s="1">
        <v>46</v>
      </c>
      <c r="B49" s="1" t="s">
        <v>82</v>
      </c>
      <c r="C49" s="7" t="s">
        <v>36</v>
      </c>
      <c r="D49" s="8">
        <v>0.12</v>
      </c>
      <c r="E49" s="8">
        <v>0.33</v>
      </c>
      <c r="F49" s="8">
        <v>1200</v>
      </c>
      <c r="G49" s="8">
        <v>1000</v>
      </c>
      <c r="H49" s="8">
        <v>0.7</v>
      </c>
      <c r="I49" s="21"/>
    </row>
    <row r="50" spans="1:1020" ht="45" x14ac:dyDescent="0.25">
      <c r="A50" s="1">
        <v>47</v>
      </c>
      <c r="B50" s="1" t="s">
        <v>83</v>
      </c>
      <c r="C50" s="7" t="s">
        <v>36</v>
      </c>
      <c r="D50" s="8">
        <v>0.05</v>
      </c>
      <c r="E50" s="8">
        <v>4.4999999999999998E-2</v>
      </c>
      <c r="F50" s="8">
        <v>30</v>
      </c>
      <c r="G50" s="8">
        <v>1220</v>
      </c>
      <c r="H50" s="8">
        <v>0.7</v>
      </c>
      <c r="I50" s="21"/>
    </row>
    <row r="51" spans="1:1020" ht="30" x14ac:dyDescent="0.25">
      <c r="A51" s="1">
        <v>48</v>
      </c>
      <c r="B51" s="1" t="s">
        <v>84</v>
      </c>
      <c r="C51" s="7" t="s">
        <v>36</v>
      </c>
      <c r="D51" s="8">
        <v>0.38</v>
      </c>
      <c r="E51" s="8">
        <v>0.72</v>
      </c>
      <c r="F51" s="8">
        <v>1800</v>
      </c>
      <c r="G51" s="8">
        <v>1000</v>
      </c>
      <c r="H51" s="8">
        <v>0.7</v>
      </c>
      <c r="I51" s="21"/>
    </row>
    <row r="52" spans="1:1020" ht="45" x14ac:dyDescent="0.25">
      <c r="A52" s="1">
        <v>49</v>
      </c>
      <c r="B52" s="1" t="s">
        <v>85</v>
      </c>
      <c r="C52" s="7" t="s">
        <v>36</v>
      </c>
      <c r="D52" s="8">
        <v>0.1</v>
      </c>
      <c r="E52" s="8">
        <v>4.4999999999999998E-2</v>
      </c>
      <c r="F52" s="8">
        <v>30</v>
      </c>
      <c r="G52" s="8">
        <v>1220</v>
      </c>
      <c r="H52" s="8">
        <v>0.7</v>
      </c>
      <c r="I52" s="21"/>
    </row>
    <row r="53" spans="1:1020" ht="30" x14ac:dyDescent="0.25">
      <c r="A53" s="20">
        <v>50</v>
      </c>
      <c r="B53" s="1" t="s">
        <v>86</v>
      </c>
      <c r="C53" s="7" t="s">
        <v>36</v>
      </c>
      <c r="D53" s="8">
        <v>0.16</v>
      </c>
      <c r="E53" s="8">
        <v>0.64</v>
      </c>
      <c r="F53" s="8">
        <v>600</v>
      </c>
      <c r="G53" s="8">
        <v>1000</v>
      </c>
      <c r="H53" s="8">
        <v>0.7</v>
      </c>
      <c r="I53" s="21"/>
    </row>
    <row r="54" spans="1:1020" ht="30" x14ac:dyDescent="0.25">
      <c r="A54" s="1">
        <v>51</v>
      </c>
      <c r="B54" s="1" t="s">
        <v>87</v>
      </c>
      <c r="C54" s="7" t="s">
        <v>36</v>
      </c>
      <c r="D54" s="8">
        <v>0.3</v>
      </c>
      <c r="E54" s="8">
        <v>0.57999999999999996</v>
      </c>
      <c r="F54" s="8">
        <v>1400</v>
      </c>
      <c r="G54" s="8">
        <v>1000</v>
      </c>
      <c r="H54" s="8">
        <v>0.7</v>
      </c>
      <c r="I54" s="21"/>
    </row>
    <row r="55" spans="1:1020" ht="45" x14ac:dyDescent="0.25">
      <c r="A55" s="1">
        <v>52</v>
      </c>
      <c r="B55" s="1" t="s">
        <v>85</v>
      </c>
      <c r="C55" s="7" t="s">
        <v>36</v>
      </c>
      <c r="D55" s="8">
        <v>0.15</v>
      </c>
      <c r="E55" s="8">
        <v>4.4999999999999998E-2</v>
      </c>
      <c r="F55" s="8">
        <v>30</v>
      </c>
      <c r="G55" s="8">
        <v>1220</v>
      </c>
      <c r="H55" s="8">
        <v>0.7</v>
      </c>
      <c r="I55" s="21"/>
    </row>
    <row r="56" spans="1:1020" x14ac:dyDescent="0.25">
      <c r="A56" s="1">
        <v>53</v>
      </c>
      <c r="B56" s="1" t="s">
        <v>88</v>
      </c>
      <c r="C56" s="7" t="s">
        <v>36</v>
      </c>
      <c r="D56" s="1">
        <v>0.3</v>
      </c>
      <c r="E56" s="1">
        <v>0.34</v>
      </c>
      <c r="F56" s="1">
        <v>1000</v>
      </c>
      <c r="G56" s="1">
        <v>1000</v>
      </c>
      <c r="H56" s="8">
        <v>0.7</v>
      </c>
      <c r="I56" s="21"/>
    </row>
    <row r="57" spans="1:1020" s="29" customFormat="1" ht="30" x14ac:dyDescent="0.25">
      <c r="A57" s="24">
        <v>54</v>
      </c>
      <c r="B57" s="24" t="s">
        <v>121</v>
      </c>
      <c r="C57" s="25" t="s">
        <v>37</v>
      </c>
      <c r="D57" s="29">
        <v>0.04</v>
      </c>
      <c r="E57" s="29">
        <v>4.4999999999999998E-2</v>
      </c>
      <c r="F57" s="29">
        <v>15</v>
      </c>
      <c r="G57" s="29">
        <v>1220</v>
      </c>
      <c r="H57" s="29">
        <v>0.7</v>
      </c>
      <c r="I57" s="28">
        <v>0.89</v>
      </c>
      <c r="J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/>
      <c r="JU57" s="25"/>
      <c r="JV57" s="25"/>
      <c r="JW57" s="25"/>
      <c r="JX57" s="25"/>
      <c r="JY57" s="25"/>
      <c r="JZ57" s="25"/>
      <c r="KA57" s="25"/>
      <c r="KB57" s="25"/>
      <c r="KC57" s="25"/>
      <c r="KD57" s="25"/>
      <c r="KE57" s="25"/>
      <c r="KF57" s="25"/>
      <c r="KG57" s="25"/>
      <c r="KH57" s="25"/>
      <c r="KI57" s="25"/>
      <c r="KJ57" s="25"/>
      <c r="KK57" s="25"/>
      <c r="KL57" s="25"/>
      <c r="KM57" s="25"/>
      <c r="KN57" s="25"/>
      <c r="KO57" s="25"/>
      <c r="KP57" s="25"/>
      <c r="KQ57" s="25"/>
      <c r="KR57" s="25"/>
      <c r="KS57" s="25"/>
      <c r="KT57" s="25"/>
      <c r="KU57" s="25"/>
      <c r="KV57" s="25"/>
      <c r="KW57" s="25"/>
      <c r="KX57" s="25"/>
      <c r="KY57" s="25"/>
      <c r="KZ57" s="25"/>
      <c r="LA57" s="25"/>
      <c r="LB57" s="25"/>
      <c r="LC57" s="25"/>
      <c r="LD57" s="25"/>
      <c r="LE57" s="25"/>
      <c r="LF57" s="25"/>
      <c r="LG57" s="25"/>
      <c r="LH57" s="25"/>
      <c r="LI57" s="25"/>
      <c r="LJ57" s="25"/>
      <c r="LK57" s="25"/>
      <c r="LL57" s="25"/>
      <c r="LM57" s="25"/>
      <c r="LN57" s="25"/>
      <c r="LO57" s="25"/>
      <c r="LP57" s="25"/>
      <c r="LQ57" s="25"/>
      <c r="LR57" s="25"/>
      <c r="LS57" s="25"/>
      <c r="LT57" s="25"/>
      <c r="LU57" s="25"/>
      <c r="LV57" s="25"/>
      <c r="LW57" s="25"/>
      <c r="LX57" s="25"/>
      <c r="LY57" s="25"/>
      <c r="LZ57" s="25"/>
      <c r="MA57" s="25"/>
      <c r="MB57" s="25"/>
      <c r="MC57" s="25"/>
      <c r="MD57" s="25"/>
      <c r="ME57" s="25"/>
      <c r="MF57" s="25"/>
      <c r="MG57" s="25"/>
      <c r="MH57" s="25"/>
      <c r="MI57" s="25"/>
      <c r="MJ57" s="25"/>
      <c r="MK57" s="25"/>
      <c r="ML57" s="25"/>
      <c r="MM57" s="25"/>
      <c r="MN57" s="25"/>
      <c r="MO57" s="25"/>
      <c r="MP57" s="25"/>
      <c r="MQ57" s="25"/>
      <c r="MR57" s="25"/>
      <c r="MS57" s="25"/>
      <c r="MT57" s="25"/>
      <c r="MU57" s="25"/>
      <c r="MV57" s="25"/>
      <c r="MW57" s="25"/>
      <c r="MX57" s="25"/>
      <c r="MY57" s="25"/>
      <c r="MZ57" s="25"/>
      <c r="NA57" s="25"/>
      <c r="NB57" s="25"/>
      <c r="NC57" s="25"/>
      <c r="ND57" s="25"/>
      <c r="NE57" s="25"/>
      <c r="NF57" s="25"/>
      <c r="NG57" s="25"/>
      <c r="NH57" s="25"/>
      <c r="NI57" s="25"/>
      <c r="NJ57" s="25"/>
      <c r="NK57" s="25"/>
      <c r="NL57" s="25"/>
      <c r="NM57" s="25"/>
      <c r="NN57" s="25"/>
      <c r="NO57" s="25"/>
      <c r="NP57" s="25"/>
      <c r="NQ57" s="25"/>
      <c r="NR57" s="25"/>
      <c r="NS57" s="25"/>
      <c r="NT57" s="25"/>
      <c r="NU57" s="25"/>
      <c r="NV57" s="25"/>
      <c r="NW57" s="25"/>
      <c r="NX57" s="25"/>
      <c r="NY57" s="25"/>
      <c r="NZ57" s="25"/>
      <c r="OA57" s="25"/>
      <c r="OB57" s="25"/>
      <c r="OC57" s="25"/>
      <c r="OD57" s="25"/>
      <c r="OE57" s="25"/>
      <c r="OF57" s="25"/>
      <c r="OG57" s="25"/>
      <c r="OH57" s="25"/>
      <c r="OI57" s="25"/>
      <c r="OJ57" s="25"/>
      <c r="OK57" s="25"/>
      <c r="OL57" s="25"/>
      <c r="OM57" s="25"/>
      <c r="ON57" s="25"/>
      <c r="OO57" s="25"/>
      <c r="OP57" s="25"/>
      <c r="OQ57" s="25"/>
      <c r="OR57" s="25"/>
      <c r="OS57" s="25"/>
      <c r="OT57" s="25"/>
      <c r="OU57" s="25"/>
      <c r="OV57" s="25"/>
      <c r="OW57" s="25"/>
      <c r="OX57" s="25"/>
      <c r="OY57" s="25"/>
      <c r="OZ57" s="25"/>
      <c r="PA57" s="25"/>
      <c r="PB57" s="25"/>
      <c r="PC57" s="25"/>
      <c r="PD57" s="25"/>
      <c r="PE57" s="25"/>
      <c r="PF57" s="25"/>
      <c r="PG57" s="25"/>
      <c r="PH57" s="25"/>
      <c r="PI57" s="25"/>
      <c r="PJ57" s="25"/>
      <c r="PK57" s="25"/>
      <c r="PL57" s="25"/>
      <c r="PM57" s="25"/>
      <c r="PN57" s="25"/>
      <c r="PO57" s="25"/>
      <c r="PP57" s="25"/>
      <c r="PQ57" s="25"/>
      <c r="PR57" s="25"/>
      <c r="PS57" s="25"/>
      <c r="PT57" s="25"/>
      <c r="PU57" s="25"/>
      <c r="PV57" s="25"/>
      <c r="PW57" s="25"/>
      <c r="PX57" s="25"/>
      <c r="PY57" s="25"/>
      <c r="PZ57" s="25"/>
      <c r="QA57" s="25"/>
      <c r="QB57" s="25"/>
      <c r="QC57" s="25"/>
      <c r="QD57" s="25"/>
      <c r="QE57" s="25"/>
      <c r="QF57" s="25"/>
      <c r="QG57" s="25"/>
      <c r="QH57" s="25"/>
      <c r="QI57" s="25"/>
      <c r="QJ57" s="25"/>
      <c r="QK57" s="25"/>
      <c r="QL57" s="25"/>
      <c r="QM57" s="25"/>
      <c r="QN57" s="25"/>
      <c r="QO57" s="25"/>
      <c r="QP57" s="25"/>
      <c r="QQ57" s="25"/>
      <c r="QR57" s="25"/>
      <c r="QS57" s="25"/>
      <c r="QT57" s="25"/>
      <c r="QU57" s="25"/>
      <c r="QV57" s="25"/>
      <c r="QW57" s="25"/>
      <c r="QX57" s="25"/>
      <c r="QY57" s="25"/>
      <c r="QZ57" s="25"/>
      <c r="RA57" s="25"/>
      <c r="RB57" s="25"/>
      <c r="RC57" s="25"/>
      <c r="RD57" s="25"/>
      <c r="RE57" s="25"/>
      <c r="RF57" s="25"/>
      <c r="RG57" s="25"/>
      <c r="RH57" s="25"/>
      <c r="RI57" s="25"/>
      <c r="RJ57" s="25"/>
      <c r="RK57" s="25"/>
      <c r="RL57" s="25"/>
      <c r="RM57" s="25"/>
      <c r="RN57" s="25"/>
      <c r="RO57" s="25"/>
      <c r="RP57" s="25"/>
      <c r="RQ57" s="25"/>
      <c r="RR57" s="25"/>
      <c r="RS57" s="25"/>
      <c r="RT57" s="25"/>
      <c r="RU57" s="25"/>
      <c r="RV57" s="25"/>
      <c r="RW57" s="25"/>
      <c r="RX57" s="25"/>
      <c r="RY57" s="25"/>
      <c r="RZ57" s="25"/>
      <c r="SA57" s="25"/>
      <c r="SB57" s="25"/>
      <c r="SC57" s="25"/>
      <c r="SD57" s="25"/>
      <c r="SE57" s="25"/>
      <c r="SF57" s="25"/>
      <c r="SG57" s="25"/>
      <c r="SH57" s="25"/>
      <c r="SI57" s="25"/>
      <c r="SJ57" s="25"/>
      <c r="SK57" s="25"/>
      <c r="SL57" s="25"/>
      <c r="SM57" s="25"/>
      <c r="SN57" s="25"/>
      <c r="SO57" s="25"/>
      <c r="SP57" s="25"/>
      <c r="SQ57" s="25"/>
      <c r="SR57" s="25"/>
      <c r="SS57" s="25"/>
      <c r="ST57" s="25"/>
      <c r="SU57" s="25"/>
      <c r="SV57" s="25"/>
      <c r="SW57" s="25"/>
      <c r="SX57" s="25"/>
      <c r="SY57" s="25"/>
      <c r="SZ57" s="25"/>
      <c r="TA57" s="25"/>
      <c r="TB57" s="25"/>
      <c r="TC57" s="25"/>
      <c r="TD57" s="25"/>
      <c r="TE57" s="25"/>
      <c r="TF57" s="25"/>
      <c r="TG57" s="25"/>
      <c r="TH57" s="25"/>
      <c r="TI57" s="25"/>
      <c r="TJ57" s="25"/>
      <c r="TK57" s="25"/>
      <c r="TL57" s="25"/>
      <c r="TM57" s="25"/>
      <c r="TN57" s="25"/>
      <c r="TO57" s="25"/>
      <c r="TP57" s="25"/>
      <c r="TQ57" s="25"/>
      <c r="TR57" s="25"/>
      <c r="TS57" s="25"/>
      <c r="TT57" s="25"/>
      <c r="TU57" s="25"/>
      <c r="TV57" s="25"/>
      <c r="TW57" s="25"/>
      <c r="TX57" s="25"/>
      <c r="TY57" s="25"/>
      <c r="TZ57" s="25"/>
      <c r="UA57" s="25"/>
      <c r="UB57" s="25"/>
      <c r="UC57" s="25"/>
      <c r="UD57" s="25"/>
      <c r="UE57" s="25"/>
      <c r="UF57" s="25"/>
      <c r="UG57" s="25"/>
      <c r="UH57" s="25"/>
      <c r="UI57" s="25"/>
      <c r="UJ57" s="25"/>
      <c r="UK57" s="25"/>
      <c r="UL57" s="25"/>
      <c r="UM57" s="25"/>
      <c r="UN57" s="25"/>
      <c r="UO57" s="25"/>
      <c r="UP57" s="25"/>
      <c r="UQ57" s="25"/>
      <c r="UR57" s="25"/>
      <c r="US57" s="25"/>
      <c r="UT57" s="25"/>
      <c r="UU57" s="25"/>
      <c r="UV57" s="25"/>
      <c r="UW57" s="25"/>
      <c r="UX57" s="25"/>
      <c r="UY57" s="25"/>
      <c r="UZ57" s="25"/>
      <c r="VA57" s="25"/>
      <c r="VB57" s="25"/>
      <c r="VC57" s="25"/>
      <c r="VD57" s="25"/>
      <c r="VE57" s="25"/>
      <c r="VF57" s="25"/>
      <c r="VG57" s="25"/>
      <c r="VH57" s="25"/>
      <c r="VI57" s="25"/>
      <c r="VJ57" s="25"/>
      <c r="VK57" s="25"/>
      <c r="VL57" s="25"/>
      <c r="VM57" s="25"/>
      <c r="VN57" s="25"/>
      <c r="VO57" s="25"/>
      <c r="VP57" s="25"/>
      <c r="VQ57" s="25"/>
      <c r="VR57" s="25"/>
      <c r="VS57" s="25"/>
      <c r="VT57" s="25"/>
      <c r="VU57" s="25"/>
      <c r="VV57" s="25"/>
      <c r="VW57" s="25"/>
      <c r="VX57" s="25"/>
      <c r="VY57" s="25"/>
      <c r="VZ57" s="25"/>
      <c r="WA57" s="25"/>
      <c r="WB57" s="25"/>
      <c r="WC57" s="25"/>
      <c r="WD57" s="25"/>
      <c r="WE57" s="25"/>
      <c r="WF57" s="25"/>
      <c r="WG57" s="25"/>
      <c r="WH57" s="25"/>
      <c r="WI57" s="25"/>
      <c r="WJ57" s="25"/>
      <c r="WK57" s="25"/>
      <c r="WL57" s="25"/>
      <c r="WM57" s="25"/>
      <c r="WN57" s="25"/>
      <c r="WO57" s="25"/>
      <c r="WP57" s="25"/>
      <c r="WQ57" s="25"/>
      <c r="WR57" s="25"/>
      <c r="WS57" s="25"/>
      <c r="WT57" s="25"/>
      <c r="WU57" s="25"/>
      <c r="WV57" s="25"/>
      <c r="WW57" s="25"/>
      <c r="WX57" s="25"/>
      <c r="WY57" s="25"/>
      <c r="WZ57" s="25"/>
      <c r="XA57" s="25"/>
      <c r="XB57" s="25"/>
      <c r="XC57" s="25"/>
      <c r="XD57" s="25"/>
      <c r="XE57" s="25"/>
      <c r="XF57" s="25"/>
      <c r="XG57" s="25"/>
      <c r="XH57" s="25"/>
      <c r="XI57" s="25"/>
      <c r="XJ57" s="25"/>
      <c r="XK57" s="25"/>
      <c r="XL57" s="25"/>
      <c r="XM57" s="25"/>
      <c r="XN57" s="25"/>
      <c r="XO57" s="25"/>
      <c r="XP57" s="25"/>
      <c r="XQ57" s="25"/>
      <c r="XR57" s="25"/>
      <c r="XS57" s="25"/>
      <c r="XT57" s="25"/>
      <c r="XU57" s="25"/>
      <c r="XV57" s="25"/>
      <c r="XW57" s="25"/>
      <c r="XX57" s="25"/>
      <c r="XY57" s="25"/>
      <c r="XZ57" s="25"/>
      <c r="YA57" s="25"/>
      <c r="YB57" s="25"/>
      <c r="YC57" s="25"/>
      <c r="YD57" s="25"/>
      <c r="YE57" s="25"/>
      <c r="YF57" s="25"/>
      <c r="YG57" s="25"/>
      <c r="YH57" s="25"/>
      <c r="YI57" s="25"/>
      <c r="YJ57" s="25"/>
      <c r="YK57" s="25"/>
      <c r="YL57" s="25"/>
      <c r="YM57" s="25"/>
      <c r="YN57" s="25"/>
      <c r="YO57" s="25"/>
      <c r="YP57" s="25"/>
      <c r="YQ57" s="25"/>
      <c r="YR57" s="25"/>
      <c r="YS57" s="25"/>
      <c r="YT57" s="25"/>
      <c r="YU57" s="25"/>
      <c r="YV57" s="25"/>
      <c r="YW57" s="25"/>
      <c r="YX57" s="25"/>
      <c r="YY57" s="25"/>
      <c r="YZ57" s="25"/>
      <c r="ZA57" s="25"/>
      <c r="ZB57" s="25"/>
      <c r="ZC57" s="25"/>
      <c r="ZD57" s="25"/>
      <c r="ZE57" s="25"/>
      <c r="ZF57" s="25"/>
      <c r="ZG57" s="25"/>
      <c r="ZH57" s="25"/>
      <c r="ZI57" s="25"/>
      <c r="ZJ57" s="25"/>
      <c r="ZK57" s="25"/>
      <c r="ZL57" s="25"/>
      <c r="ZM57" s="25"/>
      <c r="ZN57" s="25"/>
      <c r="ZO57" s="25"/>
      <c r="ZP57" s="25"/>
      <c r="ZQ57" s="25"/>
      <c r="ZR57" s="25"/>
      <c r="ZS57" s="25"/>
      <c r="ZT57" s="25"/>
      <c r="ZU57" s="25"/>
      <c r="ZV57" s="25"/>
      <c r="ZW57" s="25"/>
      <c r="ZX57" s="25"/>
      <c r="ZY57" s="25"/>
      <c r="ZZ57" s="25"/>
      <c r="AAA57" s="25"/>
      <c r="AAB57" s="25"/>
      <c r="AAC57" s="25"/>
      <c r="AAD57" s="25"/>
      <c r="AAE57" s="25"/>
      <c r="AAF57" s="25"/>
      <c r="AAG57" s="25"/>
      <c r="AAH57" s="25"/>
      <c r="AAI57" s="25"/>
      <c r="AAJ57" s="25"/>
      <c r="AAK57" s="25"/>
      <c r="AAL57" s="25"/>
      <c r="AAM57" s="25"/>
      <c r="AAN57" s="25"/>
      <c r="AAO57" s="25"/>
      <c r="AAP57" s="25"/>
      <c r="AAQ57" s="25"/>
      <c r="AAR57" s="25"/>
      <c r="AAS57" s="25"/>
      <c r="AAT57" s="25"/>
      <c r="AAU57" s="25"/>
      <c r="AAV57" s="25"/>
      <c r="AAW57" s="25"/>
      <c r="AAX57" s="25"/>
      <c r="AAY57" s="25"/>
      <c r="AAZ57" s="25"/>
      <c r="ABA57" s="25"/>
      <c r="ABB57" s="25"/>
      <c r="ABC57" s="25"/>
      <c r="ABD57" s="25"/>
      <c r="ABE57" s="25"/>
      <c r="ABF57" s="25"/>
      <c r="ABG57" s="25"/>
      <c r="ABH57" s="25"/>
      <c r="ABI57" s="25"/>
      <c r="ABJ57" s="25"/>
      <c r="ABK57" s="25"/>
      <c r="ABL57" s="25"/>
      <c r="ABM57" s="25"/>
      <c r="ABN57" s="25"/>
      <c r="ABO57" s="25"/>
      <c r="ABP57" s="25"/>
      <c r="ABQ57" s="25"/>
      <c r="ABR57" s="25"/>
      <c r="ABS57" s="25"/>
      <c r="ABT57" s="25"/>
      <c r="ABU57" s="25"/>
      <c r="ABV57" s="25"/>
      <c r="ABW57" s="25"/>
      <c r="ABX57" s="25"/>
      <c r="ABY57" s="25"/>
      <c r="ABZ57" s="25"/>
      <c r="ACA57" s="25"/>
      <c r="ACB57" s="25"/>
      <c r="ACC57" s="25"/>
      <c r="ACD57" s="25"/>
      <c r="ACE57" s="25"/>
      <c r="ACF57" s="25"/>
      <c r="ACG57" s="25"/>
      <c r="ACH57" s="25"/>
      <c r="ACI57" s="25"/>
      <c r="ACJ57" s="25"/>
      <c r="ACK57" s="25"/>
      <c r="ACL57" s="25"/>
      <c r="ACM57" s="25"/>
      <c r="ACN57" s="25"/>
      <c r="ACO57" s="25"/>
      <c r="ACP57" s="25"/>
      <c r="ACQ57" s="25"/>
      <c r="ACR57" s="25"/>
      <c r="ACS57" s="25"/>
      <c r="ACT57" s="25"/>
      <c r="ACU57" s="25"/>
      <c r="ACV57" s="25"/>
      <c r="ACW57" s="25"/>
      <c r="ACX57" s="25"/>
      <c r="ACY57" s="25"/>
      <c r="ACZ57" s="25"/>
      <c r="ADA57" s="25"/>
      <c r="ADB57" s="25"/>
      <c r="ADC57" s="25"/>
      <c r="ADD57" s="25"/>
      <c r="ADE57" s="25"/>
      <c r="ADF57" s="25"/>
      <c r="ADG57" s="25"/>
      <c r="ADH57" s="25"/>
      <c r="ADI57" s="25"/>
      <c r="ADJ57" s="25"/>
      <c r="ADK57" s="25"/>
      <c r="ADL57" s="25"/>
      <c r="ADM57" s="25"/>
      <c r="ADN57" s="25"/>
      <c r="ADO57" s="25"/>
      <c r="ADP57" s="25"/>
      <c r="ADQ57" s="25"/>
      <c r="ADR57" s="25"/>
      <c r="ADS57" s="25"/>
      <c r="ADT57" s="25"/>
      <c r="ADU57" s="25"/>
      <c r="ADV57" s="25"/>
      <c r="ADW57" s="25"/>
      <c r="ADX57" s="25"/>
      <c r="ADY57" s="25"/>
      <c r="ADZ57" s="25"/>
      <c r="AEA57" s="25"/>
      <c r="AEB57" s="25"/>
      <c r="AEC57" s="25"/>
      <c r="AED57" s="25"/>
      <c r="AEE57" s="25"/>
      <c r="AEF57" s="25"/>
      <c r="AEG57" s="25"/>
      <c r="AEH57" s="25"/>
      <c r="AEI57" s="25"/>
      <c r="AEJ57" s="25"/>
      <c r="AEK57" s="25"/>
      <c r="AEL57" s="25"/>
      <c r="AEM57" s="25"/>
      <c r="AEN57" s="25"/>
      <c r="AEO57" s="25"/>
      <c r="AEP57" s="25"/>
      <c r="AEQ57" s="25"/>
      <c r="AER57" s="25"/>
      <c r="AES57" s="25"/>
      <c r="AET57" s="25"/>
      <c r="AEU57" s="25"/>
      <c r="AEV57" s="25"/>
      <c r="AEW57" s="25"/>
      <c r="AEX57" s="25"/>
      <c r="AEY57" s="25"/>
      <c r="AEZ57" s="25"/>
      <c r="AFA57" s="25"/>
      <c r="AFB57" s="25"/>
      <c r="AFC57" s="25"/>
      <c r="AFD57" s="25"/>
      <c r="AFE57" s="25"/>
      <c r="AFF57" s="25"/>
      <c r="AFG57" s="25"/>
      <c r="AFH57" s="25"/>
      <c r="AFI57" s="25"/>
      <c r="AFJ57" s="25"/>
      <c r="AFK57" s="25"/>
      <c r="AFL57" s="25"/>
      <c r="AFM57" s="25"/>
      <c r="AFN57" s="25"/>
      <c r="AFO57" s="25"/>
      <c r="AFP57" s="25"/>
      <c r="AFQ57" s="25"/>
      <c r="AFR57" s="25"/>
      <c r="AFS57" s="25"/>
      <c r="AFT57" s="25"/>
      <c r="AFU57" s="25"/>
      <c r="AFV57" s="25"/>
      <c r="AFW57" s="25"/>
      <c r="AFX57" s="25"/>
      <c r="AFY57" s="25"/>
      <c r="AFZ57" s="25"/>
      <c r="AGA57" s="25"/>
      <c r="AGB57" s="25"/>
      <c r="AGC57" s="25"/>
      <c r="AGD57" s="25"/>
      <c r="AGE57" s="25"/>
      <c r="AGF57" s="25"/>
      <c r="AGG57" s="25"/>
      <c r="AGH57" s="25"/>
      <c r="AGI57" s="25"/>
      <c r="AGJ57" s="25"/>
      <c r="AGK57" s="25"/>
      <c r="AGL57" s="25"/>
      <c r="AGM57" s="25"/>
      <c r="AGN57" s="25"/>
      <c r="AGO57" s="25"/>
      <c r="AGP57" s="25"/>
      <c r="AGQ57" s="25"/>
      <c r="AGR57" s="25"/>
      <c r="AGS57" s="25"/>
      <c r="AGT57" s="25"/>
      <c r="AGU57" s="25"/>
      <c r="AGV57" s="25"/>
      <c r="AGW57" s="25"/>
      <c r="AGX57" s="25"/>
      <c r="AGY57" s="25"/>
      <c r="AGZ57" s="25"/>
      <c r="AHA57" s="25"/>
      <c r="AHB57" s="25"/>
      <c r="AHC57" s="25"/>
      <c r="AHD57" s="25"/>
      <c r="AHE57" s="25"/>
      <c r="AHF57" s="25"/>
      <c r="AHG57" s="25"/>
      <c r="AHH57" s="25"/>
      <c r="AHI57" s="25"/>
      <c r="AHJ57" s="25"/>
      <c r="AHK57" s="25"/>
      <c r="AHL57" s="25"/>
      <c r="AHM57" s="25"/>
      <c r="AHN57" s="25"/>
      <c r="AHO57" s="25"/>
      <c r="AHP57" s="25"/>
      <c r="AHQ57" s="25"/>
      <c r="AHR57" s="25"/>
      <c r="AHS57" s="25"/>
      <c r="AHT57" s="25"/>
      <c r="AHU57" s="25"/>
      <c r="AHV57" s="25"/>
      <c r="AHW57" s="25"/>
      <c r="AHX57" s="25"/>
      <c r="AHY57" s="25"/>
      <c r="AHZ57" s="25"/>
      <c r="AIA57" s="25"/>
      <c r="AIB57" s="25"/>
      <c r="AIC57" s="25"/>
      <c r="AID57" s="25"/>
      <c r="AIE57" s="25"/>
      <c r="AIF57" s="25"/>
      <c r="AIG57" s="25"/>
      <c r="AIH57" s="25"/>
      <c r="AII57" s="25"/>
      <c r="AIJ57" s="25"/>
      <c r="AIK57" s="25"/>
      <c r="AIL57" s="25"/>
      <c r="AIM57" s="25"/>
      <c r="AIN57" s="25"/>
      <c r="AIO57" s="25"/>
      <c r="AIP57" s="25"/>
      <c r="AIQ57" s="25"/>
      <c r="AIR57" s="25"/>
      <c r="AIS57" s="25"/>
      <c r="AIT57" s="25"/>
      <c r="AIU57" s="25"/>
      <c r="AIV57" s="25"/>
      <c r="AIW57" s="25"/>
      <c r="AIX57" s="25"/>
      <c r="AIY57" s="25"/>
      <c r="AIZ57" s="25"/>
      <c r="AJA57" s="25"/>
      <c r="AJB57" s="25"/>
      <c r="AJC57" s="25"/>
      <c r="AJD57" s="25"/>
      <c r="AJE57" s="25"/>
      <c r="AJF57" s="25"/>
      <c r="AJG57" s="25"/>
      <c r="AJH57" s="25"/>
      <c r="AJI57" s="25"/>
      <c r="AJJ57" s="25"/>
      <c r="AJK57" s="25"/>
      <c r="AJL57" s="25"/>
      <c r="AJM57" s="25"/>
      <c r="AJN57" s="25"/>
      <c r="AJO57" s="25"/>
      <c r="AJP57" s="25"/>
      <c r="AJQ57" s="25"/>
      <c r="AJR57" s="25"/>
      <c r="AJS57" s="25"/>
      <c r="AJT57" s="25"/>
      <c r="AJU57" s="25"/>
      <c r="AJV57" s="25"/>
      <c r="AJW57" s="25"/>
      <c r="AJX57" s="25"/>
      <c r="AJY57" s="25"/>
      <c r="AJZ57" s="25"/>
      <c r="AKA57" s="25"/>
      <c r="AKB57" s="25"/>
      <c r="AKC57" s="25"/>
      <c r="AKD57" s="25"/>
      <c r="AKE57" s="25"/>
      <c r="AKF57" s="25"/>
      <c r="AKG57" s="25"/>
      <c r="AKH57" s="25"/>
      <c r="AKI57" s="25"/>
      <c r="AKJ57" s="25"/>
      <c r="AKK57" s="25"/>
      <c r="AKL57" s="25"/>
      <c r="AKM57" s="25"/>
      <c r="AKN57" s="25"/>
      <c r="AKO57" s="25"/>
      <c r="AKP57" s="25"/>
      <c r="AKQ57" s="25"/>
      <c r="AKR57" s="25"/>
      <c r="AKS57" s="25"/>
      <c r="AKT57" s="25"/>
      <c r="AKU57" s="25"/>
      <c r="AKV57" s="25"/>
      <c r="AKW57" s="25"/>
      <c r="AKX57" s="25"/>
      <c r="AKY57" s="25"/>
      <c r="AKZ57" s="25"/>
      <c r="ALA57" s="25"/>
      <c r="ALB57" s="25"/>
      <c r="ALC57" s="25"/>
      <c r="ALD57" s="25"/>
      <c r="ALE57" s="25"/>
      <c r="ALF57" s="25"/>
      <c r="ALG57" s="25"/>
      <c r="ALH57" s="25"/>
      <c r="ALI57" s="25"/>
      <c r="ALJ57" s="25"/>
      <c r="ALK57" s="25"/>
      <c r="ALL57" s="25"/>
      <c r="ALM57" s="25"/>
      <c r="ALN57" s="25"/>
      <c r="ALO57" s="25"/>
      <c r="ALP57" s="25"/>
      <c r="ALQ57" s="25"/>
      <c r="ALR57" s="25"/>
      <c r="ALS57" s="25"/>
      <c r="ALT57" s="25"/>
      <c r="ALU57" s="25"/>
      <c r="ALV57" s="25"/>
      <c r="ALW57" s="25"/>
      <c r="ALX57" s="25"/>
      <c r="ALY57" s="25"/>
      <c r="ALZ57" s="25"/>
      <c r="AMA57" s="25"/>
      <c r="AMB57" s="25"/>
      <c r="AMC57" s="25"/>
      <c r="AMD57" s="25"/>
      <c r="AME57" s="25"/>
      <c r="AMF57" s="25"/>
    </row>
    <row r="58" spans="1:1020" x14ac:dyDescent="0.25">
      <c r="A58" s="1"/>
      <c r="B58" s="1"/>
    </row>
    <row r="59" spans="1:1020" x14ac:dyDescent="0.25">
      <c r="A59" s="1"/>
      <c r="B59" s="8"/>
    </row>
    <row r="60" spans="1:1020" x14ac:dyDescent="0.25">
      <c r="A60" s="8"/>
      <c r="B60" s="1"/>
    </row>
    <row r="61" spans="1:1020" x14ac:dyDescent="0.25">
      <c r="B61" s="8"/>
    </row>
    <row r="62" spans="1:1020" x14ac:dyDescent="0.25">
      <c r="B62" s="18"/>
    </row>
    <row r="63" spans="1:1020" x14ac:dyDescent="0.25">
      <c r="B63" s="18"/>
    </row>
    <row r="64" spans="1:1020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18"/>
    </row>
    <row r="74" spans="2:2" x14ac:dyDescent="0.25">
      <c r="B74" s="1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17"/>
    </row>
    <row r="92" spans="2:2" x14ac:dyDescent="0.25">
      <c r="B92" s="17"/>
    </row>
    <row r="93" spans="2:2" x14ac:dyDescent="0.25">
      <c r="B93" s="17"/>
    </row>
    <row r="94" spans="2:2" x14ac:dyDescent="0.25">
      <c r="B94" s="17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17"/>
    </row>
    <row r="103" spans="2:2" x14ac:dyDescent="0.25">
      <c r="B103" s="17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17"/>
    </row>
    <row r="114" spans="2:2" x14ac:dyDescent="0.25">
      <c r="B114" s="17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7" spans="2:2" x14ac:dyDescent="0.25">
      <c r="B127" s="17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17"/>
    </row>
    <row r="155" spans="2:2" x14ac:dyDescent="0.25">
      <c r="B155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</sheetData>
  <conditionalFormatting sqref="K4:K184">
    <cfRule type="containsText" dxfId="3" priority="2" operator="containsText" text="VERO">
      <formula>NOT(ISERROR(SEARCH("VERO",K4)))</formula>
    </cfRule>
    <cfRule type="containsText" dxfId="2" priority="3" operator="containsText" text="FALSO">
      <formula>NOT(ISERROR(SEARCH("FALSO",K4)))</formula>
    </cfRule>
  </conditionalFormatting>
  <conditionalFormatting sqref="K1:K1048576">
    <cfRule type="containsText" dxfId="1" priority="4" operator="containsText" text="VERO">
      <formula>NOT(ISERROR(SEARCH("VERO",K1)))</formula>
    </cfRule>
    <cfRule type="containsText" dxfId="0" priority="5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zoomScale="80" zoomScaleNormal="80" workbookViewId="0">
      <pane ySplit="2" topLeftCell="A3" activePane="bottomLeft" state="frozen"/>
      <selection pane="bottomLeft" activeCell="D9" sqref="D9"/>
    </sheetView>
  </sheetViews>
  <sheetFormatPr defaultColWidth="30.85546875" defaultRowHeight="15.75" x14ac:dyDescent="0.25"/>
  <cols>
    <col min="1" max="1" width="3.42578125" style="4" bestFit="1" customWidth="1"/>
    <col min="2" max="2" width="30.7109375" style="4" bestFit="1" customWidth="1"/>
    <col min="3" max="3" width="4.7109375" style="4" bestFit="1" customWidth="1"/>
    <col min="4" max="4" width="8.42578125" style="4" bestFit="1" customWidth="1"/>
    <col min="5" max="5" width="9.140625" style="4" bestFit="1" customWidth="1"/>
    <col min="6" max="6" width="8.42578125" style="4" customWidth="1"/>
    <col min="7" max="7" width="6.85546875" style="4" bestFit="1" customWidth="1"/>
    <col min="8" max="8" width="7.140625" style="4" bestFit="1" customWidth="1"/>
    <col min="9" max="9" width="5.85546875" style="4" bestFit="1" customWidth="1"/>
    <col min="10" max="16384" width="30.85546875" style="4"/>
  </cols>
  <sheetData>
    <row r="1" spans="1:13" x14ac:dyDescent="0.25">
      <c r="C1" s="6"/>
      <c r="D1" s="6"/>
      <c r="E1" s="6"/>
    </row>
    <row r="2" spans="1:13" s="2" customFormat="1" x14ac:dyDescent="0.25">
      <c r="A2" s="2" t="s">
        <v>0</v>
      </c>
      <c r="B2" s="2" t="s">
        <v>1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123</v>
      </c>
      <c r="K2" s="2" t="s">
        <v>124</v>
      </c>
      <c r="L2" s="2" t="s">
        <v>125</v>
      </c>
      <c r="M2" s="2" t="s">
        <v>126</v>
      </c>
    </row>
    <row r="3" spans="1:13" x14ac:dyDescent="0.25">
      <c r="A3" s="2">
        <v>2</v>
      </c>
      <c r="B3" s="3" t="s">
        <v>46</v>
      </c>
      <c r="C3" s="3">
        <v>4.9000000000000004</v>
      </c>
      <c r="D3" s="2">
        <v>0.82</v>
      </c>
      <c r="E3" s="2">
        <v>0.85</v>
      </c>
      <c r="F3" s="4">
        <v>0</v>
      </c>
      <c r="G3" s="4">
        <v>1</v>
      </c>
      <c r="H3" s="4">
        <v>0.9</v>
      </c>
      <c r="I3" s="4">
        <v>1</v>
      </c>
      <c r="J3" s="4">
        <f t="shared" ref="J3:J5" si="0">1/8</f>
        <v>0.125</v>
      </c>
      <c r="K3" s="4">
        <f t="shared" ref="K3:M5" si="1">1/8</f>
        <v>0.125</v>
      </c>
      <c r="L3" s="4">
        <f t="shared" si="1"/>
        <v>0.125</v>
      </c>
      <c r="M3" s="4">
        <f t="shared" si="1"/>
        <v>0.125</v>
      </c>
    </row>
    <row r="4" spans="1:13" ht="47.25" x14ac:dyDescent="0.25">
      <c r="A4" s="2">
        <v>3</v>
      </c>
      <c r="B4" s="2" t="s">
        <v>47</v>
      </c>
      <c r="C4" s="2">
        <v>3.7</v>
      </c>
      <c r="D4" s="2">
        <v>0.7</v>
      </c>
      <c r="E4" s="2">
        <v>0.79</v>
      </c>
      <c r="F4" s="4">
        <v>0</v>
      </c>
      <c r="G4" s="4">
        <v>1</v>
      </c>
      <c r="H4" s="4">
        <v>0.9</v>
      </c>
      <c r="I4" s="4">
        <v>1</v>
      </c>
      <c r="J4" s="4">
        <f t="shared" si="0"/>
        <v>0.125</v>
      </c>
      <c r="K4" s="4">
        <f t="shared" si="1"/>
        <v>0.125</v>
      </c>
      <c r="L4" s="4">
        <f t="shared" si="1"/>
        <v>0.125</v>
      </c>
      <c r="M4" s="4">
        <f t="shared" si="1"/>
        <v>0.125</v>
      </c>
    </row>
    <row r="5" spans="1:13" ht="31.5" x14ac:dyDescent="0.25">
      <c r="A5" s="2">
        <v>5</v>
      </c>
      <c r="B5" s="2" t="s">
        <v>48</v>
      </c>
      <c r="C5" s="2">
        <v>2.2000000000000002</v>
      </c>
      <c r="D5" s="2">
        <v>0.27</v>
      </c>
      <c r="E5" s="2">
        <v>0.64</v>
      </c>
      <c r="F5" s="4">
        <v>0</v>
      </c>
      <c r="G5" s="4">
        <v>1</v>
      </c>
      <c r="H5" s="4">
        <v>0.9</v>
      </c>
      <c r="I5" s="4">
        <v>1</v>
      </c>
      <c r="J5" s="4">
        <f t="shared" si="0"/>
        <v>0.125</v>
      </c>
      <c r="K5" s="4">
        <f t="shared" si="1"/>
        <v>0.125</v>
      </c>
      <c r="L5" s="4">
        <f t="shared" si="1"/>
        <v>0.125</v>
      </c>
      <c r="M5" s="4">
        <f t="shared" si="1"/>
        <v>0.125</v>
      </c>
    </row>
    <row r="6" spans="1:13" x14ac:dyDescent="0.25">
      <c r="A6" s="2"/>
      <c r="B6" s="2"/>
      <c r="C6" s="2"/>
      <c r="D6" s="2"/>
      <c r="E6" s="2"/>
    </row>
    <row r="10" spans="1:13" x14ac:dyDescent="0.25">
      <c r="C10" s="5"/>
      <c r="D10" s="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c0574b82-72ca-428d-96cb-9dbc44012ed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Yixing Chen</dc:creator>
  <dc:description/>
  <cp:lastModifiedBy>Administrator</cp:lastModifiedBy>
  <cp:revision>16</cp:revision>
  <dcterms:created xsi:type="dcterms:W3CDTF">2014-06-13T16:15:00Z</dcterms:created>
  <dcterms:modified xsi:type="dcterms:W3CDTF">2021-04-21T09:08:20Z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