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à degli Studi di Padova\RSE\ISTAT-RSE_19_apr\istat\A_ISTAT\Input\Envelope\"/>
    </mc:Choice>
  </mc:AlternateContent>
  <xr:revisionPtr revIDLastSave="193" documentId="13_ncr:1_{D4ADAB6E-469E-4401-A7EE-7AD862256022}" xr6:coauthVersionLast="36" xr6:coauthVersionMax="46" xr10:uidLastSave="{F211641E-4196-4D4B-A626-85A5DD2975BC}"/>
  <bookViews>
    <workbookView xWindow="32280" yWindow="-9645" windowWidth="29040" windowHeight="16440" tabRatio="823" xr2:uid="{00000000-000D-0000-FFFF-FFFF00000000}"/>
  </bookViews>
  <sheets>
    <sheet name="Envelopes" sheetId="10" r:id="rId1"/>
    <sheet name="Envelopes_2" sheetId="8" state="hidden" r:id="rId2"/>
    <sheet name="Opaque_types" sheetId="4" r:id="rId3"/>
    <sheet name="Constructions" sheetId="5" r:id="rId4"/>
    <sheet name="Materials" sheetId="6" r:id="rId5"/>
    <sheet name="Windows" sheetId="7" r:id="rId6"/>
  </sheets>
  <definedNames>
    <definedName name="Constructions" localSheetId="3">Constructions!#REF!</definedName>
    <definedName name="Envelopes" localSheetId="0">Envelopes!#REF!</definedName>
    <definedName name="Envelopes" localSheetId="1">Envelopes_2!#REF!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terials" localSheetId="4">Materials!#REF!</definedName>
    <definedName name="Windows" localSheetId="5">Windows!#REF!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66" i="6" l="1"/>
  <c r="I67" i="6"/>
  <c r="I68" i="6"/>
  <c r="I65" i="6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2" i="10"/>
  <c r="B3" i="10"/>
  <c r="B4" i="10"/>
  <c r="B5" i="10"/>
  <c r="J3" i="8" a="1"/>
  <c r="J3" i="8" s="1"/>
  <c r="J4" i="8" a="1"/>
  <c r="J4" i="8" s="1"/>
  <c r="J9" i="8" a="1"/>
  <c r="J9" i="8" s="1"/>
  <c r="J44" i="8" l="1" a="1"/>
  <c r="J44" i="8" s="1"/>
  <c r="J49" i="8" a="1"/>
  <c r="J49" i="8" s="1"/>
  <c r="J14" i="8" a="1"/>
  <c r="J14" i="8" s="1"/>
  <c r="J19" i="8" a="1"/>
  <c r="J19" i="8" s="1"/>
  <c r="J24" i="8" a="1"/>
  <c r="J24" i="8" s="1"/>
  <c r="J39" i="8" a="1"/>
  <c r="J39" i="8" s="1"/>
  <c r="J34" i="8" a="1"/>
  <c r="J34" i="8" s="1"/>
  <c r="J29" i="8" a="1"/>
  <c r="J29" i="8" s="1"/>
  <c r="J23" i="8" a="1"/>
  <c r="J23" i="8" s="1"/>
  <c r="J38" i="8" a="1"/>
  <c r="J38" i="8" s="1"/>
  <c r="E25" i="6"/>
  <c r="J13" i="8" l="1" a="1"/>
  <c r="J13" i="8" s="1"/>
  <c r="J18" i="8" a="1"/>
  <c r="J18" i="8" s="1"/>
  <c r="J17" i="8" a="1"/>
  <c r="J17" i="8" s="1"/>
  <c r="J21" i="8" a="1"/>
  <c r="J21" i="8" s="1"/>
  <c r="J20" i="8" a="1"/>
  <c r="J20" i="8" s="1"/>
  <c r="J43" i="8" a="1"/>
  <c r="J43" i="8" s="1"/>
  <c r="J48" i="8" a="1"/>
  <c r="J48" i="8" s="1"/>
  <c r="J28" i="8" a="1"/>
  <c r="J28" i="8" s="1"/>
  <c r="J33" i="8" a="1"/>
  <c r="J33" i="8" s="1"/>
  <c r="J50" i="8" a="1"/>
  <c r="J50" i="8" s="1"/>
  <c r="J51" i="8" a="1"/>
  <c r="J51" i="8" s="1"/>
  <c r="J47" i="8" a="1"/>
  <c r="J47" i="8" s="1"/>
  <c r="J30" i="8" a="1"/>
  <c r="J30" i="8" s="1"/>
  <c r="J31" i="8" a="1"/>
  <c r="J31" i="8" s="1"/>
  <c r="J27" i="8" a="1"/>
  <c r="J27" i="8" s="1"/>
  <c r="J40" i="8" a="1"/>
  <c r="J40" i="8" s="1"/>
  <c r="J41" i="8" a="1"/>
  <c r="J41" i="8" s="1"/>
  <c r="J37" i="8" a="1"/>
  <c r="J37" i="8" s="1"/>
  <c r="J8" i="8" a="1"/>
  <c r="J8" i="8" s="1"/>
  <c r="J35" i="8" a="1"/>
  <c r="J35" i="8" s="1"/>
  <c r="J36" i="8" a="1"/>
  <c r="J36" i="8" s="1"/>
  <c r="J32" i="8" a="1"/>
  <c r="J32" i="8" s="1"/>
  <c r="J7" i="8" a="1"/>
  <c r="J7" i="8" s="1"/>
  <c r="J11" i="8" a="1"/>
  <c r="J11" i="8" s="1"/>
  <c r="J10" i="8" a="1"/>
  <c r="J10" i="8" s="1"/>
  <c r="J15" i="8" a="1"/>
  <c r="J15" i="8" s="1"/>
  <c r="J12" i="8" a="1"/>
  <c r="J12" i="8" s="1"/>
  <c r="J16" i="8" a="1"/>
  <c r="J16" i="8" s="1"/>
  <c r="J5" i="8" a="1"/>
  <c r="J5" i="8" s="1"/>
  <c r="J2" i="8" a="1"/>
  <c r="J2" i="8" s="1"/>
  <c r="J6" i="8" a="1"/>
  <c r="J6" i="8" s="1"/>
  <c r="J25" i="8" a="1"/>
  <c r="J25" i="8" s="1"/>
  <c r="J22" i="8" a="1"/>
  <c r="J22" i="8" s="1"/>
  <c r="J26" i="8" a="1"/>
  <c r="J26" i="8" s="1"/>
  <c r="J45" i="8" a="1"/>
  <c r="J45" i="8" s="1"/>
  <c r="J46" i="8" a="1"/>
  <c r="J46" i="8" s="1"/>
  <c r="J42" i="8" a="1"/>
  <c r="J42" i="8" s="1"/>
  <c r="E35" i="6"/>
  <c r="E33" i="6"/>
  <c r="F5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</author>
  </authors>
  <commentList>
    <comment ref="J2" authorId="0" shapeId="0" xr:uid="{7BDDF5BB-FD85-4221-9C21-533B65BEA929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reference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</author>
  </authors>
  <commentList>
    <comment ref="B10" authorId="0" shapeId="0" xr:uid="{1A94608D-9B6D-4098-A2F6-30AB509A08A8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5.7/12.7/5.7 Frame: Al, w/Thermal Break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<sst xmlns="http://schemas.openxmlformats.org/spreadsheetml/2006/main" count="688" uniqueCount="286">
  <si>
    <t>id</t>
  </si>
  <si>
    <t>name</t>
  </si>
  <si>
    <t>Roof</t>
  </si>
  <si>
    <t>GroundFloor</t>
  </si>
  <si>
    <t>IntCeiling</t>
  </si>
  <si>
    <t>ExtWall</t>
  </si>
  <si>
    <t>IntWall</t>
  </si>
  <si>
    <t>Window</t>
  </si>
  <si>
    <t>opaque_type</t>
  </si>
  <si>
    <t>opaque_type_name</t>
  </si>
  <si>
    <t>type</t>
  </si>
  <si>
    <t>Boundary (only vdi)</t>
  </si>
  <si>
    <t>material_1_id</t>
  </si>
  <si>
    <t>material_2_id</t>
  </si>
  <si>
    <t>material_3_id</t>
  </si>
  <si>
    <t>material_4_id</t>
  </si>
  <si>
    <t>material_5_id</t>
  </si>
  <si>
    <t>material_6_id</t>
  </si>
  <si>
    <t>material_7_id</t>
  </si>
  <si>
    <t>material_8_id</t>
  </si>
  <si>
    <t>material_9_id</t>
  </si>
  <si>
    <t>material_10_id</t>
  </si>
  <si>
    <t>Sim</t>
  </si>
  <si>
    <t>Material</t>
  </si>
  <si>
    <t>thickness</t>
  </si>
  <si>
    <t>conductivity</t>
  </si>
  <si>
    <t>density</t>
  </si>
  <si>
    <t>specific_heat</t>
  </si>
  <si>
    <t>thermal absorptance</t>
  </si>
  <si>
    <t>Resistance</t>
  </si>
  <si>
    <t>[m]</t>
  </si>
  <si>
    <t>[W/(m K)]</t>
  </si>
  <si>
    <t>[kg/m3]</t>
  </si>
  <si>
    <t>[J/(kg K)]</t>
  </si>
  <si>
    <t>[-]</t>
  </si>
  <si>
    <t>[(m2 K)/W]</t>
  </si>
  <si>
    <t>Opaque</t>
  </si>
  <si>
    <t>NoMass</t>
  </si>
  <si>
    <t>U</t>
  </si>
  <si>
    <t>SHGC</t>
  </si>
  <si>
    <t>tau_vis</t>
  </si>
  <si>
    <t>F_f</t>
  </si>
  <si>
    <t>F_sh</t>
  </si>
  <si>
    <t>F_so</t>
  </si>
  <si>
    <t>F_w</t>
  </si>
  <si>
    <t>Asim</t>
  </si>
  <si>
    <t>Single glazing, metal frame without thermal break</t>
  </si>
  <si>
    <t>Single glazing, wood frame</t>
  </si>
  <si>
    <t>Double glazing, air filled, metal frame without thermal break</t>
  </si>
  <si>
    <t>Double glazing, air filled, air filled, metal frame with thermal break</t>
  </si>
  <si>
    <t>Low-e double glazing, air/gas filled, wood frame</t>
  </si>
  <si>
    <t>wood (6 cm)</t>
  </si>
  <si>
    <t>Plywood</t>
  </si>
  <si>
    <t>Gres (internal floor coating)</t>
  </si>
  <si>
    <t>Hollow tile (6 cm)</t>
  </si>
  <si>
    <t>Plaster (internal wall)</t>
  </si>
  <si>
    <t>Solid bricks</t>
  </si>
  <si>
    <t>Steel rafter and hollow bricks (16 cm)</t>
  </si>
  <si>
    <t>Reinforced concrete (4 cm)</t>
  </si>
  <si>
    <t>concrete mortar (3 cm)</t>
  </si>
  <si>
    <t>concrete screed (traditional-12cm)</t>
  </si>
  <si>
    <t>Water proof coating</t>
  </si>
  <si>
    <t>Hollow bricks (8 cm)</t>
  </si>
  <si>
    <t>air gap</t>
  </si>
  <si>
    <t>Solid bricks (25 cm)</t>
  </si>
  <si>
    <t>Cinder Blocks (30 cm)</t>
  </si>
  <si>
    <t>Hollow tile (8 cm)</t>
  </si>
  <si>
    <t>concrete mortar (2 cm)</t>
  </si>
  <si>
    <t>concrete screed (traditional-6cm)</t>
  </si>
  <si>
    <t>Hollow bricks and concrete beams (16 cm)</t>
  </si>
  <si>
    <t>Concrete blocks</t>
  </si>
  <si>
    <t>Air Gap (10 cm)</t>
  </si>
  <si>
    <t>Hollow bricks (12 cm)</t>
  </si>
  <si>
    <t>Air Gap (6 cm)</t>
  </si>
  <si>
    <t>Lightweight concrete screed (6 cm)</t>
  </si>
  <si>
    <t>Perforated bricks</t>
  </si>
  <si>
    <t>Air Gap with insulation (2 cm)</t>
  </si>
  <si>
    <t>Concerete panel (25 cm)</t>
  </si>
  <si>
    <t>Insulating Fiberglass panel</t>
  </si>
  <si>
    <t>Concerete panel (1 cm)</t>
  </si>
  <si>
    <t xml:space="preserve">klinker </t>
  </si>
  <si>
    <t>Polystyrene insulation panel</t>
  </si>
  <si>
    <t>Hollow bricks and concrete beams (24 cm)</t>
  </si>
  <si>
    <t>Solid Bricks (25 cm)</t>
  </si>
  <si>
    <t>Lightweight screed (12 cm)</t>
  </si>
  <si>
    <t>Polystyrene insulation panel (5 cm)</t>
  </si>
  <si>
    <t>Solid Bricks (38 cm)</t>
  </si>
  <si>
    <t>Polystyrene insulation panel (10 cm)</t>
  </si>
  <si>
    <t>Pignatte in laterizio</t>
  </si>
  <si>
    <t>Concrete panel (30 cm)</t>
  </si>
  <si>
    <t>Brick blocks</t>
  </si>
  <si>
    <t>Wood</t>
  </si>
  <si>
    <t>Roof Tiles</t>
  </si>
  <si>
    <t>Plaster (external)</t>
  </si>
  <si>
    <t>Plaster (internal)</t>
  </si>
  <si>
    <t>Stones blocks (wall)</t>
  </si>
  <si>
    <t>scree (ghiaione)</t>
  </si>
  <si>
    <t>concrete screed (traditional-10cm)</t>
  </si>
  <si>
    <t>beams and dead-air space</t>
  </si>
  <si>
    <t>Wooden roof/No insulation</t>
  </si>
  <si>
    <t>Stone Masonry</t>
  </si>
  <si>
    <t>Concrete ground slab</t>
  </si>
  <si>
    <t>Beams-wooden slab (6 cm+20 cm)</t>
  </si>
  <si>
    <t>Hollow tiles and plaster (6 cm)</t>
  </si>
  <si>
    <t>Solid Bricks (37.5 cm)</t>
  </si>
  <si>
    <t>Steel beams and hollow bricks (16 cm)</t>
  </si>
  <si>
    <t>Ceiling with reinforced brick-concrete slab (20 cm)</t>
  </si>
  <si>
    <t>Hollow wall brick masonry (12-5-8)</t>
  </si>
  <si>
    <t>Cinder blocks (30 cm)</t>
  </si>
  <si>
    <t xml:space="preserve">Floor with reinforced concrete slab, traditional screed (12 cm) </t>
  </si>
  <si>
    <t>Brick-concrete slab - traditional screed (16 cm+ 10 cm)</t>
  </si>
  <si>
    <t>Ceiling with reinforced brick-concrete slab (16 cm), trad. screed (12 cm)</t>
  </si>
  <si>
    <t>Hollow wall brick masonry (8-6-12)</t>
  </si>
  <si>
    <t>Cinder blocks with cavity (8-5-15)</t>
  </si>
  <si>
    <t>Floor with reinforced concrete slab, traditional screed (12 cm)</t>
  </si>
  <si>
    <t>Brick-concrete slab - lightweight screed (6 cm)</t>
  </si>
  <si>
    <t>Ceiling with reinforced brick-concrete slab (16 cm + 12 cm)</t>
  </si>
  <si>
    <t>Hollow/solid bricks with cavity (12-8-12)</t>
  </si>
  <si>
    <t>Precast Reinforced concrete wall,slightly insulated (1-3-25)</t>
  </si>
  <si>
    <t>Hollow tiles and plaster (8 cm)</t>
  </si>
  <si>
    <t>Ceiling with reinforced brick-concrete slab (16 cm)</t>
  </si>
  <si>
    <t>Hollow bricks with cavity (8-2-25)</t>
  </si>
  <si>
    <t>Precast Reinforced concrete wall,low insulation (1-6-25)</t>
  </si>
  <si>
    <t>Floor with reinforced concrete slab, lightweight screed (12 cm)</t>
  </si>
  <si>
    <t>Ceiling with reinforced brick-concrete slab (24 cm)</t>
  </si>
  <si>
    <t>Hollow/solid bricks with insulated cavity (25-4-8)</t>
  </si>
  <si>
    <t>Precast Reinforced concrete wall, low insulation (30 cm + 4 cm)</t>
  </si>
  <si>
    <t>Internal Floor with reinforced brick-concrete slab (24 cm), trad. screed (12 cm) - insulation (2 cm)</t>
  </si>
  <si>
    <t>Ceiling with reinforced brick-concrete slab, insulated (24 cm + 5 cm)</t>
  </si>
  <si>
    <t>Hollow/solid bricks with cavity (8-5-25)</t>
  </si>
  <si>
    <t>Precast reinforced-concrete wall, low insulation (4 cm)</t>
  </si>
  <si>
    <t>Floor with reinforced concrete slab, lightweight screed - insulation (5 cm)</t>
  </si>
  <si>
    <t>Brick-concrete slab - lightweight screed (6 cm) - insulation (5 cm)</t>
  </si>
  <si>
    <t>Ceiling with reinforced brick-concrete slab, insulated (24 cm + 10 cm)</t>
  </si>
  <si>
    <t>Perforated bricks and medium insulation (30-10)</t>
  </si>
  <si>
    <t>Floor with reinforced concrete slab, lightweight screed (12 cm) - insulation (10 cm)</t>
  </si>
  <si>
    <t>Brick-concrete slab - lightweight screed (12 cm)- insulation (10 cm)</t>
  </si>
  <si>
    <t>Brick blocks ad external high insulation (2-30-15-2)</t>
  </si>
  <si>
    <t>Brick-concrete slab - lightweight screed (12 cm) - insulation (10 cm)</t>
  </si>
  <si>
    <t>Before 1930</t>
  </si>
  <si>
    <t>1930-1945</t>
  </si>
  <si>
    <t>1945-1960</t>
  </si>
  <si>
    <t>1961-1970</t>
  </si>
  <si>
    <t>1971-1980</t>
  </si>
  <si>
    <t>1981-1990</t>
  </si>
  <si>
    <t>1991-2000</t>
  </si>
  <si>
    <t>2000-2005</t>
  </si>
  <si>
    <t>2005-2010</t>
  </si>
  <si>
    <t>After 2010</t>
  </si>
  <si>
    <t>Air gap with insulation (4cm)</t>
  </si>
  <si>
    <t>Cemento</t>
  </si>
  <si>
    <t>Pietrame</t>
  </si>
  <si>
    <t>Muratura</t>
  </si>
  <si>
    <t>Legno</t>
  </si>
  <si>
    <t>Non sa</t>
  </si>
  <si>
    <t>link_Wall</t>
  </si>
  <si>
    <t>extW_U</t>
  </si>
  <si>
    <t>Stones Bricks blocks (wall)</t>
  </si>
  <si>
    <t>Solid Bricks (12 cm)</t>
  </si>
  <si>
    <t>Stone Masonry 50 cm</t>
  </si>
  <si>
    <t>Stone Bricks Masonary 25 cm</t>
  </si>
  <si>
    <t>Stone Bricks Masonary 38 cm</t>
  </si>
  <si>
    <t>Stone Bricks Masonary 51 cm</t>
  </si>
  <si>
    <t>Stone Bricks Masonary 64 cm</t>
  </si>
  <si>
    <t xml:space="preserve">Stone Bricks Masonary 25 cm low ins </t>
  </si>
  <si>
    <t>Stone Bricks Masonary 25 cm medium ins</t>
  </si>
  <si>
    <t>Solid Bricks (wall)</t>
  </si>
  <si>
    <t>Cinder blocks (20 cm)</t>
  </si>
  <si>
    <t>Cinder Blocks (20 cm)</t>
  </si>
  <si>
    <t>Finestre con infissi in legno</t>
  </si>
  <si>
    <t>Finestre con infissi in acciaio o allumin</t>
  </si>
  <si>
    <t>Finestre con infissi in plastica/PVC</t>
  </si>
  <si>
    <t>Double glass, air filled, wood frame</t>
  </si>
  <si>
    <t>ASH_A-17.13b</t>
  </si>
  <si>
    <t>Polystyrene insulation panel (15 cm)</t>
  </si>
  <si>
    <t>Before 1930  - Stone -  MetalFrame</t>
  </si>
  <si>
    <t>Before 1930  - Concrete -  MetalFrame</t>
  </si>
  <si>
    <t>Before 1930  - Bricks -  MetalFrame</t>
  </si>
  <si>
    <t>Before 1930  - Stone -  WoodFrame</t>
  </si>
  <si>
    <t>Before 1930  - Concrete -  WoodFrame</t>
  </si>
  <si>
    <t>Before 1930  - Bricks -  WoodFrame</t>
  </si>
  <si>
    <t>1930-1945  - Bricks -  MetalFrame</t>
  </si>
  <si>
    <t>1930-1945  - Concrete -  MetalFrame</t>
  </si>
  <si>
    <t>1930-1945  - Stone -  MetalFrame</t>
  </si>
  <si>
    <t>1930-1945  - Bricks -  WoodFrame</t>
  </si>
  <si>
    <t>1930-1945  - Concrete -  WoodFrame</t>
  </si>
  <si>
    <t>1930-1945  - Stone -  WoodFrame</t>
  </si>
  <si>
    <t>1945-1960  - Bricks -  WoodFrame</t>
  </si>
  <si>
    <t>1945-1960  - Concrete -  WoodFrame</t>
  </si>
  <si>
    <t>1945-1960  - Stone -  WoodFrame</t>
  </si>
  <si>
    <t>1945-1960  - Bricks -  MetalFrame</t>
  </si>
  <si>
    <t>1945-1960  - Concrete -  MetalFrame</t>
  </si>
  <si>
    <t>1945-1960  - Stone -  MetalFrame</t>
  </si>
  <si>
    <t>1961-1970  - Bricks -  WoodFrame</t>
  </si>
  <si>
    <t>1961-1970  - Concrete -  WoodFrame</t>
  </si>
  <si>
    <t>1961-1970  - Stone -  WoodFrame</t>
  </si>
  <si>
    <t>1961-1970  - Bricks -  MetalFrame</t>
  </si>
  <si>
    <t>1961-1970  - Concrete -  MetalFrame</t>
  </si>
  <si>
    <t>1961-1970  - Stone -  MetalFrame</t>
  </si>
  <si>
    <t>1971-1980  - Bricks -  MetalFrame</t>
  </si>
  <si>
    <t>1971-1980  - Concrete -  MetalFrame</t>
  </si>
  <si>
    <t>1971-1980  - Stone -  MetalFrame</t>
  </si>
  <si>
    <t>1971-1980  - Bricks -  WoodFrame</t>
  </si>
  <si>
    <t>1971-1980  - Concrete -  WoodFrame</t>
  </si>
  <si>
    <t>1971-1980  - Stone -  WoodFrame</t>
  </si>
  <si>
    <t>1981-1990  - Bricks -  MetalFrame</t>
  </si>
  <si>
    <t>1981-1990  - Concrete -  MetalFrame</t>
  </si>
  <si>
    <t>1981-1990  - Stone -  MetalFrame</t>
  </si>
  <si>
    <t>1981-1990  - Bricks -  WoodFrame</t>
  </si>
  <si>
    <t>1981-1990  - Concrete -  WoodFrame</t>
  </si>
  <si>
    <t>1981-1990  - Stone -  WoodFrame</t>
  </si>
  <si>
    <t>1991-2000  - Bricks -  MetalFrame</t>
  </si>
  <si>
    <t>1991-2000  - Concrete -  MetalFrame</t>
  </si>
  <si>
    <t>1991-2000  - Stone -  MetalFrame</t>
  </si>
  <si>
    <t>1991-2000  - Bricks -  WoodFrame</t>
  </si>
  <si>
    <t>1991-2000  - Concrete -  WoodFrame</t>
  </si>
  <si>
    <t>1991-2000  - Stone -  WoodFrame</t>
  </si>
  <si>
    <t>2000-2005  - Bricks -  MetalFrame</t>
  </si>
  <si>
    <t>2000-2005  - Concrete -  MetalFrame</t>
  </si>
  <si>
    <t>2000-2005  - Stone -  MetalFrame</t>
  </si>
  <si>
    <t>2000-2005  - Bricks -  WoodFrame</t>
  </si>
  <si>
    <t>2000-2005  - Concrete -  WoodFrame</t>
  </si>
  <si>
    <t>2000-2005  - Stone -  WoodFrame</t>
  </si>
  <si>
    <t>2005-2010  - Bricks -  WoodFrame</t>
  </si>
  <si>
    <t>2005-2010  - Concrete -  WoodFrame</t>
  </si>
  <si>
    <t>2005-2010  - Stone -  WoodFrame</t>
  </si>
  <si>
    <t>2005-2010  - Bricks -  MetalFrame</t>
  </si>
  <si>
    <t>2005-2010  - Concrete -  MetalFrame</t>
  </si>
  <si>
    <t>2005-2010  - Stone -  MetalFrame</t>
  </si>
  <si>
    <t>After 2010  - Bricks -  WoodFrame</t>
  </si>
  <si>
    <t>After 2010  - Concrete -  WoodFrame</t>
  </si>
  <si>
    <t>After 2010  - Stone -  WoodFrame</t>
  </si>
  <si>
    <t>After 2010  - Bricks -  MetalFrame</t>
  </si>
  <si>
    <t>After 2010  - Concrete -  MetalFrame</t>
  </si>
  <si>
    <t>After 2010  - Stone -  MetalFrame</t>
  </si>
  <si>
    <t xml:space="preserve"> </t>
  </si>
  <si>
    <t>wwr_N</t>
  </si>
  <si>
    <t>wwr_E</t>
  </si>
  <si>
    <t>wwr_S</t>
  </si>
  <si>
    <t>wwr_W</t>
  </si>
  <si>
    <t>Polystyrene insulation panel (5 cm) [High-Insul.-Level] [EXTWALL]</t>
  </si>
  <si>
    <t>Insulating Fiberglass panel [Low-Insul.-Level] [EXTWALL ]</t>
  </si>
  <si>
    <t>Insulating Fiberglass panel [High Insul.-Level] [ROOF]</t>
  </si>
  <si>
    <t>Polystyrene insulation panel [Low Insul.-Level] [GENERIC]</t>
  </si>
  <si>
    <t>Polystyrene insulation panel 5 cm</t>
  </si>
  <si>
    <t>Polystyrene insulation panel 6 cm</t>
  </si>
  <si>
    <t>Polystyrene insulation panel 8 cm</t>
  </si>
  <si>
    <t>Polystyrene insulation panel 9 cm</t>
  </si>
  <si>
    <t>Polystyrene insulation panel 10 cm</t>
  </si>
  <si>
    <t>Polystyrene insulation panel 11 cm</t>
  </si>
  <si>
    <t>Polystyrene insulation panel 12 cm</t>
  </si>
  <si>
    <t>Polystyrene insulation panel 13 cm</t>
  </si>
  <si>
    <t>Polystyrene insulation panel 14 cm</t>
  </si>
  <si>
    <t>Polystyrene insulation panel 15 cm</t>
  </si>
  <si>
    <t>AEW</t>
  </si>
  <si>
    <t>AR</t>
  </si>
  <si>
    <t>AGF</t>
  </si>
  <si>
    <t>CEW</t>
  </si>
  <si>
    <t>CR</t>
  </si>
  <si>
    <t>CGF</t>
  </si>
  <si>
    <t>DEW</t>
  </si>
  <si>
    <t>DR</t>
  </si>
  <si>
    <t>DGF</t>
  </si>
  <si>
    <t>EEW</t>
  </si>
  <si>
    <t>ER</t>
  </si>
  <si>
    <t>EGF</t>
  </si>
  <si>
    <t>FEW</t>
  </si>
  <si>
    <t>FR</t>
  </si>
  <si>
    <t>FGF</t>
  </si>
  <si>
    <t>A Win</t>
  </si>
  <si>
    <t>C Win</t>
  </si>
  <si>
    <t>E Win</t>
  </si>
  <si>
    <t>D Win</t>
  </si>
  <si>
    <t>F Win</t>
  </si>
  <si>
    <t>Polystyrene insulation panel 16 cm</t>
  </si>
  <si>
    <t>Polystyrene insulation panel 17 cm</t>
  </si>
  <si>
    <t>ReqMinimi Classe A</t>
  </si>
  <si>
    <t>ReqMinimi Classe C</t>
  </si>
  <si>
    <t>ReqMinimi Classe D</t>
  </si>
  <si>
    <t>ReqMinimi Classe E</t>
  </si>
  <si>
    <t>ReqMinimi Classe F</t>
  </si>
  <si>
    <t>RMA</t>
  </si>
  <si>
    <t>RMC</t>
  </si>
  <si>
    <t>RMD</t>
  </si>
  <si>
    <t>RME</t>
  </si>
  <si>
    <t>RMF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</si>
</sst>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  <font>
      <strike/>
      <sz val="11"/>
      <color rgb="FF000000"/>
      <name val="Calibri"/>
      <family val="2"/>
    </font>
    <font>
      <strike/>
      <sz val="10"/>
      <color rgb="FF000000"/>
      <name val="Calibri"/>
      <family val="2"/>
    </font>
    <font>
      <strike/>
      <sz val="11"/>
      <color rgb="FF000000"/>
      <name val="Calibri"/>
      <family val="2"/>
      <charset val="1"/>
    </font>
    <font>
      <strike/>
      <sz val="10"/>
      <color rgb="FF000000"/>
      <name val="Calibri"/>
      <family val="2"/>
      <charset val="1"/>
    </font>
    <font>
      <sz val="12"/>
      <name val="Calibri"/>
      <family val="2"/>
      <scheme val="minor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</font>
    <font>
      <sz val="11"/>
      <color rgb="FFFF0000"/>
      <name val="Calibri"/>
      <family val="2"/>
      <charset val="1"/>
    </font>
    <font>
      <sz val="11"/>
      <color rgb="FFC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/>
    <xf numFmtId="0" fontId="8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2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2" fontId="0" fillId="3" borderId="0" xfId="0" applyNumberFormat="1" applyFont="1" applyFill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 wrapText="1"/>
    </xf>
    <xf numFmtId="2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vertical="center" wrapText="1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164" fontId="25" fillId="5" borderId="0" xfId="0" applyNumberFormat="1" applyFont="1" applyFill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24" fillId="6" borderId="10" xfId="0" applyFont="1" applyFill="1" applyBorder="1" applyAlignment="1">
      <alignment horizontal="center" vertical="center" wrapText="1"/>
    </xf>
    <xf numFmtId="0" fontId="24" fillId="6" borderId="0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61D2-EEAB-4FF6-975E-7E7096339085}">
  <sheetPr>
    <tabColor rgb="FFC00000"/>
  </sheetPr>
  <dimension ref="A1:K66"/>
  <sheetViews>
    <sheetView tabSelected="1" zoomScale="80" zoomScaleNormal="80" workbookViewId="0">
      <pane ySplit="1" topLeftCell="A32" activePane="bottomLeft" state="frozen"/>
      <selection pane="bottomLeft" activeCell="E69" sqref="E69"/>
    </sheetView>
  </sheetViews>
  <sheetFormatPr defaultColWidth="8.5703125" defaultRowHeight="15" x14ac:dyDescent="0.25"/>
  <cols>
    <col min="1" max="2" width="16.28515625" style="49" customWidth="1"/>
    <col min="3" max="3" width="37.42578125" style="63" customWidth="1"/>
    <col min="4" max="6" width="12.7109375" style="49" customWidth="1"/>
    <col min="7" max="7" width="12.5703125" style="49" customWidth="1"/>
    <col min="8" max="8" width="13.5703125" style="49" customWidth="1"/>
    <col min="9" max="9" width="14.28515625" style="49" customWidth="1"/>
    <col min="10" max="999" width="8.5703125" style="49"/>
    <col min="1000" max="1009" width="9.140625" style="49" customWidth="1"/>
    <col min="1010" max="16384" width="8.5703125" style="49"/>
  </cols>
  <sheetData>
    <row r="1" spans="1:11" ht="21.75" customHeight="1" x14ac:dyDescent="0.25">
      <c r="A1" s="49" t="s">
        <v>0</v>
      </c>
      <c r="B1" s="49" t="s">
        <v>1</v>
      </c>
      <c r="C1" s="63" t="s">
        <v>10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</row>
    <row r="2" spans="1:11" ht="15.75" x14ac:dyDescent="0.25">
      <c r="A2" s="51">
        <v>1</v>
      </c>
      <c r="B2" s="65">
        <f t="shared" ref="B2:B61" si="0">A2</f>
        <v>1</v>
      </c>
      <c r="C2" s="64" t="s">
        <v>175</v>
      </c>
      <c r="D2" s="50">
        <v>1</v>
      </c>
      <c r="E2" s="50">
        <v>3</v>
      </c>
      <c r="F2" s="50">
        <v>4</v>
      </c>
      <c r="G2" s="50">
        <v>2</v>
      </c>
      <c r="H2" s="50">
        <v>5</v>
      </c>
      <c r="I2" s="50">
        <v>1</v>
      </c>
    </row>
    <row r="3" spans="1:11" ht="15.75" x14ac:dyDescent="0.25">
      <c r="A3" s="49">
        <v>2</v>
      </c>
      <c r="B3" s="65">
        <f t="shared" si="0"/>
        <v>2</v>
      </c>
      <c r="C3" s="63" t="s">
        <v>176</v>
      </c>
      <c r="D3" s="49">
        <v>1</v>
      </c>
      <c r="E3" s="49">
        <v>3</v>
      </c>
      <c r="F3" s="49">
        <v>4</v>
      </c>
      <c r="G3" s="49">
        <v>76</v>
      </c>
      <c r="H3" s="49">
        <v>5</v>
      </c>
      <c r="I3" s="46">
        <v>1</v>
      </c>
      <c r="K3" s="49" t="s">
        <v>235</v>
      </c>
    </row>
    <row r="4" spans="1:11" ht="15.75" x14ac:dyDescent="0.25">
      <c r="A4" s="49">
        <v>3</v>
      </c>
      <c r="B4" s="65">
        <f t="shared" si="0"/>
        <v>3</v>
      </c>
      <c r="C4" s="63" t="s">
        <v>177</v>
      </c>
      <c r="D4" s="49">
        <v>1</v>
      </c>
      <c r="E4" s="49">
        <v>3</v>
      </c>
      <c r="F4" s="49">
        <v>4</v>
      </c>
      <c r="G4" s="49">
        <v>75</v>
      </c>
      <c r="H4" s="49">
        <v>5</v>
      </c>
      <c r="I4" s="46">
        <v>1</v>
      </c>
      <c r="K4" s="49" t="s">
        <v>235</v>
      </c>
    </row>
    <row r="5" spans="1:11" ht="15.75" x14ac:dyDescent="0.25">
      <c r="A5" s="51">
        <v>4</v>
      </c>
      <c r="B5" s="65">
        <f>A5</f>
        <v>4</v>
      </c>
      <c r="C5" s="64" t="s">
        <v>178</v>
      </c>
      <c r="D5" s="50">
        <v>1</v>
      </c>
      <c r="E5" s="50">
        <v>3</v>
      </c>
      <c r="F5" s="50">
        <v>4</v>
      </c>
      <c r="G5" s="50">
        <v>2</v>
      </c>
      <c r="H5" s="50">
        <v>5</v>
      </c>
      <c r="I5" s="48">
        <v>2</v>
      </c>
      <c r="K5" s="49" t="s">
        <v>235</v>
      </c>
    </row>
    <row r="6" spans="1:11" ht="15.75" x14ac:dyDescent="0.25">
      <c r="A6" s="49">
        <v>5</v>
      </c>
      <c r="B6" s="65">
        <f t="shared" si="0"/>
        <v>5</v>
      </c>
      <c r="C6" s="63" t="s">
        <v>179</v>
      </c>
      <c r="D6" s="49">
        <v>1</v>
      </c>
      <c r="E6" s="49">
        <v>3</v>
      </c>
      <c r="F6" s="49">
        <v>4</v>
      </c>
      <c r="G6" s="49">
        <v>76</v>
      </c>
      <c r="H6" s="49">
        <v>5</v>
      </c>
      <c r="I6" s="49">
        <v>2</v>
      </c>
      <c r="K6" s="49" t="s">
        <v>235</v>
      </c>
    </row>
    <row r="7" spans="1:11" ht="15.75" x14ac:dyDescent="0.25">
      <c r="A7" s="49">
        <v>6</v>
      </c>
      <c r="B7" s="65">
        <f t="shared" si="0"/>
        <v>6</v>
      </c>
      <c r="C7" s="63" t="s">
        <v>180</v>
      </c>
      <c r="D7" s="49">
        <v>1</v>
      </c>
      <c r="E7" s="49">
        <v>3</v>
      </c>
      <c r="F7" s="49">
        <v>4</v>
      </c>
      <c r="G7" s="49">
        <v>75</v>
      </c>
      <c r="H7" s="49">
        <v>5</v>
      </c>
      <c r="I7" s="49">
        <v>2</v>
      </c>
      <c r="K7" s="49" t="s">
        <v>235</v>
      </c>
    </row>
    <row r="8" spans="1:11" ht="15.75" x14ac:dyDescent="0.25">
      <c r="A8" s="51">
        <v>7</v>
      </c>
      <c r="B8" s="65">
        <f t="shared" si="0"/>
        <v>7</v>
      </c>
      <c r="C8" s="64" t="s">
        <v>181</v>
      </c>
      <c r="D8" s="50">
        <v>7</v>
      </c>
      <c r="E8" s="50">
        <v>9</v>
      </c>
      <c r="F8" s="50">
        <v>10</v>
      </c>
      <c r="G8" s="50">
        <v>8</v>
      </c>
      <c r="H8" s="50">
        <v>11</v>
      </c>
      <c r="I8" s="50">
        <v>1</v>
      </c>
      <c r="K8" s="49" t="s">
        <v>235</v>
      </c>
    </row>
    <row r="9" spans="1:11" ht="15.75" x14ac:dyDescent="0.25">
      <c r="A9" s="49">
        <v>8</v>
      </c>
      <c r="B9" s="65">
        <f t="shared" si="0"/>
        <v>8</v>
      </c>
      <c r="C9" s="63" t="s">
        <v>182</v>
      </c>
      <c r="D9" s="49">
        <v>7</v>
      </c>
      <c r="E9" s="49">
        <v>9</v>
      </c>
      <c r="F9" s="49">
        <v>10</v>
      </c>
      <c r="G9" s="49">
        <v>15</v>
      </c>
      <c r="H9" s="49">
        <v>11</v>
      </c>
      <c r="I9" s="46">
        <v>1</v>
      </c>
      <c r="K9" s="49" t="s">
        <v>235</v>
      </c>
    </row>
    <row r="10" spans="1:11" ht="15.75" x14ac:dyDescent="0.25">
      <c r="A10" s="49">
        <v>9</v>
      </c>
      <c r="B10" s="65">
        <f t="shared" si="0"/>
        <v>9</v>
      </c>
      <c r="C10" s="63" t="s">
        <v>183</v>
      </c>
      <c r="D10" s="49">
        <v>7</v>
      </c>
      <c r="E10" s="49">
        <v>9</v>
      </c>
      <c r="F10" s="49">
        <v>10</v>
      </c>
      <c r="G10" s="49">
        <v>69</v>
      </c>
      <c r="H10" s="49">
        <v>11</v>
      </c>
      <c r="I10" s="46">
        <v>1</v>
      </c>
      <c r="K10" s="49" t="s">
        <v>235</v>
      </c>
    </row>
    <row r="11" spans="1:11" ht="15.75" x14ac:dyDescent="0.25">
      <c r="A11" s="51">
        <v>10</v>
      </c>
      <c r="B11" s="65">
        <f t="shared" si="0"/>
        <v>10</v>
      </c>
      <c r="C11" s="64" t="s">
        <v>184</v>
      </c>
      <c r="D11" s="50">
        <v>7</v>
      </c>
      <c r="E11" s="50">
        <v>9</v>
      </c>
      <c r="F11" s="50">
        <v>10</v>
      </c>
      <c r="G11" s="50">
        <v>8</v>
      </c>
      <c r="H11" s="50">
        <v>11</v>
      </c>
      <c r="I11" s="48">
        <v>2</v>
      </c>
    </row>
    <row r="12" spans="1:11" ht="15.75" x14ac:dyDescent="0.25">
      <c r="A12" s="49">
        <v>11</v>
      </c>
      <c r="B12" s="65">
        <f t="shared" si="0"/>
        <v>11</v>
      </c>
      <c r="C12" s="63" t="s">
        <v>185</v>
      </c>
      <c r="D12" s="49">
        <v>7</v>
      </c>
      <c r="E12" s="49">
        <v>9</v>
      </c>
      <c r="F12" s="49">
        <v>10</v>
      </c>
      <c r="G12" s="49">
        <v>15</v>
      </c>
      <c r="H12" s="49">
        <v>11</v>
      </c>
      <c r="I12" s="49">
        <v>2</v>
      </c>
    </row>
    <row r="13" spans="1:11" ht="15.75" x14ac:dyDescent="0.25">
      <c r="A13" s="49">
        <v>12</v>
      </c>
      <c r="B13" s="65">
        <f t="shared" si="0"/>
        <v>12</v>
      </c>
      <c r="C13" s="63" t="s">
        <v>186</v>
      </c>
      <c r="D13" s="49">
        <v>7</v>
      </c>
      <c r="E13" s="49">
        <v>9</v>
      </c>
      <c r="F13" s="49">
        <v>10</v>
      </c>
      <c r="G13" s="49">
        <v>69</v>
      </c>
      <c r="H13" s="49">
        <v>11</v>
      </c>
      <c r="I13" s="49">
        <v>2</v>
      </c>
    </row>
    <row r="14" spans="1:11" s="52" customFormat="1" ht="15.75" x14ac:dyDescent="0.25">
      <c r="A14" s="51">
        <v>13</v>
      </c>
      <c r="B14" s="65">
        <f t="shared" si="0"/>
        <v>13</v>
      </c>
      <c r="C14" s="64" t="s">
        <v>187</v>
      </c>
      <c r="D14" s="50">
        <v>13</v>
      </c>
      <c r="E14" s="50">
        <v>16</v>
      </c>
      <c r="F14" s="50">
        <v>17</v>
      </c>
      <c r="G14" s="50">
        <v>14</v>
      </c>
      <c r="H14" s="50">
        <v>18</v>
      </c>
      <c r="I14" s="50">
        <v>2</v>
      </c>
    </row>
    <row r="15" spans="1:11" ht="15.75" x14ac:dyDescent="0.25">
      <c r="A15" s="49">
        <v>14</v>
      </c>
      <c r="B15" s="65">
        <f t="shared" si="0"/>
        <v>14</v>
      </c>
      <c r="C15" s="63" t="s">
        <v>188</v>
      </c>
      <c r="D15" s="49">
        <v>13</v>
      </c>
      <c r="E15" s="49">
        <v>16</v>
      </c>
      <c r="F15" s="49">
        <v>17</v>
      </c>
      <c r="G15" s="49">
        <v>22</v>
      </c>
      <c r="H15" s="49">
        <v>18</v>
      </c>
      <c r="I15" s="46">
        <v>2</v>
      </c>
    </row>
    <row r="16" spans="1:11" ht="15.75" x14ac:dyDescent="0.25">
      <c r="A16" s="49">
        <v>15</v>
      </c>
      <c r="B16" s="65">
        <f t="shared" si="0"/>
        <v>15</v>
      </c>
      <c r="C16" s="63" t="s">
        <v>189</v>
      </c>
      <c r="D16" s="49">
        <v>13</v>
      </c>
      <c r="E16" s="49">
        <v>16</v>
      </c>
      <c r="F16" s="49">
        <v>17</v>
      </c>
      <c r="G16" s="49">
        <v>70</v>
      </c>
      <c r="H16" s="49">
        <v>18</v>
      </c>
      <c r="I16" s="46">
        <v>2</v>
      </c>
    </row>
    <row r="17" spans="1:9" ht="15.75" x14ac:dyDescent="0.25">
      <c r="A17" s="51">
        <v>16</v>
      </c>
      <c r="B17" s="65">
        <f t="shared" si="0"/>
        <v>16</v>
      </c>
      <c r="C17" s="64" t="s">
        <v>190</v>
      </c>
      <c r="D17" s="50">
        <v>13</v>
      </c>
      <c r="E17" s="50">
        <v>16</v>
      </c>
      <c r="F17" s="50">
        <v>17</v>
      </c>
      <c r="G17" s="50">
        <v>14</v>
      </c>
      <c r="H17" s="50">
        <v>18</v>
      </c>
      <c r="I17" s="48">
        <v>1</v>
      </c>
    </row>
    <row r="18" spans="1:9" ht="15.75" x14ac:dyDescent="0.25">
      <c r="A18" s="49">
        <v>17</v>
      </c>
      <c r="B18" s="65">
        <f t="shared" si="0"/>
        <v>17</v>
      </c>
      <c r="C18" s="63" t="s">
        <v>191</v>
      </c>
      <c r="D18" s="49">
        <v>13</v>
      </c>
      <c r="E18" s="49">
        <v>16</v>
      </c>
      <c r="F18" s="49">
        <v>17</v>
      </c>
      <c r="G18" s="49">
        <v>22</v>
      </c>
      <c r="H18" s="49">
        <v>18</v>
      </c>
      <c r="I18" s="49">
        <v>1</v>
      </c>
    </row>
    <row r="19" spans="1:9" ht="15.75" x14ac:dyDescent="0.25">
      <c r="A19" s="49">
        <v>18</v>
      </c>
      <c r="B19" s="65">
        <f t="shared" si="0"/>
        <v>18</v>
      </c>
      <c r="C19" s="63" t="s">
        <v>192</v>
      </c>
      <c r="D19" s="49">
        <v>13</v>
      </c>
      <c r="E19" s="49">
        <v>16</v>
      </c>
      <c r="F19" s="49">
        <v>17</v>
      </c>
      <c r="G19" s="49">
        <v>70</v>
      </c>
      <c r="H19" s="49">
        <v>18</v>
      </c>
      <c r="I19" s="49">
        <v>1</v>
      </c>
    </row>
    <row r="20" spans="1:9" s="52" customFormat="1" ht="15.75" x14ac:dyDescent="0.25">
      <c r="A20" s="51">
        <v>19</v>
      </c>
      <c r="B20" s="65">
        <f t="shared" si="0"/>
        <v>19</v>
      </c>
      <c r="C20" s="64" t="s">
        <v>193</v>
      </c>
      <c r="D20" s="50">
        <v>20</v>
      </c>
      <c r="E20" s="50">
        <v>23</v>
      </c>
      <c r="F20" s="50">
        <v>24</v>
      </c>
      <c r="G20" s="50">
        <v>21</v>
      </c>
      <c r="H20" s="50">
        <v>25</v>
      </c>
      <c r="I20" s="50">
        <v>2</v>
      </c>
    </row>
    <row r="21" spans="1:9" ht="15.75" x14ac:dyDescent="0.25">
      <c r="A21" s="49">
        <v>20</v>
      </c>
      <c r="B21" s="65">
        <f t="shared" si="0"/>
        <v>20</v>
      </c>
      <c r="C21" s="63" t="s">
        <v>194</v>
      </c>
      <c r="D21" s="49">
        <v>20</v>
      </c>
      <c r="E21" s="49">
        <v>23</v>
      </c>
      <c r="F21" s="49">
        <v>24</v>
      </c>
      <c r="G21" s="49">
        <v>22</v>
      </c>
      <c r="H21" s="49">
        <v>25</v>
      </c>
      <c r="I21" s="46">
        <v>2</v>
      </c>
    </row>
    <row r="22" spans="1:9" ht="15.75" x14ac:dyDescent="0.25">
      <c r="A22" s="49">
        <v>21</v>
      </c>
      <c r="B22" s="65">
        <f t="shared" si="0"/>
        <v>21</v>
      </c>
      <c r="C22" s="63" t="s">
        <v>195</v>
      </c>
      <c r="D22" s="49">
        <v>20</v>
      </c>
      <c r="E22" s="49">
        <v>23</v>
      </c>
      <c r="F22" s="49">
        <v>24</v>
      </c>
      <c r="G22" s="49">
        <v>71</v>
      </c>
      <c r="H22" s="49">
        <v>25</v>
      </c>
      <c r="I22" s="46">
        <v>2</v>
      </c>
    </row>
    <row r="23" spans="1:9" ht="15.75" x14ac:dyDescent="0.25">
      <c r="A23" s="51">
        <v>22</v>
      </c>
      <c r="B23" s="65">
        <f t="shared" si="0"/>
        <v>22</v>
      </c>
      <c r="C23" s="64" t="s">
        <v>196</v>
      </c>
      <c r="D23" s="50">
        <v>20</v>
      </c>
      <c r="E23" s="50">
        <v>23</v>
      </c>
      <c r="F23" s="50">
        <v>24</v>
      </c>
      <c r="G23" s="50">
        <v>21</v>
      </c>
      <c r="H23" s="50">
        <v>25</v>
      </c>
      <c r="I23" s="48">
        <v>3</v>
      </c>
    </row>
    <row r="24" spans="1:9" ht="15.75" x14ac:dyDescent="0.25">
      <c r="A24" s="49">
        <v>23</v>
      </c>
      <c r="B24" s="65">
        <f t="shared" si="0"/>
        <v>23</v>
      </c>
      <c r="C24" s="63" t="s">
        <v>197</v>
      </c>
      <c r="D24" s="49">
        <v>20</v>
      </c>
      <c r="E24" s="49">
        <v>23</v>
      </c>
      <c r="F24" s="49">
        <v>24</v>
      </c>
      <c r="G24" s="49">
        <v>22</v>
      </c>
      <c r="H24" s="49">
        <v>25</v>
      </c>
      <c r="I24" s="49">
        <v>3</v>
      </c>
    </row>
    <row r="25" spans="1:9" ht="15.75" x14ac:dyDescent="0.25">
      <c r="A25" s="49">
        <v>24</v>
      </c>
      <c r="B25" s="65">
        <f t="shared" si="0"/>
        <v>24</v>
      </c>
      <c r="C25" s="63" t="s">
        <v>198</v>
      </c>
      <c r="D25" s="49">
        <v>20</v>
      </c>
      <c r="E25" s="49">
        <v>23</v>
      </c>
      <c r="F25" s="49">
        <v>24</v>
      </c>
      <c r="G25" s="49">
        <v>71</v>
      </c>
      <c r="H25" s="49">
        <v>25</v>
      </c>
      <c r="I25" s="49">
        <v>3</v>
      </c>
    </row>
    <row r="26" spans="1:9" s="52" customFormat="1" ht="15.75" x14ac:dyDescent="0.25">
      <c r="A26" s="51">
        <v>25</v>
      </c>
      <c r="B26" s="65">
        <f t="shared" si="0"/>
        <v>25</v>
      </c>
      <c r="C26" s="64" t="s">
        <v>199</v>
      </c>
      <c r="D26" s="50">
        <v>27</v>
      </c>
      <c r="E26" s="50">
        <v>30</v>
      </c>
      <c r="F26" s="50">
        <v>31</v>
      </c>
      <c r="G26" s="50">
        <v>28</v>
      </c>
      <c r="H26" s="50">
        <v>32</v>
      </c>
      <c r="I26" s="50">
        <v>3</v>
      </c>
    </row>
    <row r="27" spans="1:9" ht="15.75" x14ac:dyDescent="0.25">
      <c r="A27" s="49">
        <v>26</v>
      </c>
      <c r="B27" s="65">
        <f t="shared" si="0"/>
        <v>26</v>
      </c>
      <c r="C27" s="63" t="s">
        <v>200</v>
      </c>
      <c r="D27" s="49">
        <v>27</v>
      </c>
      <c r="E27" s="49">
        <v>30</v>
      </c>
      <c r="F27" s="49">
        <v>31</v>
      </c>
      <c r="G27" s="49">
        <v>29</v>
      </c>
      <c r="H27" s="49">
        <v>32</v>
      </c>
      <c r="I27" s="46">
        <v>3</v>
      </c>
    </row>
    <row r="28" spans="1:9" ht="15.75" x14ac:dyDescent="0.25">
      <c r="A28" s="49">
        <v>27</v>
      </c>
      <c r="B28" s="65">
        <f t="shared" si="0"/>
        <v>27</v>
      </c>
      <c r="C28" s="63" t="s">
        <v>201</v>
      </c>
      <c r="D28" s="49">
        <v>27</v>
      </c>
      <c r="E28" s="49">
        <v>30</v>
      </c>
      <c r="F28" s="49">
        <v>31</v>
      </c>
      <c r="G28" s="49">
        <v>71</v>
      </c>
      <c r="H28" s="49">
        <v>32</v>
      </c>
      <c r="I28" s="46">
        <v>3</v>
      </c>
    </row>
    <row r="29" spans="1:9" ht="15.75" x14ac:dyDescent="0.25">
      <c r="A29" s="51">
        <v>28</v>
      </c>
      <c r="B29" s="65">
        <f t="shared" si="0"/>
        <v>28</v>
      </c>
      <c r="C29" s="64" t="s">
        <v>202</v>
      </c>
      <c r="D29" s="50">
        <v>27</v>
      </c>
      <c r="E29" s="50">
        <v>30</v>
      </c>
      <c r="F29" s="50">
        <v>31</v>
      </c>
      <c r="G29" s="50">
        <v>28</v>
      </c>
      <c r="H29" s="50">
        <v>32</v>
      </c>
      <c r="I29" s="48">
        <v>7</v>
      </c>
    </row>
    <row r="30" spans="1:9" ht="15.75" x14ac:dyDescent="0.25">
      <c r="A30" s="49">
        <v>29</v>
      </c>
      <c r="B30" s="65">
        <f t="shared" si="0"/>
        <v>29</v>
      </c>
      <c r="C30" s="63" t="s">
        <v>203</v>
      </c>
      <c r="D30" s="49">
        <v>27</v>
      </c>
      <c r="E30" s="49">
        <v>30</v>
      </c>
      <c r="F30" s="49">
        <v>31</v>
      </c>
      <c r="G30" s="49">
        <v>29</v>
      </c>
      <c r="H30" s="49">
        <v>32</v>
      </c>
      <c r="I30" s="49">
        <v>7</v>
      </c>
    </row>
    <row r="31" spans="1:9" ht="15.75" x14ac:dyDescent="0.25">
      <c r="A31" s="49">
        <v>30</v>
      </c>
      <c r="B31" s="65">
        <f t="shared" si="0"/>
        <v>30</v>
      </c>
      <c r="C31" s="63" t="s">
        <v>204</v>
      </c>
      <c r="D31" s="49">
        <v>27</v>
      </c>
      <c r="E31" s="49">
        <v>30</v>
      </c>
      <c r="F31" s="49">
        <v>31</v>
      </c>
      <c r="G31" s="49">
        <v>71</v>
      </c>
      <c r="H31" s="49">
        <v>32</v>
      </c>
      <c r="I31" s="49">
        <v>7</v>
      </c>
    </row>
    <row r="32" spans="1:9" s="52" customFormat="1" ht="15.75" x14ac:dyDescent="0.25">
      <c r="A32" s="51">
        <v>31</v>
      </c>
      <c r="B32" s="65">
        <f t="shared" si="0"/>
        <v>31</v>
      </c>
      <c r="C32" s="64" t="s">
        <v>205</v>
      </c>
      <c r="D32" s="50">
        <v>34</v>
      </c>
      <c r="E32" s="50">
        <v>37</v>
      </c>
      <c r="F32" s="50">
        <v>38</v>
      </c>
      <c r="G32" s="50">
        <v>35</v>
      </c>
      <c r="H32" s="50">
        <v>39</v>
      </c>
      <c r="I32" s="50">
        <v>3</v>
      </c>
    </row>
    <row r="33" spans="1:9" ht="15.75" x14ac:dyDescent="0.25">
      <c r="A33" s="49">
        <v>32</v>
      </c>
      <c r="B33" s="65">
        <f t="shared" si="0"/>
        <v>32</v>
      </c>
      <c r="C33" s="63" t="s">
        <v>206</v>
      </c>
      <c r="D33" s="49">
        <v>34</v>
      </c>
      <c r="E33" s="49">
        <v>37</v>
      </c>
      <c r="F33" s="49">
        <v>38</v>
      </c>
      <c r="G33" s="49">
        <v>36</v>
      </c>
      <c r="H33" s="49">
        <v>39</v>
      </c>
      <c r="I33" s="46">
        <v>3</v>
      </c>
    </row>
    <row r="34" spans="1:9" ht="15.75" x14ac:dyDescent="0.25">
      <c r="A34" s="49">
        <v>33</v>
      </c>
      <c r="B34" s="65">
        <f t="shared" si="0"/>
        <v>33</v>
      </c>
      <c r="C34" s="63" t="s">
        <v>207</v>
      </c>
      <c r="D34" s="49">
        <v>34</v>
      </c>
      <c r="E34" s="49">
        <v>37</v>
      </c>
      <c r="F34" s="49">
        <v>38</v>
      </c>
      <c r="G34" s="49">
        <v>73</v>
      </c>
      <c r="H34" s="49">
        <v>39</v>
      </c>
      <c r="I34" s="46">
        <v>3</v>
      </c>
    </row>
    <row r="35" spans="1:9" ht="15.75" x14ac:dyDescent="0.25">
      <c r="A35" s="51">
        <v>34</v>
      </c>
      <c r="B35" s="65">
        <f t="shared" si="0"/>
        <v>34</v>
      </c>
      <c r="C35" s="64" t="s">
        <v>208</v>
      </c>
      <c r="D35" s="50">
        <v>34</v>
      </c>
      <c r="E35" s="50">
        <v>37</v>
      </c>
      <c r="F35" s="50">
        <v>38</v>
      </c>
      <c r="G35" s="50">
        <v>35</v>
      </c>
      <c r="H35" s="50">
        <v>39</v>
      </c>
      <c r="I35" s="48">
        <v>7</v>
      </c>
    </row>
    <row r="36" spans="1:9" ht="15.75" x14ac:dyDescent="0.25">
      <c r="A36" s="49">
        <v>35</v>
      </c>
      <c r="B36" s="65">
        <f t="shared" si="0"/>
        <v>35</v>
      </c>
      <c r="C36" s="63" t="s">
        <v>209</v>
      </c>
      <c r="D36" s="49">
        <v>34</v>
      </c>
      <c r="E36" s="49">
        <v>37</v>
      </c>
      <c r="F36" s="49">
        <v>38</v>
      </c>
      <c r="G36" s="49">
        <v>36</v>
      </c>
      <c r="H36" s="49">
        <v>39</v>
      </c>
      <c r="I36" s="49">
        <v>7</v>
      </c>
    </row>
    <row r="37" spans="1:9" ht="15.75" x14ac:dyDescent="0.25">
      <c r="A37" s="49">
        <v>36</v>
      </c>
      <c r="B37" s="65">
        <f t="shared" si="0"/>
        <v>36</v>
      </c>
      <c r="C37" s="63" t="s">
        <v>210</v>
      </c>
      <c r="D37" s="49">
        <v>34</v>
      </c>
      <c r="E37" s="49">
        <v>37</v>
      </c>
      <c r="F37" s="49">
        <v>38</v>
      </c>
      <c r="G37" s="49">
        <v>73</v>
      </c>
      <c r="H37" s="49">
        <v>39</v>
      </c>
      <c r="I37" s="49">
        <v>7</v>
      </c>
    </row>
    <row r="38" spans="1:9" s="52" customFormat="1" ht="15.75" x14ac:dyDescent="0.25">
      <c r="A38" s="51">
        <v>37</v>
      </c>
      <c r="B38" s="65">
        <f t="shared" si="0"/>
        <v>37</v>
      </c>
      <c r="C38" s="64" t="s">
        <v>211</v>
      </c>
      <c r="D38" s="50">
        <v>41</v>
      </c>
      <c r="E38" s="50">
        <v>44</v>
      </c>
      <c r="F38" s="50">
        <v>45</v>
      </c>
      <c r="G38" s="50">
        <v>42</v>
      </c>
      <c r="H38" s="50">
        <v>46</v>
      </c>
      <c r="I38" s="50">
        <v>4</v>
      </c>
    </row>
    <row r="39" spans="1:9" ht="15.75" x14ac:dyDescent="0.25">
      <c r="A39" s="49">
        <v>38</v>
      </c>
      <c r="B39" s="65">
        <f t="shared" si="0"/>
        <v>38</v>
      </c>
      <c r="C39" s="63" t="s">
        <v>212</v>
      </c>
      <c r="D39" s="49">
        <v>41</v>
      </c>
      <c r="E39" s="49">
        <v>44</v>
      </c>
      <c r="F39" s="49">
        <v>45</v>
      </c>
      <c r="G39" s="49">
        <v>36</v>
      </c>
      <c r="H39" s="49">
        <v>46</v>
      </c>
      <c r="I39" s="46">
        <v>4</v>
      </c>
    </row>
    <row r="40" spans="1:9" ht="15.75" x14ac:dyDescent="0.25">
      <c r="A40" s="49">
        <v>39</v>
      </c>
      <c r="B40" s="65">
        <f t="shared" si="0"/>
        <v>39</v>
      </c>
      <c r="C40" s="63" t="s">
        <v>213</v>
      </c>
      <c r="D40" s="49">
        <v>41</v>
      </c>
      <c r="E40" s="49">
        <v>44</v>
      </c>
      <c r="F40" s="49">
        <v>45</v>
      </c>
      <c r="G40" s="49">
        <v>73</v>
      </c>
      <c r="H40" s="49">
        <v>46</v>
      </c>
      <c r="I40" s="46">
        <v>4</v>
      </c>
    </row>
    <row r="41" spans="1:9" ht="15.75" x14ac:dyDescent="0.25">
      <c r="A41" s="51">
        <v>40</v>
      </c>
      <c r="B41" s="65">
        <f t="shared" si="0"/>
        <v>40</v>
      </c>
      <c r="C41" s="64" t="s">
        <v>214</v>
      </c>
      <c r="D41" s="50">
        <v>41</v>
      </c>
      <c r="E41" s="50">
        <v>44</v>
      </c>
      <c r="F41" s="50">
        <v>45</v>
      </c>
      <c r="G41" s="50">
        <v>42</v>
      </c>
      <c r="H41" s="50">
        <v>46</v>
      </c>
      <c r="I41" s="48">
        <v>7</v>
      </c>
    </row>
    <row r="42" spans="1:9" ht="15.75" x14ac:dyDescent="0.25">
      <c r="A42" s="49">
        <v>41</v>
      </c>
      <c r="B42" s="65">
        <f t="shared" si="0"/>
        <v>41</v>
      </c>
      <c r="C42" s="63" t="s">
        <v>215</v>
      </c>
      <c r="D42" s="49">
        <v>41</v>
      </c>
      <c r="E42" s="49">
        <v>44</v>
      </c>
      <c r="F42" s="49">
        <v>45</v>
      </c>
      <c r="G42" s="49">
        <v>36</v>
      </c>
      <c r="H42" s="49">
        <v>46</v>
      </c>
      <c r="I42" s="49">
        <v>7</v>
      </c>
    </row>
    <row r="43" spans="1:9" ht="15.75" x14ac:dyDescent="0.25">
      <c r="A43" s="49">
        <v>42</v>
      </c>
      <c r="B43" s="65">
        <f t="shared" si="0"/>
        <v>42</v>
      </c>
      <c r="C43" s="63" t="s">
        <v>216</v>
      </c>
      <c r="D43" s="49">
        <v>41</v>
      </c>
      <c r="E43" s="49">
        <v>44</v>
      </c>
      <c r="F43" s="49">
        <v>45</v>
      </c>
      <c r="G43" s="49">
        <v>73</v>
      </c>
      <c r="H43" s="49">
        <v>46</v>
      </c>
      <c r="I43" s="49">
        <v>7</v>
      </c>
    </row>
    <row r="44" spans="1:9" s="52" customFormat="1" ht="15.75" x14ac:dyDescent="0.25">
      <c r="A44" s="51">
        <v>43</v>
      </c>
      <c r="B44" s="65">
        <f t="shared" si="0"/>
        <v>43</v>
      </c>
      <c r="C44" s="64" t="s">
        <v>217</v>
      </c>
      <c r="D44" s="50">
        <v>48</v>
      </c>
      <c r="E44" s="50">
        <v>51</v>
      </c>
      <c r="F44" s="50">
        <v>52</v>
      </c>
      <c r="G44" s="50">
        <v>49</v>
      </c>
      <c r="H44" s="50">
        <v>53</v>
      </c>
      <c r="I44" s="50">
        <v>4</v>
      </c>
    </row>
    <row r="45" spans="1:9" ht="15.75" x14ac:dyDescent="0.25">
      <c r="A45" s="49">
        <v>44</v>
      </c>
      <c r="B45" s="65">
        <f t="shared" si="0"/>
        <v>44</v>
      </c>
      <c r="C45" s="63" t="s">
        <v>218</v>
      </c>
      <c r="D45" s="49">
        <v>48</v>
      </c>
      <c r="E45" s="49">
        <v>51</v>
      </c>
      <c r="F45" s="49">
        <v>52</v>
      </c>
      <c r="G45" s="49">
        <v>43</v>
      </c>
      <c r="H45" s="49">
        <v>53</v>
      </c>
      <c r="I45" s="46">
        <v>4</v>
      </c>
    </row>
    <row r="46" spans="1:9" ht="15.75" x14ac:dyDescent="0.25">
      <c r="A46" s="49">
        <v>45</v>
      </c>
      <c r="B46" s="65">
        <f t="shared" si="0"/>
        <v>45</v>
      </c>
      <c r="C46" s="63" t="s">
        <v>219</v>
      </c>
      <c r="D46" s="49">
        <v>48</v>
      </c>
      <c r="E46" s="49">
        <v>51</v>
      </c>
      <c r="F46" s="49">
        <v>52</v>
      </c>
      <c r="G46" s="49">
        <v>73</v>
      </c>
      <c r="H46" s="49">
        <v>53</v>
      </c>
      <c r="I46" s="46">
        <v>4</v>
      </c>
    </row>
    <row r="47" spans="1:9" ht="15.75" x14ac:dyDescent="0.25">
      <c r="A47" s="51">
        <v>46</v>
      </c>
      <c r="B47" s="65">
        <f t="shared" si="0"/>
        <v>46</v>
      </c>
      <c r="C47" s="64" t="s">
        <v>220</v>
      </c>
      <c r="D47" s="50">
        <v>48</v>
      </c>
      <c r="E47" s="50">
        <v>51</v>
      </c>
      <c r="F47" s="50">
        <v>52</v>
      </c>
      <c r="G47" s="50">
        <v>49</v>
      </c>
      <c r="H47" s="50">
        <v>53</v>
      </c>
      <c r="I47" s="48">
        <v>7</v>
      </c>
    </row>
    <row r="48" spans="1:9" ht="15.75" x14ac:dyDescent="0.25">
      <c r="A48" s="49">
        <v>47</v>
      </c>
      <c r="B48" s="65">
        <f t="shared" si="0"/>
        <v>47</v>
      </c>
      <c r="C48" s="63" t="s">
        <v>221</v>
      </c>
      <c r="D48" s="49">
        <v>48</v>
      </c>
      <c r="E48" s="49">
        <v>51</v>
      </c>
      <c r="F48" s="49">
        <v>52</v>
      </c>
      <c r="G48" s="49">
        <v>43</v>
      </c>
      <c r="H48" s="49">
        <v>53</v>
      </c>
      <c r="I48" s="49">
        <v>7</v>
      </c>
    </row>
    <row r="49" spans="1:9" ht="15.75" x14ac:dyDescent="0.25">
      <c r="A49" s="49">
        <v>48</v>
      </c>
      <c r="B49" s="65">
        <f t="shared" si="0"/>
        <v>48</v>
      </c>
      <c r="C49" s="63" t="s">
        <v>222</v>
      </c>
      <c r="D49" s="49">
        <v>48</v>
      </c>
      <c r="E49" s="49">
        <v>51</v>
      </c>
      <c r="F49" s="49">
        <v>52</v>
      </c>
      <c r="G49" s="49">
        <v>73</v>
      </c>
      <c r="H49" s="49">
        <v>53</v>
      </c>
      <c r="I49" s="49">
        <v>7</v>
      </c>
    </row>
    <row r="50" spans="1:9" s="52" customFormat="1" ht="15.75" x14ac:dyDescent="0.25">
      <c r="A50" s="51">
        <v>49</v>
      </c>
      <c r="B50" s="65">
        <f t="shared" si="0"/>
        <v>49</v>
      </c>
      <c r="C50" s="64" t="s">
        <v>223</v>
      </c>
      <c r="D50" s="50">
        <v>55</v>
      </c>
      <c r="E50" s="50">
        <v>57</v>
      </c>
      <c r="F50" s="50">
        <v>58</v>
      </c>
      <c r="G50" s="50">
        <v>56</v>
      </c>
      <c r="H50" s="50">
        <v>59</v>
      </c>
      <c r="I50" s="50">
        <v>5</v>
      </c>
    </row>
    <row r="51" spans="1:9" ht="15.75" x14ac:dyDescent="0.25">
      <c r="A51" s="49">
        <v>50</v>
      </c>
      <c r="B51" s="65">
        <f t="shared" si="0"/>
        <v>50</v>
      </c>
      <c r="C51" s="63" t="s">
        <v>224</v>
      </c>
      <c r="D51" s="49">
        <v>55</v>
      </c>
      <c r="E51" s="49">
        <v>57</v>
      </c>
      <c r="F51" s="49">
        <v>58</v>
      </c>
      <c r="G51" s="49">
        <v>56</v>
      </c>
      <c r="H51" s="49">
        <v>59</v>
      </c>
      <c r="I51" s="46">
        <v>5</v>
      </c>
    </row>
    <row r="52" spans="1:9" ht="15.75" x14ac:dyDescent="0.25">
      <c r="A52" s="49">
        <v>51</v>
      </c>
      <c r="B52" s="65">
        <f t="shared" si="0"/>
        <v>51</v>
      </c>
      <c r="C52" s="63" t="s">
        <v>225</v>
      </c>
      <c r="D52" s="49">
        <v>55</v>
      </c>
      <c r="E52" s="49">
        <v>57</v>
      </c>
      <c r="F52" s="49">
        <v>58</v>
      </c>
      <c r="G52" s="49">
        <v>74</v>
      </c>
      <c r="H52" s="49">
        <v>59</v>
      </c>
      <c r="I52" s="46">
        <v>5</v>
      </c>
    </row>
    <row r="53" spans="1:9" ht="15.75" x14ac:dyDescent="0.25">
      <c r="A53" s="51">
        <v>52</v>
      </c>
      <c r="B53" s="65">
        <f t="shared" si="0"/>
        <v>52</v>
      </c>
      <c r="C53" s="64" t="s">
        <v>226</v>
      </c>
      <c r="D53" s="50">
        <v>55</v>
      </c>
      <c r="E53" s="50">
        <v>57</v>
      </c>
      <c r="F53" s="50">
        <v>58</v>
      </c>
      <c r="G53" s="50">
        <v>56</v>
      </c>
      <c r="H53" s="50">
        <v>59</v>
      </c>
      <c r="I53" s="48">
        <v>8</v>
      </c>
    </row>
    <row r="54" spans="1:9" ht="15.75" x14ac:dyDescent="0.25">
      <c r="A54" s="49">
        <v>53</v>
      </c>
      <c r="B54" s="65">
        <f t="shared" si="0"/>
        <v>53</v>
      </c>
      <c r="C54" s="63" t="s">
        <v>227</v>
      </c>
      <c r="D54" s="49">
        <v>55</v>
      </c>
      <c r="E54" s="49">
        <v>57</v>
      </c>
      <c r="F54" s="49">
        <v>58</v>
      </c>
      <c r="G54" s="49">
        <v>56</v>
      </c>
      <c r="H54" s="49">
        <v>59</v>
      </c>
      <c r="I54" s="49">
        <v>8</v>
      </c>
    </row>
    <row r="55" spans="1:9" ht="15.75" x14ac:dyDescent="0.25">
      <c r="A55" s="49">
        <v>54</v>
      </c>
      <c r="B55" s="65">
        <f t="shared" si="0"/>
        <v>54</v>
      </c>
      <c r="C55" s="63" t="s">
        <v>228</v>
      </c>
      <c r="D55" s="49">
        <v>55</v>
      </c>
      <c r="E55" s="49">
        <v>57</v>
      </c>
      <c r="F55" s="49">
        <v>58</v>
      </c>
      <c r="G55" s="49">
        <v>74</v>
      </c>
      <c r="H55" s="49">
        <v>59</v>
      </c>
      <c r="I55" s="49">
        <v>8</v>
      </c>
    </row>
    <row r="56" spans="1:9" s="52" customFormat="1" ht="15.75" x14ac:dyDescent="0.25">
      <c r="A56" s="51">
        <v>55</v>
      </c>
      <c r="B56" s="65">
        <f t="shared" si="0"/>
        <v>55</v>
      </c>
      <c r="C56" s="64" t="s">
        <v>229</v>
      </c>
      <c r="D56" s="50">
        <v>61</v>
      </c>
      <c r="E56" s="50">
        <v>63</v>
      </c>
      <c r="F56" s="50">
        <v>64</v>
      </c>
      <c r="G56" s="50">
        <v>62</v>
      </c>
      <c r="H56" s="50">
        <v>65</v>
      </c>
      <c r="I56" s="50">
        <v>6</v>
      </c>
    </row>
    <row r="57" spans="1:9" ht="15.75" x14ac:dyDescent="0.25">
      <c r="A57" s="49">
        <v>56</v>
      </c>
      <c r="B57" s="65">
        <f t="shared" si="0"/>
        <v>56</v>
      </c>
      <c r="C57" s="63" t="s">
        <v>230</v>
      </c>
      <c r="D57" s="49">
        <v>61</v>
      </c>
      <c r="E57" s="49">
        <v>63</v>
      </c>
      <c r="F57" s="49">
        <v>64</v>
      </c>
      <c r="G57" s="49">
        <v>56</v>
      </c>
      <c r="H57" s="49">
        <v>65</v>
      </c>
      <c r="I57" s="46">
        <v>6</v>
      </c>
    </row>
    <row r="58" spans="1:9" ht="15.75" x14ac:dyDescent="0.25">
      <c r="A58" s="49">
        <v>57</v>
      </c>
      <c r="B58" s="65">
        <f t="shared" si="0"/>
        <v>57</v>
      </c>
      <c r="C58" s="63" t="s">
        <v>231</v>
      </c>
      <c r="D58" s="49">
        <v>61</v>
      </c>
      <c r="E58" s="49">
        <v>63</v>
      </c>
      <c r="F58" s="49">
        <v>64</v>
      </c>
      <c r="G58" s="49">
        <v>74</v>
      </c>
      <c r="H58" s="49">
        <v>65</v>
      </c>
      <c r="I58" s="46">
        <v>6</v>
      </c>
    </row>
    <row r="59" spans="1:9" ht="15.75" x14ac:dyDescent="0.25">
      <c r="A59" s="51">
        <v>58</v>
      </c>
      <c r="B59" s="65">
        <f t="shared" si="0"/>
        <v>58</v>
      </c>
      <c r="C59" s="64" t="s">
        <v>232</v>
      </c>
      <c r="D59" s="50">
        <v>61</v>
      </c>
      <c r="E59" s="50">
        <v>63</v>
      </c>
      <c r="F59" s="50">
        <v>64</v>
      </c>
      <c r="G59" s="50">
        <v>62</v>
      </c>
      <c r="H59" s="50">
        <v>65</v>
      </c>
      <c r="I59" s="48">
        <v>8</v>
      </c>
    </row>
    <row r="60" spans="1:9" ht="15.75" x14ac:dyDescent="0.25">
      <c r="A60" s="49">
        <v>59</v>
      </c>
      <c r="B60" s="65">
        <f t="shared" si="0"/>
        <v>59</v>
      </c>
      <c r="C60" s="63" t="s">
        <v>233</v>
      </c>
      <c r="D60" s="49">
        <v>61</v>
      </c>
      <c r="E60" s="49">
        <v>63</v>
      </c>
      <c r="F60" s="49">
        <v>64</v>
      </c>
      <c r="G60" s="49">
        <v>56</v>
      </c>
      <c r="H60" s="49">
        <v>65</v>
      </c>
      <c r="I60" s="49">
        <v>8</v>
      </c>
    </row>
    <row r="61" spans="1:9" ht="16.5" thickBot="1" x14ac:dyDescent="0.3">
      <c r="A61" s="49">
        <v>60</v>
      </c>
      <c r="B61" s="65">
        <f t="shared" si="0"/>
        <v>60</v>
      </c>
      <c r="C61" s="63" t="s">
        <v>234</v>
      </c>
      <c r="D61" s="49">
        <v>61</v>
      </c>
      <c r="E61" s="49">
        <v>63</v>
      </c>
      <c r="F61" s="49">
        <v>64</v>
      </c>
      <c r="G61" s="49">
        <v>74</v>
      </c>
      <c r="H61" s="49">
        <v>65</v>
      </c>
      <c r="I61" s="49">
        <v>8</v>
      </c>
    </row>
    <row r="62" spans="1:9" ht="15.75" x14ac:dyDescent="0.25">
      <c r="A62" s="87">
        <v>61</v>
      </c>
      <c r="B62" s="88" t="s">
        <v>281</v>
      </c>
      <c r="C62" s="89" t="s">
        <v>276</v>
      </c>
      <c r="D62" s="90" t="s">
        <v>255</v>
      </c>
      <c r="E62" s="90" t="s">
        <v>256</v>
      </c>
      <c r="F62" s="90">
        <v>64</v>
      </c>
      <c r="G62" s="90" t="s">
        <v>254</v>
      </c>
      <c r="H62" s="90">
        <v>65</v>
      </c>
      <c r="I62" s="91" t="s">
        <v>269</v>
      </c>
    </row>
    <row r="63" spans="1:9" ht="15.75" x14ac:dyDescent="0.25">
      <c r="A63" s="92">
        <v>62</v>
      </c>
      <c r="B63" s="49" t="s">
        <v>282</v>
      </c>
      <c r="C63" s="63" t="s">
        <v>277</v>
      </c>
      <c r="D63" s="50" t="s">
        <v>258</v>
      </c>
      <c r="E63" s="50" t="s">
        <v>259</v>
      </c>
      <c r="F63" s="50">
        <v>64</v>
      </c>
      <c r="G63" s="50" t="s">
        <v>257</v>
      </c>
      <c r="H63" s="50">
        <v>65</v>
      </c>
      <c r="I63" s="93" t="s">
        <v>270</v>
      </c>
    </row>
    <row r="64" spans="1:9" ht="15.75" x14ac:dyDescent="0.25">
      <c r="A64" s="92">
        <v>63</v>
      </c>
      <c r="B64" s="49" t="s">
        <v>283</v>
      </c>
      <c r="C64" s="63" t="s">
        <v>278</v>
      </c>
      <c r="D64" s="50" t="s">
        <v>261</v>
      </c>
      <c r="E64" s="50" t="s">
        <v>262</v>
      </c>
      <c r="F64" s="50">
        <v>64</v>
      </c>
      <c r="G64" s="50" t="s">
        <v>260</v>
      </c>
      <c r="H64" s="50">
        <v>65</v>
      </c>
      <c r="I64" s="93" t="s">
        <v>272</v>
      </c>
    </row>
    <row r="65" spans="1:9" ht="15.75" x14ac:dyDescent="0.25">
      <c r="A65" s="92">
        <v>64</v>
      </c>
      <c r="B65" s="49" t="s">
        <v>284</v>
      </c>
      <c r="C65" s="63" t="s">
        <v>279</v>
      </c>
      <c r="D65" s="50" t="s">
        <v>264</v>
      </c>
      <c r="E65" s="50" t="s">
        <v>265</v>
      </c>
      <c r="F65" s="50">
        <v>64</v>
      </c>
      <c r="G65" s="50" t="s">
        <v>263</v>
      </c>
      <c r="H65" s="50">
        <v>65</v>
      </c>
      <c r="I65" s="93" t="s">
        <v>271</v>
      </c>
    </row>
    <row r="66" spans="1:9" ht="16.5" thickBot="1" x14ac:dyDescent="0.3">
      <c r="A66" s="94">
        <v>65</v>
      </c>
      <c r="B66" s="95" t="s">
        <v>285</v>
      </c>
      <c r="C66" s="96" t="s">
        <v>280</v>
      </c>
      <c r="D66" s="97" t="s">
        <v>267</v>
      </c>
      <c r="E66" s="97" t="s">
        <v>268</v>
      </c>
      <c r="F66" s="97">
        <v>64</v>
      </c>
      <c r="G66" s="97" t="s">
        <v>266</v>
      </c>
      <c r="H66" s="97">
        <v>65</v>
      </c>
      <c r="I66" s="98" t="s">
        <v>273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1177-B5A1-4A80-AAAF-789DAA4CBBC6}">
  <sheetPr>
    <tabColor theme="7" tint="0.79998168889431442"/>
  </sheetPr>
  <dimension ref="A1:AMI51"/>
  <sheetViews>
    <sheetView zoomScale="80" zoomScaleNormal="80" workbookViewId="0">
      <pane ySplit="1" topLeftCell="A2" activePane="bottomLeft" state="frozen"/>
      <selection pane="bottomLeft" activeCell="L4" sqref="L4:M13"/>
    </sheetView>
  </sheetViews>
  <sheetFormatPr defaultColWidth="8.5703125" defaultRowHeight="15" x14ac:dyDescent="0.25"/>
  <cols>
    <col min="1" max="1" width="16.28515625" style="4" customWidth="1"/>
    <col min="2" max="5" width="12.7109375" style="4" customWidth="1"/>
    <col min="6" max="6" width="12.5703125" style="4" customWidth="1"/>
    <col min="7" max="7" width="13.5703125" style="4" customWidth="1"/>
    <col min="8" max="8" width="17" style="4" customWidth="1"/>
    <col min="9" max="9" width="13" style="4" customWidth="1"/>
    <col min="10" max="10" width="8.7109375" style="34" customWidth="1"/>
    <col min="11" max="12" width="8.5703125" style="4"/>
    <col min="13" max="13" width="39.140625" style="4" customWidth="1"/>
    <col min="14" max="1013" width="8.5703125" style="4"/>
    <col min="1014" max="1023" width="9.140625" style="4" customWidth="1"/>
    <col min="1024" max="16384" width="8.5703125" style="4"/>
  </cols>
  <sheetData>
    <row r="1" spans="1:1023" s="9" customFormat="1" ht="21.75" customHeight="1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43" t="s">
        <v>7</v>
      </c>
      <c r="I1" s="16" t="s">
        <v>155</v>
      </c>
      <c r="J1" s="30" t="s">
        <v>156</v>
      </c>
    </row>
    <row r="2" spans="1:1023" s="3" customFormat="1" ht="16.5" thickBot="1" x14ac:dyDescent="0.3">
      <c r="A2" s="19">
        <v>1</v>
      </c>
      <c r="B2" s="20" t="s">
        <v>139</v>
      </c>
      <c r="C2" s="21">
        <v>1</v>
      </c>
      <c r="D2" s="21">
        <v>3</v>
      </c>
      <c r="E2" s="21">
        <v>4</v>
      </c>
      <c r="F2" s="22">
        <v>2</v>
      </c>
      <c r="G2" s="21">
        <v>5</v>
      </c>
      <c r="H2" s="21">
        <v>1</v>
      </c>
      <c r="I2" s="28">
        <v>2</v>
      </c>
      <c r="J2" s="31" t="e" cm="1">
        <f t="array" ref="J2">INDEX(#REF!,MATCH(1,(#REF!=Envelopes_2!F2)*(Envelopes_2!$T$2:$T$51=99),0))</f>
        <v>#REF!</v>
      </c>
      <c r="T2" s="3">
        <v>99</v>
      </c>
      <c r="ALZ2" s="4"/>
      <c r="AMA2" s="4"/>
      <c r="AMB2" s="4"/>
      <c r="AMC2" s="4"/>
      <c r="AMD2" s="4"/>
      <c r="AME2" s="4"/>
      <c r="AMF2" s="4"/>
      <c r="AMG2" s="4"/>
      <c r="AMH2" s="4"/>
      <c r="AMI2" s="4"/>
    </row>
    <row r="3" spans="1:1023" s="3" customFormat="1" x14ac:dyDescent="0.25">
      <c r="A3" s="10">
        <v>1</v>
      </c>
      <c r="B3" s="11" t="s">
        <v>139</v>
      </c>
      <c r="C3" s="11">
        <v>1</v>
      </c>
      <c r="D3" s="11">
        <v>3</v>
      </c>
      <c r="E3" s="11">
        <v>4</v>
      </c>
      <c r="F3" s="35">
        <v>76</v>
      </c>
      <c r="G3" s="11">
        <v>5</v>
      </c>
      <c r="H3" s="11">
        <v>1</v>
      </c>
      <c r="I3" s="35">
        <v>1</v>
      </c>
      <c r="J3" s="36" t="e" cm="1">
        <f t="array" ref="J3">INDEX(#REF!,MATCH(1,(#REF!=Envelopes_2!F3)*(Envelopes_2!$T$2:$T$51=99),0))</f>
        <v>#REF!</v>
      </c>
      <c r="T3" s="3">
        <v>99</v>
      </c>
      <c r="ALZ3" s="4"/>
      <c r="AMA3" s="4"/>
      <c r="AMB3" s="4"/>
      <c r="AMC3" s="4"/>
      <c r="AMD3" s="4"/>
      <c r="AME3" s="4"/>
      <c r="AMF3" s="4"/>
      <c r="AMG3" s="4"/>
      <c r="AMH3" s="4"/>
      <c r="AMI3" s="4"/>
    </row>
    <row r="4" spans="1:1023" s="3" customFormat="1" x14ac:dyDescent="0.25">
      <c r="A4" s="10">
        <v>1</v>
      </c>
      <c r="B4" s="11" t="s">
        <v>139</v>
      </c>
      <c r="C4" s="11">
        <v>1</v>
      </c>
      <c r="D4" s="11">
        <v>3</v>
      </c>
      <c r="E4" s="11">
        <v>4</v>
      </c>
      <c r="F4" s="35">
        <v>75</v>
      </c>
      <c r="G4" s="11">
        <v>5</v>
      </c>
      <c r="H4" s="11">
        <v>1</v>
      </c>
      <c r="I4" s="35">
        <v>3</v>
      </c>
      <c r="J4" s="36" t="e" cm="1">
        <f t="array" ref="J4">INDEX(#REF!,MATCH(1,(#REF!=Envelopes_2!F4)*(Envelopes_2!$T$2:$T$51=99),0))</f>
        <v>#REF!</v>
      </c>
      <c r="L4" s="14"/>
      <c r="M4" s="15" t="s">
        <v>155</v>
      </c>
      <c r="T4" s="3">
        <v>99</v>
      </c>
      <c r="ALZ4" s="4"/>
      <c r="AMA4" s="4"/>
      <c r="AMB4" s="4"/>
      <c r="AMC4" s="4"/>
      <c r="AMD4" s="4"/>
      <c r="AME4" s="4"/>
      <c r="AMF4" s="4"/>
      <c r="AMG4" s="4"/>
      <c r="AMH4" s="4"/>
      <c r="AMI4" s="4"/>
    </row>
    <row r="5" spans="1:1023" s="3" customFormat="1" x14ac:dyDescent="0.25">
      <c r="A5" s="10">
        <v>1</v>
      </c>
      <c r="B5" s="11" t="s">
        <v>139</v>
      </c>
      <c r="C5" s="11">
        <v>1</v>
      </c>
      <c r="D5" s="11">
        <v>3</v>
      </c>
      <c r="E5" s="11">
        <v>4</v>
      </c>
      <c r="F5" s="18">
        <v>2</v>
      </c>
      <c r="G5" s="11">
        <v>5</v>
      </c>
      <c r="H5" s="11">
        <v>1</v>
      </c>
      <c r="I5" s="18">
        <v>2</v>
      </c>
      <c r="J5" s="33" t="e" cm="1">
        <f t="array" ref="J5">INDEX(#REF!,MATCH(1,(#REF!=Envelopes_2!F5)*(Envelopes_2!$T$2:$T$51=99),0))</f>
        <v>#REF!</v>
      </c>
      <c r="L5" s="14">
        <v>1</v>
      </c>
      <c r="M5" s="40" t="s">
        <v>150</v>
      </c>
      <c r="T5" s="3">
        <v>99</v>
      </c>
      <c r="ALZ5" s="4"/>
      <c r="AMA5" s="4"/>
      <c r="AMB5" s="4"/>
      <c r="AMC5" s="4"/>
      <c r="AMD5" s="4"/>
      <c r="AME5" s="4"/>
      <c r="AMF5" s="4"/>
      <c r="AMG5" s="4"/>
      <c r="AMH5" s="4"/>
      <c r="AMI5" s="4"/>
    </row>
    <row r="6" spans="1:1023" s="3" customFormat="1" ht="15.75" thickBot="1" x14ac:dyDescent="0.3">
      <c r="A6" s="12">
        <v>1</v>
      </c>
      <c r="B6" s="13" t="s">
        <v>139</v>
      </c>
      <c r="C6" s="13">
        <v>1</v>
      </c>
      <c r="D6" s="13">
        <v>3</v>
      </c>
      <c r="E6" s="13">
        <v>4</v>
      </c>
      <c r="F6" s="17">
        <v>2</v>
      </c>
      <c r="G6" s="13">
        <v>5</v>
      </c>
      <c r="H6" s="13">
        <v>1</v>
      </c>
      <c r="I6" s="17">
        <v>2</v>
      </c>
      <c r="J6" s="33" t="e" cm="1">
        <f t="array" ref="J6">INDEX(#REF!,MATCH(1,(#REF!=Envelopes_2!F6)*(Envelopes_2!$T$2:$T$51=99),0))</f>
        <v>#REF!</v>
      </c>
      <c r="L6" s="14">
        <v>2</v>
      </c>
      <c r="M6" s="40" t="s">
        <v>151</v>
      </c>
      <c r="T6" s="3">
        <v>99</v>
      </c>
      <c r="ALZ6" s="4"/>
      <c r="AMA6" s="4"/>
      <c r="AMB6" s="4"/>
      <c r="AMC6" s="4"/>
      <c r="AMD6" s="4"/>
      <c r="AME6" s="4"/>
      <c r="AMF6" s="4"/>
      <c r="AMG6" s="4"/>
      <c r="AMH6" s="4"/>
      <c r="AMI6" s="4"/>
    </row>
    <row r="7" spans="1:1023" s="3" customFormat="1" ht="16.5" thickBot="1" x14ac:dyDescent="0.3">
      <c r="A7" s="23">
        <v>2</v>
      </c>
      <c r="B7" s="24" t="s">
        <v>140</v>
      </c>
      <c r="C7" s="25">
        <v>7</v>
      </c>
      <c r="D7" s="25">
        <v>9</v>
      </c>
      <c r="E7" s="25">
        <v>10</v>
      </c>
      <c r="F7" s="26">
        <v>8</v>
      </c>
      <c r="G7" s="25">
        <v>11</v>
      </c>
      <c r="H7" s="25">
        <v>1</v>
      </c>
      <c r="I7" s="29">
        <v>3</v>
      </c>
      <c r="J7" s="31" t="e" cm="1">
        <f t="array" ref="J7">INDEX(#REF!,MATCH(1,(#REF!=Envelopes_2!F7)*(Envelopes_2!$T$2:$T$51=99),0))</f>
        <v>#REF!</v>
      </c>
      <c r="L7" s="14">
        <v>3</v>
      </c>
      <c r="M7" s="40" t="s">
        <v>152</v>
      </c>
      <c r="T7" s="3">
        <v>99</v>
      </c>
      <c r="ALZ7" s="4"/>
      <c r="AMA7" s="4"/>
      <c r="AMB7" s="4"/>
      <c r="AMC7" s="4"/>
      <c r="AMD7" s="4"/>
      <c r="AME7" s="4"/>
      <c r="AMF7" s="4"/>
      <c r="AMG7" s="4"/>
      <c r="AMH7" s="4"/>
      <c r="AMI7" s="4"/>
    </row>
    <row r="8" spans="1:1023" s="3" customFormat="1" x14ac:dyDescent="0.25">
      <c r="A8" s="10">
        <v>2</v>
      </c>
      <c r="B8" s="11" t="s">
        <v>140</v>
      </c>
      <c r="C8" s="11">
        <v>7</v>
      </c>
      <c r="D8" s="11">
        <v>9</v>
      </c>
      <c r="E8" s="11">
        <v>10</v>
      </c>
      <c r="F8" s="11">
        <v>15</v>
      </c>
      <c r="G8" s="11">
        <v>11</v>
      </c>
      <c r="H8" s="11">
        <v>1</v>
      </c>
      <c r="I8" s="11">
        <v>1</v>
      </c>
      <c r="J8" s="33" t="e" cm="1">
        <f t="array" ref="J8">INDEX(#REF!,MATCH(1,(#REF!=Envelopes_2!F8)*(Envelopes_2!$T$2:$T$51=99),0))</f>
        <v>#REF!</v>
      </c>
      <c r="L8" s="44">
        <v>4</v>
      </c>
      <c r="M8" s="45" t="s">
        <v>153</v>
      </c>
      <c r="T8" s="3">
        <v>99</v>
      </c>
      <c r="ALZ8" s="4"/>
      <c r="AMA8" s="4"/>
      <c r="AMB8" s="4"/>
      <c r="AMC8" s="4"/>
      <c r="AMD8" s="4"/>
      <c r="AME8" s="4"/>
      <c r="AMF8" s="4"/>
      <c r="AMG8" s="4"/>
      <c r="AMH8" s="4"/>
      <c r="AMI8" s="4"/>
    </row>
    <row r="9" spans="1:1023" s="3" customFormat="1" x14ac:dyDescent="0.25">
      <c r="A9" s="10">
        <v>2</v>
      </c>
      <c r="B9" s="11" t="s">
        <v>140</v>
      </c>
      <c r="C9" s="11">
        <v>7</v>
      </c>
      <c r="D9" s="11">
        <v>9</v>
      </c>
      <c r="E9" s="11">
        <v>10</v>
      </c>
      <c r="F9" s="35">
        <v>69</v>
      </c>
      <c r="G9" s="11">
        <v>11</v>
      </c>
      <c r="H9" s="11">
        <v>1</v>
      </c>
      <c r="I9" s="35">
        <v>2</v>
      </c>
      <c r="J9" s="36" t="e" cm="1">
        <f t="array" ref="J9">INDEX(#REF!,MATCH(1,(#REF!=Envelopes_2!F9)*(Envelopes_2!$T$2:$T$51=99),0))</f>
        <v>#REF!</v>
      </c>
      <c r="L9" s="44">
        <v>9</v>
      </c>
      <c r="M9" s="45" t="s">
        <v>154</v>
      </c>
      <c r="T9" s="3">
        <v>99</v>
      </c>
      <c r="ALZ9" s="4"/>
      <c r="AMA9" s="4"/>
      <c r="AMB9" s="4"/>
      <c r="AMC9" s="4"/>
      <c r="AMD9" s="4"/>
      <c r="AME9" s="4"/>
      <c r="AMF9" s="4"/>
      <c r="AMG9" s="4"/>
      <c r="AMH9" s="4"/>
      <c r="AMI9" s="4"/>
    </row>
    <row r="10" spans="1:1023" s="3" customFormat="1" x14ac:dyDescent="0.25">
      <c r="A10" s="10">
        <v>2</v>
      </c>
      <c r="B10" s="11" t="s">
        <v>140</v>
      </c>
      <c r="C10" s="11">
        <v>7</v>
      </c>
      <c r="D10" s="11">
        <v>9</v>
      </c>
      <c r="E10" s="11">
        <v>10</v>
      </c>
      <c r="F10" s="18">
        <v>8</v>
      </c>
      <c r="G10" s="11">
        <v>11</v>
      </c>
      <c r="H10" s="11">
        <v>1</v>
      </c>
      <c r="I10" s="18">
        <v>3</v>
      </c>
      <c r="J10" s="33" t="e" cm="1">
        <f t="array" ref="J10">INDEX(#REF!,MATCH(1,(#REF!=Envelopes_2!F10)*(Envelopes_2!$T$2:$T$51=99),0))</f>
        <v>#REF!</v>
      </c>
      <c r="T10" s="3">
        <v>99</v>
      </c>
      <c r="ALZ10" s="4"/>
      <c r="AMA10" s="4"/>
      <c r="AMB10" s="4"/>
      <c r="AMC10" s="4"/>
      <c r="AMD10" s="4"/>
      <c r="AME10" s="4"/>
      <c r="AMF10" s="4"/>
      <c r="AMG10" s="4"/>
      <c r="AMH10" s="4"/>
      <c r="AMI10" s="4"/>
    </row>
    <row r="11" spans="1:1023" s="3" customFormat="1" ht="16.5" thickBot="1" x14ac:dyDescent="0.3">
      <c r="A11" s="12">
        <v>2</v>
      </c>
      <c r="B11" s="13" t="s">
        <v>140</v>
      </c>
      <c r="C11" s="13">
        <v>7</v>
      </c>
      <c r="D11" s="13">
        <v>9</v>
      </c>
      <c r="E11" s="13">
        <v>10</v>
      </c>
      <c r="F11" s="17">
        <v>8</v>
      </c>
      <c r="G11" s="13">
        <v>11</v>
      </c>
      <c r="H11" s="13">
        <v>1</v>
      </c>
      <c r="I11" s="17">
        <v>3</v>
      </c>
      <c r="J11" s="33" t="e" cm="1">
        <f t="array" ref="J11">INDEX(#REF!,MATCH(1,(#REF!=Envelopes_2!F11)*(Envelopes_2!$T$2:$T$51=99),0))</f>
        <v>#REF!</v>
      </c>
      <c r="L11" s="38">
        <v>1</v>
      </c>
      <c r="M11" s="39" t="s">
        <v>169</v>
      </c>
      <c r="T11" s="3">
        <v>99</v>
      </c>
      <c r="ALZ11" s="4"/>
      <c r="AMA11" s="4"/>
      <c r="AMB11" s="4"/>
      <c r="AMC11" s="4"/>
      <c r="AMD11" s="4"/>
      <c r="AME11" s="4"/>
      <c r="AMF11" s="4"/>
      <c r="AMG11" s="4"/>
      <c r="AMH11" s="4"/>
      <c r="AMI11" s="4"/>
    </row>
    <row r="12" spans="1:1023" s="27" customFormat="1" ht="16.5" thickBot="1" x14ac:dyDescent="0.3">
      <c r="A12" s="23">
        <v>3</v>
      </c>
      <c r="B12" s="24" t="s">
        <v>141</v>
      </c>
      <c r="C12" s="25">
        <v>13</v>
      </c>
      <c r="D12" s="25">
        <v>16</v>
      </c>
      <c r="E12" s="25">
        <v>17</v>
      </c>
      <c r="F12" s="26">
        <v>14</v>
      </c>
      <c r="G12" s="25">
        <v>18</v>
      </c>
      <c r="H12" s="25">
        <v>2</v>
      </c>
      <c r="I12" s="29">
        <v>3</v>
      </c>
      <c r="J12" s="31" t="e" cm="1">
        <f t="array" ref="J12">INDEX(#REF!,MATCH(1,(#REF!=Envelopes_2!F12)*(Envelopes_2!$T$2:$T$51=99),0))</f>
        <v>#REF!</v>
      </c>
      <c r="L12" s="14">
        <v>2</v>
      </c>
      <c r="M12" s="39" t="s">
        <v>170</v>
      </c>
      <c r="T12" s="3">
        <v>99</v>
      </c>
    </row>
    <row r="13" spans="1:1023" s="3" customFormat="1" x14ac:dyDescent="0.25">
      <c r="A13" s="10">
        <v>3</v>
      </c>
      <c r="B13" s="11" t="s">
        <v>141</v>
      </c>
      <c r="C13" s="11">
        <v>13</v>
      </c>
      <c r="D13" s="11">
        <v>16</v>
      </c>
      <c r="E13" s="11">
        <v>17</v>
      </c>
      <c r="F13" s="11">
        <v>22</v>
      </c>
      <c r="G13" s="11">
        <v>18</v>
      </c>
      <c r="H13" s="11">
        <v>2</v>
      </c>
      <c r="I13" s="11">
        <v>1</v>
      </c>
      <c r="J13" s="33" t="e" cm="1">
        <f t="array" ref="J13">INDEX(#REF!,MATCH(1,(#REF!=Envelopes_2!F13)*(Envelopes_2!$T$2:$T$51=99),0))</f>
        <v>#REF!</v>
      </c>
      <c r="L13" s="41">
        <v>3</v>
      </c>
      <c r="M13" s="42" t="s">
        <v>171</v>
      </c>
      <c r="T13" s="3">
        <v>99</v>
      </c>
      <c r="ALZ13" s="4"/>
      <c r="AMA13" s="4"/>
      <c r="AMB13" s="4"/>
      <c r="AMC13" s="4"/>
      <c r="AMD13" s="4"/>
      <c r="AME13" s="4"/>
      <c r="AMF13" s="4"/>
      <c r="AMG13" s="4"/>
      <c r="AMH13" s="4"/>
      <c r="AMI13" s="4"/>
    </row>
    <row r="14" spans="1:1023" s="3" customFormat="1" x14ac:dyDescent="0.25">
      <c r="A14" s="10">
        <v>3</v>
      </c>
      <c r="B14" s="11" t="s">
        <v>141</v>
      </c>
      <c r="C14" s="11">
        <v>13</v>
      </c>
      <c r="D14" s="11">
        <v>16</v>
      </c>
      <c r="E14" s="11">
        <v>17</v>
      </c>
      <c r="F14" s="35">
        <v>70</v>
      </c>
      <c r="G14" s="11">
        <v>18</v>
      </c>
      <c r="H14" s="11">
        <v>2</v>
      </c>
      <c r="I14" s="35">
        <v>2</v>
      </c>
      <c r="J14" s="36" t="e" cm="1">
        <f t="array" ref="J14">INDEX(#REF!,MATCH(1,(#REF!=Envelopes_2!F14)*(Envelopes_2!$T$2:$T$51=99),0))</f>
        <v>#REF!</v>
      </c>
      <c r="T14" s="3">
        <v>99</v>
      </c>
      <c r="ALZ14" s="4"/>
      <c r="AMA14" s="4"/>
      <c r="AMB14" s="4"/>
      <c r="AMC14" s="4"/>
      <c r="AMD14" s="4"/>
      <c r="AME14" s="4"/>
      <c r="AMF14" s="4"/>
      <c r="AMG14" s="4"/>
      <c r="AMH14" s="4"/>
      <c r="AMI14" s="4"/>
    </row>
    <row r="15" spans="1:1023" s="3" customFormat="1" x14ac:dyDescent="0.25">
      <c r="A15" s="10">
        <v>3</v>
      </c>
      <c r="B15" s="11" t="s">
        <v>141</v>
      </c>
      <c r="C15" s="11">
        <v>13</v>
      </c>
      <c r="D15" s="11">
        <v>16</v>
      </c>
      <c r="E15" s="11">
        <v>17</v>
      </c>
      <c r="F15" s="18">
        <v>14</v>
      </c>
      <c r="G15" s="11">
        <v>18</v>
      </c>
      <c r="H15" s="11">
        <v>2</v>
      </c>
      <c r="I15" s="18">
        <v>3</v>
      </c>
      <c r="J15" s="33" t="e" cm="1">
        <f t="array" ref="J15">INDEX(#REF!,MATCH(1,(#REF!=Envelopes_2!F15)*(Envelopes_2!$T$2:$T$51=99),0))</f>
        <v>#REF!</v>
      </c>
      <c r="T15" s="3">
        <v>99</v>
      </c>
      <c r="ALZ15" s="4"/>
      <c r="AMA15" s="4"/>
      <c r="AMB15" s="4"/>
      <c r="AMC15" s="4"/>
      <c r="AMD15" s="4"/>
      <c r="AME15" s="4"/>
      <c r="AMF15" s="4"/>
      <c r="AMG15" s="4"/>
      <c r="AMH15" s="4"/>
      <c r="AMI15" s="4"/>
    </row>
    <row r="16" spans="1:1023" s="3" customFormat="1" ht="15.75" thickBot="1" x14ac:dyDescent="0.3">
      <c r="A16" s="12">
        <v>3</v>
      </c>
      <c r="B16" s="13" t="s">
        <v>141</v>
      </c>
      <c r="C16" s="13">
        <v>13</v>
      </c>
      <c r="D16" s="13">
        <v>16</v>
      </c>
      <c r="E16" s="13">
        <v>17</v>
      </c>
      <c r="F16" s="17">
        <v>14</v>
      </c>
      <c r="G16" s="13">
        <v>18</v>
      </c>
      <c r="H16" s="13">
        <v>2</v>
      </c>
      <c r="I16" s="17">
        <v>3</v>
      </c>
      <c r="J16" s="33" t="e" cm="1">
        <f t="array" ref="J16">INDEX(#REF!,MATCH(1,(#REF!=Envelopes_2!F16)*(Envelopes_2!$T$2:$T$51=99),0))</f>
        <v>#REF!</v>
      </c>
      <c r="T16" s="3">
        <v>99</v>
      </c>
      <c r="ALZ16" s="4"/>
      <c r="AMA16" s="4"/>
      <c r="AMB16" s="4"/>
      <c r="AMC16" s="4"/>
      <c r="AMD16" s="4"/>
      <c r="AME16" s="4"/>
      <c r="AMF16" s="4"/>
      <c r="AMG16" s="4"/>
      <c r="AMH16" s="4"/>
      <c r="AMI16" s="4"/>
    </row>
    <row r="17" spans="1:1023" s="27" customFormat="1" ht="16.5" thickBot="1" x14ac:dyDescent="0.3">
      <c r="A17" s="23">
        <v>4</v>
      </c>
      <c r="B17" s="24" t="s">
        <v>142</v>
      </c>
      <c r="C17" s="25">
        <v>20</v>
      </c>
      <c r="D17" s="25">
        <v>23</v>
      </c>
      <c r="E17" s="25">
        <v>24</v>
      </c>
      <c r="F17" s="26">
        <v>21</v>
      </c>
      <c r="G17" s="25">
        <v>25</v>
      </c>
      <c r="H17" s="25">
        <v>2</v>
      </c>
      <c r="I17" s="29">
        <v>3</v>
      </c>
      <c r="J17" s="31" t="e" cm="1">
        <f t="array" ref="J17">INDEX(#REF!,MATCH(1,(#REF!=Envelopes_2!F17)*(Envelopes_2!$T$2:$T$51=99),0))</f>
        <v>#REF!</v>
      </c>
      <c r="T17" s="3">
        <v>99</v>
      </c>
    </row>
    <row r="18" spans="1:1023" s="3" customFormat="1" x14ac:dyDescent="0.25">
      <c r="A18" s="10">
        <v>4</v>
      </c>
      <c r="B18" s="11" t="s">
        <v>142</v>
      </c>
      <c r="C18" s="11">
        <v>20</v>
      </c>
      <c r="D18" s="11">
        <v>23</v>
      </c>
      <c r="E18" s="11">
        <v>24</v>
      </c>
      <c r="F18" s="11">
        <v>22</v>
      </c>
      <c r="G18" s="11">
        <v>25</v>
      </c>
      <c r="H18" s="11">
        <v>2</v>
      </c>
      <c r="I18" s="11">
        <v>1</v>
      </c>
      <c r="J18" s="33" t="e" cm="1">
        <f t="array" ref="J18">INDEX(#REF!,MATCH(1,(#REF!=Envelopes_2!F18)*(Envelopes_2!$T$2:$T$51=99),0))</f>
        <v>#REF!</v>
      </c>
      <c r="T18" s="3">
        <v>99</v>
      </c>
      <c r="ALZ18" s="4"/>
      <c r="AMA18" s="4"/>
      <c r="AMB18" s="4"/>
      <c r="AMC18" s="4"/>
      <c r="AMD18" s="4"/>
      <c r="AME18" s="4"/>
      <c r="AMF18" s="4"/>
      <c r="AMG18" s="4"/>
      <c r="AMH18" s="4"/>
      <c r="AMI18" s="4"/>
    </row>
    <row r="19" spans="1:1023" s="3" customFormat="1" x14ac:dyDescent="0.25">
      <c r="A19" s="10">
        <v>4</v>
      </c>
      <c r="B19" s="11" t="s">
        <v>142</v>
      </c>
      <c r="C19" s="11">
        <v>20</v>
      </c>
      <c r="D19" s="11">
        <v>23</v>
      </c>
      <c r="E19" s="11">
        <v>24</v>
      </c>
      <c r="F19" s="35">
        <v>71</v>
      </c>
      <c r="G19" s="11">
        <v>25</v>
      </c>
      <c r="H19" s="11">
        <v>2</v>
      </c>
      <c r="I19" s="35">
        <v>2</v>
      </c>
      <c r="J19" s="36" t="e" cm="1">
        <f t="array" ref="J19">INDEX(#REF!,MATCH(1,(#REF!=Envelopes_2!F19)*(Envelopes_2!$T$2:$T$51=99),0))</f>
        <v>#REF!</v>
      </c>
      <c r="T19" s="3">
        <v>99</v>
      </c>
      <c r="ALZ19" s="4"/>
      <c r="AMA19" s="4"/>
      <c r="AMB19" s="4"/>
      <c r="AMC19" s="4"/>
      <c r="AMD19" s="4"/>
      <c r="AME19" s="4"/>
      <c r="AMF19" s="4"/>
      <c r="AMG19" s="4"/>
      <c r="AMH19" s="4"/>
      <c r="AMI19" s="4"/>
    </row>
    <row r="20" spans="1:1023" s="3" customFormat="1" x14ac:dyDescent="0.25">
      <c r="A20" s="10">
        <v>4</v>
      </c>
      <c r="B20" s="11" t="s">
        <v>142</v>
      </c>
      <c r="C20" s="11">
        <v>20</v>
      </c>
      <c r="D20" s="11">
        <v>23</v>
      </c>
      <c r="E20" s="11">
        <v>24</v>
      </c>
      <c r="F20" s="18">
        <v>21</v>
      </c>
      <c r="G20" s="11">
        <v>25</v>
      </c>
      <c r="H20" s="11">
        <v>2</v>
      </c>
      <c r="I20" s="18">
        <v>3</v>
      </c>
      <c r="J20" s="33" t="e" cm="1">
        <f t="array" ref="J20">INDEX(#REF!,MATCH(1,(#REF!=Envelopes_2!F20)*(Envelopes_2!$T$2:$T$51=99),0))</f>
        <v>#REF!</v>
      </c>
      <c r="T20" s="3">
        <v>99</v>
      </c>
      <c r="ALZ20" s="4"/>
      <c r="AMA20" s="4"/>
      <c r="AMB20" s="4"/>
      <c r="AMC20" s="4"/>
      <c r="AMD20" s="4"/>
      <c r="AME20" s="4"/>
      <c r="AMF20" s="4"/>
      <c r="AMG20" s="4"/>
      <c r="AMH20" s="4"/>
      <c r="AMI20" s="4"/>
    </row>
    <row r="21" spans="1:1023" s="3" customFormat="1" ht="15.75" thickBot="1" x14ac:dyDescent="0.3">
      <c r="A21" s="12">
        <v>4</v>
      </c>
      <c r="B21" s="13" t="s">
        <v>142</v>
      </c>
      <c r="C21" s="13">
        <v>20</v>
      </c>
      <c r="D21" s="13">
        <v>23</v>
      </c>
      <c r="E21" s="13">
        <v>24</v>
      </c>
      <c r="F21" s="17">
        <v>21</v>
      </c>
      <c r="G21" s="13">
        <v>25</v>
      </c>
      <c r="H21" s="13">
        <v>2</v>
      </c>
      <c r="I21" s="17">
        <v>3</v>
      </c>
      <c r="J21" s="33" t="e" cm="1">
        <f t="array" ref="J21">INDEX(#REF!,MATCH(1,(#REF!=Envelopes_2!F21)*(Envelopes_2!$T$2:$T$51=99),0))</f>
        <v>#REF!</v>
      </c>
      <c r="T21" s="3">
        <v>99</v>
      </c>
      <c r="ALZ21" s="4"/>
      <c r="AMA21" s="4"/>
      <c r="AMB21" s="4"/>
      <c r="AMC21" s="4"/>
      <c r="AMD21" s="4"/>
      <c r="AME21" s="4"/>
      <c r="AMF21" s="4"/>
      <c r="AMG21" s="4"/>
      <c r="AMH21" s="4"/>
      <c r="AMI21" s="4"/>
    </row>
    <row r="22" spans="1:1023" s="27" customFormat="1" ht="16.5" thickBot="1" x14ac:dyDescent="0.3">
      <c r="A22" s="23">
        <v>5</v>
      </c>
      <c r="B22" s="24" t="s">
        <v>143</v>
      </c>
      <c r="C22" s="25">
        <v>27</v>
      </c>
      <c r="D22" s="25">
        <v>30</v>
      </c>
      <c r="E22" s="25">
        <v>31</v>
      </c>
      <c r="F22" s="26">
        <v>28</v>
      </c>
      <c r="G22" s="25">
        <v>32</v>
      </c>
      <c r="H22" s="25">
        <v>3</v>
      </c>
      <c r="I22" s="29">
        <v>3</v>
      </c>
      <c r="J22" s="31" t="e" cm="1">
        <f t="array" ref="J22">INDEX(#REF!,MATCH(1,(#REF!=Envelopes_2!F22)*(Envelopes_2!$T$2:$T$51=99),0))</f>
        <v>#REF!</v>
      </c>
      <c r="T22" s="3">
        <v>99</v>
      </c>
    </row>
    <row r="23" spans="1:1023" s="3" customFormat="1" x14ac:dyDescent="0.25">
      <c r="A23" s="10">
        <v>5</v>
      </c>
      <c r="B23" s="11" t="s">
        <v>143</v>
      </c>
      <c r="C23" s="11">
        <v>27</v>
      </c>
      <c r="D23" s="11">
        <v>30</v>
      </c>
      <c r="E23" s="11">
        <v>31</v>
      </c>
      <c r="F23" s="11">
        <v>29</v>
      </c>
      <c r="G23" s="11">
        <v>32</v>
      </c>
      <c r="H23" s="11">
        <v>3</v>
      </c>
      <c r="I23" s="11">
        <v>1</v>
      </c>
      <c r="J23" s="33" t="e" cm="1">
        <f t="array" ref="J23">INDEX(#REF!,MATCH(1,(#REF!=Envelopes_2!F23)*(Envelopes_2!$T$2:$T$51=99),0))</f>
        <v>#REF!</v>
      </c>
      <c r="T23" s="3">
        <v>99</v>
      </c>
      <c r="ALZ23" s="4"/>
      <c r="AMA23" s="4"/>
      <c r="AMB23" s="4"/>
      <c r="AMC23" s="4"/>
      <c r="AMD23" s="4"/>
      <c r="AME23" s="4"/>
      <c r="AMF23" s="4"/>
      <c r="AMG23" s="4"/>
      <c r="AMH23" s="4"/>
      <c r="AMI23" s="4"/>
    </row>
    <row r="24" spans="1:1023" s="3" customFormat="1" x14ac:dyDescent="0.25">
      <c r="A24" s="10">
        <v>5</v>
      </c>
      <c r="B24" s="11" t="s">
        <v>143</v>
      </c>
      <c r="C24" s="11">
        <v>27</v>
      </c>
      <c r="D24" s="11">
        <v>30</v>
      </c>
      <c r="E24" s="11">
        <v>31</v>
      </c>
      <c r="F24" s="35">
        <v>71</v>
      </c>
      <c r="G24" s="11">
        <v>32</v>
      </c>
      <c r="H24" s="11">
        <v>3</v>
      </c>
      <c r="I24" s="35">
        <v>2</v>
      </c>
      <c r="J24" s="36" t="e" cm="1">
        <f t="array" ref="J24">INDEX(#REF!,MATCH(1,(#REF!=Envelopes_2!F24)*(Envelopes_2!$T$2:$T$51=99),0))</f>
        <v>#REF!</v>
      </c>
      <c r="T24" s="3">
        <v>99</v>
      </c>
      <c r="ALZ24" s="4"/>
      <c r="AMA24" s="4"/>
      <c r="AMB24" s="4"/>
      <c r="AMC24" s="4"/>
      <c r="AMD24" s="4"/>
      <c r="AME24" s="4"/>
      <c r="AMF24" s="4"/>
      <c r="AMG24" s="4"/>
      <c r="AMH24" s="4"/>
      <c r="AMI24" s="4"/>
    </row>
    <row r="25" spans="1:1023" s="3" customFormat="1" x14ac:dyDescent="0.25">
      <c r="A25" s="10">
        <v>5</v>
      </c>
      <c r="B25" s="11" t="s">
        <v>143</v>
      </c>
      <c r="C25" s="11">
        <v>27</v>
      </c>
      <c r="D25" s="11">
        <v>30</v>
      </c>
      <c r="E25" s="11">
        <v>31</v>
      </c>
      <c r="F25" s="18">
        <v>28</v>
      </c>
      <c r="G25" s="11">
        <v>32</v>
      </c>
      <c r="H25" s="11">
        <v>3</v>
      </c>
      <c r="I25" s="18">
        <v>3</v>
      </c>
      <c r="J25" s="33" t="e" cm="1">
        <f t="array" ref="J25">INDEX(#REF!,MATCH(1,(#REF!=Envelopes_2!F25)*(Envelopes_2!$T$2:$T$51=99),0))</f>
        <v>#REF!</v>
      </c>
      <c r="T25" s="3">
        <v>99</v>
      </c>
      <c r="ALZ25" s="4"/>
      <c r="AMA25" s="4"/>
      <c r="AMB25" s="4"/>
      <c r="AMC25" s="4"/>
      <c r="AMD25" s="4"/>
      <c r="AME25" s="4"/>
      <c r="AMF25" s="4"/>
      <c r="AMG25" s="4"/>
      <c r="AMH25" s="4"/>
      <c r="AMI25" s="4"/>
    </row>
    <row r="26" spans="1:1023" s="3" customFormat="1" ht="15.75" thickBot="1" x14ac:dyDescent="0.3">
      <c r="A26" s="12">
        <v>5</v>
      </c>
      <c r="B26" s="13" t="s">
        <v>143</v>
      </c>
      <c r="C26" s="13">
        <v>27</v>
      </c>
      <c r="D26" s="13">
        <v>30</v>
      </c>
      <c r="E26" s="13">
        <v>31</v>
      </c>
      <c r="F26" s="17">
        <v>28</v>
      </c>
      <c r="G26" s="13">
        <v>32</v>
      </c>
      <c r="H26" s="13">
        <v>3</v>
      </c>
      <c r="I26" s="17">
        <v>3</v>
      </c>
      <c r="J26" s="33" t="e" cm="1">
        <f t="array" ref="J26">INDEX(#REF!,MATCH(1,(#REF!=Envelopes_2!F26)*(Envelopes_2!$T$2:$T$51=99),0))</f>
        <v>#REF!</v>
      </c>
      <c r="T26" s="3">
        <v>99</v>
      </c>
      <c r="ALZ26" s="4"/>
      <c r="AMA26" s="4"/>
      <c r="AMB26" s="4"/>
      <c r="AMC26" s="4"/>
      <c r="AMD26" s="4"/>
      <c r="AME26" s="4"/>
      <c r="AMF26" s="4"/>
      <c r="AMG26" s="4"/>
      <c r="AMH26" s="4"/>
      <c r="AMI26" s="4"/>
    </row>
    <row r="27" spans="1:1023" s="27" customFormat="1" ht="16.5" thickBot="1" x14ac:dyDescent="0.3">
      <c r="A27" s="23">
        <v>6</v>
      </c>
      <c r="B27" s="24" t="s">
        <v>144</v>
      </c>
      <c r="C27" s="25">
        <v>34</v>
      </c>
      <c r="D27" s="25">
        <v>37</v>
      </c>
      <c r="E27" s="25">
        <v>38</v>
      </c>
      <c r="F27" s="26">
        <v>35</v>
      </c>
      <c r="G27" s="25">
        <v>39</v>
      </c>
      <c r="H27" s="25">
        <v>3</v>
      </c>
      <c r="I27" s="29">
        <v>3</v>
      </c>
      <c r="J27" s="31" t="e" cm="1">
        <f t="array" ref="J27">INDEX(#REF!,MATCH(1,(#REF!=Envelopes_2!F27)*(Envelopes_2!$T$2:$T$51=99),0))</f>
        <v>#REF!</v>
      </c>
      <c r="T27" s="3">
        <v>99</v>
      </c>
    </row>
    <row r="28" spans="1:1023" s="3" customFormat="1" x14ac:dyDescent="0.25">
      <c r="A28" s="10">
        <v>6</v>
      </c>
      <c r="B28" s="11" t="s">
        <v>144</v>
      </c>
      <c r="C28" s="11">
        <v>34</v>
      </c>
      <c r="D28" s="11">
        <v>37</v>
      </c>
      <c r="E28" s="11">
        <v>38</v>
      </c>
      <c r="F28" s="11">
        <v>36</v>
      </c>
      <c r="G28" s="11">
        <v>39</v>
      </c>
      <c r="H28" s="11">
        <v>3</v>
      </c>
      <c r="I28" s="11">
        <v>1</v>
      </c>
      <c r="J28" s="33" t="e" cm="1">
        <f t="array" ref="J28">INDEX(#REF!,MATCH(1,(#REF!=Envelopes_2!F28)*(Envelopes_2!$T$2:$T$51=99),0))</f>
        <v>#REF!</v>
      </c>
      <c r="T28" s="3">
        <v>99</v>
      </c>
      <c r="ALZ28" s="4"/>
      <c r="AMA28" s="4"/>
      <c r="AMB28" s="4"/>
      <c r="AMC28" s="4"/>
      <c r="AMD28" s="4"/>
      <c r="AME28" s="4"/>
      <c r="AMF28" s="4"/>
      <c r="AMG28" s="4"/>
      <c r="AMH28" s="4"/>
      <c r="AMI28" s="4"/>
    </row>
    <row r="29" spans="1:1023" s="3" customFormat="1" x14ac:dyDescent="0.25">
      <c r="A29" s="10">
        <v>6</v>
      </c>
      <c r="B29" s="11" t="s">
        <v>144</v>
      </c>
      <c r="C29" s="11">
        <v>34</v>
      </c>
      <c r="D29" s="11">
        <v>37</v>
      </c>
      <c r="E29" s="11">
        <v>38</v>
      </c>
      <c r="F29" s="35">
        <v>73</v>
      </c>
      <c r="G29" s="11">
        <v>39</v>
      </c>
      <c r="H29" s="11">
        <v>3</v>
      </c>
      <c r="I29" s="35">
        <v>2</v>
      </c>
      <c r="J29" s="36" t="e" cm="1">
        <f t="array" ref="J29">INDEX(#REF!,MATCH(1,(#REF!=Envelopes_2!F29)*(Envelopes_2!$T$2:$T$51=99),0))</f>
        <v>#REF!</v>
      </c>
      <c r="T29" s="3">
        <v>99</v>
      </c>
      <c r="ALZ29" s="4"/>
      <c r="AMA29" s="4"/>
      <c r="AMB29" s="4"/>
      <c r="AMC29" s="4"/>
      <c r="AMD29" s="4"/>
      <c r="AME29" s="4"/>
      <c r="AMF29" s="4"/>
      <c r="AMG29" s="4"/>
      <c r="AMH29" s="4"/>
      <c r="AMI29" s="4"/>
    </row>
    <row r="30" spans="1:1023" s="3" customFormat="1" x14ac:dyDescent="0.25">
      <c r="A30" s="10">
        <v>6</v>
      </c>
      <c r="B30" s="11" t="s">
        <v>144</v>
      </c>
      <c r="C30" s="11">
        <v>34</v>
      </c>
      <c r="D30" s="11">
        <v>37</v>
      </c>
      <c r="E30" s="11">
        <v>38</v>
      </c>
      <c r="F30" s="18">
        <v>35</v>
      </c>
      <c r="G30" s="11">
        <v>39</v>
      </c>
      <c r="H30" s="11">
        <v>3</v>
      </c>
      <c r="I30" s="18">
        <v>3</v>
      </c>
      <c r="J30" s="33" t="e" cm="1">
        <f t="array" ref="J30">INDEX(#REF!,MATCH(1,(#REF!=Envelopes_2!F30)*(Envelopes_2!$T$2:$T$51=99),0))</f>
        <v>#REF!</v>
      </c>
      <c r="T30" s="3">
        <v>99</v>
      </c>
      <c r="ALZ30" s="4"/>
      <c r="AMA30" s="4"/>
      <c r="AMB30" s="4"/>
      <c r="AMC30" s="4"/>
      <c r="AMD30" s="4"/>
      <c r="AME30" s="4"/>
      <c r="AMF30" s="4"/>
      <c r="AMG30" s="4"/>
      <c r="AMH30" s="4"/>
      <c r="AMI30" s="4"/>
    </row>
    <row r="31" spans="1:1023" s="3" customFormat="1" ht="15.75" thickBot="1" x14ac:dyDescent="0.3">
      <c r="A31" s="12">
        <v>6</v>
      </c>
      <c r="B31" s="13" t="s">
        <v>144</v>
      </c>
      <c r="C31" s="13">
        <v>34</v>
      </c>
      <c r="D31" s="13">
        <v>37</v>
      </c>
      <c r="E31" s="13">
        <v>38</v>
      </c>
      <c r="F31" s="17">
        <v>35</v>
      </c>
      <c r="G31" s="13">
        <v>39</v>
      </c>
      <c r="H31" s="13">
        <v>3</v>
      </c>
      <c r="I31" s="17">
        <v>3</v>
      </c>
      <c r="J31" s="33" t="e" cm="1">
        <f t="array" ref="J31">INDEX(#REF!,MATCH(1,(#REF!=Envelopes_2!F31)*(Envelopes_2!$T$2:$T$51=99),0))</f>
        <v>#REF!</v>
      </c>
      <c r="T31" s="3">
        <v>99</v>
      </c>
      <c r="ALZ31" s="4"/>
      <c r="AMA31" s="4"/>
      <c r="AMB31" s="4"/>
      <c r="AMC31" s="4"/>
      <c r="AMD31" s="4"/>
      <c r="AME31" s="4"/>
      <c r="AMF31" s="4"/>
      <c r="AMG31" s="4"/>
      <c r="AMH31" s="4"/>
      <c r="AMI31" s="4"/>
    </row>
    <row r="32" spans="1:1023" s="27" customFormat="1" ht="16.5" thickBot="1" x14ac:dyDescent="0.3">
      <c r="A32" s="23">
        <v>7</v>
      </c>
      <c r="B32" s="24" t="s">
        <v>145</v>
      </c>
      <c r="C32" s="25">
        <v>41</v>
      </c>
      <c r="D32" s="25">
        <v>44</v>
      </c>
      <c r="E32" s="25">
        <v>45</v>
      </c>
      <c r="F32" s="26">
        <v>42</v>
      </c>
      <c r="G32" s="25">
        <v>46</v>
      </c>
      <c r="H32" s="25">
        <v>4</v>
      </c>
      <c r="I32" s="29">
        <v>3</v>
      </c>
      <c r="J32" s="31" t="e" cm="1">
        <f t="array" ref="J32">INDEX(#REF!,MATCH(1,(#REF!=Envelopes_2!F32)*(Envelopes_2!$T$2:$T$51=99),0))</f>
        <v>#REF!</v>
      </c>
      <c r="T32" s="3">
        <v>99</v>
      </c>
    </row>
    <row r="33" spans="1:1023" s="3" customFormat="1" x14ac:dyDescent="0.25">
      <c r="A33" s="10">
        <v>7</v>
      </c>
      <c r="B33" s="11" t="s">
        <v>145</v>
      </c>
      <c r="C33" s="11">
        <v>41</v>
      </c>
      <c r="D33" s="11">
        <v>44</v>
      </c>
      <c r="E33" s="11">
        <v>45</v>
      </c>
      <c r="F33" s="11">
        <v>36</v>
      </c>
      <c r="G33" s="11">
        <v>46</v>
      </c>
      <c r="H33" s="11">
        <v>4</v>
      </c>
      <c r="I33" s="11">
        <v>1</v>
      </c>
      <c r="J33" s="33" t="e" cm="1">
        <f t="array" ref="J33">INDEX(#REF!,MATCH(1,(#REF!=Envelopes_2!F33)*(Envelopes_2!$T$2:$T$51=99),0))</f>
        <v>#REF!</v>
      </c>
      <c r="T33" s="3">
        <v>99</v>
      </c>
      <c r="ALZ33" s="4"/>
      <c r="AMA33" s="4"/>
      <c r="AMB33" s="4"/>
      <c r="AMC33" s="4"/>
      <c r="AMD33" s="4"/>
      <c r="AME33" s="4"/>
      <c r="AMF33" s="4"/>
      <c r="AMG33" s="4"/>
      <c r="AMH33" s="4"/>
      <c r="AMI33" s="4"/>
    </row>
    <row r="34" spans="1:1023" s="3" customFormat="1" x14ac:dyDescent="0.25">
      <c r="A34" s="10">
        <v>7</v>
      </c>
      <c r="B34" s="11" t="s">
        <v>145</v>
      </c>
      <c r="C34" s="11">
        <v>41</v>
      </c>
      <c r="D34" s="11">
        <v>44</v>
      </c>
      <c r="E34" s="11">
        <v>45</v>
      </c>
      <c r="F34" s="35">
        <v>73</v>
      </c>
      <c r="G34" s="11">
        <v>46</v>
      </c>
      <c r="H34" s="11">
        <v>4</v>
      </c>
      <c r="I34" s="35">
        <v>2</v>
      </c>
      <c r="J34" s="36" t="e" cm="1">
        <f t="array" ref="J34">INDEX(#REF!,MATCH(1,(#REF!=Envelopes_2!F34)*(Envelopes_2!$T$2:$T$51=99),0))</f>
        <v>#REF!</v>
      </c>
      <c r="T34" s="3">
        <v>99</v>
      </c>
      <c r="ALZ34" s="4"/>
      <c r="AMA34" s="4"/>
      <c r="AMB34" s="4"/>
      <c r="AMC34" s="4"/>
      <c r="AMD34" s="4"/>
      <c r="AME34" s="4"/>
      <c r="AMF34" s="4"/>
      <c r="AMG34" s="4"/>
      <c r="AMH34" s="4"/>
      <c r="AMI34" s="4"/>
    </row>
    <row r="35" spans="1:1023" s="3" customFormat="1" x14ac:dyDescent="0.25">
      <c r="A35" s="10">
        <v>7</v>
      </c>
      <c r="B35" s="11" t="s">
        <v>145</v>
      </c>
      <c r="C35" s="11">
        <v>41</v>
      </c>
      <c r="D35" s="11">
        <v>44</v>
      </c>
      <c r="E35" s="11">
        <v>45</v>
      </c>
      <c r="F35" s="18">
        <v>42</v>
      </c>
      <c r="G35" s="11">
        <v>46</v>
      </c>
      <c r="H35" s="11">
        <v>4</v>
      </c>
      <c r="I35" s="18">
        <v>3</v>
      </c>
      <c r="J35" s="33" t="e" cm="1">
        <f t="array" ref="J35">INDEX(#REF!,MATCH(1,(#REF!=Envelopes_2!F35)*(Envelopes_2!$T$2:$T$51=99),0))</f>
        <v>#REF!</v>
      </c>
      <c r="T35" s="3">
        <v>99</v>
      </c>
      <c r="ALZ35" s="4"/>
      <c r="AMA35" s="4"/>
      <c r="AMB35" s="4"/>
      <c r="AMC35" s="4"/>
      <c r="AMD35" s="4"/>
      <c r="AME35" s="4"/>
      <c r="AMF35" s="4"/>
      <c r="AMG35" s="4"/>
      <c r="AMH35" s="4"/>
      <c r="AMI35" s="4"/>
    </row>
    <row r="36" spans="1:1023" s="3" customFormat="1" ht="15.75" thickBot="1" x14ac:dyDescent="0.3">
      <c r="A36" s="12">
        <v>7</v>
      </c>
      <c r="B36" s="13" t="s">
        <v>145</v>
      </c>
      <c r="C36" s="13">
        <v>41</v>
      </c>
      <c r="D36" s="13">
        <v>44</v>
      </c>
      <c r="E36" s="13">
        <v>45</v>
      </c>
      <c r="F36" s="17">
        <v>42</v>
      </c>
      <c r="G36" s="13">
        <v>46</v>
      </c>
      <c r="H36" s="13">
        <v>4</v>
      </c>
      <c r="I36" s="17">
        <v>3</v>
      </c>
      <c r="J36" s="33" t="e" cm="1">
        <f t="array" ref="J36">INDEX(#REF!,MATCH(1,(#REF!=Envelopes_2!F36)*(Envelopes_2!$T$2:$T$51=99),0))</f>
        <v>#REF!</v>
      </c>
      <c r="T36" s="3">
        <v>99</v>
      </c>
      <c r="ALZ36" s="4"/>
      <c r="AMA36" s="4"/>
      <c r="AMB36" s="4"/>
      <c r="AMC36" s="4"/>
      <c r="AMD36" s="4"/>
      <c r="AME36" s="4"/>
      <c r="AMF36" s="4"/>
      <c r="AMG36" s="4"/>
      <c r="AMH36" s="4"/>
      <c r="AMI36" s="4"/>
    </row>
    <row r="37" spans="1:1023" s="27" customFormat="1" ht="16.5" thickBot="1" x14ac:dyDescent="0.3">
      <c r="A37" s="23">
        <v>8</v>
      </c>
      <c r="B37" s="24" t="s">
        <v>146</v>
      </c>
      <c r="C37" s="25">
        <v>48</v>
      </c>
      <c r="D37" s="25">
        <v>51</v>
      </c>
      <c r="E37" s="25">
        <v>52</v>
      </c>
      <c r="F37" s="26">
        <v>49</v>
      </c>
      <c r="G37" s="25">
        <v>53</v>
      </c>
      <c r="H37" s="25">
        <v>4</v>
      </c>
      <c r="I37" s="29">
        <v>3</v>
      </c>
      <c r="J37" s="31" t="e" cm="1">
        <f t="array" ref="J37">INDEX(#REF!,MATCH(1,(#REF!=Envelopes_2!F37)*(Envelopes_2!$T$2:$T$51=99),0))</f>
        <v>#REF!</v>
      </c>
      <c r="T37" s="3">
        <v>99</v>
      </c>
    </row>
    <row r="38" spans="1:1023" s="3" customFormat="1" x14ac:dyDescent="0.25">
      <c r="A38" s="10">
        <v>8</v>
      </c>
      <c r="B38" s="11" t="s">
        <v>146</v>
      </c>
      <c r="C38" s="11">
        <v>48</v>
      </c>
      <c r="D38" s="11">
        <v>51</v>
      </c>
      <c r="E38" s="11">
        <v>52</v>
      </c>
      <c r="F38" s="11">
        <v>43</v>
      </c>
      <c r="G38" s="11">
        <v>53</v>
      </c>
      <c r="H38" s="11">
        <v>4</v>
      </c>
      <c r="I38" s="11">
        <v>1</v>
      </c>
      <c r="J38" s="33" t="e" cm="1">
        <f t="array" ref="J38">INDEX(#REF!,MATCH(1,(#REF!=Envelopes_2!F38)*(Envelopes_2!$T$2:$T$51=99),0))</f>
        <v>#REF!</v>
      </c>
      <c r="T38" s="3">
        <v>99</v>
      </c>
      <c r="ALZ38" s="4"/>
      <c r="AMA38" s="4"/>
      <c r="AMB38" s="4"/>
      <c r="AMC38" s="4"/>
      <c r="AMD38" s="4"/>
      <c r="AME38" s="4"/>
      <c r="AMF38" s="4"/>
      <c r="AMG38" s="4"/>
      <c r="AMH38" s="4"/>
      <c r="AMI38" s="4"/>
    </row>
    <row r="39" spans="1:1023" s="3" customFormat="1" x14ac:dyDescent="0.25">
      <c r="A39" s="10">
        <v>8</v>
      </c>
      <c r="B39" s="11" t="s">
        <v>146</v>
      </c>
      <c r="C39" s="11">
        <v>48</v>
      </c>
      <c r="D39" s="11">
        <v>51</v>
      </c>
      <c r="E39" s="11">
        <v>52</v>
      </c>
      <c r="F39" s="35">
        <v>73</v>
      </c>
      <c r="G39" s="11">
        <v>53</v>
      </c>
      <c r="H39" s="11">
        <v>4</v>
      </c>
      <c r="I39" s="35">
        <v>2</v>
      </c>
      <c r="J39" s="36" t="e" cm="1">
        <f t="array" ref="J39">INDEX(#REF!,MATCH(1,(#REF!=Envelopes_2!F39)*(Envelopes_2!$T$2:$T$51=99),0))</f>
        <v>#REF!</v>
      </c>
      <c r="T39" s="3">
        <v>99</v>
      </c>
      <c r="ALZ39" s="4"/>
      <c r="AMA39" s="4"/>
      <c r="AMB39" s="4"/>
      <c r="AMC39" s="4"/>
      <c r="AMD39" s="4"/>
      <c r="AME39" s="4"/>
      <c r="AMF39" s="4"/>
      <c r="AMG39" s="4"/>
      <c r="AMH39" s="4"/>
      <c r="AMI39" s="4"/>
    </row>
    <row r="40" spans="1:1023" s="3" customFormat="1" x14ac:dyDescent="0.25">
      <c r="A40" s="10">
        <v>8</v>
      </c>
      <c r="B40" s="11" t="s">
        <v>146</v>
      </c>
      <c r="C40" s="11">
        <v>48</v>
      </c>
      <c r="D40" s="11">
        <v>51</v>
      </c>
      <c r="E40" s="11">
        <v>52</v>
      </c>
      <c r="F40" s="18">
        <v>49</v>
      </c>
      <c r="G40" s="11">
        <v>53</v>
      </c>
      <c r="H40" s="11">
        <v>4</v>
      </c>
      <c r="I40" s="18">
        <v>3</v>
      </c>
      <c r="J40" s="33" t="e" cm="1">
        <f t="array" ref="J40">INDEX(#REF!,MATCH(1,(#REF!=Envelopes_2!F40)*(Envelopes_2!$T$2:$T$51=99),0))</f>
        <v>#REF!</v>
      </c>
      <c r="T40" s="3">
        <v>99</v>
      </c>
      <c r="ALZ40" s="4"/>
      <c r="AMA40" s="4"/>
      <c r="AMB40" s="4"/>
      <c r="AMC40" s="4"/>
      <c r="AMD40" s="4"/>
      <c r="AME40" s="4"/>
      <c r="AMF40" s="4"/>
      <c r="AMG40" s="4"/>
      <c r="AMH40" s="4"/>
      <c r="AMI40" s="4"/>
    </row>
    <row r="41" spans="1:1023" s="3" customFormat="1" ht="15.75" thickBot="1" x14ac:dyDescent="0.3">
      <c r="A41" s="12">
        <v>8</v>
      </c>
      <c r="B41" s="13" t="s">
        <v>146</v>
      </c>
      <c r="C41" s="13">
        <v>48</v>
      </c>
      <c r="D41" s="13">
        <v>51</v>
      </c>
      <c r="E41" s="13">
        <v>52</v>
      </c>
      <c r="F41" s="17">
        <v>49</v>
      </c>
      <c r="G41" s="13">
        <v>53</v>
      </c>
      <c r="H41" s="13">
        <v>4</v>
      </c>
      <c r="I41" s="17">
        <v>3</v>
      </c>
      <c r="J41" s="33" t="e" cm="1">
        <f t="array" ref="J41">INDEX(#REF!,MATCH(1,(#REF!=Envelopes_2!F41)*(Envelopes_2!$T$2:$T$51=99),0))</f>
        <v>#REF!</v>
      </c>
      <c r="T41" s="3">
        <v>99</v>
      </c>
      <c r="ALZ41" s="4"/>
      <c r="AMA41" s="4"/>
      <c r="AMB41" s="4"/>
      <c r="AMC41" s="4"/>
      <c r="AMD41" s="4"/>
      <c r="AME41" s="4"/>
      <c r="AMF41" s="4"/>
      <c r="AMG41" s="4"/>
      <c r="AMH41" s="4"/>
      <c r="AMI41" s="4"/>
    </row>
    <row r="42" spans="1:1023" s="27" customFormat="1" ht="16.5" thickBot="1" x14ac:dyDescent="0.3">
      <c r="A42" s="23">
        <v>9</v>
      </c>
      <c r="B42" s="24" t="s">
        <v>147</v>
      </c>
      <c r="C42" s="25">
        <v>55</v>
      </c>
      <c r="D42" s="25">
        <v>57</v>
      </c>
      <c r="E42" s="25">
        <v>58</v>
      </c>
      <c r="F42" s="26">
        <v>56</v>
      </c>
      <c r="G42" s="25">
        <v>59</v>
      </c>
      <c r="H42" s="25">
        <v>5</v>
      </c>
      <c r="I42" s="29">
        <v>3</v>
      </c>
      <c r="J42" s="31" t="e" cm="1">
        <f t="array" ref="J42">INDEX(#REF!,MATCH(1,(#REF!=Envelopes_2!F42)*(Envelopes_2!$T$2:$T$51=99),0))</f>
        <v>#REF!</v>
      </c>
      <c r="T42" s="3">
        <v>99</v>
      </c>
    </row>
    <row r="43" spans="1:1023" s="3" customFormat="1" x14ac:dyDescent="0.25">
      <c r="A43" s="10">
        <v>9</v>
      </c>
      <c r="B43" s="11" t="s">
        <v>147</v>
      </c>
      <c r="C43" s="11">
        <v>55</v>
      </c>
      <c r="D43" s="11">
        <v>57</v>
      </c>
      <c r="E43" s="11">
        <v>58</v>
      </c>
      <c r="F43" s="11">
        <v>56</v>
      </c>
      <c r="G43" s="11">
        <v>59</v>
      </c>
      <c r="H43" s="11">
        <v>5</v>
      </c>
      <c r="I43" s="11">
        <v>1</v>
      </c>
      <c r="J43" s="33" t="e" cm="1">
        <f t="array" ref="J43">INDEX(#REF!,MATCH(1,(#REF!=Envelopes_2!F43)*(Envelopes_2!$T$2:$T$51=99),0))</f>
        <v>#REF!</v>
      </c>
      <c r="T43" s="3">
        <v>99</v>
      </c>
      <c r="ALZ43" s="4"/>
      <c r="AMA43" s="4"/>
      <c r="AMB43" s="4"/>
      <c r="AMC43" s="4"/>
      <c r="AMD43" s="4"/>
      <c r="AME43" s="4"/>
      <c r="AMF43" s="4"/>
      <c r="AMG43" s="4"/>
      <c r="AMH43" s="4"/>
      <c r="AMI43" s="4"/>
    </row>
    <row r="44" spans="1:1023" s="3" customFormat="1" x14ac:dyDescent="0.25">
      <c r="A44" s="10">
        <v>9</v>
      </c>
      <c r="B44" s="11" t="s">
        <v>147</v>
      </c>
      <c r="C44" s="11">
        <v>55</v>
      </c>
      <c r="D44" s="11">
        <v>57</v>
      </c>
      <c r="E44" s="11">
        <v>58</v>
      </c>
      <c r="F44" s="35">
        <v>74</v>
      </c>
      <c r="G44" s="11">
        <v>59</v>
      </c>
      <c r="H44" s="11">
        <v>5</v>
      </c>
      <c r="I44" s="35">
        <v>2</v>
      </c>
      <c r="J44" s="36" t="e" cm="1">
        <f t="array" ref="J44">INDEX(#REF!,MATCH(1,(#REF!=Envelopes_2!F44)*(Envelopes_2!$T$2:$T$51=99),0))</f>
        <v>#REF!</v>
      </c>
      <c r="T44" s="3">
        <v>99</v>
      </c>
      <c r="ALZ44" s="4"/>
      <c r="AMA44" s="4"/>
      <c r="AMB44" s="4"/>
      <c r="AMC44" s="4"/>
      <c r="AMD44" s="4"/>
      <c r="AME44" s="4"/>
      <c r="AMF44" s="4"/>
      <c r="AMG44" s="4"/>
      <c r="AMH44" s="4"/>
      <c r="AMI44" s="4"/>
    </row>
    <row r="45" spans="1:1023" s="3" customFormat="1" x14ac:dyDescent="0.25">
      <c r="A45" s="10">
        <v>9</v>
      </c>
      <c r="B45" s="11" t="s">
        <v>147</v>
      </c>
      <c r="C45" s="11">
        <v>55</v>
      </c>
      <c r="D45" s="11">
        <v>57</v>
      </c>
      <c r="E45" s="11">
        <v>58</v>
      </c>
      <c r="F45" s="18">
        <v>56</v>
      </c>
      <c r="G45" s="11">
        <v>59</v>
      </c>
      <c r="H45" s="11">
        <v>5</v>
      </c>
      <c r="I45" s="18">
        <v>3</v>
      </c>
      <c r="J45" s="33" t="e" cm="1">
        <f t="array" ref="J45">INDEX(#REF!,MATCH(1,(#REF!=Envelopes_2!F45)*(Envelopes_2!$T$2:$T$51=99),0))</f>
        <v>#REF!</v>
      </c>
      <c r="T45" s="3">
        <v>99</v>
      </c>
      <c r="ALZ45" s="4"/>
      <c r="AMA45" s="4"/>
      <c r="AMB45" s="4"/>
      <c r="AMC45" s="4"/>
      <c r="AMD45" s="4"/>
      <c r="AME45" s="4"/>
      <c r="AMF45" s="4"/>
      <c r="AMG45" s="4"/>
      <c r="AMH45" s="4"/>
      <c r="AMI45" s="4"/>
    </row>
    <row r="46" spans="1:1023" s="3" customFormat="1" ht="15.75" thickBot="1" x14ac:dyDescent="0.3">
      <c r="A46" s="12">
        <v>9</v>
      </c>
      <c r="B46" s="13" t="s">
        <v>147</v>
      </c>
      <c r="C46" s="13">
        <v>55</v>
      </c>
      <c r="D46" s="13">
        <v>57</v>
      </c>
      <c r="E46" s="13">
        <v>58</v>
      </c>
      <c r="F46" s="17">
        <v>56</v>
      </c>
      <c r="G46" s="13">
        <v>59</v>
      </c>
      <c r="H46" s="13">
        <v>5</v>
      </c>
      <c r="I46" s="17">
        <v>3</v>
      </c>
      <c r="J46" s="33" t="e" cm="1">
        <f t="array" ref="J46">INDEX(#REF!,MATCH(1,(#REF!=Envelopes_2!F46)*(Envelopes_2!$T$2:$T$51=99),0))</f>
        <v>#REF!</v>
      </c>
      <c r="T46" s="3">
        <v>99</v>
      </c>
      <c r="ALZ46" s="4"/>
      <c r="AMA46" s="4"/>
      <c r="AMB46" s="4"/>
      <c r="AMC46" s="4"/>
      <c r="AMD46" s="4"/>
      <c r="AME46" s="4"/>
      <c r="AMF46" s="4"/>
      <c r="AMG46" s="4"/>
      <c r="AMH46" s="4"/>
      <c r="AMI46" s="4"/>
    </row>
    <row r="47" spans="1:1023" s="27" customFormat="1" ht="16.5" thickBot="1" x14ac:dyDescent="0.3">
      <c r="A47" s="23">
        <v>10</v>
      </c>
      <c r="B47" s="24" t="s">
        <v>148</v>
      </c>
      <c r="C47" s="25">
        <v>61</v>
      </c>
      <c r="D47" s="25">
        <v>63</v>
      </c>
      <c r="E47" s="25">
        <v>64</v>
      </c>
      <c r="F47" s="26">
        <v>62</v>
      </c>
      <c r="G47" s="25">
        <v>65</v>
      </c>
      <c r="H47" s="25">
        <v>6</v>
      </c>
      <c r="I47" s="29">
        <v>3</v>
      </c>
      <c r="J47" s="31" t="e" cm="1">
        <f t="array" ref="J47">INDEX(#REF!,MATCH(1,(#REF!=Envelopes_2!F47)*(Envelopes_2!$T$2:$T$51=99),0))</f>
        <v>#REF!</v>
      </c>
      <c r="T47" s="3">
        <v>99</v>
      </c>
    </row>
    <row r="48" spans="1:1023" x14ac:dyDescent="0.25">
      <c r="A48" s="10">
        <v>10</v>
      </c>
      <c r="B48" s="11" t="s">
        <v>148</v>
      </c>
      <c r="C48" s="11">
        <v>61</v>
      </c>
      <c r="D48" s="11">
        <v>63</v>
      </c>
      <c r="E48" s="11">
        <v>64</v>
      </c>
      <c r="F48" s="11">
        <v>56</v>
      </c>
      <c r="G48" s="11">
        <v>65</v>
      </c>
      <c r="H48" s="11">
        <v>6</v>
      </c>
      <c r="I48" s="11">
        <v>1</v>
      </c>
      <c r="J48" s="33" t="e" cm="1">
        <f t="array" ref="J48">INDEX(#REF!,MATCH(1,(#REF!=Envelopes_2!F48)*(Envelopes_2!$T$2:$T$51=99),0))</f>
        <v>#REF!</v>
      </c>
      <c r="T48" s="3">
        <v>99</v>
      </c>
    </row>
    <row r="49" spans="1:20" x14ac:dyDescent="0.25">
      <c r="A49" s="10">
        <v>10</v>
      </c>
      <c r="B49" s="11" t="s">
        <v>148</v>
      </c>
      <c r="C49" s="11">
        <v>61</v>
      </c>
      <c r="D49" s="11">
        <v>63</v>
      </c>
      <c r="E49" s="11">
        <v>64</v>
      </c>
      <c r="F49" s="35">
        <v>74</v>
      </c>
      <c r="G49" s="11">
        <v>65</v>
      </c>
      <c r="H49" s="11">
        <v>6</v>
      </c>
      <c r="I49" s="35">
        <v>2</v>
      </c>
      <c r="J49" s="36" t="e" cm="1">
        <f t="array" ref="J49">INDEX(#REF!,MATCH(1,(#REF!=Envelopes_2!F49)*(Envelopes_2!$T$2:$T$51=99),0))</f>
        <v>#REF!</v>
      </c>
      <c r="T49" s="3">
        <v>99</v>
      </c>
    </row>
    <row r="50" spans="1:20" x14ac:dyDescent="0.25">
      <c r="A50" s="10">
        <v>10</v>
      </c>
      <c r="B50" s="11" t="s">
        <v>148</v>
      </c>
      <c r="C50" s="11">
        <v>61</v>
      </c>
      <c r="D50" s="11">
        <v>63</v>
      </c>
      <c r="E50" s="11">
        <v>64</v>
      </c>
      <c r="F50" s="18">
        <v>62</v>
      </c>
      <c r="G50" s="11">
        <v>65</v>
      </c>
      <c r="H50" s="11">
        <v>6</v>
      </c>
      <c r="I50" s="18">
        <v>3</v>
      </c>
      <c r="J50" s="33" t="e" cm="1">
        <f t="array" ref="J50">INDEX(#REF!,MATCH(1,(#REF!=Envelopes_2!F50)*(Envelopes_2!$T$2:$T$51=99),0))</f>
        <v>#REF!</v>
      </c>
      <c r="T50" s="3">
        <v>99</v>
      </c>
    </row>
    <row r="51" spans="1:20" x14ac:dyDescent="0.25">
      <c r="A51" s="12">
        <v>10</v>
      </c>
      <c r="B51" s="13" t="s">
        <v>148</v>
      </c>
      <c r="C51" s="13">
        <v>61</v>
      </c>
      <c r="D51" s="13">
        <v>63</v>
      </c>
      <c r="E51" s="13">
        <v>64</v>
      </c>
      <c r="F51" s="17">
        <v>62</v>
      </c>
      <c r="G51" s="13">
        <v>65</v>
      </c>
      <c r="H51" s="13">
        <v>6</v>
      </c>
      <c r="I51" s="17">
        <v>3</v>
      </c>
      <c r="J51" s="37" t="e" cm="1">
        <f t="array" ref="J51">INDEX(#REF!,MATCH(1,(#REF!=Envelopes_2!F51)*(Envelopes_2!$T$2:$T$51=99),0))</f>
        <v>#REF!</v>
      </c>
      <c r="T51" s="3">
        <v>99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="80" zoomScaleNormal="80" workbookViewId="0">
      <pane ySplit="1" topLeftCell="A2" activePane="bottomLeft" state="frozen"/>
      <selection pane="bottomLeft" activeCell="B4" sqref="B4"/>
    </sheetView>
  </sheetViews>
  <sheetFormatPr defaultColWidth="8.5703125" defaultRowHeight="15" x14ac:dyDescent="0.25"/>
  <cols>
    <col min="2" max="2" width="18.140625" customWidth="1"/>
  </cols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92"/>
  <sheetViews>
    <sheetView zoomScale="80" zoomScaleNormal="80" workbookViewId="0">
      <pane ySplit="1" topLeftCell="A77" activePane="bottomLeft" state="frozen"/>
      <selection pane="bottomLeft" activeCell="D70" sqref="D70"/>
    </sheetView>
  </sheetViews>
  <sheetFormatPr defaultColWidth="9.140625" defaultRowHeight="36.75" customHeight="1" x14ac:dyDescent="0.25"/>
  <cols>
    <col min="1" max="1" width="22.140625" style="6" customWidth="1"/>
    <col min="2" max="2" width="43.5703125" style="6" customWidth="1"/>
    <col min="3" max="15" width="19.85546875" style="6" customWidth="1"/>
    <col min="16" max="1024" width="9.140625" style="6"/>
    <col min="1025" max="16384" width="9.140625" style="47"/>
  </cols>
  <sheetData>
    <row r="1" spans="1:15" s="32" customFormat="1" ht="36.75" customHeight="1" x14ac:dyDescent="0.25">
      <c r="A1" s="32" t="s">
        <v>0</v>
      </c>
      <c r="B1" s="32" t="s">
        <v>1</v>
      </c>
      <c r="C1" s="32" t="s">
        <v>8</v>
      </c>
      <c r="D1" s="32" t="s">
        <v>9</v>
      </c>
      <c r="E1" s="32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16</v>
      </c>
      <c r="K1" s="32" t="s">
        <v>17</v>
      </c>
      <c r="L1" s="32" t="s">
        <v>18</v>
      </c>
      <c r="M1" s="32" t="s">
        <v>19</v>
      </c>
      <c r="N1" s="32" t="s">
        <v>20</v>
      </c>
      <c r="O1" s="32" t="s">
        <v>21</v>
      </c>
    </row>
    <row r="2" spans="1:15" ht="36.75" customHeight="1" x14ac:dyDescent="0.25">
      <c r="A2" s="7">
        <v>1</v>
      </c>
      <c r="B2" s="7" t="s">
        <v>99</v>
      </c>
      <c r="C2" s="47">
        <v>1</v>
      </c>
      <c r="D2" s="47" t="s">
        <v>2</v>
      </c>
      <c r="E2" s="6" t="s">
        <v>45</v>
      </c>
      <c r="F2" s="7">
        <v>2</v>
      </c>
      <c r="G2" s="7">
        <v>1</v>
      </c>
      <c r="H2" s="47"/>
      <c r="I2" s="47"/>
      <c r="J2" s="47"/>
      <c r="K2" s="47"/>
      <c r="L2" s="47"/>
      <c r="M2" s="47"/>
      <c r="N2" s="47"/>
    </row>
    <row r="3" spans="1:15" ht="36.75" customHeight="1" x14ac:dyDescent="0.25">
      <c r="A3" s="7">
        <v>2</v>
      </c>
      <c r="B3" s="47" t="s">
        <v>100</v>
      </c>
      <c r="C3" s="47">
        <v>2</v>
      </c>
      <c r="D3" s="47" t="s">
        <v>5</v>
      </c>
      <c r="E3" s="6" t="s">
        <v>45</v>
      </c>
      <c r="F3" s="7">
        <v>3</v>
      </c>
      <c r="G3" s="47">
        <v>5</v>
      </c>
      <c r="H3" s="47">
        <v>4</v>
      </c>
      <c r="I3" s="47"/>
      <c r="J3" s="47"/>
      <c r="K3" s="47"/>
      <c r="L3" s="47"/>
      <c r="M3" s="47"/>
      <c r="N3" s="47"/>
    </row>
    <row r="4" spans="1:15" ht="36.75" customHeight="1" x14ac:dyDescent="0.25">
      <c r="A4" s="7">
        <v>3</v>
      </c>
      <c r="B4" s="7" t="s">
        <v>101</v>
      </c>
      <c r="C4" s="47">
        <v>3</v>
      </c>
      <c r="D4" s="47" t="s">
        <v>3</v>
      </c>
      <c r="E4" s="6" t="s">
        <v>45</v>
      </c>
      <c r="F4" s="7">
        <v>6</v>
      </c>
      <c r="G4" s="7">
        <v>7</v>
      </c>
      <c r="H4" s="7">
        <v>8</v>
      </c>
      <c r="I4" s="7">
        <v>12</v>
      </c>
      <c r="J4" s="47"/>
      <c r="K4" s="47"/>
      <c r="L4" s="47"/>
      <c r="M4" s="47"/>
      <c r="N4" s="47"/>
    </row>
    <row r="5" spans="1:15" ht="36.75" customHeight="1" x14ac:dyDescent="0.25">
      <c r="A5" s="7">
        <v>4</v>
      </c>
      <c r="B5" s="7" t="s">
        <v>102</v>
      </c>
      <c r="C5" s="47">
        <v>4</v>
      </c>
      <c r="D5" s="47" t="s">
        <v>4</v>
      </c>
      <c r="E5" s="6" t="s">
        <v>22</v>
      </c>
      <c r="F5" s="7">
        <v>12</v>
      </c>
      <c r="G5" s="7">
        <v>10</v>
      </c>
      <c r="H5" s="7">
        <v>9</v>
      </c>
      <c r="I5" s="7">
        <v>11</v>
      </c>
      <c r="J5" s="7">
        <v>4</v>
      </c>
      <c r="K5" s="7"/>
      <c r="L5" s="7"/>
      <c r="M5" s="7"/>
      <c r="N5" s="7"/>
    </row>
    <row r="6" spans="1:15" ht="36.75" customHeight="1" x14ac:dyDescent="0.25">
      <c r="A6" s="7">
        <v>5</v>
      </c>
      <c r="B6" s="7" t="s">
        <v>103</v>
      </c>
      <c r="C6" s="47">
        <v>5</v>
      </c>
      <c r="D6" s="47" t="s">
        <v>6</v>
      </c>
      <c r="E6" s="6" t="s">
        <v>22</v>
      </c>
      <c r="F6" s="7">
        <v>14</v>
      </c>
      <c r="G6" s="7">
        <v>13</v>
      </c>
      <c r="H6" s="7">
        <v>14</v>
      </c>
      <c r="I6" s="7"/>
      <c r="J6" s="7"/>
      <c r="K6" s="7"/>
      <c r="L6" s="7"/>
      <c r="M6" s="7"/>
      <c r="N6" s="7"/>
    </row>
    <row r="7" spans="1:15" ht="36.75" customHeight="1" x14ac:dyDescent="0.25">
      <c r="A7" s="7">
        <v>6</v>
      </c>
      <c r="B7" s="7" t="s">
        <v>102</v>
      </c>
      <c r="C7" s="47">
        <v>6</v>
      </c>
      <c r="D7" s="47" t="s">
        <v>4</v>
      </c>
      <c r="E7" s="6" t="s">
        <v>22</v>
      </c>
      <c r="F7" s="7">
        <v>4</v>
      </c>
      <c r="G7" s="7">
        <v>11</v>
      </c>
      <c r="H7" s="7">
        <v>9</v>
      </c>
      <c r="I7" s="7">
        <v>10</v>
      </c>
      <c r="J7" s="7">
        <v>12</v>
      </c>
      <c r="K7" s="7"/>
      <c r="L7" s="7"/>
      <c r="M7" s="7"/>
      <c r="N7" s="7"/>
    </row>
    <row r="8" spans="1:15" ht="36.75" customHeight="1" x14ac:dyDescent="0.25">
      <c r="A8" s="7">
        <v>7</v>
      </c>
      <c r="B8" s="7" t="s">
        <v>99</v>
      </c>
      <c r="C8" s="47">
        <v>1</v>
      </c>
      <c r="D8" s="47" t="s">
        <v>2</v>
      </c>
      <c r="E8" s="6" t="s">
        <v>45</v>
      </c>
      <c r="F8" s="7">
        <v>2</v>
      </c>
      <c r="G8" s="7">
        <v>1</v>
      </c>
      <c r="H8" s="7"/>
      <c r="I8" s="7"/>
      <c r="J8" s="7"/>
      <c r="K8" s="7"/>
      <c r="L8" s="7"/>
      <c r="M8" s="7"/>
      <c r="N8" s="7"/>
    </row>
    <row r="9" spans="1:15" ht="36.75" customHeight="1" x14ac:dyDescent="0.25">
      <c r="A9" s="7">
        <v>8</v>
      </c>
      <c r="B9" s="47" t="s">
        <v>104</v>
      </c>
      <c r="C9" s="47">
        <v>2</v>
      </c>
      <c r="D9" s="47" t="s">
        <v>5</v>
      </c>
      <c r="E9" s="6" t="s">
        <v>45</v>
      </c>
      <c r="F9" s="7">
        <v>3</v>
      </c>
      <c r="G9" s="7">
        <v>15</v>
      </c>
      <c r="H9" s="7">
        <v>4</v>
      </c>
      <c r="I9" s="7"/>
      <c r="J9" s="7"/>
      <c r="K9" s="7"/>
      <c r="L9" s="7"/>
      <c r="M9" s="7"/>
      <c r="N9" s="7"/>
    </row>
    <row r="10" spans="1:15" ht="36.75" customHeight="1" x14ac:dyDescent="0.25">
      <c r="A10" s="7">
        <v>9</v>
      </c>
      <c r="B10" s="7" t="s">
        <v>101</v>
      </c>
      <c r="C10" s="47">
        <v>3</v>
      </c>
      <c r="D10" s="47" t="s">
        <v>3</v>
      </c>
      <c r="E10" s="6" t="s">
        <v>45</v>
      </c>
      <c r="F10" s="7">
        <v>6</v>
      </c>
      <c r="G10" s="7">
        <v>7</v>
      </c>
      <c r="H10" s="7">
        <v>8</v>
      </c>
      <c r="I10" s="7">
        <v>12</v>
      </c>
      <c r="J10" s="7"/>
      <c r="K10" s="7"/>
      <c r="L10" s="7"/>
      <c r="M10" s="7"/>
      <c r="N10" s="7"/>
    </row>
    <row r="11" spans="1:15" ht="36.75" customHeight="1" x14ac:dyDescent="0.25">
      <c r="A11" s="7">
        <v>10</v>
      </c>
      <c r="B11" s="7" t="s">
        <v>105</v>
      </c>
      <c r="C11" s="47">
        <v>4</v>
      </c>
      <c r="D11" s="47" t="s">
        <v>4</v>
      </c>
      <c r="E11" s="6" t="s">
        <v>22</v>
      </c>
      <c r="F11" s="7">
        <v>3</v>
      </c>
      <c r="G11" s="7">
        <v>50</v>
      </c>
      <c r="H11" s="7">
        <v>8</v>
      </c>
      <c r="I11" s="7">
        <v>12</v>
      </c>
      <c r="J11" s="7"/>
      <c r="K11" s="7"/>
      <c r="L11" s="7"/>
      <c r="M11" s="7"/>
      <c r="N11" s="7"/>
    </row>
    <row r="12" spans="1:15" ht="36.75" customHeight="1" x14ac:dyDescent="0.25">
      <c r="A12" s="7">
        <v>11</v>
      </c>
      <c r="B12" s="7" t="s">
        <v>103</v>
      </c>
      <c r="C12" s="47">
        <v>5</v>
      </c>
      <c r="D12" s="47" t="s">
        <v>6</v>
      </c>
      <c r="E12" s="6" t="s">
        <v>22</v>
      </c>
      <c r="F12" s="7">
        <v>14</v>
      </c>
      <c r="G12" s="7">
        <v>13</v>
      </c>
      <c r="H12" s="7">
        <v>14</v>
      </c>
      <c r="I12" s="7"/>
      <c r="J12" s="7"/>
      <c r="K12" s="7"/>
      <c r="L12" s="7"/>
      <c r="M12" s="7"/>
      <c r="N12" s="7"/>
    </row>
    <row r="13" spans="1:15" ht="36.75" customHeight="1" x14ac:dyDescent="0.25">
      <c r="A13" s="7">
        <v>12</v>
      </c>
      <c r="B13" s="7" t="s">
        <v>105</v>
      </c>
      <c r="C13" s="47">
        <v>6</v>
      </c>
      <c r="D13" s="47" t="s">
        <v>4</v>
      </c>
      <c r="E13" s="6" t="s">
        <v>22</v>
      </c>
      <c r="F13" s="7">
        <v>12</v>
      </c>
      <c r="G13" s="7">
        <v>8</v>
      </c>
      <c r="H13" s="7">
        <v>50</v>
      </c>
      <c r="I13" s="7">
        <v>3</v>
      </c>
      <c r="J13" s="7"/>
      <c r="K13" s="7"/>
      <c r="L13" s="7"/>
      <c r="M13" s="7"/>
      <c r="N13" s="7"/>
    </row>
    <row r="14" spans="1:15" ht="36.75" customHeight="1" x14ac:dyDescent="0.25">
      <c r="A14" s="7">
        <v>13</v>
      </c>
      <c r="B14" s="7" t="s">
        <v>106</v>
      </c>
      <c r="C14" s="47">
        <v>1</v>
      </c>
      <c r="D14" s="47" t="s">
        <v>2</v>
      </c>
      <c r="E14" s="6" t="s">
        <v>45</v>
      </c>
      <c r="F14" s="7">
        <v>20</v>
      </c>
      <c r="G14" s="7">
        <v>19</v>
      </c>
      <c r="H14" s="7">
        <v>18</v>
      </c>
      <c r="I14" s="7">
        <v>17</v>
      </c>
      <c r="J14" s="7">
        <v>16</v>
      </c>
      <c r="K14" s="7">
        <v>4</v>
      </c>
      <c r="L14" s="7"/>
      <c r="M14" s="7"/>
      <c r="N14" s="7"/>
    </row>
    <row r="15" spans="1:15" ht="36.75" customHeight="1" x14ac:dyDescent="0.25">
      <c r="A15" s="7">
        <v>14</v>
      </c>
      <c r="B15" s="47" t="s">
        <v>107</v>
      </c>
      <c r="C15" s="47">
        <v>2</v>
      </c>
      <c r="D15" s="47" t="s">
        <v>5</v>
      </c>
      <c r="E15" s="6" t="s">
        <v>45</v>
      </c>
      <c r="F15" s="7">
        <v>3</v>
      </c>
      <c r="G15" s="7">
        <v>23</v>
      </c>
      <c r="H15" s="7">
        <v>22</v>
      </c>
      <c r="I15" s="7">
        <v>21</v>
      </c>
      <c r="J15" s="7">
        <v>4</v>
      </c>
      <c r="K15" s="7"/>
      <c r="L15" s="7"/>
      <c r="M15" s="7"/>
      <c r="N15" s="7"/>
    </row>
    <row r="16" spans="1:15" ht="36.75" customHeight="1" x14ac:dyDescent="0.25">
      <c r="A16" s="7">
        <v>15</v>
      </c>
      <c r="B16" s="47" t="s">
        <v>108</v>
      </c>
      <c r="C16" s="47">
        <v>2</v>
      </c>
      <c r="D16" s="47" t="s">
        <v>5</v>
      </c>
      <c r="E16" s="6" t="s">
        <v>45</v>
      </c>
      <c r="F16" s="7">
        <v>3</v>
      </c>
      <c r="G16" s="7">
        <v>24</v>
      </c>
      <c r="H16" s="7">
        <v>4</v>
      </c>
      <c r="I16" s="7"/>
      <c r="J16" s="7"/>
      <c r="K16" s="7"/>
      <c r="L16" s="7"/>
      <c r="M16" s="7"/>
      <c r="N16" s="7"/>
    </row>
    <row r="17" spans="1:14" ht="36.75" customHeight="1" x14ac:dyDescent="0.25">
      <c r="A17" s="7">
        <v>16</v>
      </c>
      <c r="B17" s="7" t="s">
        <v>109</v>
      </c>
      <c r="C17" s="47">
        <v>3</v>
      </c>
      <c r="D17" s="47" t="s">
        <v>3</v>
      </c>
      <c r="E17" s="6" t="s">
        <v>45</v>
      </c>
      <c r="F17" s="7">
        <v>6</v>
      </c>
      <c r="G17" s="7">
        <v>7</v>
      </c>
      <c r="H17" s="7">
        <v>8</v>
      </c>
      <c r="I17" s="7">
        <v>12</v>
      </c>
      <c r="J17" s="7"/>
      <c r="K17" s="7"/>
      <c r="L17" s="7"/>
      <c r="M17" s="7"/>
      <c r="N17" s="7"/>
    </row>
    <row r="18" spans="1:14" ht="36.75" customHeight="1" x14ac:dyDescent="0.25">
      <c r="A18" s="7">
        <v>17</v>
      </c>
      <c r="B18" s="7" t="s">
        <v>110</v>
      </c>
      <c r="C18" s="47">
        <v>4</v>
      </c>
      <c r="D18" s="47" t="s">
        <v>4</v>
      </c>
      <c r="E18" s="6" t="s">
        <v>22</v>
      </c>
      <c r="F18" s="7">
        <v>12</v>
      </c>
      <c r="G18" s="7">
        <v>26</v>
      </c>
      <c r="H18" s="7">
        <v>27</v>
      </c>
      <c r="I18" s="7">
        <v>26</v>
      </c>
      <c r="J18" s="7">
        <v>28</v>
      </c>
      <c r="K18" s="7">
        <v>3</v>
      </c>
      <c r="L18" s="7"/>
      <c r="M18" s="7"/>
      <c r="N18" s="7"/>
    </row>
    <row r="19" spans="1:14" ht="36.75" customHeight="1" x14ac:dyDescent="0.25">
      <c r="A19" s="7">
        <v>18</v>
      </c>
      <c r="B19" s="7" t="s">
        <v>103</v>
      </c>
      <c r="C19" s="47">
        <v>5</v>
      </c>
      <c r="D19" s="47" t="s">
        <v>6</v>
      </c>
      <c r="E19" s="6" t="s">
        <v>22</v>
      </c>
      <c r="F19" s="7">
        <v>14</v>
      </c>
      <c r="G19" s="7">
        <v>13</v>
      </c>
      <c r="H19" s="7">
        <v>14</v>
      </c>
      <c r="I19" s="7"/>
      <c r="J19" s="7"/>
      <c r="K19" s="7"/>
      <c r="L19" s="7"/>
      <c r="M19" s="7"/>
      <c r="N19" s="7"/>
    </row>
    <row r="20" spans="1:14" ht="36.75" customHeight="1" x14ac:dyDescent="0.25">
      <c r="A20" s="7">
        <v>19</v>
      </c>
      <c r="B20" s="7" t="s">
        <v>110</v>
      </c>
      <c r="C20" s="47">
        <v>6</v>
      </c>
      <c r="D20" s="47" t="s">
        <v>4</v>
      </c>
      <c r="E20" s="6" t="s">
        <v>22</v>
      </c>
      <c r="F20" s="7">
        <v>3</v>
      </c>
      <c r="G20" s="7">
        <v>28</v>
      </c>
      <c r="H20" s="7">
        <v>26</v>
      </c>
      <c r="I20" s="7">
        <v>27</v>
      </c>
      <c r="J20" s="7">
        <v>26</v>
      </c>
      <c r="K20" s="7">
        <v>12</v>
      </c>
      <c r="L20" s="7"/>
      <c r="M20" s="7"/>
      <c r="N20" s="7"/>
    </row>
    <row r="21" spans="1:14" ht="36.75" customHeight="1" x14ac:dyDescent="0.25">
      <c r="A21" s="7">
        <v>20</v>
      </c>
      <c r="B21" s="7" t="s">
        <v>111</v>
      </c>
      <c r="C21" s="6">
        <v>1</v>
      </c>
      <c r="D21" s="6" t="s">
        <v>2</v>
      </c>
      <c r="E21" s="6" t="s">
        <v>45</v>
      </c>
      <c r="F21" s="7">
        <v>20</v>
      </c>
      <c r="G21" s="7">
        <v>19</v>
      </c>
      <c r="H21" s="7">
        <v>18</v>
      </c>
      <c r="I21" s="7">
        <v>17</v>
      </c>
      <c r="J21" s="7">
        <v>16</v>
      </c>
      <c r="K21" s="7">
        <v>4</v>
      </c>
      <c r="L21" s="7"/>
      <c r="M21" s="7"/>
      <c r="N21" s="7"/>
    </row>
    <row r="22" spans="1:14" ht="36.75" customHeight="1" x14ac:dyDescent="0.25">
      <c r="A22" s="7">
        <v>21</v>
      </c>
      <c r="B22" s="47" t="s">
        <v>112</v>
      </c>
      <c r="C22" s="6">
        <v>2</v>
      </c>
      <c r="D22" s="6" t="s">
        <v>5</v>
      </c>
      <c r="E22" s="6" t="s">
        <v>45</v>
      </c>
      <c r="F22" s="7">
        <v>3</v>
      </c>
      <c r="G22" s="7">
        <v>31</v>
      </c>
      <c r="H22" s="7">
        <v>32</v>
      </c>
      <c r="I22" s="7">
        <v>31</v>
      </c>
      <c r="J22" s="7">
        <v>4</v>
      </c>
      <c r="K22" s="7"/>
      <c r="L22" s="7"/>
      <c r="M22" s="7"/>
      <c r="N22" s="7"/>
    </row>
    <row r="23" spans="1:14" ht="36.75" customHeight="1" x14ac:dyDescent="0.25">
      <c r="A23" s="7">
        <v>22</v>
      </c>
      <c r="B23" s="47" t="s">
        <v>113</v>
      </c>
      <c r="C23" s="47">
        <v>2</v>
      </c>
      <c r="D23" s="47" t="s">
        <v>5</v>
      </c>
      <c r="E23" s="6" t="s">
        <v>45</v>
      </c>
      <c r="F23" s="7">
        <v>29</v>
      </c>
      <c r="G23" s="7">
        <v>22</v>
      </c>
      <c r="H23" s="7">
        <v>21</v>
      </c>
      <c r="I23" s="7">
        <v>4</v>
      </c>
      <c r="J23" s="47"/>
      <c r="K23" s="47"/>
      <c r="L23" s="47"/>
      <c r="M23" s="47"/>
      <c r="N23" s="47"/>
    </row>
    <row r="24" spans="1:14" ht="36.75" customHeight="1" x14ac:dyDescent="0.25">
      <c r="A24" s="7">
        <v>23</v>
      </c>
      <c r="B24" s="7" t="s">
        <v>114</v>
      </c>
      <c r="C24" s="47">
        <v>4</v>
      </c>
      <c r="D24" s="47" t="s">
        <v>3</v>
      </c>
      <c r="E24" s="6" t="s">
        <v>45</v>
      </c>
      <c r="F24" s="7">
        <v>6</v>
      </c>
      <c r="G24" s="7">
        <v>7</v>
      </c>
      <c r="H24" s="7">
        <v>8</v>
      </c>
      <c r="I24" s="7">
        <v>12</v>
      </c>
      <c r="J24" s="47"/>
      <c r="K24" s="47"/>
      <c r="L24" s="47"/>
      <c r="M24" s="47"/>
      <c r="N24" s="47"/>
    </row>
    <row r="25" spans="1:14" ht="36.75" customHeight="1" x14ac:dyDescent="0.25">
      <c r="A25" s="7">
        <v>24</v>
      </c>
      <c r="B25" s="7" t="s">
        <v>115</v>
      </c>
      <c r="C25" s="47">
        <v>4</v>
      </c>
      <c r="D25" s="47" t="s">
        <v>4</v>
      </c>
      <c r="E25" s="6" t="s">
        <v>22</v>
      </c>
      <c r="F25" s="7">
        <v>12</v>
      </c>
      <c r="G25" s="7">
        <v>26</v>
      </c>
      <c r="H25" s="7">
        <v>33</v>
      </c>
      <c r="I25" s="7">
        <v>26</v>
      </c>
      <c r="J25" s="7">
        <v>28</v>
      </c>
      <c r="K25" s="7">
        <v>3</v>
      </c>
      <c r="L25" s="47"/>
      <c r="M25" s="47"/>
      <c r="N25" s="47"/>
    </row>
    <row r="26" spans="1:14" ht="36.75" customHeight="1" x14ac:dyDescent="0.25">
      <c r="A26" s="7">
        <v>25</v>
      </c>
      <c r="B26" s="7" t="s">
        <v>103</v>
      </c>
      <c r="C26" s="47">
        <v>5</v>
      </c>
      <c r="D26" s="47" t="s">
        <v>6</v>
      </c>
      <c r="E26" s="6" t="s">
        <v>22</v>
      </c>
      <c r="F26" s="7">
        <v>14</v>
      </c>
      <c r="G26" s="7">
        <v>13</v>
      </c>
      <c r="H26" s="7">
        <v>14</v>
      </c>
      <c r="I26" s="47"/>
      <c r="J26" s="47"/>
      <c r="K26" s="47"/>
      <c r="L26" s="47"/>
      <c r="M26" s="47"/>
      <c r="N26" s="47"/>
    </row>
    <row r="27" spans="1:14" ht="36.75" customHeight="1" x14ac:dyDescent="0.25">
      <c r="A27" s="7">
        <v>26</v>
      </c>
      <c r="B27" s="7" t="s">
        <v>115</v>
      </c>
      <c r="C27" s="47">
        <v>6</v>
      </c>
      <c r="D27" s="47" t="s">
        <v>4</v>
      </c>
      <c r="E27" s="6" t="s">
        <v>22</v>
      </c>
      <c r="F27" s="7">
        <v>3</v>
      </c>
      <c r="G27" s="7">
        <v>28</v>
      </c>
      <c r="H27" s="7">
        <v>26</v>
      </c>
      <c r="I27" s="7">
        <v>33</v>
      </c>
      <c r="J27" s="7">
        <v>26</v>
      </c>
      <c r="K27" s="7">
        <v>12</v>
      </c>
      <c r="L27" s="47"/>
      <c r="M27" s="47"/>
      <c r="N27" s="47"/>
    </row>
    <row r="28" spans="1:14" ht="36.75" customHeight="1" x14ac:dyDescent="0.25">
      <c r="A28" s="7">
        <v>27</v>
      </c>
      <c r="B28" s="7" t="s">
        <v>116</v>
      </c>
      <c r="C28" s="47">
        <v>1</v>
      </c>
      <c r="D28" s="47" t="s">
        <v>2</v>
      </c>
      <c r="E28" s="6" t="s">
        <v>45</v>
      </c>
      <c r="F28" s="7">
        <v>20</v>
      </c>
      <c r="G28" s="7">
        <v>19</v>
      </c>
      <c r="H28" s="7">
        <v>18</v>
      </c>
      <c r="I28" s="7">
        <v>17</v>
      </c>
      <c r="J28" s="7">
        <v>16</v>
      </c>
      <c r="K28" s="7">
        <v>4</v>
      </c>
      <c r="L28" s="47"/>
      <c r="M28" s="47"/>
      <c r="N28" s="47"/>
    </row>
    <row r="29" spans="1:14" ht="36.75" customHeight="1" x14ac:dyDescent="0.25">
      <c r="A29" s="7">
        <v>28</v>
      </c>
      <c r="B29" s="47" t="s">
        <v>117</v>
      </c>
      <c r="C29" s="47">
        <v>2</v>
      </c>
      <c r="D29" s="47" t="s">
        <v>5</v>
      </c>
      <c r="E29" s="6" t="s">
        <v>45</v>
      </c>
      <c r="F29" s="7">
        <v>3</v>
      </c>
      <c r="G29" s="7">
        <v>31</v>
      </c>
      <c r="H29" s="7">
        <v>30</v>
      </c>
      <c r="I29" s="7">
        <v>31</v>
      </c>
      <c r="J29" s="7">
        <v>4</v>
      </c>
      <c r="K29" s="47"/>
      <c r="L29" s="47"/>
      <c r="M29" s="47"/>
      <c r="N29" s="47"/>
    </row>
    <row r="30" spans="1:14" ht="36.75" customHeight="1" x14ac:dyDescent="0.25">
      <c r="A30" s="7">
        <v>29</v>
      </c>
      <c r="B30" s="47" t="s">
        <v>118</v>
      </c>
      <c r="C30" s="47">
        <v>2</v>
      </c>
      <c r="D30" s="47" t="s">
        <v>5</v>
      </c>
      <c r="E30" s="6" t="s">
        <v>45</v>
      </c>
      <c r="F30" s="7">
        <v>3</v>
      </c>
      <c r="G30" s="7">
        <v>36</v>
      </c>
      <c r="H30" s="7">
        <v>37</v>
      </c>
      <c r="I30" s="7">
        <v>38</v>
      </c>
      <c r="J30" s="7">
        <v>4</v>
      </c>
      <c r="K30" s="47"/>
      <c r="L30" s="47"/>
      <c r="M30" s="47"/>
      <c r="N30" s="47"/>
    </row>
    <row r="31" spans="1:14" ht="36.75" customHeight="1" x14ac:dyDescent="0.25">
      <c r="A31" s="7">
        <v>30</v>
      </c>
      <c r="B31" s="7" t="s">
        <v>114</v>
      </c>
      <c r="C31" s="47">
        <v>3</v>
      </c>
      <c r="D31" s="47" t="s">
        <v>3</v>
      </c>
      <c r="E31" s="6" t="s">
        <v>45</v>
      </c>
      <c r="F31" s="7">
        <v>6</v>
      </c>
      <c r="G31" s="7">
        <v>7</v>
      </c>
      <c r="H31" s="7">
        <v>8</v>
      </c>
      <c r="I31" s="7">
        <v>12</v>
      </c>
      <c r="J31" s="47"/>
      <c r="K31" s="47"/>
      <c r="L31" s="47"/>
      <c r="M31" s="47"/>
      <c r="N31" s="47"/>
    </row>
    <row r="32" spans="1:14" ht="36.75" customHeight="1" x14ac:dyDescent="0.25">
      <c r="A32" s="7">
        <v>31</v>
      </c>
      <c r="B32" s="7" t="s">
        <v>110</v>
      </c>
      <c r="C32" s="47">
        <v>4</v>
      </c>
      <c r="D32" s="47" t="s">
        <v>4</v>
      </c>
      <c r="E32" s="6" t="s">
        <v>22</v>
      </c>
      <c r="F32" s="7">
        <v>12</v>
      </c>
      <c r="G32" s="7">
        <v>26</v>
      </c>
      <c r="H32" s="7">
        <v>39</v>
      </c>
      <c r="I32" s="7">
        <v>26</v>
      </c>
      <c r="J32" s="7">
        <v>17</v>
      </c>
      <c r="K32" s="7">
        <v>28</v>
      </c>
      <c r="L32" s="7">
        <v>3</v>
      </c>
      <c r="M32" s="47"/>
      <c r="N32" s="47"/>
    </row>
    <row r="33" spans="1:14" ht="36.75" customHeight="1" x14ac:dyDescent="0.25">
      <c r="A33" s="7">
        <v>32</v>
      </c>
      <c r="B33" s="7" t="s">
        <v>119</v>
      </c>
      <c r="C33" s="47">
        <v>5</v>
      </c>
      <c r="D33" s="47" t="s">
        <v>6</v>
      </c>
      <c r="E33" s="6" t="s">
        <v>22</v>
      </c>
      <c r="F33" s="7">
        <v>14</v>
      </c>
      <c r="G33" s="7">
        <v>25</v>
      </c>
      <c r="H33" s="7">
        <v>14</v>
      </c>
      <c r="I33" s="47"/>
      <c r="J33" s="47"/>
      <c r="K33" s="47"/>
      <c r="L33" s="47"/>
      <c r="M33" s="47"/>
      <c r="N33" s="47"/>
    </row>
    <row r="34" spans="1:14" ht="36.75" customHeight="1" x14ac:dyDescent="0.25">
      <c r="A34" s="7">
        <v>33</v>
      </c>
      <c r="B34" s="7" t="s">
        <v>110</v>
      </c>
      <c r="C34" s="47">
        <v>6</v>
      </c>
      <c r="D34" s="47" t="s">
        <v>4</v>
      </c>
      <c r="E34" s="6" t="s">
        <v>22</v>
      </c>
      <c r="F34" s="7">
        <v>3</v>
      </c>
      <c r="G34" s="7">
        <v>28</v>
      </c>
      <c r="H34" s="7">
        <v>17</v>
      </c>
      <c r="I34" s="7">
        <v>26</v>
      </c>
      <c r="J34" s="7">
        <v>39</v>
      </c>
      <c r="K34" s="7">
        <v>26</v>
      </c>
      <c r="L34" s="7">
        <v>12</v>
      </c>
      <c r="M34" s="47"/>
      <c r="N34" s="47"/>
    </row>
    <row r="35" spans="1:14" ht="36.75" customHeight="1" x14ac:dyDescent="0.25">
      <c r="A35" s="7">
        <v>34</v>
      </c>
      <c r="B35" s="7" t="s">
        <v>120</v>
      </c>
      <c r="C35" s="47">
        <v>1</v>
      </c>
      <c r="D35" s="47" t="s">
        <v>2</v>
      </c>
      <c r="E35" s="6" t="s">
        <v>45</v>
      </c>
      <c r="F35" s="7">
        <v>40</v>
      </c>
      <c r="G35" s="7">
        <v>41</v>
      </c>
      <c r="H35" s="7">
        <v>20</v>
      </c>
      <c r="I35" s="7">
        <v>39</v>
      </c>
      <c r="J35" s="7">
        <v>26</v>
      </c>
      <c r="K35" s="7">
        <v>17</v>
      </c>
      <c r="L35" s="7">
        <v>28</v>
      </c>
      <c r="M35" s="7">
        <v>4</v>
      </c>
      <c r="N35" s="47"/>
    </row>
    <row r="36" spans="1:14" ht="36.75" customHeight="1" x14ac:dyDescent="0.25">
      <c r="A36" s="7">
        <v>35</v>
      </c>
      <c r="B36" s="47" t="s">
        <v>121</v>
      </c>
      <c r="C36" s="47">
        <v>2</v>
      </c>
      <c r="D36" s="47" t="s">
        <v>5</v>
      </c>
      <c r="E36" s="6" t="s">
        <v>45</v>
      </c>
      <c r="F36" s="7">
        <v>3</v>
      </c>
      <c r="G36" s="7">
        <v>34</v>
      </c>
      <c r="H36" s="7">
        <v>35</v>
      </c>
      <c r="I36" s="7">
        <v>21</v>
      </c>
      <c r="J36" s="7">
        <v>4</v>
      </c>
      <c r="K36" s="47"/>
      <c r="L36" s="47"/>
      <c r="M36" s="47"/>
      <c r="N36" s="47"/>
    </row>
    <row r="37" spans="1:14" ht="36.75" customHeight="1" x14ac:dyDescent="0.25">
      <c r="A37" s="7">
        <v>36</v>
      </c>
      <c r="B37" s="47" t="s">
        <v>122</v>
      </c>
      <c r="C37" s="47">
        <v>2</v>
      </c>
      <c r="D37" s="47" t="s">
        <v>5</v>
      </c>
      <c r="E37" s="6" t="s">
        <v>45</v>
      </c>
      <c r="F37" s="7">
        <v>3</v>
      </c>
      <c r="G37" s="7">
        <v>36</v>
      </c>
      <c r="H37" s="7">
        <v>37</v>
      </c>
      <c r="I37" s="7">
        <v>38</v>
      </c>
      <c r="J37" s="7">
        <v>4</v>
      </c>
      <c r="K37" s="47"/>
      <c r="L37" s="47"/>
      <c r="M37" s="47"/>
      <c r="N37" s="47"/>
    </row>
    <row r="38" spans="1:14" ht="36.75" customHeight="1" x14ac:dyDescent="0.25">
      <c r="A38" s="7">
        <v>37</v>
      </c>
      <c r="B38" s="7" t="s">
        <v>123</v>
      </c>
      <c r="C38" s="47">
        <v>4</v>
      </c>
      <c r="D38" s="47" t="s">
        <v>3</v>
      </c>
      <c r="E38" s="6" t="s">
        <v>45</v>
      </c>
      <c r="F38" s="7">
        <v>6</v>
      </c>
      <c r="G38" s="7">
        <v>7</v>
      </c>
      <c r="H38" s="7">
        <v>8</v>
      </c>
      <c r="I38" s="7">
        <v>12</v>
      </c>
      <c r="J38" s="47"/>
      <c r="K38" s="47"/>
      <c r="L38" s="47"/>
      <c r="M38" s="47"/>
      <c r="N38" s="47"/>
    </row>
    <row r="39" spans="1:14" ht="36.75" customHeight="1" x14ac:dyDescent="0.25">
      <c r="A39" s="7">
        <v>38</v>
      </c>
      <c r="B39" s="7" t="s">
        <v>115</v>
      </c>
      <c r="C39" s="47">
        <v>4</v>
      </c>
      <c r="D39" s="47" t="s">
        <v>4</v>
      </c>
      <c r="E39" s="6" t="s">
        <v>22</v>
      </c>
      <c r="F39" s="7">
        <v>12</v>
      </c>
      <c r="G39" s="7">
        <v>26</v>
      </c>
      <c r="H39" s="7">
        <v>33</v>
      </c>
      <c r="I39" s="7">
        <v>26</v>
      </c>
      <c r="J39" s="7">
        <v>17</v>
      </c>
      <c r="K39" s="7">
        <v>28</v>
      </c>
      <c r="L39" s="7">
        <v>3</v>
      </c>
      <c r="M39" s="47"/>
      <c r="N39" s="47"/>
    </row>
    <row r="40" spans="1:14" ht="36.75" customHeight="1" x14ac:dyDescent="0.25">
      <c r="A40" s="7">
        <v>39</v>
      </c>
      <c r="B40" s="7" t="s">
        <v>119</v>
      </c>
      <c r="C40" s="47">
        <v>5</v>
      </c>
      <c r="D40" s="47" t="s">
        <v>6</v>
      </c>
      <c r="E40" s="6" t="s">
        <v>22</v>
      </c>
      <c r="F40" s="7">
        <v>14</v>
      </c>
      <c r="G40" s="7">
        <v>25</v>
      </c>
      <c r="H40" s="7">
        <v>14</v>
      </c>
      <c r="I40" s="47"/>
      <c r="J40" s="47"/>
      <c r="K40" s="47"/>
      <c r="L40" s="47"/>
      <c r="M40" s="47"/>
      <c r="N40" s="47"/>
    </row>
    <row r="41" spans="1:14" ht="36.75" customHeight="1" x14ac:dyDescent="0.25">
      <c r="A41" s="7">
        <v>40</v>
      </c>
      <c r="B41" s="7" t="s">
        <v>115</v>
      </c>
      <c r="C41" s="47">
        <v>6</v>
      </c>
      <c r="D41" s="47" t="s">
        <v>4</v>
      </c>
      <c r="E41" s="6" t="s">
        <v>22</v>
      </c>
      <c r="F41" s="7">
        <v>3</v>
      </c>
      <c r="G41" s="7">
        <v>28</v>
      </c>
      <c r="H41" s="7">
        <v>17</v>
      </c>
      <c r="I41" s="7">
        <v>26</v>
      </c>
      <c r="J41" s="7">
        <v>33</v>
      </c>
      <c r="K41" s="7">
        <v>26</v>
      </c>
      <c r="L41" s="7">
        <v>12</v>
      </c>
      <c r="M41" s="47"/>
      <c r="N41" s="47"/>
    </row>
    <row r="42" spans="1:14" ht="36.75" customHeight="1" x14ac:dyDescent="0.25">
      <c r="A42" s="7">
        <v>41</v>
      </c>
      <c r="B42" s="7" t="s">
        <v>124</v>
      </c>
      <c r="C42" s="47">
        <v>1</v>
      </c>
      <c r="D42" s="47" t="s">
        <v>2</v>
      </c>
      <c r="E42" s="6" t="s">
        <v>45</v>
      </c>
      <c r="F42" s="7">
        <v>40</v>
      </c>
      <c r="G42" s="7">
        <v>41</v>
      </c>
      <c r="H42" s="7">
        <v>20</v>
      </c>
      <c r="I42" s="7">
        <v>39</v>
      </c>
      <c r="J42" s="7">
        <v>26</v>
      </c>
      <c r="K42" s="7">
        <v>17</v>
      </c>
      <c r="L42" s="7">
        <v>43</v>
      </c>
      <c r="M42" s="7">
        <v>4</v>
      </c>
      <c r="N42" s="47"/>
    </row>
    <row r="43" spans="1:14" ht="36.75" customHeight="1" x14ac:dyDescent="0.25">
      <c r="A43" s="7">
        <v>42</v>
      </c>
      <c r="B43" s="47" t="s">
        <v>125</v>
      </c>
      <c r="C43" s="47">
        <v>2</v>
      </c>
      <c r="D43" s="47" t="s">
        <v>5</v>
      </c>
      <c r="E43" s="6" t="s">
        <v>45</v>
      </c>
      <c r="F43" s="7">
        <v>3</v>
      </c>
      <c r="G43" s="7">
        <v>44</v>
      </c>
      <c r="H43" s="7">
        <v>45</v>
      </c>
      <c r="I43" s="7">
        <v>21</v>
      </c>
      <c r="J43" s="7">
        <v>4</v>
      </c>
      <c r="K43" s="47"/>
      <c r="L43" s="47"/>
      <c r="M43" s="47"/>
      <c r="N43" s="47"/>
    </row>
    <row r="44" spans="1:14" ht="36.75" customHeight="1" x14ac:dyDescent="0.25">
      <c r="A44" s="7">
        <v>43</v>
      </c>
      <c r="B44" s="47" t="s">
        <v>126</v>
      </c>
      <c r="C44" s="47">
        <v>2</v>
      </c>
      <c r="D44" s="47" t="s">
        <v>5</v>
      </c>
      <c r="E44" s="6" t="s">
        <v>45</v>
      </c>
      <c r="F44" s="7">
        <v>3</v>
      </c>
      <c r="G44" s="7">
        <v>37</v>
      </c>
      <c r="H44" s="7">
        <v>51</v>
      </c>
      <c r="I44" s="7">
        <v>45</v>
      </c>
      <c r="J44" s="7">
        <v>4</v>
      </c>
      <c r="K44" s="47"/>
      <c r="L44" s="47"/>
      <c r="M44" s="47"/>
      <c r="N44" s="47"/>
    </row>
    <row r="45" spans="1:14" ht="36.75" customHeight="1" x14ac:dyDescent="0.25">
      <c r="A45" s="7">
        <v>44</v>
      </c>
      <c r="B45" s="7" t="s">
        <v>123</v>
      </c>
      <c r="C45" s="47">
        <v>3</v>
      </c>
      <c r="D45" s="47" t="s">
        <v>3</v>
      </c>
      <c r="E45" s="6" t="s">
        <v>45</v>
      </c>
      <c r="F45" s="7">
        <v>6</v>
      </c>
      <c r="G45" s="7">
        <v>46</v>
      </c>
      <c r="H45" s="7">
        <v>18</v>
      </c>
      <c r="I45" s="7">
        <v>12</v>
      </c>
      <c r="J45" s="47"/>
      <c r="K45" s="47"/>
      <c r="L45" s="47"/>
      <c r="M45" s="47"/>
      <c r="N45" s="47"/>
    </row>
    <row r="46" spans="1:14" ht="36.75" customHeight="1" x14ac:dyDescent="0.25">
      <c r="A46" s="7">
        <v>45</v>
      </c>
      <c r="B46" s="7" t="s">
        <v>127</v>
      </c>
      <c r="C46" s="47">
        <v>4</v>
      </c>
      <c r="D46" s="47" t="s">
        <v>4</v>
      </c>
      <c r="E46" s="6" t="s">
        <v>22</v>
      </c>
      <c r="F46" s="7">
        <v>12</v>
      </c>
      <c r="G46" s="7">
        <v>26</v>
      </c>
      <c r="H46" s="7">
        <v>33</v>
      </c>
      <c r="I46" s="7">
        <v>26</v>
      </c>
      <c r="J46" s="7">
        <v>17</v>
      </c>
      <c r="K46" s="7">
        <v>43</v>
      </c>
      <c r="L46" s="7">
        <v>3</v>
      </c>
      <c r="M46" s="47"/>
      <c r="N46" s="47"/>
    </row>
    <row r="47" spans="1:14" ht="36.75" customHeight="1" x14ac:dyDescent="0.25">
      <c r="A47" s="7">
        <v>46</v>
      </c>
      <c r="B47" s="7" t="s">
        <v>119</v>
      </c>
      <c r="C47" s="47">
        <v>5</v>
      </c>
      <c r="D47" s="47" t="s">
        <v>6</v>
      </c>
      <c r="E47" s="6" t="s">
        <v>22</v>
      </c>
      <c r="F47" s="7">
        <v>14</v>
      </c>
      <c r="G47" s="7">
        <v>25</v>
      </c>
      <c r="H47" s="7">
        <v>14</v>
      </c>
      <c r="I47" s="47"/>
      <c r="J47" s="47"/>
      <c r="K47" s="47"/>
      <c r="L47" s="47"/>
      <c r="M47" s="47"/>
      <c r="N47" s="47"/>
    </row>
    <row r="48" spans="1:14" ht="36.75" customHeight="1" x14ac:dyDescent="0.25">
      <c r="A48" s="7">
        <v>47</v>
      </c>
      <c r="B48" s="7" t="s">
        <v>127</v>
      </c>
      <c r="C48" s="47">
        <v>6</v>
      </c>
      <c r="D48" s="47" t="s">
        <v>4</v>
      </c>
      <c r="E48" s="6" t="s">
        <v>22</v>
      </c>
      <c r="F48" s="7">
        <v>3</v>
      </c>
      <c r="G48" s="7">
        <v>43</v>
      </c>
      <c r="H48" s="7">
        <v>17</v>
      </c>
      <c r="I48" s="7">
        <v>26</v>
      </c>
      <c r="J48" s="7">
        <v>33</v>
      </c>
      <c r="K48" s="7">
        <v>26</v>
      </c>
      <c r="L48" s="7">
        <v>12</v>
      </c>
      <c r="M48" s="47"/>
      <c r="N48" s="47"/>
    </row>
    <row r="49" spans="1:1024" ht="36.75" customHeight="1" x14ac:dyDescent="0.25">
      <c r="A49" s="7">
        <v>48</v>
      </c>
      <c r="B49" s="7" t="s">
        <v>128</v>
      </c>
      <c r="C49" s="47">
        <v>1</v>
      </c>
      <c r="D49" s="47" t="s">
        <v>2</v>
      </c>
      <c r="E49" s="6" t="s">
        <v>45</v>
      </c>
      <c r="F49" s="7">
        <v>40</v>
      </c>
      <c r="G49" s="7">
        <v>47</v>
      </c>
      <c r="H49" s="7">
        <v>20</v>
      </c>
      <c r="I49" s="7">
        <v>39</v>
      </c>
      <c r="J49" s="7">
        <v>26</v>
      </c>
      <c r="K49" s="7">
        <v>17</v>
      </c>
      <c r="L49" s="7">
        <v>43</v>
      </c>
      <c r="M49" s="7">
        <v>4</v>
      </c>
      <c r="N49" s="47"/>
    </row>
    <row r="50" spans="1:1024" ht="36.75" customHeight="1" x14ac:dyDescent="0.25">
      <c r="A50" s="7">
        <v>49</v>
      </c>
      <c r="B50" s="47" t="s">
        <v>129</v>
      </c>
      <c r="C50" s="47">
        <v>2</v>
      </c>
      <c r="D50" s="47" t="s">
        <v>5</v>
      </c>
      <c r="E50" s="6" t="s">
        <v>45</v>
      </c>
      <c r="F50" s="7">
        <v>3</v>
      </c>
      <c r="G50" s="7">
        <v>48</v>
      </c>
      <c r="H50" s="7">
        <v>54</v>
      </c>
      <c r="I50" s="7">
        <v>21</v>
      </c>
      <c r="J50" s="7">
        <v>4</v>
      </c>
      <c r="K50" s="7"/>
      <c r="L50" s="47"/>
      <c r="M50" s="47"/>
      <c r="N50" s="47"/>
    </row>
    <row r="51" spans="1:1024" ht="36.75" customHeight="1" x14ac:dyDescent="0.25">
      <c r="A51" s="7">
        <v>50</v>
      </c>
      <c r="B51" s="7" t="s">
        <v>130</v>
      </c>
      <c r="C51" s="47">
        <v>2</v>
      </c>
      <c r="D51" s="47" t="s">
        <v>5</v>
      </c>
      <c r="E51" s="6" t="s">
        <v>45</v>
      </c>
      <c r="F51" s="7">
        <v>3</v>
      </c>
      <c r="G51" s="7">
        <v>37</v>
      </c>
      <c r="H51" s="7">
        <v>51</v>
      </c>
      <c r="I51" s="7">
        <v>45</v>
      </c>
      <c r="J51" s="7">
        <v>4</v>
      </c>
      <c r="K51" s="7"/>
      <c r="L51" s="47"/>
      <c r="M51" s="47"/>
      <c r="N51" s="47"/>
    </row>
    <row r="52" spans="1:1024" ht="36.75" customHeight="1" x14ac:dyDescent="0.25">
      <c r="A52" s="7">
        <v>51</v>
      </c>
      <c r="B52" s="7" t="s">
        <v>131</v>
      </c>
      <c r="C52" s="47">
        <v>3</v>
      </c>
      <c r="D52" s="47" t="s">
        <v>3</v>
      </c>
      <c r="E52" s="6" t="s">
        <v>45</v>
      </c>
      <c r="F52" s="7">
        <v>6</v>
      </c>
      <c r="G52" s="7">
        <v>46</v>
      </c>
      <c r="H52" s="7">
        <v>43</v>
      </c>
      <c r="I52" s="7">
        <v>8</v>
      </c>
      <c r="J52" s="7">
        <v>12</v>
      </c>
      <c r="K52" s="47"/>
      <c r="L52" s="47"/>
      <c r="M52" s="47"/>
      <c r="N52" s="47"/>
    </row>
    <row r="53" spans="1:1024" ht="36.75" customHeight="1" x14ac:dyDescent="0.25">
      <c r="A53" s="7">
        <v>52</v>
      </c>
      <c r="B53" s="7" t="s">
        <v>132</v>
      </c>
      <c r="C53" s="47">
        <v>4</v>
      </c>
      <c r="D53" s="47" t="s">
        <v>4</v>
      </c>
      <c r="E53" s="6" t="s">
        <v>22</v>
      </c>
      <c r="F53" s="7">
        <v>12</v>
      </c>
      <c r="G53" s="7">
        <v>26</v>
      </c>
      <c r="H53" s="7">
        <v>41</v>
      </c>
      <c r="I53" s="7">
        <v>33</v>
      </c>
      <c r="J53" s="7">
        <v>26</v>
      </c>
      <c r="K53" s="7">
        <v>17</v>
      </c>
      <c r="L53" s="7">
        <v>43</v>
      </c>
      <c r="M53" s="7">
        <v>3</v>
      </c>
      <c r="N53" s="47"/>
    </row>
    <row r="54" spans="1:1024" ht="36.75" customHeight="1" x14ac:dyDescent="0.25">
      <c r="A54" s="7">
        <v>53</v>
      </c>
      <c r="B54" s="7" t="s">
        <v>119</v>
      </c>
      <c r="C54" s="47">
        <v>5</v>
      </c>
      <c r="D54" s="47" t="s">
        <v>6</v>
      </c>
      <c r="E54" s="6" t="s">
        <v>22</v>
      </c>
      <c r="F54" s="7">
        <v>14</v>
      </c>
      <c r="G54" s="7">
        <v>25</v>
      </c>
      <c r="H54" s="7">
        <v>14</v>
      </c>
      <c r="I54" s="47"/>
      <c r="J54" s="47"/>
      <c r="K54" s="47"/>
      <c r="L54" s="47"/>
      <c r="M54" s="47"/>
      <c r="N54" s="47"/>
    </row>
    <row r="55" spans="1:1024" ht="36.75" customHeight="1" x14ac:dyDescent="0.25">
      <c r="A55" s="7">
        <v>54</v>
      </c>
      <c r="B55" s="7" t="s">
        <v>132</v>
      </c>
      <c r="C55" s="47">
        <v>6</v>
      </c>
      <c r="D55" s="47" t="s">
        <v>4</v>
      </c>
      <c r="E55" s="6" t="s">
        <v>22</v>
      </c>
      <c r="F55" s="7">
        <v>3</v>
      </c>
      <c r="G55" s="7">
        <v>43</v>
      </c>
      <c r="H55" s="7">
        <v>17</v>
      </c>
      <c r="I55" s="7">
        <v>26</v>
      </c>
      <c r="J55" s="7">
        <v>33</v>
      </c>
      <c r="K55" s="7">
        <v>41</v>
      </c>
      <c r="L55" s="7">
        <v>26</v>
      </c>
      <c r="M55" s="7">
        <v>12</v>
      </c>
      <c r="N55" s="47"/>
    </row>
    <row r="56" spans="1:1024" ht="36.75" customHeight="1" x14ac:dyDescent="0.25">
      <c r="A56" s="7">
        <v>55</v>
      </c>
      <c r="B56" s="7" t="s">
        <v>133</v>
      </c>
      <c r="C56" s="6">
        <v>1</v>
      </c>
      <c r="D56" s="6" t="s">
        <v>2</v>
      </c>
      <c r="E56" s="6" t="s">
        <v>45</v>
      </c>
      <c r="F56" s="7">
        <v>40</v>
      </c>
      <c r="G56" s="7">
        <v>49</v>
      </c>
      <c r="H56" s="7">
        <v>20</v>
      </c>
      <c r="I56" s="7">
        <v>39</v>
      </c>
      <c r="J56" s="7">
        <v>26</v>
      </c>
      <c r="K56" s="7">
        <v>17</v>
      </c>
      <c r="L56" s="7">
        <v>43</v>
      </c>
      <c r="M56" s="7">
        <v>4</v>
      </c>
      <c r="N56" s="47"/>
    </row>
    <row r="57" spans="1:1024" ht="36.75" customHeight="1" x14ac:dyDescent="0.25">
      <c r="A57" s="7">
        <v>56</v>
      </c>
      <c r="B57" s="62" t="s">
        <v>134</v>
      </c>
      <c r="C57" s="47">
        <v>2</v>
      </c>
      <c r="D57" s="47" t="s">
        <v>5</v>
      </c>
      <c r="E57" s="6" t="s">
        <v>45</v>
      </c>
      <c r="F57" s="7">
        <v>3</v>
      </c>
      <c r="G57" s="7">
        <v>49</v>
      </c>
      <c r="H57" s="7">
        <v>53</v>
      </c>
      <c r="I57" s="7">
        <v>4</v>
      </c>
      <c r="J57" s="47"/>
      <c r="K57" s="47"/>
      <c r="L57" s="47"/>
      <c r="M57" s="47"/>
      <c r="N57" s="47"/>
    </row>
    <row r="58" spans="1:1024" ht="36.75" customHeight="1" x14ac:dyDescent="0.25">
      <c r="A58" s="7">
        <v>57</v>
      </c>
      <c r="B58" s="7" t="s">
        <v>135</v>
      </c>
      <c r="C58" s="47">
        <v>3</v>
      </c>
      <c r="D58" s="47" t="s">
        <v>3</v>
      </c>
      <c r="E58" s="6" t="s">
        <v>45</v>
      </c>
      <c r="F58" s="7">
        <v>6</v>
      </c>
      <c r="G58" s="7">
        <v>46</v>
      </c>
      <c r="H58" s="7">
        <v>49</v>
      </c>
      <c r="I58" s="7">
        <v>8</v>
      </c>
      <c r="J58" s="7">
        <v>12</v>
      </c>
      <c r="K58" s="47"/>
      <c r="L58" s="47"/>
      <c r="M58" s="47"/>
      <c r="N58" s="47"/>
    </row>
    <row r="59" spans="1:1024" ht="36.75" customHeight="1" x14ac:dyDescent="0.25">
      <c r="A59" s="7">
        <v>58</v>
      </c>
      <c r="B59" s="7" t="s">
        <v>136</v>
      </c>
      <c r="C59" s="47">
        <v>4</v>
      </c>
      <c r="D59" s="47" t="s">
        <v>4</v>
      </c>
      <c r="E59" s="6" t="s">
        <v>22</v>
      </c>
      <c r="F59" s="7">
        <v>12</v>
      </c>
      <c r="G59" s="7">
        <v>26</v>
      </c>
      <c r="H59" s="7">
        <v>47</v>
      </c>
      <c r="I59" s="7">
        <v>33</v>
      </c>
      <c r="J59" s="7">
        <v>26</v>
      </c>
      <c r="K59" s="7">
        <v>17</v>
      </c>
      <c r="L59" s="7">
        <v>43</v>
      </c>
      <c r="M59" s="7">
        <v>3</v>
      </c>
      <c r="N59" s="47"/>
    </row>
    <row r="60" spans="1:1024" ht="36.75" customHeight="1" x14ac:dyDescent="0.25">
      <c r="A60" s="7">
        <v>59</v>
      </c>
      <c r="B60" s="7" t="s">
        <v>119</v>
      </c>
      <c r="C60" s="47">
        <v>5</v>
      </c>
      <c r="D60" s="47" t="s">
        <v>6</v>
      </c>
      <c r="E60" s="6" t="s">
        <v>22</v>
      </c>
      <c r="F60" s="7">
        <v>14</v>
      </c>
      <c r="G60" s="7">
        <v>25</v>
      </c>
      <c r="H60" s="7">
        <v>14</v>
      </c>
      <c r="I60" s="47"/>
      <c r="J60" s="47"/>
      <c r="K60" s="47"/>
      <c r="L60" s="47"/>
      <c r="M60" s="47"/>
      <c r="N60" s="47"/>
    </row>
    <row r="61" spans="1:1024" ht="36.75" customHeight="1" x14ac:dyDescent="0.25">
      <c r="A61" s="7">
        <v>60</v>
      </c>
      <c r="B61" s="7" t="s">
        <v>136</v>
      </c>
      <c r="C61" s="47">
        <v>6</v>
      </c>
      <c r="D61" s="47" t="s">
        <v>4</v>
      </c>
      <c r="E61" s="6" t="s">
        <v>22</v>
      </c>
      <c r="F61" s="7">
        <v>3</v>
      </c>
      <c r="G61" s="7">
        <v>43</v>
      </c>
      <c r="H61" s="7">
        <v>17</v>
      </c>
      <c r="I61" s="7">
        <v>26</v>
      </c>
      <c r="J61" s="7">
        <v>33</v>
      </c>
      <c r="K61" s="7">
        <v>47</v>
      </c>
      <c r="L61" s="7">
        <v>26</v>
      </c>
      <c r="M61" s="7">
        <v>12</v>
      </c>
      <c r="N61" s="47"/>
    </row>
    <row r="62" spans="1:1024" ht="36.75" customHeight="1" x14ac:dyDescent="0.25">
      <c r="A62" s="7">
        <v>61</v>
      </c>
      <c r="B62" s="7" t="s">
        <v>128</v>
      </c>
      <c r="C62" s="47">
        <v>1</v>
      </c>
      <c r="D62" s="47" t="s">
        <v>2</v>
      </c>
      <c r="E62" s="6" t="s">
        <v>45</v>
      </c>
      <c r="F62" s="7">
        <v>40</v>
      </c>
      <c r="G62" s="7">
        <v>49</v>
      </c>
      <c r="H62" s="7">
        <v>20</v>
      </c>
      <c r="I62" s="7">
        <v>39</v>
      </c>
      <c r="J62" s="7">
        <v>26</v>
      </c>
      <c r="K62" s="7">
        <v>17</v>
      </c>
      <c r="L62" s="7">
        <v>43</v>
      </c>
      <c r="M62" s="7">
        <v>4</v>
      </c>
      <c r="N62" s="47"/>
      <c r="AMC62" s="47"/>
      <c r="AMD62" s="47"/>
      <c r="AME62" s="47"/>
      <c r="AMF62" s="47"/>
      <c r="AMG62" s="47"/>
      <c r="AMH62" s="47"/>
      <c r="AMI62" s="47"/>
      <c r="AMJ62" s="47"/>
    </row>
    <row r="63" spans="1:1024" ht="36.75" customHeight="1" x14ac:dyDescent="0.25">
      <c r="A63" s="7">
        <v>62</v>
      </c>
      <c r="B63" s="47" t="s">
        <v>137</v>
      </c>
      <c r="C63" s="47">
        <v>2</v>
      </c>
      <c r="D63" s="47" t="s">
        <v>5</v>
      </c>
      <c r="E63" s="6" t="s">
        <v>45</v>
      </c>
      <c r="F63" s="7">
        <v>3</v>
      </c>
      <c r="G63" s="7">
        <v>52</v>
      </c>
      <c r="H63" s="7">
        <v>53</v>
      </c>
      <c r="I63" s="7">
        <v>4</v>
      </c>
      <c r="J63" s="47"/>
      <c r="K63" s="47"/>
      <c r="L63" s="47"/>
      <c r="M63" s="47"/>
      <c r="N63" s="47"/>
      <c r="AMC63" s="47"/>
      <c r="AMD63" s="47"/>
      <c r="AME63" s="47"/>
      <c r="AMF63" s="47"/>
      <c r="AMG63" s="47"/>
      <c r="AMH63" s="47"/>
      <c r="AMI63" s="47"/>
      <c r="AMJ63" s="47"/>
    </row>
    <row r="64" spans="1:1024" s="7" customFormat="1" ht="36.75" customHeight="1" x14ac:dyDescent="0.25">
      <c r="A64" s="7">
        <v>63</v>
      </c>
      <c r="B64" s="7" t="s">
        <v>135</v>
      </c>
      <c r="D64" s="47" t="s">
        <v>3</v>
      </c>
      <c r="E64" s="6" t="s">
        <v>45</v>
      </c>
      <c r="F64" s="7">
        <v>6</v>
      </c>
      <c r="G64" s="7">
        <v>46</v>
      </c>
      <c r="H64" s="7">
        <v>49</v>
      </c>
      <c r="I64" s="7">
        <v>8</v>
      </c>
      <c r="J64" s="7">
        <v>12</v>
      </c>
      <c r="K64" s="47"/>
      <c r="L64" s="47"/>
      <c r="M64" s="47"/>
      <c r="N64" s="47"/>
    </row>
    <row r="65" spans="1:1024" ht="36.75" customHeight="1" x14ac:dyDescent="0.25">
      <c r="A65" s="7">
        <v>64</v>
      </c>
      <c r="B65" s="7" t="s">
        <v>138</v>
      </c>
      <c r="C65" s="47">
        <v>4</v>
      </c>
      <c r="D65" s="47" t="s">
        <v>4</v>
      </c>
      <c r="E65" s="6" t="s">
        <v>22</v>
      </c>
      <c r="F65" s="7">
        <v>12</v>
      </c>
      <c r="G65" s="7">
        <v>26</v>
      </c>
      <c r="H65" s="7">
        <v>49</v>
      </c>
      <c r="I65" s="7">
        <v>33</v>
      </c>
      <c r="J65" s="7">
        <v>26</v>
      </c>
      <c r="K65" s="7">
        <v>17</v>
      </c>
      <c r="L65" s="7">
        <v>43</v>
      </c>
      <c r="M65" s="7">
        <v>3</v>
      </c>
      <c r="N65" s="47"/>
      <c r="AMC65" s="47"/>
      <c r="AMD65" s="47"/>
      <c r="AME65" s="47"/>
      <c r="AMF65" s="47"/>
      <c r="AMG65" s="47"/>
      <c r="AMH65" s="47"/>
      <c r="AMI65" s="47"/>
      <c r="AMJ65" s="47"/>
    </row>
    <row r="66" spans="1:1024" ht="36.75" customHeight="1" x14ac:dyDescent="0.25">
      <c r="A66" s="7">
        <v>65</v>
      </c>
      <c r="B66" s="7" t="s">
        <v>119</v>
      </c>
      <c r="C66" s="47">
        <v>5</v>
      </c>
      <c r="D66" s="47" t="s">
        <v>6</v>
      </c>
      <c r="E66" s="6" t="s">
        <v>22</v>
      </c>
      <c r="F66" s="7">
        <v>14</v>
      </c>
      <c r="G66" s="7">
        <v>25</v>
      </c>
      <c r="H66" s="7">
        <v>14</v>
      </c>
      <c r="I66" s="47"/>
      <c r="J66" s="47"/>
      <c r="K66" s="47"/>
      <c r="L66" s="47"/>
      <c r="M66" s="47"/>
      <c r="N66" s="47"/>
      <c r="AMC66" s="47"/>
      <c r="AMD66" s="47"/>
      <c r="AME66" s="47"/>
      <c r="AMF66" s="47"/>
      <c r="AMG66" s="47"/>
      <c r="AMH66" s="47"/>
      <c r="AMI66" s="47"/>
      <c r="AMJ66" s="47"/>
    </row>
    <row r="67" spans="1:1024" ht="36.75" customHeight="1" x14ac:dyDescent="0.25">
      <c r="A67" s="7">
        <v>66</v>
      </c>
      <c r="B67" s="7" t="s">
        <v>138</v>
      </c>
      <c r="C67" s="47">
        <v>6</v>
      </c>
      <c r="D67" s="47" t="s">
        <v>4</v>
      </c>
      <c r="E67" s="6" t="s">
        <v>22</v>
      </c>
      <c r="F67" s="7">
        <v>3</v>
      </c>
      <c r="G67" s="7">
        <v>43</v>
      </c>
      <c r="H67" s="7">
        <v>17</v>
      </c>
      <c r="I67" s="7">
        <v>26</v>
      </c>
      <c r="J67" s="7">
        <v>33</v>
      </c>
      <c r="K67" s="7">
        <v>49</v>
      </c>
      <c r="L67" s="7">
        <v>26</v>
      </c>
      <c r="M67" s="7">
        <v>12</v>
      </c>
      <c r="N67" s="47"/>
      <c r="AMC67" s="47"/>
      <c r="AMD67" s="47"/>
      <c r="AME67" s="47"/>
      <c r="AMF67" s="47"/>
      <c r="AMG67" s="47"/>
      <c r="AMH67" s="47"/>
      <c r="AMI67" s="47"/>
      <c r="AMJ67" s="47"/>
    </row>
    <row r="68" spans="1:1024" ht="36.75" customHeight="1" x14ac:dyDescent="0.25">
      <c r="A68" s="7">
        <v>67</v>
      </c>
      <c r="B68" s="47" t="s">
        <v>159</v>
      </c>
      <c r="C68" s="6">
        <v>2</v>
      </c>
      <c r="D68" s="6" t="s">
        <v>5</v>
      </c>
      <c r="E68" s="6" t="s">
        <v>45</v>
      </c>
      <c r="F68" s="6">
        <v>3</v>
      </c>
      <c r="G68" s="6">
        <v>55</v>
      </c>
      <c r="H68" s="6">
        <v>4</v>
      </c>
      <c r="AMC68" s="47"/>
      <c r="AMD68" s="47"/>
      <c r="AME68" s="47"/>
      <c r="AMF68" s="47"/>
      <c r="AMG68" s="47"/>
      <c r="AMH68" s="47"/>
      <c r="AMI68" s="47"/>
      <c r="AMJ68" s="47"/>
    </row>
    <row r="69" spans="1:1024" ht="36.75" customHeight="1" x14ac:dyDescent="0.25">
      <c r="A69" s="7">
        <v>68</v>
      </c>
      <c r="B69" s="47" t="s">
        <v>160</v>
      </c>
      <c r="C69" s="6">
        <v>2</v>
      </c>
      <c r="D69" s="6" t="s">
        <v>5</v>
      </c>
      <c r="E69" s="6" t="s">
        <v>45</v>
      </c>
      <c r="F69" s="6">
        <v>3</v>
      </c>
      <c r="G69" s="6">
        <v>56</v>
      </c>
      <c r="H69" s="6">
        <v>4</v>
      </c>
    </row>
    <row r="70" spans="1:1024" ht="36.75" customHeight="1" x14ac:dyDescent="0.25">
      <c r="A70" s="6">
        <v>69</v>
      </c>
      <c r="B70" s="6" t="s">
        <v>161</v>
      </c>
      <c r="C70" s="6">
        <v>2</v>
      </c>
      <c r="D70" s="6" t="s">
        <v>5</v>
      </c>
      <c r="E70" s="6" t="s">
        <v>45</v>
      </c>
      <c r="F70" s="6">
        <v>3</v>
      </c>
      <c r="G70" s="6">
        <v>57</v>
      </c>
      <c r="H70" s="6">
        <v>4</v>
      </c>
    </row>
    <row r="71" spans="1:1024" ht="36.75" customHeight="1" x14ac:dyDescent="0.25">
      <c r="A71" s="6">
        <v>70</v>
      </c>
      <c r="B71" s="6" t="s">
        <v>162</v>
      </c>
      <c r="C71" s="6">
        <v>2</v>
      </c>
      <c r="D71" s="6" t="s">
        <v>5</v>
      </c>
      <c r="E71" s="6" t="s">
        <v>45</v>
      </c>
      <c r="F71" s="6">
        <v>3</v>
      </c>
      <c r="G71" s="6">
        <v>58</v>
      </c>
      <c r="H71" s="6">
        <v>4</v>
      </c>
    </row>
    <row r="72" spans="1:1024" ht="36.75" customHeight="1" x14ac:dyDescent="0.25">
      <c r="A72" s="6">
        <v>71</v>
      </c>
      <c r="B72" s="6" t="s">
        <v>163</v>
      </c>
      <c r="C72" s="6">
        <v>2</v>
      </c>
      <c r="D72" s="6" t="s">
        <v>5</v>
      </c>
      <c r="E72" s="6" t="s">
        <v>45</v>
      </c>
      <c r="F72" s="6">
        <v>3</v>
      </c>
      <c r="G72" s="6">
        <v>59</v>
      </c>
      <c r="H72" s="6">
        <v>4</v>
      </c>
    </row>
    <row r="73" spans="1:1024" ht="36.75" customHeight="1" x14ac:dyDescent="0.25">
      <c r="A73" s="6">
        <v>72</v>
      </c>
      <c r="B73" s="6" t="s">
        <v>164</v>
      </c>
      <c r="C73" s="6">
        <v>2</v>
      </c>
      <c r="D73" s="6" t="s">
        <v>5</v>
      </c>
      <c r="E73" s="6" t="s">
        <v>45</v>
      </c>
      <c r="F73" s="6">
        <v>3</v>
      </c>
      <c r="G73" s="6">
        <v>56</v>
      </c>
      <c r="H73" s="6">
        <v>4</v>
      </c>
      <c r="I73" s="6">
        <v>41</v>
      </c>
    </row>
    <row r="74" spans="1:1024" ht="36.75" customHeight="1" x14ac:dyDescent="0.25">
      <c r="A74" s="6">
        <v>73</v>
      </c>
      <c r="B74" s="6" t="s">
        <v>165</v>
      </c>
      <c r="C74" s="6">
        <v>2</v>
      </c>
      <c r="D74" s="6" t="s">
        <v>5</v>
      </c>
      <c r="E74" s="6" t="s">
        <v>45</v>
      </c>
      <c r="F74" s="6">
        <v>3</v>
      </c>
      <c r="G74" s="6">
        <v>56</v>
      </c>
      <c r="H74" s="6">
        <v>4</v>
      </c>
      <c r="I74" s="6">
        <v>47</v>
      </c>
    </row>
    <row r="75" spans="1:1024" ht="36.75" customHeight="1" x14ac:dyDescent="0.25">
      <c r="A75" s="6">
        <v>74</v>
      </c>
      <c r="B75" s="6" t="s">
        <v>165</v>
      </c>
      <c r="C75" s="6">
        <v>2</v>
      </c>
      <c r="D75" s="6" t="s">
        <v>5</v>
      </c>
      <c r="E75" s="6" t="s">
        <v>45</v>
      </c>
      <c r="F75" s="6">
        <v>3</v>
      </c>
      <c r="G75" s="6">
        <v>56</v>
      </c>
      <c r="H75" s="6">
        <v>4</v>
      </c>
      <c r="I75" s="6">
        <v>52</v>
      </c>
    </row>
    <row r="76" spans="1:1024" ht="36.75" customHeight="1" x14ac:dyDescent="0.25">
      <c r="A76" s="6">
        <v>75</v>
      </c>
      <c r="B76" s="6" t="s">
        <v>158</v>
      </c>
      <c r="C76" s="6">
        <v>3</v>
      </c>
      <c r="D76" s="6" t="s">
        <v>5</v>
      </c>
      <c r="E76" s="6" t="s">
        <v>45</v>
      </c>
      <c r="F76" s="6">
        <v>3</v>
      </c>
      <c r="G76" s="6">
        <v>60</v>
      </c>
      <c r="H76" s="6">
        <v>4</v>
      </c>
    </row>
    <row r="77" spans="1:1024" ht="36.75" customHeight="1" thickBot="1" x14ac:dyDescent="0.3">
      <c r="A77" s="6">
        <v>76</v>
      </c>
      <c r="B77" s="6" t="s">
        <v>167</v>
      </c>
      <c r="C77" s="6">
        <v>1</v>
      </c>
      <c r="D77" s="6" t="s">
        <v>5</v>
      </c>
      <c r="E77" s="6" t="s">
        <v>45</v>
      </c>
      <c r="F77" s="6">
        <v>3</v>
      </c>
      <c r="G77" s="6">
        <v>61</v>
      </c>
      <c r="H77" s="6">
        <v>4</v>
      </c>
    </row>
    <row r="78" spans="1:1024" ht="36.75" customHeight="1" x14ac:dyDescent="0.25">
      <c r="A78" s="70" t="s">
        <v>254</v>
      </c>
      <c r="B78" s="71" t="s">
        <v>137</v>
      </c>
      <c r="C78" s="71">
        <v>2</v>
      </c>
      <c r="D78" s="71" t="s">
        <v>5</v>
      </c>
      <c r="E78" s="72" t="s">
        <v>45</v>
      </c>
      <c r="F78" s="73">
        <v>3</v>
      </c>
      <c r="G78" s="84">
        <v>2007</v>
      </c>
      <c r="H78" s="73">
        <v>53</v>
      </c>
      <c r="I78" s="73">
        <v>4</v>
      </c>
      <c r="J78" s="72"/>
      <c r="K78" s="72"/>
      <c r="L78" s="72"/>
      <c r="M78" s="74"/>
    </row>
    <row r="79" spans="1:1024" ht="36.75" customHeight="1" x14ac:dyDescent="0.25">
      <c r="A79" s="75" t="s">
        <v>255</v>
      </c>
      <c r="B79" s="76" t="s">
        <v>128</v>
      </c>
      <c r="C79" s="77">
        <v>1</v>
      </c>
      <c r="D79" s="77" t="s">
        <v>2</v>
      </c>
      <c r="E79" s="18" t="s">
        <v>45</v>
      </c>
      <c r="F79" s="76">
        <v>40</v>
      </c>
      <c r="G79" s="85">
        <v>2010</v>
      </c>
      <c r="H79" s="76">
        <v>20</v>
      </c>
      <c r="I79" s="76">
        <v>39</v>
      </c>
      <c r="J79" s="76">
        <v>26</v>
      </c>
      <c r="K79" s="76">
        <v>17</v>
      </c>
      <c r="L79" s="76">
        <v>43</v>
      </c>
      <c r="M79" s="78">
        <v>4</v>
      </c>
    </row>
    <row r="80" spans="1:1024" ht="36.75" customHeight="1" thickBot="1" x14ac:dyDescent="0.3">
      <c r="A80" s="79" t="s">
        <v>256</v>
      </c>
      <c r="B80" s="80" t="s">
        <v>135</v>
      </c>
      <c r="C80" s="80"/>
      <c r="D80" s="81" t="s">
        <v>3</v>
      </c>
      <c r="E80" s="82" t="s">
        <v>45</v>
      </c>
      <c r="F80" s="80">
        <v>6</v>
      </c>
      <c r="G80" s="80">
        <v>46</v>
      </c>
      <c r="H80" s="86">
        <v>2008</v>
      </c>
      <c r="I80" s="80">
        <v>8</v>
      </c>
      <c r="J80" s="80">
        <v>12</v>
      </c>
      <c r="K80" s="81"/>
      <c r="L80" s="81"/>
      <c r="M80" s="83"/>
    </row>
    <row r="81" spans="1:13" ht="36.75" customHeight="1" x14ac:dyDescent="0.25">
      <c r="A81" s="70" t="s">
        <v>257</v>
      </c>
      <c r="B81" s="71" t="s">
        <v>137</v>
      </c>
      <c r="C81" s="71">
        <v>2</v>
      </c>
      <c r="D81" s="71" t="s">
        <v>5</v>
      </c>
      <c r="E81" s="72" t="s">
        <v>45</v>
      </c>
      <c r="F81" s="73">
        <v>3</v>
      </c>
      <c r="G81" s="84">
        <v>2008</v>
      </c>
      <c r="H81" s="73">
        <v>53</v>
      </c>
      <c r="I81" s="73">
        <v>4</v>
      </c>
      <c r="J81" s="72"/>
      <c r="K81" s="72"/>
      <c r="L81" s="72"/>
      <c r="M81" s="74"/>
    </row>
    <row r="82" spans="1:13" ht="36.75" customHeight="1" x14ac:dyDescent="0.25">
      <c r="A82" s="75" t="s">
        <v>258</v>
      </c>
      <c r="B82" s="76" t="s">
        <v>128</v>
      </c>
      <c r="C82" s="77">
        <v>1</v>
      </c>
      <c r="D82" s="77" t="s">
        <v>2</v>
      </c>
      <c r="E82" s="18" t="s">
        <v>45</v>
      </c>
      <c r="F82" s="76">
        <v>40</v>
      </c>
      <c r="G82" s="85">
        <v>2010</v>
      </c>
      <c r="H82" s="76">
        <v>20</v>
      </c>
      <c r="I82" s="76">
        <v>39</v>
      </c>
      <c r="J82" s="76">
        <v>26</v>
      </c>
      <c r="K82" s="76">
        <v>17</v>
      </c>
      <c r="L82" s="76">
        <v>43</v>
      </c>
      <c r="M82" s="78">
        <v>4</v>
      </c>
    </row>
    <row r="83" spans="1:13" ht="36.75" customHeight="1" thickBot="1" x14ac:dyDescent="0.3">
      <c r="A83" s="79" t="s">
        <v>259</v>
      </c>
      <c r="B83" s="80" t="s">
        <v>135</v>
      </c>
      <c r="C83" s="80"/>
      <c r="D83" s="81" t="s">
        <v>3</v>
      </c>
      <c r="E83" s="82" t="s">
        <v>45</v>
      </c>
      <c r="F83" s="80">
        <v>6</v>
      </c>
      <c r="G83" s="80">
        <v>46</v>
      </c>
      <c r="H83" s="86">
        <v>2009</v>
      </c>
      <c r="I83" s="80">
        <v>8</v>
      </c>
      <c r="J83" s="80">
        <v>12</v>
      </c>
      <c r="K83" s="81"/>
      <c r="L83" s="81"/>
      <c r="M83" s="83"/>
    </row>
    <row r="84" spans="1:13" ht="36.75" customHeight="1" x14ac:dyDescent="0.25">
      <c r="A84" s="70" t="s">
        <v>260</v>
      </c>
      <c r="B84" s="71" t="s">
        <v>137</v>
      </c>
      <c r="C84" s="71">
        <v>2</v>
      </c>
      <c r="D84" s="71" t="s">
        <v>5</v>
      </c>
      <c r="E84" s="72" t="s">
        <v>45</v>
      </c>
      <c r="F84" s="73">
        <v>3</v>
      </c>
      <c r="G84" s="84">
        <v>2009</v>
      </c>
      <c r="H84" s="73">
        <v>53</v>
      </c>
      <c r="I84" s="73">
        <v>4</v>
      </c>
      <c r="J84" s="72"/>
      <c r="K84" s="72"/>
      <c r="L84" s="72"/>
      <c r="M84" s="74"/>
    </row>
    <row r="85" spans="1:13" ht="36.75" customHeight="1" x14ac:dyDescent="0.25">
      <c r="A85" s="75" t="s">
        <v>261</v>
      </c>
      <c r="B85" s="76" t="s">
        <v>128</v>
      </c>
      <c r="C85" s="77">
        <v>1</v>
      </c>
      <c r="D85" s="77" t="s">
        <v>2</v>
      </c>
      <c r="E85" s="18" t="s">
        <v>45</v>
      </c>
      <c r="F85" s="76">
        <v>40</v>
      </c>
      <c r="G85" s="85">
        <v>2014</v>
      </c>
      <c r="H85" s="76">
        <v>20</v>
      </c>
      <c r="I85" s="76">
        <v>39</v>
      </c>
      <c r="J85" s="76">
        <v>26</v>
      </c>
      <c r="K85" s="76">
        <v>17</v>
      </c>
      <c r="L85" s="76">
        <v>43</v>
      </c>
      <c r="M85" s="78">
        <v>4</v>
      </c>
    </row>
    <row r="86" spans="1:13" ht="36.75" customHeight="1" thickBot="1" x14ac:dyDescent="0.3">
      <c r="A86" s="79" t="s">
        <v>262</v>
      </c>
      <c r="B86" s="80" t="s">
        <v>135</v>
      </c>
      <c r="C86" s="80"/>
      <c r="D86" s="81" t="s">
        <v>3</v>
      </c>
      <c r="E86" s="82" t="s">
        <v>45</v>
      </c>
      <c r="F86" s="80">
        <v>6</v>
      </c>
      <c r="G86" s="80">
        <v>46</v>
      </c>
      <c r="H86" s="86">
        <v>2011</v>
      </c>
      <c r="I86" s="80">
        <v>8</v>
      </c>
      <c r="J86" s="80">
        <v>12</v>
      </c>
      <c r="K86" s="81"/>
      <c r="L86" s="81"/>
      <c r="M86" s="83"/>
    </row>
    <row r="87" spans="1:13" ht="36.75" customHeight="1" x14ac:dyDescent="0.25">
      <c r="A87" s="70" t="s">
        <v>263</v>
      </c>
      <c r="B87" s="71" t="s">
        <v>137</v>
      </c>
      <c r="C87" s="71">
        <v>2</v>
      </c>
      <c r="D87" s="71" t="s">
        <v>5</v>
      </c>
      <c r="E87" s="72" t="s">
        <v>45</v>
      </c>
      <c r="F87" s="73">
        <v>3</v>
      </c>
      <c r="G87" s="84">
        <v>2011</v>
      </c>
      <c r="H87" s="73">
        <v>53</v>
      </c>
      <c r="I87" s="73">
        <v>4</v>
      </c>
      <c r="J87" s="72"/>
      <c r="K87" s="72"/>
      <c r="L87" s="72"/>
      <c r="M87" s="74"/>
    </row>
    <row r="88" spans="1:13" ht="36.75" customHeight="1" x14ac:dyDescent="0.25">
      <c r="A88" s="75" t="s">
        <v>264</v>
      </c>
      <c r="B88" s="76" t="s">
        <v>128</v>
      </c>
      <c r="C88" s="77">
        <v>1</v>
      </c>
      <c r="D88" s="77" t="s">
        <v>2</v>
      </c>
      <c r="E88" s="18" t="s">
        <v>45</v>
      </c>
      <c r="F88" s="76">
        <v>40</v>
      </c>
      <c r="G88" s="85">
        <v>2015</v>
      </c>
      <c r="H88" s="76">
        <v>20</v>
      </c>
      <c r="I88" s="76">
        <v>39</v>
      </c>
      <c r="J88" s="76">
        <v>26</v>
      </c>
      <c r="K88" s="76">
        <v>17</v>
      </c>
      <c r="L88" s="76">
        <v>43</v>
      </c>
      <c r="M88" s="78">
        <v>4</v>
      </c>
    </row>
    <row r="89" spans="1:13" ht="36.75" customHeight="1" thickBot="1" x14ac:dyDescent="0.3">
      <c r="A89" s="79" t="s">
        <v>265</v>
      </c>
      <c r="B89" s="80" t="s">
        <v>135</v>
      </c>
      <c r="C89" s="80"/>
      <c r="D89" s="81" t="s">
        <v>3</v>
      </c>
      <c r="E89" s="82" t="s">
        <v>45</v>
      </c>
      <c r="F89" s="80">
        <v>6</v>
      </c>
      <c r="G89" s="80">
        <v>46</v>
      </c>
      <c r="H89" s="86">
        <v>2012</v>
      </c>
      <c r="I89" s="80">
        <v>8</v>
      </c>
      <c r="J89" s="80">
        <v>12</v>
      </c>
      <c r="K89" s="81"/>
      <c r="L89" s="81"/>
      <c r="M89" s="83"/>
    </row>
    <row r="90" spans="1:13" ht="36.75" customHeight="1" x14ac:dyDescent="0.25">
      <c r="A90" s="70" t="s">
        <v>266</v>
      </c>
      <c r="B90" s="71" t="s">
        <v>137</v>
      </c>
      <c r="C90" s="71">
        <v>2</v>
      </c>
      <c r="D90" s="71" t="s">
        <v>5</v>
      </c>
      <c r="E90" s="72" t="s">
        <v>45</v>
      </c>
      <c r="F90" s="73">
        <v>3</v>
      </c>
      <c r="G90" s="84">
        <v>2013</v>
      </c>
      <c r="H90" s="73">
        <v>53</v>
      </c>
      <c r="I90" s="73">
        <v>4</v>
      </c>
      <c r="J90" s="72"/>
      <c r="K90" s="72"/>
      <c r="L90" s="72"/>
      <c r="M90" s="74"/>
    </row>
    <row r="91" spans="1:13" ht="36.75" customHeight="1" x14ac:dyDescent="0.25">
      <c r="A91" s="75" t="s">
        <v>267</v>
      </c>
      <c r="B91" s="76" t="s">
        <v>128</v>
      </c>
      <c r="C91" s="77">
        <v>1</v>
      </c>
      <c r="D91" s="77" t="s">
        <v>2</v>
      </c>
      <c r="E91" s="18" t="s">
        <v>45</v>
      </c>
      <c r="F91" s="76">
        <v>40</v>
      </c>
      <c r="G91" s="85">
        <v>2017</v>
      </c>
      <c r="H91" s="76">
        <v>20</v>
      </c>
      <c r="I91" s="76">
        <v>39</v>
      </c>
      <c r="J91" s="76">
        <v>26</v>
      </c>
      <c r="K91" s="76">
        <v>17</v>
      </c>
      <c r="L91" s="76">
        <v>43</v>
      </c>
      <c r="M91" s="78">
        <v>4</v>
      </c>
    </row>
    <row r="92" spans="1:13" ht="36.75" customHeight="1" thickBot="1" x14ac:dyDescent="0.3">
      <c r="A92" s="79" t="s">
        <v>268</v>
      </c>
      <c r="B92" s="80" t="s">
        <v>135</v>
      </c>
      <c r="C92" s="80"/>
      <c r="D92" s="81" t="s">
        <v>3</v>
      </c>
      <c r="E92" s="82" t="s">
        <v>45</v>
      </c>
      <c r="F92" s="80">
        <v>6</v>
      </c>
      <c r="G92" s="80">
        <v>46</v>
      </c>
      <c r="H92" s="86">
        <v>2013</v>
      </c>
      <c r="I92" s="80">
        <v>8</v>
      </c>
      <c r="J92" s="80">
        <v>12</v>
      </c>
      <c r="K92" s="81"/>
      <c r="L92" s="81"/>
      <c r="M92" s="8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FF"/>
  </sheetPr>
  <dimension ref="A1:AMF164"/>
  <sheetViews>
    <sheetView zoomScale="77" zoomScaleNormal="77" workbookViewId="0">
      <pane ySplit="2" topLeftCell="A36" activePane="bottomLeft" state="frozen"/>
      <selection pane="bottomLeft" activeCell="D75" sqref="D75"/>
    </sheetView>
  </sheetViews>
  <sheetFormatPr defaultColWidth="16.85546875" defaultRowHeight="15" x14ac:dyDescent="0.25"/>
  <cols>
    <col min="1" max="1" width="16.85546875" style="6"/>
    <col min="2" max="2" width="59.42578125" style="6" customWidth="1"/>
    <col min="3" max="1017" width="16.85546875" style="6"/>
    <col min="1018" max="16384" width="16.85546875" style="47"/>
  </cols>
  <sheetData>
    <row r="1" spans="1:1020" ht="15.75" x14ac:dyDescent="0.25">
      <c r="D1" s="5"/>
      <c r="E1" s="5"/>
      <c r="F1" s="5"/>
      <c r="G1" s="5"/>
      <c r="H1" s="5"/>
    </row>
    <row r="2" spans="1:1020" s="32" customFormat="1" ht="30" x14ac:dyDescent="0.25">
      <c r="A2" s="32" t="s">
        <v>0</v>
      </c>
      <c r="B2" s="32" t="s">
        <v>1</v>
      </c>
      <c r="C2" s="32" t="s">
        <v>23</v>
      </c>
      <c r="D2" s="32" t="s">
        <v>24</v>
      </c>
      <c r="E2" s="32" t="s">
        <v>25</v>
      </c>
      <c r="F2" s="32" t="s">
        <v>26</v>
      </c>
      <c r="G2" s="32" t="s">
        <v>27</v>
      </c>
      <c r="H2" s="32" t="s">
        <v>28</v>
      </c>
      <c r="I2" s="32" t="s">
        <v>29</v>
      </c>
      <c r="AMD2" s="47"/>
      <c r="AME2" s="47"/>
      <c r="AMF2" s="47"/>
    </row>
    <row r="3" spans="1:1020" s="32" customFormat="1" x14ac:dyDescent="0.25">
      <c r="D3" s="32" t="s">
        <v>30</v>
      </c>
      <c r="E3" s="32" t="s">
        <v>31</v>
      </c>
      <c r="F3" s="32" t="s">
        <v>32</v>
      </c>
      <c r="G3" s="32" t="s">
        <v>33</v>
      </c>
      <c r="H3" s="32" t="s">
        <v>34</v>
      </c>
      <c r="I3" s="32" t="s">
        <v>35</v>
      </c>
      <c r="AMD3" s="47"/>
      <c r="AME3" s="47"/>
      <c r="AMF3" s="47"/>
    </row>
    <row r="4" spans="1:1020" x14ac:dyDescent="0.25">
      <c r="A4" s="7">
        <v>1</v>
      </c>
      <c r="B4" s="7" t="s">
        <v>91</v>
      </c>
      <c r="C4" s="6" t="s">
        <v>36</v>
      </c>
      <c r="D4" s="7">
        <v>0.03</v>
      </c>
      <c r="E4" s="53">
        <v>0.15</v>
      </c>
      <c r="F4" s="7">
        <v>550</v>
      </c>
      <c r="G4" s="7">
        <v>1600</v>
      </c>
      <c r="H4" s="7">
        <v>0.7</v>
      </c>
      <c r="I4" s="8"/>
    </row>
    <row r="5" spans="1:1020" x14ac:dyDescent="0.25">
      <c r="A5" s="7">
        <v>2</v>
      </c>
      <c r="B5" s="7" t="s">
        <v>92</v>
      </c>
      <c r="C5" s="6" t="s">
        <v>36</v>
      </c>
      <c r="D5" s="7">
        <v>1.4999999999999999E-2</v>
      </c>
      <c r="E5" s="53">
        <v>0.57499999999999996</v>
      </c>
      <c r="F5" s="47">
        <f>27/0.015</f>
        <v>1800</v>
      </c>
      <c r="G5" s="7">
        <v>840</v>
      </c>
      <c r="H5" s="47">
        <v>0.9</v>
      </c>
      <c r="I5" s="8"/>
    </row>
    <row r="6" spans="1:1020" x14ac:dyDescent="0.25">
      <c r="A6" s="47">
        <v>3</v>
      </c>
      <c r="B6" s="7" t="s">
        <v>93</v>
      </c>
      <c r="C6" s="6" t="s">
        <v>36</v>
      </c>
      <c r="D6" s="47">
        <v>0.02</v>
      </c>
      <c r="E6" s="54">
        <v>0.9</v>
      </c>
      <c r="F6" s="47">
        <v>1800</v>
      </c>
      <c r="G6" s="47">
        <v>910</v>
      </c>
      <c r="H6" s="47">
        <v>0.9</v>
      </c>
      <c r="I6" s="8"/>
    </row>
    <row r="7" spans="1:1020" x14ac:dyDescent="0.25">
      <c r="A7" s="7">
        <v>4</v>
      </c>
      <c r="B7" s="7" t="s">
        <v>94</v>
      </c>
      <c r="C7" s="6" t="s">
        <v>36</v>
      </c>
      <c r="D7" s="47">
        <v>0.02</v>
      </c>
      <c r="E7" s="54">
        <v>0.7</v>
      </c>
      <c r="F7" s="47">
        <v>1400</v>
      </c>
      <c r="G7" s="47">
        <v>1000</v>
      </c>
      <c r="H7" s="47">
        <v>0.9</v>
      </c>
      <c r="I7" s="8"/>
    </row>
    <row r="8" spans="1:1020" x14ac:dyDescent="0.25">
      <c r="A8" s="7">
        <v>5</v>
      </c>
      <c r="B8" s="7" t="s">
        <v>95</v>
      </c>
      <c r="C8" s="6" t="s">
        <v>36</v>
      </c>
      <c r="D8" s="7">
        <v>0.4</v>
      </c>
      <c r="E8" s="53">
        <v>2.4</v>
      </c>
      <c r="F8" s="7">
        <v>2500</v>
      </c>
      <c r="G8" s="7">
        <v>1000</v>
      </c>
      <c r="H8" s="7">
        <v>0.7</v>
      </c>
      <c r="I8" s="55"/>
    </row>
    <row r="9" spans="1:1020" x14ac:dyDescent="0.25">
      <c r="A9" s="7">
        <v>6</v>
      </c>
      <c r="B9" s="7" t="s">
        <v>96</v>
      </c>
      <c r="C9" s="6" t="s">
        <v>36</v>
      </c>
      <c r="D9" s="7">
        <v>0.3</v>
      </c>
      <c r="E9" s="53">
        <v>1.2</v>
      </c>
      <c r="F9" s="7">
        <v>1700</v>
      </c>
      <c r="G9" s="7">
        <v>1000</v>
      </c>
      <c r="H9" s="7">
        <v>0.7</v>
      </c>
      <c r="I9" s="8"/>
    </row>
    <row r="10" spans="1:1020" x14ac:dyDescent="0.25">
      <c r="A10" s="7">
        <v>7</v>
      </c>
      <c r="B10" s="7" t="s">
        <v>97</v>
      </c>
      <c r="C10" s="6" t="s">
        <v>36</v>
      </c>
      <c r="D10" s="47">
        <v>0.1</v>
      </c>
      <c r="E10" s="54">
        <v>1.1599999999999999</v>
      </c>
      <c r="F10" s="47">
        <v>2000</v>
      </c>
      <c r="G10" s="47">
        <v>670</v>
      </c>
      <c r="H10" s="7">
        <v>0.7</v>
      </c>
      <c r="I10" s="8"/>
    </row>
    <row r="11" spans="1:1020" x14ac:dyDescent="0.25">
      <c r="A11" s="7">
        <v>8</v>
      </c>
      <c r="B11" s="7" t="s">
        <v>67</v>
      </c>
      <c r="C11" s="6" t="s">
        <v>36</v>
      </c>
      <c r="D11" s="7">
        <v>0.02</v>
      </c>
      <c r="E11" s="53">
        <v>1.4</v>
      </c>
      <c r="F11" s="7">
        <v>2000</v>
      </c>
      <c r="G11" s="7">
        <v>670</v>
      </c>
      <c r="H11" s="7">
        <v>0.7</v>
      </c>
      <c r="I11" s="8"/>
    </row>
    <row r="12" spans="1:1020" x14ac:dyDescent="0.25">
      <c r="A12" s="7">
        <v>9</v>
      </c>
      <c r="B12" s="7" t="s">
        <v>98</v>
      </c>
      <c r="C12" s="6" t="s">
        <v>36</v>
      </c>
      <c r="D12" s="7">
        <v>0.2</v>
      </c>
      <c r="E12" s="53">
        <v>1.1100000000000001</v>
      </c>
      <c r="F12" s="7">
        <v>1.2</v>
      </c>
      <c r="G12" s="7">
        <v>1000</v>
      </c>
      <c r="H12" s="7">
        <v>0.7</v>
      </c>
      <c r="I12" s="8"/>
    </row>
    <row r="13" spans="1:1020" x14ac:dyDescent="0.25">
      <c r="A13" s="7">
        <v>10</v>
      </c>
      <c r="B13" s="7" t="s">
        <v>51</v>
      </c>
      <c r="C13" s="6" t="s">
        <v>36</v>
      </c>
      <c r="D13" s="7">
        <v>0.06</v>
      </c>
      <c r="E13" s="53">
        <v>0.18</v>
      </c>
      <c r="F13" s="7">
        <v>710</v>
      </c>
      <c r="G13" s="7">
        <v>2700</v>
      </c>
      <c r="H13" s="7">
        <v>0.7</v>
      </c>
      <c r="I13" s="8"/>
    </row>
    <row r="14" spans="1:1020" x14ac:dyDescent="0.25">
      <c r="A14" s="7">
        <v>11</v>
      </c>
      <c r="B14" s="7" t="s">
        <v>52</v>
      </c>
      <c r="C14" s="6" t="s">
        <v>36</v>
      </c>
      <c r="D14" s="7">
        <v>0.01</v>
      </c>
      <c r="E14" s="7">
        <v>0.1</v>
      </c>
      <c r="F14" s="7">
        <v>450</v>
      </c>
      <c r="G14" s="7">
        <v>1000</v>
      </c>
      <c r="H14" s="7">
        <v>0.7</v>
      </c>
      <c r="I14" s="8"/>
    </row>
    <row r="15" spans="1:1020" x14ac:dyDescent="0.25">
      <c r="A15" s="7">
        <v>12</v>
      </c>
      <c r="B15" s="7" t="s">
        <v>53</v>
      </c>
      <c r="C15" s="6" t="s">
        <v>36</v>
      </c>
      <c r="D15" s="7">
        <v>1.4999999999999999E-2</v>
      </c>
      <c r="E15" s="53">
        <v>1.47</v>
      </c>
      <c r="F15" s="7">
        <v>1700</v>
      </c>
      <c r="G15" s="7">
        <v>1000</v>
      </c>
      <c r="H15" s="7">
        <v>0.7</v>
      </c>
      <c r="I15" s="8"/>
    </row>
    <row r="16" spans="1:1020" x14ac:dyDescent="0.25">
      <c r="A16" s="7">
        <v>13</v>
      </c>
      <c r="B16" s="47" t="s">
        <v>54</v>
      </c>
      <c r="C16" s="6" t="s">
        <v>36</v>
      </c>
      <c r="D16" s="47">
        <v>0.06</v>
      </c>
      <c r="E16" s="56">
        <v>0.69399999999999995</v>
      </c>
      <c r="F16" s="57">
        <v>600</v>
      </c>
      <c r="G16" s="57">
        <v>1000</v>
      </c>
      <c r="H16" s="7">
        <v>0.7</v>
      </c>
      <c r="I16" s="8"/>
    </row>
    <row r="17" spans="1:9" x14ac:dyDescent="0.25">
      <c r="A17" s="7">
        <v>14</v>
      </c>
      <c r="B17" s="47" t="s">
        <v>55</v>
      </c>
      <c r="C17" s="6" t="s">
        <v>36</v>
      </c>
      <c r="D17" s="47">
        <v>1.4999999999999999E-2</v>
      </c>
      <c r="E17" s="56">
        <v>0.7</v>
      </c>
      <c r="F17" s="57">
        <v>1400</v>
      </c>
      <c r="G17" s="57">
        <v>1010</v>
      </c>
      <c r="H17" s="7">
        <v>0.7</v>
      </c>
      <c r="I17" s="8"/>
    </row>
    <row r="18" spans="1:9" x14ac:dyDescent="0.25">
      <c r="A18" s="7">
        <v>15</v>
      </c>
      <c r="B18" s="7" t="s">
        <v>56</v>
      </c>
      <c r="C18" s="6" t="s">
        <v>36</v>
      </c>
      <c r="D18" s="7">
        <v>0.375</v>
      </c>
      <c r="E18" s="58">
        <v>0.72</v>
      </c>
      <c r="F18" s="59">
        <v>1800</v>
      </c>
      <c r="G18" s="59">
        <v>1000</v>
      </c>
      <c r="H18" s="7">
        <v>0.7</v>
      </c>
      <c r="I18" s="8"/>
    </row>
    <row r="19" spans="1:9" x14ac:dyDescent="0.25">
      <c r="A19" s="7">
        <v>16</v>
      </c>
      <c r="B19" s="7" t="s">
        <v>57</v>
      </c>
      <c r="C19" s="6" t="s">
        <v>36</v>
      </c>
      <c r="D19" s="7">
        <v>0.16</v>
      </c>
      <c r="E19" s="58">
        <v>0.48</v>
      </c>
      <c r="F19" s="59">
        <v>900</v>
      </c>
      <c r="G19" s="59">
        <v>1000</v>
      </c>
      <c r="H19" s="7">
        <v>0.7</v>
      </c>
      <c r="I19" s="8"/>
    </row>
    <row r="20" spans="1:9" x14ac:dyDescent="0.25">
      <c r="A20" s="7">
        <v>17</v>
      </c>
      <c r="B20" s="7" t="s">
        <v>58</v>
      </c>
      <c r="C20" s="6" t="s">
        <v>36</v>
      </c>
      <c r="D20" s="7">
        <v>0.04</v>
      </c>
      <c r="E20" s="58">
        <v>1.4</v>
      </c>
      <c r="F20" s="59">
        <v>2400</v>
      </c>
      <c r="G20" s="59">
        <v>1000</v>
      </c>
      <c r="H20" s="7">
        <v>0.7</v>
      </c>
      <c r="I20" s="8"/>
    </row>
    <row r="21" spans="1:9" x14ac:dyDescent="0.25">
      <c r="A21" s="7">
        <v>18</v>
      </c>
      <c r="B21" s="7" t="s">
        <v>59</v>
      </c>
      <c r="C21" s="6" t="s">
        <v>36</v>
      </c>
      <c r="D21" s="7">
        <v>0.03</v>
      </c>
      <c r="E21" s="58">
        <v>1.4</v>
      </c>
      <c r="F21" s="59">
        <v>2000</v>
      </c>
      <c r="G21" s="59">
        <v>1000</v>
      </c>
      <c r="H21" s="7">
        <v>0.7</v>
      </c>
      <c r="I21" s="8"/>
    </row>
    <row r="22" spans="1:9" x14ac:dyDescent="0.25">
      <c r="A22" s="7">
        <v>19</v>
      </c>
      <c r="B22" s="7" t="s">
        <v>60</v>
      </c>
      <c r="C22" s="6" t="s">
        <v>36</v>
      </c>
      <c r="D22" s="47">
        <v>0.12</v>
      </c>
      <c r="E22" s="56">
        <v>1.1599999999999999</v>
      </c>
      <c r="F22" s="57">
        <v>2000</v>
      </c>
      <c r="G22" s="57">
        <v>670</v>
      </c>
      <c r="H22" s="7">
        <v>0.7</v>
      </c>
      <c r="I22" s="8"/>
    </row>
    <row r="23" spans="1:9" x14ac:dyDescent="0.25">
      <c r="A23" s="7">
        <v>20</v>
      </c>
      <c r="B23" s="7" t="s">
        <v>61</v>
      </c>
      <c r="C23" s="6" t="s">
        <v>36</v>
      </c>
      <c r="D23" s="7">
        <v>0.01</v>
      </c>
      <c r="E23" s="58">
        <v>0.17</v>
      </c>
      <c r="F23" s="59">
        <v>1200</v>
      </c>
      <c r="G23" s="59">
        <v>1000</v>
      </c>
      <c r="H23" s="7">
        <v>0.8</v>
      </c>
      <c r="I23" s="8"/>
    </row>
    <row r="24" spans="1:9" x14ac:dyDescent="0.25">
      <c r="A24" s="7">
        <v>21</v>
      </c>
      <c r="B24" s="7" t="s">
        <v>62</v>
      </c>
      <c r="C24" s="6" t="s">
        <v>36</v>
      </c>
      <c r="D24" s="7">
        <v>0.08</v>
      </c>
      <c r="E24" s="58">
        <v>0.4</v>
      </c>
      <c r="F24" s="59">
        <v>800</v>
      </c>
      <c r="G24" s="59">
        <v>1000</v>
      </c>
      <c r="H24" s="47">
        <v>0.7</v>
      </c>
      <c r="I24" s="8"/>
    </row>
    <row r="25" spans="1:9" x14ac:dyDescent="0.25">
      <c r="A25" s="7">
        <v>22</v>
      </c>
      <c r="B25" s="7" t="s">
        <v>63</v>
      </c>
      <c r="C25" s="6" t="s">
        <v>37</v>
      </c>
      <c r="D25" s="7">
        <v>0.05</v>
      </c>
      <c r="E25" s="58">
        <f>D25/I25</f>
        <v>0.27777777777777779</v>
      </c>
      <c r="F25" s="59">
        <v>1.2</v>
      </c>
      <c r="G25" s="59">
        <v>1005</v>
      </c>
      <c r="H25" s="7">
        <v>0.7</v>
      </c>
      <c r="I25" s="8">
        <v>0.18</v>
      </c>
    </row>
    <row r="26" spans="1:9" x14ac:dyDescent="0.25">
      <c r="A26" s="7">
        <v>23</v>
      </c>
      <c r="B26" s="7" t="s">
        <v>64</v>
      </c>
      <c r="C26" s="6" t="s">
        <v>36</v>
      </c>
      <c r="D26" s="7">
        <v>0.25</v>
      </c>
      <c r="E26" s="58">
        <v>0.72</v>
      </c>
      <c r="F26" s="59">
        <v>1800</v>
      </c>
      <c r="G26" s="59">
        <v>1000</v>
      </c>
      <c r="H26" s="47">
        <v>0.7</v>
      </c>
      <c r="I26" s="8"/>
    </row>
    <row r="27" spans="1:9" x14ac:dyDescent="0.25">
      <c r="A27" s="7">
        <v>24</v>
      </c>
      <c r="B27" s="7" t="s">
        <v>65</v>
      </c>
      <c r="C27" s="6" t="s">
        <v>36</v>
      </c>
      <c r="D27" s="7">
        <v>0.3</v>
      </c>
      <c r="E27" s="58">
        <v>0.5</v>
      </c>
      <c r="F27" s="59">
        <v>1800</v>
      </c>
      <c r="G27" s="59">
        <v>1000</v>
      </c>
      <c r="H27" s="47">
        <v>0.7</v>
      </c>
      <c r="I27" s="8"/>
    </row>
    <row r="28" spans="1:9" x14ac:dyDescent="0.25">
      <c r="A28" s="7">
        <v>25</v>
      </c>
      <c r="B28" s="47" t="s">
        <v>66</v>
      </c>
      <c r="C28" s="6" t="s">
        <v>36</v>
      </c>
      <c r="D28" s="47">
        <v>0.08</v>
      </c>
      <c r="E28" s="56">
        <v>0.69399999999999995</v>
      </c>
      <c r="F28" s="57">
        <v>600</v>
      </c>
      <c r="G28" s="57">
        <v>1000</v>
      </c>
      <c r="H28" s="47">
        <v>0.7</v>
      </c>
      <c r="I28" s="8"/>
    </row>
    <row r="29" spans="1:9" x14ac:dyDescent="0.25">
      <c r="A29" s="7">
        <v>26</v>
      </c>
      <c r="B29" s="7" t="s">
        <v>67</v>
      </c>
      <c r="C29" s="6" t="s">
        <v>36</v>
      </c>
      <c r="D29" s="7">
        <v>0.02</v>
      </c>
      <c r="E29" s="58">
        <v>1.4</v>
      </c>
      <c r="F29" s="59">
        <v>2000</v>
      </c>
      <c r="G29" s="59">
        <v>1000</v>
      </c>
      <c r="H29" s="47">
        <v>0.7</v>
      </c>
      <c r="I29" s="8"/>
    </row>
    <row r="30" spans="1:9" x14ac:dyDescent="0.25">
      <c r="A30" s="7">
        <v>27</v>
      </c>
      <c r="B30" s="7" t="s">
        <v>68</v>
      </c>
      <c r="C30" s="6" t="s">
        <v>36</v>
      </c>
      <c r="D30" s="47">
        <v>0.06</v>
      </c>
      <c r="E30" s="54">
        <v>1.06</v>
      </c>
      <c r="F30" s="47">
        <v>1700</v>
      </c>
      <c r="G30" s="47">
        <v>1000</v>
      </c>
      <c r="H30" s="47">
        <v>0.7</v>
      </c>
      <c r="I30" s="8"/>
    </row>
    <row r="31" spans="1:9" x14ac:dyDescent="0.25">
      <c r="A31" s="7">
        <v>28</v>
      </c>
      <c r="B31" s="7" t="s">
        <v>69</v>
      </c>
      <c r="C31" s="6" t="s">
        <v>36</v>
      </c>
      <c r="D31" s="7">
        <v>0.16</v>
      </c>
      <c r="E31" s="7">
        <v>0.49</v>
      </c>
      <c r="F31" s="7">
        <v>900</v>
      </c>
      <c r="G31" s="7">
        <v>1000</v>
      </c>
      <c r="H31" s="47">
        <v>0.7</v>
      </c>
      <c r="I31" s="8"/>
    </row>
    <row r="32" spans="1:9" x14ac:dyDescent="0.25">
      <c r="A32" s="7">
        <v>29</v>
      </c>
      <c r="B32" s="7" t="s">
        <v>70</v>
      </c>
      <c r="C32" s="6" t="s">
        <v>36</v>
      </c>
      <c r="D32" s="7">
        <v>0.15</v>
      </c>
      <c r="E32" s="7">
        <v>0.5</v>
      </c>
      <c r="F32" s="7">
        <v>1400</v>
      </c>
      <c r="G32" s="7">
        <v>1000</v>
      </c>
      <c r="H32" s="47">
        <v>0.7</v>
      </c>
      <c r="I32" s="8"/>
    </row>
    <row r="33" spans="1:9" x14ac:dyDescent="0.25">
      <c r="A33" s="7">
        <v>30</v>
      </c>
      <c r="B33" s="7" t="s">
        <v>71</v>
      </c>
      <c r="C33" s="6" t="s">
        <v>37</v>
      </c>
      <c r="D33" s="47">
        <v>0.08</v>
      </c>
      <c r="E33" s="47">
        <f>D33/I33</f>
        <v>0.44444444444444448</v>
      </c>
      <c r="F33" s="47">
        <v>1.2</v>
      </c>
      <c r="G33" s="47">
        <v>1005</v>
      </c>
      <c r="H33" s="47">
        <v>0.7</v>
      </c>
      <c r="I33" s="8">
        <v>0.18</v>
      </c>
    </row>
    <row r="34" spans="1:9" x14ac:dyDescent="0.25">
      <c r="A34" s="7">
        <v>31</v>
      </c>
      <c r="B34" s="7" t="s">
        <v>72</v>
      </c>
      <c r="C34" s="6" t="s">
        <v>36</v>
      </c>
      <c r="D34" s="47">
        <v>0.12</v>
      </c>
      <c r="E34" s="47">
        <v>0.39</v>
      </c>
      <c r="F34" s="47">
        <v>800</v>
      </c>
      <c r="G34" s="47">
        <v>1000</v>
      </c>
      <c r="H34" s="47">
        <v>0.7</v>
      </c>
      <c r="I34" s="8"/>
    </row>
    <row r="35" spans="1:9" x14ac:dyDescent="0.25">
      <c r="A35" s="7">
        <v>32</v>
      </c>
      <c r="B35" s="7" t="s">
        <v>73</v>
      </c>
      <c r="C35" s="6" t="s">
        <v>37</v>
      </c>
      <c r="D35" s="47">
        <v>0.06</v>
      </c>
      <c r="E35" s="47">
        <f>D35/I35</f>
        <v>0.33333333333333331</v>
      </c>
      <c r="F35" s="47">
        <v>1.2</v>
      </c>
      <c r="G35" s="47">
        <v>1005</v>
      </c>
      <c r="H35" s="47">
        <v>0.7</v>
      </c>
      <c r="I35" s="8">
        <v>0.18</v>
      </c>
    </row>
    <row r="36" spans="1:9" x14ac:dyDescent="0.25">
      <c r="A36" s="7">
        <v>33</v>
      </c>
      <c r="B36" s="7" t="s">
        <v>74</v>
      </c>
      <c r="C36" s="6" t="s">
        <v>36</v>
      </c>
      <c r="D36" s="47">
        <v>0.06</v>
      </c>
      <c r="E36" s="47">
        <v>0.57999999999999996</v>
      </c>
      <c r="F36" s="47">
        <v>900</v>
      </c>
      <c r="G36" s="47">
        <v>1000</v>
      </c>
      <c r="H36" s="47">
        <v>0.7</v>
      </c>
      <c r="I36" s="8"/>
    </row>
    <row r="37" spans="1:9" x14ac:dyDescent="0.25">
      <c r="A37" s="7">
        <v>34</v>
      </c>
      <c r="B37" s="7" t="s">
        <v>75</v>
      </c>
      <c r="C37" s="6" t="s">
        <v>36</v>
      </c>
      <c r="D37" s="47">
        <v>0.25</v>
      </c>
      <c r="E37" s="47">
        <v>0.4</v>
      </c>
      <c r="F37" s="47">
        <v>1000</v>
      </c>
      <c r="G37" s="47">
        <v>1000</v>
      </c>
      <c r="H37" s="47">
        <v>0.7</v>
      </c>
      <c r="I37" s="8"/>
    </row>
    <row r="38" spans="1:9" x14ac:dyDescent="0.25">
      <c r="A38" s="7">
        <v>35</v>
      </c>
      <c r="B38" s="7" t="s">
        <v>76</v>
      </c>
      <c r="C38" s="6" t="s">
        <v>37</v>
      </c>
      <c r="D38" s="47">
        <v>0.02</v>
      </c>
      <c r="E38" s="47">
        <v>4.4999999999999998E-2</v>
      </c>
      <c r="F38" s="47">
        <v>30</v>
      </c>
      <c r="G38" s="47">
        <v>570</v>
      </c>
      <c r="H38" s="47">
        <v>0.7</v>
      </c>
      <c r="I38" s="8">
        <v>0.44444444444444448</v>
      </c>
    </row>
    <row r="39" spans="1:9" x14ac:dyDescent="0.25">
      <c r="A39" s="7">
        <v>36</v>
      </c>
      <c r="B39" s="7" t="s">
        <v>77</v>
      </c>
      <c r="C39" s="6" t="s">
        <v>36</v>
      </c>
      <c r="D39" s="47">
        <v>0.25</v>
      </c>
      <c r="E39" s="47">
        <v>0.57999999999999996</v>
      </c>
      <c r="F39" s="47">
        <v>1400</v>
      </c>
      <c r="G39" s="47">
        <v>1000</v>
      </c>
      <c r="H39" s="47">
        <v>0.7</v>
      </c>
      <c r="I39" s="8"/>
    </row>
    <row r="40" spans="1:9" x14ac:dyDescent="0.25">
      <c r="A40" s="66">
        <v>37</v>
      </c>
      <c r="B40" s="66" t="s">
        <v>78</v>
      </c>
      <c r="C40" s="67" t="s">
        <v>36</v>
      </c>
      <c r="D40" s="67">
        <v>0.03</v>
      </c>
      <c r="E40" s="67">
        <v>0.04</v>
      </c>
      <c r="F40" s="67">
        <v>30</v>
      </c>
      <c r="G40" s="67">
        <v>670</v>
      </c>
      <c r="H40" s="67">
        <v>0.7</v>
      </c>
      <c r="I40" s="8"/>
    </row>
    <row r="41" spans="1:9" x14ac:dyDescent="0.25">
      <c r="A41" s="7">
        <v>38</v>
      </c>
      <c r="B41" s="7" t="s">
        <v>79</v>
      </c>
      <c r="C41" s="6" t="s">
        <v>36</v>
      </c>
      <c r="D41" s="47">
        <v>0.01</v>
      </c>
      <c r="E41" s="47">
        <v>0.57999999999999996</v>
      </c>
      <c r="F41" s="47">
        <v>1400</v>
      </c>
      <c r="G41" s="47">
        <v>1000</v>
      </c>
      <c r="H41" s="47">
        <v>0.7</v>
      </c>
      <c r="I41" s="8"/>
    </row>
    <row r="42" spans="1:9" x14ac:dyDescent="0.25">
      <c r="A42" s="7">
        <v>39</v>
      </c>
      <c r="B42" s="7" t="s">
        <v>60</v>
      </c>
      <c r="C42" s="6" t="s">
        <v>36</v>
      </c>
      <c r="D42" s="47">
        <v>0.12</v>
      </c>
      <c r="E42" s="47">
        <v>1.06</v>
      </c>
      <c r="F42" s="47">
        <v>1900</v>
      </c>
      <c r="G42" s="47">
        <v>1000</v>
      </c>
      <c r="H42" s="47">
        <v>0.7</v>
      </c>
      <c r="I42" s="8"/>
    </row>
    <row r="43" spans="1:9" x14ac:dyDescent="0.25">
      <c r="A43" s="7">
        <v>40</v>
      </c>
      <c r="B43" s="7" t="s">
        <v>80</v>
      </c>
      <c r="C43" s="6" t="s">
        <v>36</v>
      </c>
      <c r="D43" s="47">
        <v>0.03</v>
      </c>
      <c r="E43" s="47">
        <v>0.7</v>
      </c>
      <c r="F43" s="47">
        <v>1500</v>
      </c>
      <c r="G43" s="47">
        <v>1000</v>
      </c>
      <c r="H43" s="47">
        <v>0.8</v>
      </c>
      <c r="I43" s="8"/>
    </row>
    <row r="44" spans="1:9" x14ac:dyDescent="0.25">
      <c r="A44" s="66">
        <v>41</v>
      </c>
      <c r="B44" s="66" t="s">
        <v>81</v>
      </c>
      <c r="C44" s="67" t="s">
        <v>36</v>
      </c>
      <c r="D44" s="67">
        <v>0.02</v>
      </c>
      <c r="E44" s="67">
        <v>4.4999999999999998E-2</v>
      </c>
      <c r="F44" s="67">
        <v>30</v>
      </c>
      <c r="G44" s="67">
        <v>1220</v>
      </c>
      <c r="H44" s="67">
        <v>0.7</v>
      </c>
      <c r="I44" s="8"/>
    </row>
    <row r="45" spans="1:9" x14ac:dyDescent="0.25">
      <c r="A45" s="66">
        <v>42</v>
      </c>
      <c r="B45" s="66" t="s">
        <v>78</v>
      </c>
      <c r="C45" s="67" t="s">
        <v>36</v>
      </c>
      <c r="D45" s="67">
        <v>0.06</v>
      </c>
      <c r="E45" s="67">
        <v>0.04</v>
      </c>
      <c r="F45" s="67">
        <v>30</v>
      </c>
      <c r="G45" s="67">
        <v>670</v>
      </c>
      <c r="H45" s="67">
        <v>0.7</v>
      </c>
      <c r="I45" s="8"/>
    </row>
    <row r="46" spans="1:9" ht="15" customHeight="1" x14ac:dyDescent="0.25">
      <c r="A46" s="7">
        <v>43</v>
      </c>
      <c r="B46" s="7" t="s">
        <v>82</v>
      </c>
      <c r="C46" s="6" t="s">
        <v>36</v>
      </c>
      <c r="D46" s="7">
        <v>0.24</v>
      </c>
      <c r="E46" s="7">
        <v>0.65</v>
      </c>
      <c r="F46" s="7">
        <v>900</v>
      </c>
      <c r="G46" s="7">
        <v>1000</v>
      </c>
      <c r="H46" s="47">
        <v>0.7</v>
      </c>
      <c r="I46" s="8"/>
    </row>
    <row r="47" spans="1:9" x14ac:dyDescent="0.25">
      <c r="A47" s="7">
        <v>44</v>
      </c>
      <c r="B47" s="7" t="s">
        <v>83</v>
      </c>
      <c r="C47" s="6" t="s">
        <v>36</v>
      </c>
      <c r="D47" s="47">
        <v>0.25</v>
      </c>
      <c r="E47" s="47">
        <v>0.72</v>
      </c>
      <c r="F47" s="47">
        <v>1800</v>
      </c>
      <c r="G47" s="47">
        <v>1000</v>
      </c>
      <c r="H47" s="47">
        <v>0.7</v>
      </c>
      <c r="I47" s="8"/>
    </row>
    <row r="48" spans="1:9" x14ac:dyDescent="0.25">
      <c r="A48" s="66">
        <v>45</v>
      </c>
      <c r="B48" s="66" t="s">
        <v>81</v>
      </c>
      <c r="C48" s="67" t="s">
        <v>36</v>
      </c>
      <c r="D48" s="67">
        <v>0.04</v>
      </c>
      <c r="E48" s="67">
        <v>4.4999999999999998E-2</v>
      </c>
      <c r="F48" s="67">
        <v>15</v>
      </c>
      <c r="G48" s="67">
        <v>1220</v>
      </c>
      <c r="H48" s="67">
        <v>0.7</v>
      </c>
      <c r="I48" s="8"/>
    </row>
    <row r="49" spans="1:9" x14ac:dyDescent="0.25">
      <c r="A49" s="7">
        <v>46</v>
      </c>
      <c r="B49" s="7" t="s">
        <v>84</v>
      </c>
      <c r="C49" s="6" t="s">
        <v>36</v>
      </c>
      <c r="D49" s="47">
        <v>0.12</v>
      </c>
      <c r="E49" s="47">
        <v>0.33</v>
      </c>
      <c r="F49" s="47">
        <v>1200</v>
      </c>
      <c r="G49" s="47">
        <v>1000</v>
      </c>
      <c r="H49" s="47">
        <v>0.7</v>
      </c>
      <c r="I49" s="8"/>
    </row>
    <row r="50" spans="1:9" x14ac:dyDescent="0.25">
      <c r="A50" s="66">
        <v>47</v>
      </c>
      <c r="B50" s="66" t="s">
        <v>85</v>
      </c>
      <c r="C50" s="67" t="s">
        <v>36</v>
      </c>
      <c r="D50" s="67">
        <v>0.05</v>
      </c>
      <c r="E50" s="67">
        <v>4.4999999999999998E-2</v>
      </c>
      <c r="F50" s="67">
        <v>30</v>
      </c>
      <c r="G50" s="67">
        <v>1220</v>
      </c>
      <c r="H50" s="67">
        <v>0.7</v>
      </c>
      <c r="I50" s="8"/>
    </row>
    <row r="51" spans="1:9" x14ac:dyDescent="0.25">
      <c r="A51" s="7">
        <v>48</v>
      </c>
      <c r="B51" s="7" t="s">
        <v>86</v>
      </c>
      <c r="C51" s="6" t="s">
        <v>36</v>
      </c>
      <c r="D51" s="47">
        <v>0.38</v>
      </c>
      <c r="E51" s="47">
        <v>0.72</v>
      </c>
      <c r="F51" s="47">
        <v>1800</v>
      </c>
      <c r="G51" s="47">
        <v>1000</v>
      </c>
      <c r="H51" s="47">
        <v>0.7</v>
      </c>
      <c r="I51" s="8"/>
    </row>
    <row r="52" spans="1:9" x14ac:dyDescent="0.25">
      <c r="A52" s="66">
        <v>49</v>
      </c>
      <c r="B52" s="66" t="s">
        <v>87</v>
      </c>
      <c r="C52" s="67" t="s">
        <v>36</v>
      </c>
      <c r="D52" s="67">
        <v>0.1</v>
      </c>
      <c r="E52" s="67">
        <v>4.4999999999999998E-2</v>
      </c>
      <c r="F52" s="67">
        <v>30</v>
      </c>
      <c r="G52" s="67">
        <v>1220</v>
      </c>
      <c r="H52" s="67">
        <v>0.7</v>
      </c>
      <c r="I52" s="8"/>
    </row>
    <row r="53" spans="1:9" x14ac:dyDescent="0.25">
      <c r="A53" s="7">
        <v>50</v>
      </c>
      <c r="B53" s="7" t="s">
        <v>88</v>
      </c>
      <c r="C53" s="6" t="s">
        <v>36</v>
      </c>
      <c r="D53" s="47">
        <v>0.16</v>
      </c>
      <c r="E53" s="47">
        <v>0.64</v>
      </c>
      <c r="F53" s="47">
        <v>600</v>
      </c>
      <c r="G53" s="47">
        <v>1000</v>
      </c>
      <c r="H53" s="47">
        <v>0.7</v>
      </c>
      <c r="I53" s="8"/>
    </row>
    <row r="54" spans="1:9" x14ac:dyDescent="0.25">
      <c r="A54" s="7">
        <v>51</v>
      </c>
      <c r="B54" s="7" t="s">
        <v>89</v>
      </c>
      <c r="C54" s="6" t="s">
        <v>36</v>
      </c>
      <c r="D54" s="47">
        <v>0.3</v>
      </c>
      <c r="E54" s="47">
        <v>0.57999999999999996</v>
      </c>
      <c r="F54" s="47">
        <v>1400</v>
      </c>
      <c r="G54" s="47">
        <v>1000</v>
      </c>
      <c r="H54" s="47">
        <v>0.7</v>
      </c>
      <c r="I54" s="8"/>
    </row>
    <row r="55" spans="1:9" x14ac:dyDescent="0.25">
      <c r="A55" s="66">
        <v>52</v>
      </c>
      <c r="B55" s="66" t="s">
        <v>174</v>
      </c>
      <c r="C55" s="67" t="s">
        <v>36</v>
      </c>
      <c r="D55" s="67">
        <v>0.15</v>
      </c>
      <c r="E55" s="67">
        <v>4.4999999999999998E-2</v>
      </c>
      <c r="F55" s="67">
        <v>30</v>
      </c>
      <c r="G55" s="67">
        <v>1220</v>
      </c>
      <c r="H55" s="67">
        <v>0.7</v>
      </c>
      <c r="I55" s="8"/>
    </row>
    <row r="56" spans="1:9" x14ac:dyDescent="0.25">
      <c r="A56" s="7">
        <v>53</v>
      </c>
      <c r="B56" s="7" t="s">
        <v>90</v>
      </c>
      <c r="C56" s="6" t="s">
        <v>36</v>
      </c>
      <c r="D56" s="7">
        <v>0.3</v>
      </c>
      <c r="E56" s="7">
        <v>0.34</v>
      </c>
      <c r="F56" s="7">
        <v>1000</v>
      </c>
      <c r="G56" s="7">
        <v>1000</v>
      </c>
      <c r="H56" s="47">
        <v>0.7</v>
      </c>
      <c r="I56" s="8"/>
    </row>
    <row r="57" spans="1:9" x14ac:dyDescent="0.25">
      <c r="A57" s="7">
        <v>54</v>
      </c>
      <c r="B57" s="7" t="s">
        <v>149</v>
      </c>
      <c r="C57" s="6" t="s">
        <v>37</v>
      </c>
      <c r="D57" s="47">
        <v>0.04</v>
      </c>
      <c r="E57" s="47">
        <v>4.4999999999999998E-2</v>
      </c>
      <c r="F57" s="47">
        <v>15</v>
      </c>
      <c r="G57" s="47">
        <v>1220</v>
      </c>
      <c r="H57" s="47">
        <v>0.7</v>
      </c>
      <c r="I57" s="8">
        <v>0.89</v>
      </c>
    </row>
    <row r="58" spans="1:9" ht="19.5" customHeight="1" x14ac:dyDescent="0.25">
      <c r="A58" s="7">
        <v>55</v>
      </c>
      <c r="B58" s="7" t="s">
        <v>95</v>
      </c>
      <c r="C58" s="6" t="s">
        <v>36</v>
      </c>
      <c r="D58" s="7">
        <v>0.5</v>
      </c>
      <c r="E58" s="53">
        <v>2.4</v>
      </c>
      <c r="F58" s="7">
        <v>2500</v>
      </c>
      <c r="G58" s="7">
        <v>1000</v>
      </c>
      <c r="H58" s="7">
        <v>0.7</v>
      </c>
      <c r="I58" s="55"/>
    </row>
    <row r="59" spans="1:9" ht="19.5" customHeight="1" x14ac:dyDescent="0.25">
      <c r="A59" s="7">
        <v>56</v>
      </c>
      <c r="B59" s="7" t="s">
        <v>157</v>
      </c>
      <c r="C59" s="6" t="s">
        <v>36</v>
      </c>
      <c r="D59" s="7">
        <v>0.25</v>
      </c>
      <c r="E59" s="53">
        <v>0.9</v>
      </c>
      <c r="F59" s="7">
        <v>2000</v>
      </c>
      <c r="G59" s="7">
        <v>1000</v>
      </c>
      <c r="H59" s="7">
        <v>0.7</v>
      </c>
      <c r="I59" s="55"/>
    </row>
    <row r="60" spans="1:9" ht="19.5" customHeight="1" x14ac:dyDescent="0.25">
      <c r="A60" s="7">
        <v>57</v>
      </c>
      <c r="B60" s="7" t="s">
        <v>157</v>
      </c>
      <c r="C60" s="6" t="s">
        <v>36</v>
      </c>
      <c r="D60" s="7">
        <v>0.38</v>
      </c>
      <c r="E60" s="53">
        <v>0.9</v>
      </c>
      <c r="F60" s="7">
        <v>2000</v>
      </c>
      <c r="G60" s="7">
        <v>1000</v>
      </c>
      <c r="H60" s="7">
        <v>0.7</v>
      </c>
      <c r="I60" s="55"/>
    </row>
    <row r="61" spans="1:9" ht="19.5" customHeight="1" x14ac:dyDescent="0.25">
      <c r="A61" s="7">
        <v>58</v>
      </c>
      <c r="B61" s="7" t="s">
        <v>157</v>
      </c>
      <c r="C61" s="6" t="s">
        <v>36</v>
      </c>
      <c r="D61" s="7">
        <v>0.51</v>
      </c>
      <c r="E61" s="53">
        <v>0.9</v>
      </c>
      <c r="F61" s="7">
        <v>2000</v>
      </c>
      <c r="G61" s="7">
        <v>1000</v>
      </c>
      <c r="H61" s="7">
        <v>0.7</v>
      </c>
      <c r="I61" s="55"/>
    </row>
    <row r="62" spans="1:9" ht="19.5" customHeight="1" x14ac:dyDescent="0.25">
      <c r="A62" s="7">
        <v>59</v>
      </c>
      <c r="B62" s="7" t="s">
        <v>157</v>
      </c>
      <c r="C62" s="6" t="s">
        <v>36</v>
      </c>
      <c r="D62" s="7">
        <v>0.64</v>
      </c>
      <c r="E62" s="53">
        <v>0.9</v>
      </c>
      <c r="F62" s="7">
        <v>2000</v>
      </c>
      <c r="G62" s="7">
        <v>1000</v>
      </c>
      <c r="H62" s="7">
        <v>0.7</v>
      </c>
      <c r="I62" s="55"/>
    </row>
    <row r="63" spans="1:9" ht="19.5" customHeight="1" x14ac:dyDescent="0.25">
      <c r="A63" s="6">
        <v>60</v>
      </c>
      <c r="B63" s="47" t="s">
        <v>166</v>
      </c>
      <c r="C63" s="6" t="s">
        <v>36</v>
      </c>
      <c r="D63" s="7">
        <v>0.12</v>
      </c>
      <c r="E63" s="58">
        <v>0.72</v>
      </c>
      <c r="F63" s="59">
        <v>1800</v>
      </c>
      <c r="G63" s="59">
        <v>1000</v>
      </c>
      <c r="H63" s="7">
        <v>0.7</v>
      </c>
      <c r="I63" s="8"/>
    </row>
    <row r="64" spans="1:9" x14ac:dyDescent="0.25">
      <c r="A64" s="7">
        <v>61</v>
      </c>
      <c r="B64" s="7" t="s">
        <v>168</v>
      </c>
      <c r="C64" s="6" t="s">
        <v>36</v>
      </c>
      <c r="D64" s="7">
        <v>0.2</v>
      </c>
      <c r="E64" s="58">
        <v>0.5</v>
      </c>
      <c r="F64" s="59">
        <v>1800</v>
      </c>
      <c r="G64" s="59">
        <v>1000</v>
      </c>
      <c r="H64" s="47">
        <v>0.7</v>
      </c>
      <c r="I64" s="8"/>
    </row>
    <row r="65" spans="1:9" x14ac:dyDescent="0.25">
      <c r="A65" s="68">
        <v>1001</v>
      </c>
      <c r="B65" s="68" t="s">
        <v>241</v>
      </c>
      <c r="C65" s="68" t="s">
        <v>36</v>
      </c>
      <c r="D65" s="68">
        <v>0.03</v>
      </c>
      <c r="E65" s="68">
        <v>0.04</v>
      </c>
      <c r="F65" s="68">
        <v>30</v>
      </c>
      <c r="G65" s="68">
        <v>670</v>
      </c>
      <c r="H65" s="68">
        <v>0.7</v>
      </c>
      <c r="I65" s="69">
        <f>D65/E65</f>
        <v>0.75</v>
      </c>
    </row>
    <row r="66" spans="1:9" x14ac:dyDescent="0.25">
      <c r="A66" s="68">
        <v>1002</v>
      </c>
      <c r="B66" s="68" t="s">
        <v>240</v>
      </c>
      <c r="C66" s="68" t="s">
        <v>36</v>
      </c>
      <c r="D66" s="68">
        <v>0.05</v>
      </c>
      <c r="E66" s="68">
        <v>4.4999999999999998E-2</v>
      </c>
      <c r="F66" s="68">
        <v>30</v>
      </c>
      <c r="G66" s="68">
        <v>1220</v>
      </c>
      <c r="H66" s="68">
        <v>0.7</v>
      </c>
      <c r="I66" s="69">
        <f t="shared" ref="I66:I68" si="0">D66/E66</f>
        <v>1.1111111111111112</v>
      </c>
    </row>
    <row r="67" spans="1:9" x14ac:dyDescent="0.25">
      <c r="A67" s="68">
        <v>1003</v>
      </c>
      <c r="B67" s="68" t="s">
        <v>242</v>
      </c>
      <c r="C67" s="68" t="s">
        <v>36</v>
      </c>
      <c r="D67" s="68">
        <v>0.05</v>
      </c>
      <c r="E67" s="68">
        <v>0.04</v>
      </c>
      <c r="F67" s="68">
        <v>30</v>
      </c>
      <c r="G67" s="68">
        <v>670</v>
      </c>
      <c r="H67" s="68">
        <v>0.7</v>
      </c>
      <c r="I67" s="69">
        <f t="shared" si="0"/>
        <v>1.25</v>
      </c>
    </row>
    <row r="68" spans="1:9" x14ac:dyDescent="0.25">
      <c r="A68" s="68">
        <v>1004</v>
      </c>
      <c r="B68" s="68" t="s">
        <v>243</v>
      </c>
      <c r="C68" s="68" t="s">
        <v>36</v>
      </c>
      <c r="D68" s="68">
        <v>0.02</v>
      </c>
      <c r="E68" s="68">
        <v>4.4999999999999998E-2</v>
      </c>
      <c r="F68" s="68">
        <v>30</v>
      </c>
      <c r="G68" s="68">
        <v>1220</v>
      </c>
      <c r="H68" s="68">
        <v>0.7</v>
      </c>
      <c r="I68" s="69">
        <f t="shared" si="0"/>
        <v>0.44444444444444448</v>
      </c>
    </row>
    <row r="69" spans="1:9" x14ac:dyDescent="0.25">
      <c r="A69" s="6">
        <v>2005</v>
      </c>
      <c r="B69" s="66" t="s">
        <v>244</v>
      </c>
      <c r="C69" s="67" t="s">
        <v>36</v>
      </c>
      <c r="D69" s="67">
        <v>0.05</v>
      </c>
      <c r="E69" s="67">
        <v>4.4999999999999998E-2</v>
      </c>
      <c r="F69" s="67">
        <v>30</v>
      </c>
      <c r="G69" s="67">
        <v>1220</v>
      </c>
      <c r="H69" s="67">
        <v>0.7</v>
      </c>
      <c r="I69" s="8"/>
    </row>
    <row r="70" spans="1:9" x14ac:dyDescent="0.25">
      <c r="A70" s="6">
        <v>2006</v>
      </c>
      <c r="B70" s="66" t="s">
        <v>245</v>
      </c>
      <c r="C70" s="67" t="s">
        <v>36</v>
      </c>
      <c r="D70" s="67">
        <v>0.06</v>
      </c>
      <c r="E70" s="67">
        <v>4.4999999999999998E-2</v>
      </c>
      <c r="F70" s="67">
        <v>30</v>
      </c>
      <c r="G70" s="67">
        <v>1220</v>
      </c>
      <c r="H70" s="67">
        <v>0.7</v>
      </c>
      <c r="I70" s="8"/>
    </row>
    <row r="71" spans="1:9" x14ac:dyDescent="0.25">
      <c r="A71" s="6">
        <v>2007</v>
      </c>
      <c r="B71" s="66" t="s">
        <v>245</v>
      </c>
      <c r="C71" s="67" t="s">
        <v>36</v>
      </c>
      <c r="D71" s="67">
        <v>7.0000000000000007E-2</v>
      </c>
      <c r="E71" s="67">
        <v>4.4999999999999998E-2</v>
      </c>
      <c r="F71" s="67">
        <v>30</v>
      </c>
      <c r="G71" s="67">
        <v>1220</v>
      </c>
      <c r="H71" s="67">
        <v>0.7</v>
      </c>
      <c r="I71" s="8"/>
    </row>
    <row r="72" spans="1:9" x14ac:dyDescent="0.25">
      <c r="A72" s="6">
        <v>2008</v>
      </c>
      <c r="B72" s="66" t="s">
        <v>246</v>
      </c>
      <c r="C72" s="67" t="s">
        <v>36</v>
      </c>
      <c r="D72" s="67">
        <v>0.08</v>
      </c>
      <c r="E72" s="67">
        <v>4.4999999999999998E-2</v>
      </c>
      <c r="F72" s="67">
        <v>30</v>
      </c>
      <c r="G72" s="67">
        <v>1220</v>
      </c>
      <c r="H72" s="67">
        <v>0.7</v>
      </c>
      <c r="I72" s="8"/>
    </row>
    <row r="73" spans="1:9" x14ac:dyDescent="0.25">
      <c r="A73" s="6">
        <v>2009</v>
      </c>
      <c r="B73" s="66" t="s">
        <v>247</v>
      </c>
      <c r="C73" s="67" t="s">
        <v>36</v>
      </c>
      <c r="D73" s="67">
        <v>0.09</v>
      </c>
      <c r="E73" s="67">
        <v>4.4999999999999998E-2</v>
      </c>
      <c r="F73" s="67">
        <v>30</v>
      </c>
      <c r="G73" s="67">
        <v>1220</v>
      </c>
      <c r="H73" s="67">
        <v>0.7</v>
      </c>
    </row>
    <row r="74" spans="1:9" x14ac:dyDescent="0.25">
      <c r="A74" s="6">
        <v>2010</v>
      </c>
      <c r="B74" s="66" t="s">
        <v>248</v>
      </c>
      <c r="C74" s="67" t="s">
        <v>36</v>
      </c>
      <c r="D74" s="67">
        <v>0.1</v>
      </c>
      <c r="E74" s="67">
        <v>4.4999999999999998E-2</v>
      </c>
      <c r="F74" s="67">
        <v>30</v>
      </c>
      <c r="G74" s="67">
        <v>1220</v>
      </c>
      <c r="H74" s="67">
        <v>0.7</v>
      </c>
    </row>
    <row r="75" spans="1:9" x14ac:dyDescent="0.25">
      <c r="A75" s="6">
        <v>2011</v>
      </c>
      <c r="B75" s="66" t="s">
        <v>249</v>
      </c>
      <c r="C75" s="67" t="s">
        <v>36</v>
      </c>
      <c r="D75" s="67">
        <v>0.11</v>
      </c>
      <c r="E75" s="67">
        <v>4.4999999999999998E-2</v>
      </c>
      <c r="F75" s="67">
        <v>30</v>
      </c>
      <c r="G75" s="67">
        <v>1220</v>
      </c>
      <c r="H75" s="67">
        <v>0.7</v>
      </c>
    </row>
    <row r="76" spans="1:9" x14ac:dyDescent="0.25">
      <c r="A76" s="6">
        <v>2012</v>
      </c>
      <c r="B76" s="66" t="s">
        <v>250</v>
      </c>
      <c r="C76" s="67" t="s">
        <v>36</v>
      </c>
      <c r="D76" s="67">
        <v>0.12</v>
      </c>
      <c r="E76" s="67">
        <v>4.4999999999999998E-2</v>
      </c>
      <c r="F76" s="67">
        <v>30</v>
      </c>
      <c r="G76" s="67">
        <v>1220</v>
      </c>
      <c r="H76" s="67">
        <v>0.7</v>
      </c>
    </row>
    <row r="77" spans="1:9" x14ac:dyDescent="0.25">
      <c r="A77" s="6">
        <v>2013</v>
      </c>
      <c r="B77" s="66" t="s">
        <v>251</v>
      </c>
      <c r="C77" s="67" t="s">
        <v>36</v>
      </c>
      <c r="D77" s="67">
        <v>0.13</v>
      </c>
      <c r="E77" s="67">
        <v>4.4999999999999998E-2</v>
      </c>
      <c r="F77" s="67">
        <v>30</v>
      </c>
      <c r="G77" s="67">
        <v>1220</v>
      </c>
      <c r="H77" s="67">
        <v>0.7</v>
      </c>
    </row>
    <row r="78" spans="1:9" x14ac:dyDescent="0.25">
      <c r="A78" s="6">
        <v>2014</v>
      </c>
      <c r="B78" s="66" t="s">
        <v>252</v>
      </c>
      <c r="C78" s="67" t="s">
        <v>36</v>
      </c>
      <c r="D78" s="67">
        <v>0.14000000000000001</v>
      </c>
      <c r="E78" s="67">
        <v>4.4999999999999998E-2</v>
      </c>
      <c r="F78" s="67">
        <v>30</v>
      </c>
      <c r="G78" s="67">
        <v>1220</v>
      </c>
      <c r="H78" s="67">
        <v>0.7</v>
      </c>
    </row>
    <row r="79" spans="1:9" x14ac:dyDescent="0.25">
      <c r="A79" s="6">
        <v>2015</v>
      </c>
      <c r="B79" s="66" t="s">
        <v>253</v>
      </c>
      <c r="C79" s="67" t="s">
        <v>36</v>
      </c>
      <c r="D79" s="67">
        <v>0.15</v>
      </c>
      <c r="E79" s="67">
        <v>4.4999999999999998E-2</v>
      </c>
      <c r="F79" s="67">
        <v>30</v>
      </c>
      <c r="G79" s="67">
        <v>1220</v>
      </c>
      <c r="H79" s="67">
        <v>0.7</v>
      </c>
    </row>
    <row r="80" spans="1:9" x14ac:dyDescent="0.25">
      <c r="A80" s="6">
        <v>2016</v>
      </c>
      <c r="B80" s="66" t="s">
        <v>274</v>
      </c>
      <c r="C80" s="67" t="s">
        <v>36</v>
      </c>
      <c r="D80" s="67">
        <v>0.16</v>
      </c>
      <c r="E80" s="67">
        <v>4.4999999999999998E-2</v>
      </c>
      <c r="F80" s="67">
        <v>30</v>
      </c>
      <c r="G80" s="67">
        <v>1220</v>
      </c>
      <c r="H80" s="67">
        <v>0.7</v>
      </c>
    </row>
    <row r="81" spans="1:8" x14ac:dyDescent="0.25">
      <c r="A81" s="6">
        <v>2017</v>
      </c>
      <c r="B81" s="66" t="s">
        <v>275</v>
      </c>
      <c r="C81" s="67" t="s">
        <v>36</v>
      </c>
      <c r="D81" s="67">
        <v>0.17</v>
      </c>
      <c r="E81" s="67">
        <v>4.4999999999999998E-2</v>
      </c>
      <c r="F81" s="67">
        <v>30</v>
      </c>
      <c r="G81" s="67">
        <v>1220</v>
      </c>
      <c r="H81" s="67">
        <v>0.7</v>
      </c>
    </row>
    <row r="82" spans="1:8" x14ac:dyDescent="0.25">
      <c r="B82" s="47"/>
    </row>
    <row r="83" spans="1:8" x14ac:dyDescent="0.25">
      <c r="B83" s="47"/>
    </row>
    <row r="84" spans="1:8" x14ac:dyDescent="0.25">
      <c r="B84" s="47"/>
    </row>
    <row r="85" spans="1:8" x14ac:dyDescent="0.25">
      <c r="B85" s="47"/>
    </row>
    <row r="86" spans="1:8" x14ac:dyDescent="0.25">
      <c r="B86" s="47"/>
    </row>
    <row r="87" spans="1:8" x14ac:dyDescent="0.25">
      <c r="B87" s="47"/>
    </row>
    <row r="88" spans="1:8" x14ac:dyDescent="0.25">
      <c r="B88" s="47"/>
    </row>
    <row r="89" spans="1:8" x14ac:dyDescent="0.25">
      <c r="B89" s="47"/>
    </row>
    <row r="90" spans="1:8" x14ac:dyDescent="0.25">
      <c r="B90" s="57"/>
    </row>
    <row r="91" spans="1:8" x14ac:dyDescent="0.25">
      <c r="B91" s="57"/>
    </row>
    <row r="92" spans="1:8" x14ac:dyDescent="0.25">
      <c r="B92" s="57"/>
    </row>
    <row r="93" spans="1:8" x14ac:dyDescent="0.25">
      <c r="B93" s="57"/>
    </row>
    <row r="97" spans="2:2" x14ac:dyDescent="0.25">
      <c r="B97" s="47"/>
    </row>
    <row r="98" spans="2:2" x14ac:dyDescent="0.25">
      <c r="B98" s="47"/>
    </row>
    <row r="99" spans="2:2" x14ac:dyDescent="0.25">
      <c r="B99" s="47"/>
    </row>
    <row r="100" spans="2:2" x14ac:dyDescent="0.25">
      <c r="B100" s="47"/>
    </row>
    <row r="101" spans="2:2" x14ac:dyDescent="0.25">
      <c r="B101" s="57"/>
    </row>
    <row r="102" spans="2:2" x14ac:dyDescent="0.25">
      <c r="B102" s="57"/>
    </row>
    <row r="103" spans="2:2" x14ac:dyDescent="0.25">
      <c r="B103" s="47"/>
    </row>
    <row r="104" spans="2:2" x14ac:dyDescent="0.25">
      <c r="B104" s="47"/>
    </row>
    <row r="105" spans="2:2" x14ac:dyDescent="0.25">
      <c r="B105" s="47"/>
    </row>
    <row r="106" spans="2:2" x14ac:dyDescent="0.25">
      <c r="B106" s="47"/>
    </row>
    <row r="107" spans="2:2" x14ac:dyDescent="0.25">
      <c r="B107" s="47"/>
    </row>
    <row r="108" spans="2:2" x14ac:dyDescent="0.25">
      <c r="B108" s="47"/>
    </row>
    <row r="109" spans="2:2" x14ac:dyDescent="0.25">
      <c r="B109" s="47"/>
    </row>
    <row r="110" spans="2:2" x14ac:dyDescent="0.25">
      <c r="B110" s="47"/>
    </row>
    <row r="111" spans="2:2" x14ac:dyDescent="0.25">
      <c r="B111" s="47"/>
    </row>
    <row r="112" spans="2:2" x14ac:dyDescent="0.25">
      <c r="B112" s="57"/>
    </row>
    <row r="113" spans="2:2" x14ac:dyDescent="0.25">
      <c r="B113" s="57"/>
    </row>
    <row r="114" spans="2:2" x14ac:dyDescent="0.25">
      <c r="B114" s="47"/>
    </row>
    <row r="115" spans="2:2" x14ac:dyDescent="0.25">
      <c r="B115" s="47"/>
    </row>
    <row r="116" spans="2:2" x14ac:dyDescent="0.25">
      <c r="B116" s="47"/>
    </row>
    <row r="117" spans="2:2" x14ac:dyDescent="0.25">
      <c r="B117" s="47"/>
    </row>
    <row r="118" spans="2:2" x14ac:dyDescent="0.25">
      <c r="B118" s="47"/>
    </row>
    <row r="119" spans="2:2" x14ac:dyDescent="0.25">
      <c r="B119" s="57"/>
    </row>
    <row r="120" spans="2:2" x14ac:dyDescent="0.25">
      <c r="B120" s="57"/>
    </row>
    <row r="121" spans="2:2" x14ac:dyDescent="0.25">
      <c r="B121" s="57"/>
    </row>
    <row r="122" spans="2:2" x14ac:dyDescent="0.25">
      <c r="B122" s="57"/>
    </row>
    <row r="123" spans="2:2" x14ac:dyDescent="0.25">
      <c r="B123" s="57"/>
    </row>
    <row r="124" spans="2:2" x14ac:dyDescent="0.25">
      <c r="B124" s="57"/>
    </row>
    <row r="126" spans="2:2" x14ac:dyDescent="0.25">
      <c r="B126" s="57"/>
    </row>
    <row r="144" spans="2:2" x14ac:dyDescent="0.25">
      <c r="B144" s="47"/>
    </row>
    <row r="145" spans="2:2" x14ac:dyDescent="0.25">
      <c r="B145" s="47"/>
    </row>
    <row r="146" spans="2:2" x14ac:dyDescent="0.25">
      <c r="B146" s="47"/>
    </row>
    <row r="147" spans="2:2" x14ac:dyDescent="0.25">
      <c r="B147" s="47"/>
    </row>
    <row r="148" spans="2:2" x14ac:dyDescent="0.25">
      <c r="B148" s="47"/>
    </row>
    <row r="149" spans="2:2" x14ac:dyDescent="0.25">
      <c r="B149" s="47"/>
    </row>
    <row r="150" spans="2:2" x14ac:dyDescent="0.25">
      <c r="B150" s="47"/>
    </row>
    <row r="151" spans="2:2" x14ac:dyDescent="0.25">
      <c r="B151" s="47"/>
    </row>
    <row r="152" spans="2:2" x14ac:dyDescent="0.25">
      <c r="B152" s="47"/>
    </row>
    <row r="153" spans="2:2" x14ac:dyDescent="0.25">
      <c r="B153" s="57"/>
    </row>
    <row r="154" spans="2:2" x14ac:dyDescent="0.25">
      <c r="B154" s="57"/>
    </row>
    <row r="161" spans="2:2" x14ac:dyDescent="0.25">
      <c r="B161" s="57"/>
    </row>
    <row r="162" spans="2:2" x14ac:dyDescent="0.25">
      <c r="B162" s="57"/>
    </row>
    <row r="163" spans="2:2" x14ac:dyDescent="0.25">
      <c r="B163" s="57"/>
    </row>
    <row r="164" spans="2:2" x14ac:dyDescent="0.25">
      <c r="B164" s="57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99"/>
  </sheetPr>
  <dimension ref="A1:M15"/>
  <sheetViews>
    <sheetView zoomScale="80" zoomScaleNormal="80" workbookViewId="0">
      <pane ySplit="2" topLeftCell="A3" activePane="bottomLeft" state="frozen"/>
      <selection pane="bottomLeft" activeCell="C16" sqref="C16"/>
    </sheetView>
  </sheetViews>
  <sheetFormatPr defaultColWidth="30.85546875" defaultRowHeight="15.75" x14ac:dyDescent="0.25"/>
  <cols>
    <col min="1" max="1" width="20" style="1" customWidth="1"/>
    <col min="2" max="2" width="51.5703125" style="1" customWidth="1"/>
    <col min="3" max="3" width="10.140625" style="1" customWidth="1"/>
    <col min="4" max="4" width="8.42578125" style="1" bestFit="1" customWidth="1"/>
    <col min="5" max="5" width="9.140625" style="1" bestFit="1" customWidth="1"/>
    <col min="6" max="6" width="8.42578125" style="1" customWidth="1"/>
    <col min="7" max="7" width="6.85546875" style="1" bestFit="1" customWidth="1"/>
    <col min="8" max="8" width="7.140625" style="1" bestFit="1" customWidth="1"/>
    <col min="9" max="9" width="5.85546875" style="1" bestFit="1" customWidth="1"/>
    <col min="10" max="16384" width="30.85546875" style="1"/>
  </cols>
  <sheetData>
    <row r="1" spans="1:13" x14ac:dyDescent="0.25">
      <c r="C1" s="2"/>
      <c r="D1" s="2"/>
      <c r="E1" s="2"/>
    </row>
    <row r="2" spans="1:13" s="60" customFormat="1" x14ac:dyDescent="0.25">
      <c r="A2" s="60" t="s">
        <v>0</v>
      </c>
      <c r="B2" s="60" t="s">
        <v>1</v>
      </c>
      <c r="C2" s="60" t="s">
        <v>38</v>
      </c>
      <c r="D2" s="60" t="s">
        <v>39</v>
      </c>
      <c r="E2" s="60" t="s">
        <v>40</v>
      </c>
      <c r="F2" s="60" t="s">
        <v>41</v>
      </c>
      <c r="G2" s="60" t="s">
        <v>42</v>
      </c>
      <c r="H2" s="60" t="s">
        <v>43</v>
      </c>
      <c r="I2" s="60" t="s">
        <v>44</v>
      </c>
      <c r="J2" s="60" t="s">
        <v>236</v>
      </c>
      <c r="K2" s="60" t="s">
        <v>237</v>
      </c>
      <c r="L2" s="60" t="s">
        <v>238</v>
      </c>
      <c r="M2" s="60" t="s">
        <v>239</v>
      </c>
    </row>
    <row r="3" spans="1:13" ht="48.75" customHeight="1" x14ac:dyDescent="0.25">
      <c r="A3" s="60">
        <v>1</v>
      </c>
      <c r="B3" s="60" t="s">
        <v>46</v>
      </c>
      <c r="C3" s="60">
        <v>5.7</v>
      </c>
      <c r="D3" s="60">
        <v>0.82</v>
      </c>
      <c r="E3" s="60">
        <v>0.85</v>
      </c>
      <c r="F3" s="1">
        <v>0</v>
      </c>
      <c r="G3" s="1">
        <v>1</v>
      </c>
      <c r="H3" s="1">
        <v>0.9</v>
      </c>
      <c r="I3" s="1">
        <v>1</v>
      </c>
      <c r="J3" s="1">
        <v>0.125</v>
      </c>
      <c r="K3" s="1">
        <v>0.125</v>
      </c>
      <c r="L3" s="1">
        <v>0.125</v>
      </c>
      <c r="M3" s="1">
        <v>0.125</v>
      </c>
    </row>
    <row r="4" spans="1:13" ht="48.75" customHeight="1" x14ac:dyDescent="0.25">
      <c r="A4" s="60">
        <v>2</v>
      </c>
      <c r="B4" s="61" t="s">
        <v>47</v>
      </c>
      <c r="C4" s="61">
        <v>4.9000000000000004</v>
      </c>
      <c r="D4" s="60">
        <v>0.82</v>
      </c>
      <c r="E4" s="60">
        <v>0.85</v>
      </c>
      <c r="F4" s="1">
        <v>0</v>
      </c>
      <c r="G4" s="1">
        <v>1</v>
      </c>
      <c r="H4" s="1">
        <v>0.9</v>
      </c>
      <c r="I4" s="1">
        <v>1</v>
      </c>
      <c r="J4" s="1">
        <v>0.125</v>
      </c>
      <c r="K4" s="1">
        <v>0.125</v>
      </c>
      <c r="L4" s="1">
        <v>0.125</v>
      </c>
      <c r="M4" s="1">
        <v>0.125</v>
      </c>
    </row>
    <row r="5" spans="1:13" ht="48.75" customHeight="1" x14ac:dyDescent="0.25">
      <c r="A5" s="60">
        <v>3</v>
      </c>
      <c r="B5" s="60" t="s">
        <v>48</v>
      </c>
      <c r="C5" s="60">
        <v>3.7</v>
      </c>
      <c r="D5" s="60">
        <v>0.7</v>
      </c>
      <c r="E5" s="60">
        <v>0.79</v>
      </c>
      <c r="F5" s="1">
        <v>0</v>
      </c>
      <c r="G5" s="1">
        <v>1</v>
      </c>
      <c r="H5" s="1">
        <v>0.9</v>
      </c>
      <c r="I5" s="1">
        <v>1</v>
      </c>
      <c r="J5" s="1">
        <v>0.125</v>
      </c>
      <c r="K5" s="1">
        <v>0.125</v>
      </c>
      <c r="L5" s="1">
        <v>0.125</v>
      </c>
      <c r="M5" s="1">
        <v>0.125</v>
      </c>
    </row>
    <row r="6" spans="1:13" ht="48.75" customHeight="1" x14ac:dyDescent="0.25">
      <c r="A6" s="60">
        <v>4</v>
      </c>
      <c r="B6" s="60" t="s">
        <v>49</v>
      </c>
      <c r="C6" s="60">
        <v>3.4</v>
      </c>
      <c r="D6" s="60">
        <v>0.7</v>
      </c>
      <c r="E6" s="60">
        <v>0.79</v>
      </c>
      <c r="F6" s="1">
        <v>0</v>
      </c>
      <c r="G6" s="1">
        <v>1</v>
      </c>
      <c r="H6" s="1">
        <v>0.9</v>
      </c>
      <c r="I6" s="1">
        <v>1</v>
      </c>
      <c r="J6" s="1">
        <v>0.125</v>
      </c>
      <c r="K6" s="1">
        <v>0.125</v>
      </c>
      <c r="L6" s="1">
        <v>0.125</v>
      </c>
      <c r="M6" s="1">
        <v>0.125</v>
      </c>
    </row>
    <row r="7" spans="1:13" ht="48.75" customHeight="1" x14ac:dyDescent="0.25">
      <c r="A7" s="60">
        <v>5</v>
      </c>
      <c r="B7" s="60" t="s">
        <v>50</v>
      </c>
      <c r="C7" s="60">
        <v>2.2000000000000002</v>
      </c>
      <c r="D7" s="60">
        <v>0.27</v>
      </c>
      <c r="E7" s="60">
        <v>0.64</v>
      </c>
      <c r="F7" s="1">
        <v>0</v>
      </c>
      <c r="G7" s="1">
        <v>1</v>
      </c>
      <c r="H7" s="1">
        <v>0.9</v>
      </c>
      <c r="I7" s="1">
        <v>1</v>
      </c>
      <c r="J7" s="1">
        <v>0.125</v>
      </c>
      <c r="K7" s="1">
        <v>0.125</v>
      </c>
      <c r="L7" s="1">
        <v>0.125</v>
      </c>
      <c r="M7" s="1">
        <v>0.125</v>
      </c>
    </row>
    <row r="8" spans="1:13" ht="48.75" customHeight="1" x14ac:dyDescent="0.25">
      <c r="A8" s="60">
        <v>6</v>
      </c>
      <c r="B8" s="60" t="s">
        <v>50</v>
      </c>
      <c r="C8" s="60">
        <v>2</v>
      </c>
      <c r="D8" s="60">
        <v>0.27</v>
      </c>
      <c r="E8" s="60">
        <v>0.64</v>
      </c>
      <c r="F8" s="1">
        <v>0</v>
      </c>
      <c r="G8" s="1">
        <v>1</v>
      </c>
      <c r="H8" s="1">
        <v>0.9</v>
      </c>
      <c r="I8" s="1">
        <v>1</v>
      </c>
      <c r="J8" s="1">
        <v>0.125</v>
      </c>
      <c r="K8" s="1">
        <v>0.125</v>
      </c>
      <c r="L8" s="1">
        <v>0.125</v>
      </c>
      <c r="M8" s="1">
        <v>0.125</v>
      </c>
    </row>
    <row r="9" spans="1:13" ht="48.75" customHeight="1" x14ac:dyDescent="0.25">
      <c r="A9" s="1">
        <v>7</v>
      </c>
      <c r="B9" s="1" t="s">
        <v>172</v>
      </c>
      <c r="C9" s="1">
        <v>2.8</v>
      </c>
      <c r="D9" s="1">
        <v>0.75</v>
      </c>
      <c r="E9" s="1">
        <v>0.82</v>
      </c>
      <c r="F9" s="1">
        <v>0</v>
      </c>
      <c r="G9" s="1">
        <v>1</v>
      </c>
      <c r="H9" s="1">
        <v>0.9</v>
      </c>
      <c r="I9" s="1">
        <v>1</v>
      </c>
      <c r="J9" s="1">
        <v>0.125</v>
      </c>
      <c r="K9" s="1">
        <v>0.125</v>
      </c>
      <c r="L9" s="1">
        <v>0.125</v>
      </c>
      <c r="M9" s="1">
        <v>0.125</v>
      </c>
    </row>
    <row r="10" spans="1:13" ht="48.75" customHeight="1" x14ac:dyDescent="0.25">
      <c r="A10" s="1">
        <v>8</v>
      </c>
      <c r="B10" s="1" t="s">
        <v>173</v>
      </c>
      <c r="C10" s="1">
        <v>2.33</v>
      </c>
      <c r="D10" s="1">
        <v>0.7</v>
      </c>
      <c r="E10" s="1">
        <v>0.79</v>
      </c>
      <c r="F10" s="1">
        <v>0</v>
      </c>
      <c r="G10" s="1">
        <v>1</v>
      </c>
      <c r="H10" s="1">
        <v>0.9</v>
      </c>
      <c r="I10" s="1">
        <v>1</v>
      </c>
      <c r="J10" s="1">
        <v>0.125</v>
      </c>
      <c r="K10" s="1">
        <v>0.125</v>
      </c>
      <c r="L10" s="1">
        <v>0.125</v>
      </c>
      <c r="M10" s="1">
        <v>0.125</v>
      </c>
    </row>
    <row r="11" spans="1:13" x14ac:dyDescent="0.25">
      <c r="A11" s="1" t="s">
        <v>269</v>
      </c>
      <c r="B11" s="1" t="s">
        <v>269</v>
      </c>
      <c r="C11" s="1">
        <v>3</v>
      </c>
      <c r="D11" s="1">
        <v>0.39</v>
      </c>
      <c r="E11" s="1">
        <v>0.79</v>
      </c>
      <c r="F11" s="1">
        <v>0</v>
      </c>
      <c r="G11" s="1">
        <v>1</v>
      </c>
      <c r="H11" s="1">
        <v>0.9</v>
      </c>
      <c r="I11" s="1">
        <v>1</v>
      </c>
      <c r="J11" s="1">
        <v>0.125</v>
      </c>
      <c r="K11" s="1">
        <v>0.125</v>
      </c>
      <c r="L11" s="1">
        <v>0.125</v>
      </c>
      <c r="M11" s="1">
        <v>0.125</v>
      </c>
    </row>
    <row r="12" spans="1:13" x14ac:dyDescent="0.25">
      <c r="A12" s="1" t="s">
        <v>270</v>
      </c>
      <c r="B12" s="1" t="s">
        <v>270</v>
      </c>
      <c r="C12" s="1">
        <v>2</v>
      </c>
      <c r="D12" s="1">
        <v>0.39</v>
      </c>
      <c r="E12" s="1">
        <v>0.79</v>
      </c>
      <c r="F12" s="1">
        <v>0</v>
      </c>
      <c r="G12" s="1">
        <v>1</v>
      </c>
      <c r="H12" s="1">
        <v>0.9</v>
      </c>
      <c r="I12" s="1">
        <v>1</v>
      </c>
      <c r="J12" s="1">
        <v>0.125</v>
      </c>
      <c r="K12" s="1">
        <v>0.125</v>
      </c>
      <c r="L12" s="1">
        <v>0.125</v>
      </c>
      <c r="M12" s="1">
        <v>0.125</v>
      </c>
    </row>
    <row r="13" spans="1:13" x14ac:dyDescent="0.25">
      <c r="A13" s="1" t="s">
        <v>272</v>
      </c>
      <c r="B13" s="1" t="s">
        <v>272</v>
      </c>
      <c r="C13" s="1">
        <v>1.8</v>
      </c>
      <c r="D13" s="1">
        <v>0.39</v>
      </c>
      <c r="E13" s="1">
        <v>0.79</v>
      </c>
      <c r="F13" s="1">
        <v>0</v>
      </c>
      <c r="G13" s="1">
        <v>1</v>
      </c>
      <c r="H13" s="1">
        <v>0.9</v>
      </c>
      <c r="I13" s="1">
        <v>1</v>
      </c>
      <c r="J13" s="1">
        <v>0.125</v>
      </c>
      <c r="K13" s="1">
        <v>0.125</v>
      </c>
      <c r="L13" s="1">
        <v>0.125</v>
      </c>
      <c r="M13" s="1">
        <v>0.125</v>
      </c>
    </row>
    <row r="14" spans="1:13" x14ac:dyDescent="0.25">
      <c r="A14" s="1" t="s">
        <v>271</v>
      </c>
      <c r="B14" s="1" t="s">
        <v>271</v>
      </c>
      <c r="C14" s="1">
        <v>1.4</v>
      </c>
      <c r="D14" s="1">
        <v>0.39</v>
      </c>
      <c r="E14" s="1">
        <v>0.79</v>
      </c>
      <c r="F14" s="1">
        <v>0</v>
      </c>
      <c r="G14" s="1">
        <v>1</v>
      </c>
      <c r="H14" s="1">
        <v>0.9</v>
      </c>
      <c r="I14" s="1">
        <v>1</v>
      </c>
      <c r="J14" s="1">
        <v>0.125</v>
      </c>
      <c r="K14" s="1">
        <v>0.125</v>
      </c>
      <c r="L14" s="1">
        <v>0.125</v>
      </c>
      <c r="M14" s="1">
        <v>0.125</v>
      </c>
    </row>
    <row r="15" spans="1:13" x14ac:dyDescent="0.25">
      <c r="A15" s="1" t="s">
        <v>273</v>
      </c>
      <c r="B15" s="1" t="s">
        <v>273</v>
      </c>
      <c r="C15" s="1">
        <v>1</v>
      </c>
      <c r="D15" s="1">
        <v>0.39</v>
      </c>
      <c r="E15" s="1">
        <v>0.79</v>
      </c>
      <c r="F15" s="1">
        <v>0</v>
      </c>
      <c r="G15" s="1">
        <v>1</v>
      </c>
      <c r="H15" s="1">
        <v>0.9</v>
      </c>
      <c r="I15" s="1">
        <v>1</v>
      </c>
      <c r="J15" s="1">
        <v>0.125</v>
      </c>
      <c r="K15" s="1">
        <v>0.125</v>
      </c>
      <c r="L15" s="1">
        <v>0.125</v>
      </c>
      <c r="M15" s="1">
        <v>0.125</v>
      </c>
    </row>
  </sheetData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Envelopes</vt:lpstr>
      <vt:lpstr>Envelopes_2</vt:lpstr>
      <vt:lpstr>Opaque_types</vt:lpstr>
      <vt:lpstr>Constructions</vt:lpstr>
      <vt:lpstr>Materials</vt:lpstr>
      <vt:lpstr>Windows</vt:lpstr>
    </vt:vector>
  </TitlesOfParts>
  <Company>LBNL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Yixing Chen</dc:creator>
  <dc:description/>
  <cp:lastModifiedBy>Administrator</cp:lastModifiedBy>
  <cp:revision>16</cp:revision>
  <dcterms:created xsi:type="dcterms:W3CDTF">2014-06-13T16:15:00Z</dcterms:created>
  <dcterms:modified xsi:type="dcterms:W3CDTF">2021-11-16T14:42:05Z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LBNL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ef7c374f-4a7b-4bc4-b362-29e66f5b9195</vt:lpwstr>
  </property>
</Properties>
</file>