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git\adelheid\"/>
    </mc:Choice>
  </mc:AlternateContent>
  <xr:revisionPtr revIDLastSave="0" documentId="13_ncr:1_{8B3B8B7A-AB71-4AEB-837F-D1B5244D6EE8}" xr6:coauthVersionLast="45" xr6:coauthVersionMax="45" xr10:uidLastSave="{00000000-0000-0000-0000-000000000000}"/>
  <bookViews>
    <workbookView xWindow="-120" yWindow="-120" windowWidth="29040" windowHeight="15840" xr2:uid="{D582B467-0A0B-4AFA-BB44-F294FF65B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3" i="1"/>
  <c r="D24" i="1"/>
  <c r="E24" i="1" l="1"/>
  <c r="E14" i="1"/>
  <c r="D16" i="1"/>
  <c r="D30" i="1" s="1"/>
  <c r="B5" i="1"/>
  <c r="C14" i="1"/>
  <c r="C24" i="1"/>
  <c r="C23" i="1"/>
  <c r="D14" i="1"/>
  <c r="C13" i="1"/>
  <c r="D13" i="1" s="1"/>
  <c r="E11" i="1" l="1"/>
  <c r="E17" i="1" s="1"/>
  <c r="E20" i="1"/>
  <c r="E21" i="1"/>
  <c r="E10" i="1"/>
  <c r="E16" i="1" s="1"/>
  <c r="E26" i="1" l="1"/>
  <c r="E30" i="1" s="1"/>
  <c r="E27" i="1"/>
</calcChain>
</file>

<file path=xl/sharedStrings.xml><?xml version="1.0" encoding="utf-8"?>
<sst xmlns="http://schemas.openxmlformats.org/spreadsheetml/2006/main" count="41" uniqueCount="24">
  <si>
    <t>Min Forward Voltage</t>
  </si>
  <si>
    <t>Max Forward Voltage</t>
  </si>
  <si>
    <t>Quantity</t>
  </si>
  <si>
    <t>USB Voltage</t>
  </si>
  <si>
    <t>Max USB Power</t>
  </si>
  <si>
    <t>mA</t>
  </si>
  <si>
    <t>Forward Current per LED</t>
  </si>
  <si>
    <t>LED Power</t>
  </si>
  <si>
    <t>Remaining USB Power</t>
  </si>
  <si>
    <t>V</t>
  </si>
  <si>
    <t>Reserved Power</t>
  </si>
  <si>
    <t>Resistor (Ohm)</t>
  </si>
  <si>
    <t>Resistor voltage (V)</t>
  </si>
  <si>
    <t>Forward Voltage (V)</t>
  </si>
  <si>
    <t>Current (mA)</t>
  </si>
  <si>
    <t>Edit the value of these fields</t>
  </si>
  <si>
    <t>Calculated results</t>
  </si>
  <si>
    <t>? Not sure how much the mcu etc draws, so better safe than sorry</t>
  </si>
  <si>
    <t>Total Max LED Power Draw</t>
  </si>
  <si>
    <t>calc by Resistor</t>
  </si>
  <si>
    <t>calc by Current</t>
  </si>
  <si>
    <t>Through-Hole LED 3mm</t>
  </si>
  <si>
    <t>SMD LED 0805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</si>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</sst>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6" fillId="3" borderId="2" applyNumberFormat="0" applyAlignment="0" applyProtection="0"/>
  </cellStyleXfs>
  <cellXfs count="14">
    <xf numFmtId="0" fontId="0" fillId="0" borderId="0" xfId="0"/>
    <xf numFmtId="0" fontId="1" fillId="2" borderId="1" xfId="1"/>
    <xf numFmtId="0" fontId="2" fillId="3" borderId="1" xfId="2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3" borderId="2" xfId="3"/>
    <xf numFmtId="0" fontId="3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2" fillId="3" borderId="1" xfId="2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</cellXfs>
  <cellStyles count="4">
    <cellStyle name="Calculation" xfId="2" builtinId="22"/>
    <cellStyle name="Input" xfId="1" builtinId="20"/>
    <cellStyle name="Normal" xfId="0" builtinId="0"/>
    <cellStyle name="Output" xfId="3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BE66-44B3-41A5-AF8F-155776A6EDE2}">
  <dimension ref="A1:I30"/>
  <sheetViews>
    <sheetView tabSelected="1" workbookViewId="0">
      <selection activeCell="D21" sqref="D21"/>
    </sheetView>
  </sheetViews>
  <sheetFormatPr defaultRowHeight="15" x14ac:dyDescent="0.25"/>
  <cols>
    <col min="1" max="1" width="20" customWidth="1"/>
    <col min="2" max="2" width="19.140625" customWidth="1"/>
    <col min="3" max="3" width="18" customWidth="1"/>
    <col min="4" max="4" width="15.5703125" customWidth="1"/>
    <col min="5" max="5" width="16.140625" customWidth="1"/>
  </cols>
  <sheetData>
    <row r="1" spans="1:9" ht="31.5" x14ac:dyDescent="0.5">
      <c r="A1" s="4" t="s">
        <v>7</v>
      </c>
    </row>
    <row r="2" spans="1:9" x14ac:dyDescent="0.25">
      <c r="A2" s="5"/>
      <c r="G2" s="11" t="s">
        <v>15</v>
      </c>
      <c r="H2" s="12"/>
      <c r="I2" s="13"/>
    </row>
    <row r="3" spans="1:9" x14ac:dyDescent="0.25">
      <c r="A3" t="s">
        <v>4</v>
      </c>
      <c r="B3" s="6">
        <v>500</v>
      </c>
      <c r="C3" t="s">
        <v>5</v>
      </c>
      <c r="G3" s="10" t="s">
        <v>16</v>
      </c>
      <c r="H3" s="10"/>
      <c r="I3" s="10"/>
    </row>
    <row r="4" spans="1:9" x14ac:dyDescent="0.25">
      <c r="A4" t="s">
        <v>10</v>
      </c>
      <c r="B4" s="1">
        <v>100</v>
      </c>
      <c r="C4" t="s">
        <v>5</v>
      </c>
      <c r="D4" t="s">
        <v>17</v>
      </c>
    </row>
    <row r="5" spans="1:9" x14ac:dyDescent="0.25">
      <c r="A5" t="s">
        <v>8</v>
      </c>
      <c r="B5" s="2">
        <f>B3-B4</f>
        <v>400</v>
      </c>
      <c r="C5" t="s">
        <v>5</v>
      </c>
    </row>
    <row r="6" spans="1:9" x14ac:dyDescent="0.25">
      <c r="A6" t="s">
        <v>3</v>
      </c>
      <c r="B6" s="6">
        <v>5</v>
      </c>
      <c r="C6" t="s">
        <v>9</v>
      </c>
    </row>
    <row r="8" spans="1:9" ht="15.75" x14ac:dyDescent="0.25">
      <c r="D8" s="8" t="s">
        <v>20</v>
      </c>
      <c r="E8" s="8" t="s">
        <v>19</v>
      </c>
    </row>
    <row r="9" spans="1:9" ht="23.25" x14ac:dyDescent="0.35">
      <c r="A9" s="3" t="s">
        <v>21</v>
      </c>
      <c r="C9" s="9" t="s">
        <v>23</v>
      </c>
    </row>
    <row r="10" spans="1:9" x14ac:dyDescent="0.25">
      <c r="A10" t="s">
        <v>6</v>
      </c>
      <c r="D10" s="1">
        <v>2.2000000000000002</v>
      </c>
      <c r="E10" s="2">
        <f>C13/E13*1000</f>
        <v>1.7999999999999998</v>
      </c>
      <c r="F10" t="s">
        <v>5</v>
      </c>
    </row>
    <row r="11" spans="1:9" x14ac:dyDescent="0.25">
      <c r="E11" s="2">
        <f>C14/E14*1000</f>
        <v>1.2000000000000002</v>
      </c>
      <c r="F11" t="s">
        <v>5</v>
      </c>
    </row>
    <row r="12" spans="1:9" x14ac:dyDescent="0.25">
      <c r="B12" t="s">
        <v>13</v>
      </c>
      <c r="C12" t="s">
        <v>12</v>
      </c>
      <c r="D12" t="s">
        <v>11</v>
      </c>
      <c r="E12" t="s">
        <v>11</v>
      </c>
    </row>
    <row r="13" spans="1:9" x14ac:dyDescent="0.25">
      <c r="A13" t="s">
        <v>0</v>
      </c>
      <c r="B13" s="1">
        <v>3.2</v>
      </c>
      <c r="C13" s="2">
        <f>$B$6-B13</f>
        <v>1.7999999999999998</v>
      </c>
      <c r="D13" s="2">
        <f>C13/$D$10*1000</f>
        <v>818.18181818181802</v>
      </c>
      <c r="E13" s="1">
        <v>1000</v>
      </c>
    </row>
    <row r="14" spans="1:9" x14ac:dyDescent="0.25">
      <c r="A14" t="s">
        <v>1</v>
      </c>
      <c r="B14" s="1">
        <v>3.8</v>
      </c>
      <c r="C14" s="2">
        <f>$B$6-B14</f>
        <v>1.2000000000000002</v>
      </c>
      <c r="D14" s="2">
        <f>C14/$D$10*1000</f>
        <v>545.4545454545455</v>
      </c>
      <c r="E14" s="2">
        <f>E13</f>
        <v>1000</v>
      </c>
    </row>
    <row r="15" spans="1:9" x14ac:dyDescent="0.25">
      <c r="A15" t="s">
        <v>2</v>
      </c>
      <c r="B15" s="6">
        <v>82</v>
      </c>
    </row>
    <row r="16" spans="1:9" x14ac:dyDescent="0.25">
      <c r="A16" t="s">
        <v>14</v>
      </c>
      <c r="D16" s="2">
        <f>D10*B15</f>
        <v>180.4</v>
      </c>
      <c r="E16" s="2">
        <f>E10*B15</f>
        <v>147.6</v>
      </c>
    </row>
    <row r="17" spans="1:6" x14ac:dyDescent="0.25">
      <c r="E17" s="2">
        <f>E11*B15</f>
        <v>98.40000000000002</v>
      </c>
    </row>
    <row r="19" spans="1:6" ht="23.25" x14ac:dyDescent="0.35">
      <c r="A19" s="3" t="s">
        <v>22</v>
      </c>
      <c r="C19" s="9" t="s">
        <v>23</v>
      </c>
    </row>
    <row r="20" spans="1:6" x14ac:dyDescent="0.25">
      <c r="A20" t="s">
        <v>6</v>
      </c>
      <c r="D20" s="1">
        <v>2.2000000000000002</v>
      </c>
      <c r="E20" s="2">
        <f>C23/E23*1000</f>
        <v>2</v>
      </c>
      <c r="F20" t="s">
        <v>5</v>
      </c>
    </row>
    <row r="21" spans="1:6" x14ac:dyDescent="0.25">
      <c r="E21" s="2">
        <f>C24/E24*1000</f>
        <v>1.6</v>
      </c>
      <c r="F21" t="s">
        <v>5</v>
      </c>
    </row>
    <row r="22" spans="1:6" x14ac:dyDescent="0.25">
      <c r="B22" t="s">
        <v>13</v>
      </c>
      <c r="C22" t="s">
        <v>12</v>
      </c>
      <c r="D22" t="s">
        <v>11</v>
      </c>
      <c r="E22" t="s">
        <v>11</v>
      </c>
    </row>
    <row r="23" spans="1:6" x14ac:dyDescent="0.25">
      <c r="A23" t="s">
        <v>0</v>
      </c>
      <c r="B23" s="1">
        <v>3</v>
      </c>
      <c r="C23" s="2">
        <f>$B$6-B23</f>
        <v>2</v>
      </c>
      <c r="D23" s="2">
        <f>C23/$D$20*1000</f>
        <v>909.09090909090901</v>
      </c>
      <c r="E23" s="1">
        <v>1000</v>
      </c>
    </row>
    <row r="24" spans="1:6" x14ac:dyDescent="0.25">
      <c r="A24" t="s">
        <v>1</v>
      </c>
      <c r="B24" s="1">
        <v>3.4</v>
      </c>
      <c r="C24" s="2">
        <f>$B$6-B24</f>
        <v>1.6</v>
      </c>
      <c r="D24" s="2">
        <f>C24/$D$20*1000</f>
        <v>727.27272727272725</v>
      </c>
      <c r="E24" s="2">
        <f>E23</f>
        <v>1000</v>
      </c>
    </row>
    <row r="25" spans="1:6" x14ac:dyDescent="0.25">
      <c r="A25" t="s">
        <v>2</v>
      </c>
      <c r="B25" s="6">
        <v>20</v>
      </c>
    </row>
    <row r="26" spans="1:6" x14ac:dyDescent="0.25">
      <c r="A26" t="s">
        <v>14</v>
      </c>
      <c r="D26" s="2">
        <f>D20*B25</f>
        <v>44</v>
      </c>
      <c r="E26" s="2">
        <f>E10*B25</f>
        <v>36</v>
      </c>
    </row>
    <row r="27" spans="1:6" x14ac:dyDescent="0.25">
      <c r="E27" s="2">
        <f>E11*B25</f>
        <v>24.000000000000004</v>
      </c>
    </row>
    <row r="30" spans="1:6" x14ac:dyDescent="0.25">
      <c r="C30" s="7" t="s">
        <v>18</v>
      </c>
      <c r="D30" s="2">
        <f>D16+D26</f>
        <v>224.4</v>
      </c>
      <c r="E30" s="2">
        <f>E16+E26</f>
        <v>183.6</v>
      </c>
    </row>
  </sheetData>
  <mergeCells count="2">
    <mergeCell ref="G3:I3"/>
    <mergeCell ref="G2:I2"/>
  </mergeCells>
  <conditionalFormatting sqref="D30:E30">
    <cfRule type="cellIs" dxfId="0" priority="1" operator="greaterThan">
      <formula>$B$5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Scheibeck</dc:creator>
  <cp:lastModifiedBy>Florian Scheibeck</cp:lastModifiedBy>
  <dcterms:created xsi:type="dcterms:W3CDTF">2020-05-17T07:47:20Z</dcterms:created>
  <dcterms:modified xsi:type="dcterms:W3CDTF">2020-05-17T10:05:50Z</dcterms:modified>
</cp:coreProperties>
</file>