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36" i="1" l="1"/>
  <c r="G24" i="1"/>
  <c r="G38" i="1" s="1"/>
</calcChain>
</file>

<file path=xl/sharedStrings.xml><?xml version="1.0" encoding="utf-8"?>
<sst xmlns="http://schemas.openxmlformats.org/spreadsheetml/2006/main" count="93" uniqueCount="92">
  <si>
    <t>Quantity</t>
  </si>
  <si>
    <t>Name</t>
  </si>
  <si>
    <t>Price/piece</t>
  </si>
  <si>
    <t>Price all</t>
  </si>
  <si>
    <t>Reichelt.de Link</t>
  </si>
  <si>
    <t>MCP 14E10-E/P</t>
  </si>
  <si>
    <t>Poti 6mm Linear 50K</t>
  </si>
  <si>
    <t>RK09K113-LIN50K</t>
  </si>
  <si>
    <t>https://www.reichelt.de/6mm-Potis-mono/RK09K113-LIN50K/3/index.html?ACTION=3&amp;GROUPID=3135&amp;ARTICLE=73816&amp;START=0&amp;OFFSET=1000&amp;</t>
  </si>
  <si>
    <t>7 Segment Display</t>
  </si>
  <si>
    <t>1x20pol female header</t>
  </si>
  <si>
    <t>BL 1X20G8 2,54</t>
  </si>
  <si>
    <t>https://www.reichelt.de/Buchsenleisten/BL-1X20G8-2-54/3/index.html?ACTION=3&amp;GROUPID=3221&amp;ARTICLE=51827&amp;START=0&amp;OFFSET=1000&amp;</t>
  </si>
  <si>
    <t>1x36pol male header</t>
  </si>
  <si>
    <t>https://www.reichelt.de/Stiftleisten/SL-1X36G-2-54/3/index.html?ACTION=3&amp;GROUPID=3220&amp;ARTICLE=19504&amp;START=0&amp;OFFSET=1000&amp;</t>
  </si>
  <si>
    <t>SL 1X36G 2,54</t>
  </si>
  <si>
    <t>PCB connector set 2pin</t>
  </si>
  <si>
    <t>PS 25/2G WS</t>
  </si>
  <si>
    <t>https://www.reichelt.de/Platinen-Steckverbinder/PS-25-2G-WS/3/index.html?ACTION=3&amp;GROUPID=5216&amp;ARTICLE=14825&amp;START=0&amp;OFFSET=1000&amp;</t>
  </si>
  <si>
    <t>Reichelt.de Part Number</t>
  </si>
  <si>
    <t>IC socket 8 pole</t>
  </si>
  <si>
    <t>GS 8</t>
  </si>
  <si>
    <t>https://www.reichelt.de/IC-Sockel/GS-8/3/index.html?ACTION=3&amp;GROUPID=3215&amp;ARTICLE=8230&amp;START=0&amp;OFFSET=1000&amp;</t>
  </si>
  <si>
    <t>Arduino Nano</t>
  </si>
  <si>
    <t>Other Parts</t>
  </si>
  <si>
    <t>Reichelt.de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</si>
  <si>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</si>
  <si>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</si>
  <si>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</si>
  <si>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</si>
  <si>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</si>
  <si>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</si>
  <si>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Complete Shopping Card Link</t>
  </si>
  <si>
    <t>Aliexpress.com</t>
  </si>
  <si>
    <t>PCB</t>
  </si>
  <si>
    <t>https://www.reichelt.de/Siebensegment-Anzeigen/SC-56-11-RT/3/index.html?ACTION=3&amp;GROUPID=3002&amp;ARTICLE=54120&amp;SEARCH=7-Segment-Anzeige&amp;OFFSET=500&amp;</t>
  </si>
  <si>
    <t>SC 56-11 RT</t>
  </si>
  <si>
    <t>Mosfet Driver MCP1407-E/P</t>
  </si>
  <si>
    <t>https://www.reichelt.de/ICs-MCP-1-2-/MCP-1407-E-P/3/index.html?ACTION=3&amp;GROUPID=5471&amp;ARTICLE=90039&amp;OFFSET=75&amp;</t>
  </si>
  <si>
    <t>Resistor 1206 SMD  220 Ohm</t>
  </si>
  <si>
    <t>RND 1206 1 220</t>
  </si>
  <si>
    <t>https://www.reichelt.de/SMD-1206-von-0-bis-910-Ohm/RND-1206-1-220/3/index.html?ACTION=3&amp;GROUPID=7973&amp;ARTICLE=183354&amp;OFFSET=1000&amp;</t>
  </si>
  <si>
    <t>Resistor 1206 SMD  20 kOhm</t>
  </si>
  <si>
    <t>RND 1206 1 20K</t>
  </si>
  <si>
    <t>https://www.reichelt.de/SMD-1206-von-1-bis-910-kOhm/RND-1206-1-20K/3/index.html?ACTION=3&amp;GROUPID=7974&amp;ARTICLE=183399&amp;OFFSET=1000&amp;</t>
  </si>
  <si>
    <t>Resistor 1206 SMD  15 Ohm</t>
  </si>
  <si>
    <t>RND 1206 1 15</t>
  </si>
  <si>
    <t>https://www.reichelt.de/SMD-1206-von-0-bis-910-Ohm/RND-1206-1-15/3/index.html?ACTION=3&amp;GROUPID=7973&amp;ARTICLE=183338&amp;OFFSET=1000&amp;</t>
  </si>
  <si>
    <t>LED EL 1206 GR1</t>
  </si>
  <si>
    <t>LED 1206 SMD green</t>
  </si>
  <si>
    <t>https://www.reichelt.de/SMD-LEDs-Standard/LED-EL-1206-GR1/3/index.html?ACTION=3&amp;GROUPID=3035&amp;ARTICLE=156247&amp;OFFSET=1000&amp;</t>
  </si>
  <si>
    <t>e.g. old car starter cable or https://www.schweisshelden.de/schweisskabel-h01n2-d-16-mm2-48129</t>
  </si>
  <si>
    <t>0,1m 16mm² solid copper wire</t>
  </si>
  <si>
    <t xml:space="preserve">1,2m 16 mm² flexible cable </t>
  </si>
  <si>
    <t>cable lug for 16 mm²</t>
  </si>
  <si>
    <t>Optional Part</t>
  </si>
  <si>
    <t>http://www.mouser.de/ProductDetail/Vishay-Semiconductors/VS-100BGQ015/?qs=sGAEpiMZZMtQ8nqTKtFS%2fOCmnL5ICCTdVkRsGLHR4xE%3d</t>
  </si>
  <si>
    <t>Schottky Diode: VS-100BGQ015</t>
  </si>
  <si>
    <t>TVS Diode : 5KP13A-E3/54</t>
  </si>
  <si>
    <t>http://www.mouser.de/ProductDetail/Vishay-Semiconductors/5KP13A-E3-54/?qs=sGAEpiMZZMuNo3spt1BaV%252bLr%252b0awzgKwP78GdWw4KAE%3d</t>
  </si>
  <si>
    <t>Alu 17x70x4mm + 37x70x4mm</t>
  </si>
  <si>
    <t>see alu_template.pdf</t>
  </si>
  <si>
    <t>SMD-Schottky 60V 1A</t>
  </si>
  <si>
    <t>SS 16</t>
  </si>
  <si>
    <t>https://www.reichelt.de/SB-SKE-4F-Dioden/SS-16/3/index.html?ACTION=3&amp;GROUPID=2991&amp;ARTICLE=146605&amp;OFFSET=75&amp;</t>
  </si>
  <si>
    <t>X7R 1210 CG 100N</t>
  </si>
  <si>
    <t>from malectrics.com</t>
  </si>
  <si>
    <t>https://www.reichelt.de/Vielschicht-SMD-G1210/X7R-1210-CG-100N/3/index.html?ACTION=3&amp;GROUPID=3167&amp;ARTICLE=194483&amp;OFFSET=1000&amp;</t>
  </si>
  <si>
    <t xml:space="preserve">ceramic capacitor 100nF SMD </t>
  </si>
  <si>
    <t>film capacitor 1,5 µF RM5</t>
  </si>
  <si>
    <t>MKS2-63 1,5µ</t>
  </si>
  <si>
    <t>https://www.reichelt.de/MKS-2/MKS2-63-1-5-/3/index.html?ACTION=3&amp;GROUPID=7169&amp;ARTICLE=12348&amp;OFFSET=75&amp;</t>
  </si>
  <si>
    <t>https://malectrics.eu/</t>
  </si>
  <si>
    <t>local hardware Store or https://malectrics.eu/</t>
  </si>
  <si>
    <t>https://www.reichelt.de/SMD-1206-von-0-bis-910-Ohm/RND-1206-1-470/3/index.html?ACTION=3&amp;GROUPID=7973&amp;ARTICLE=183358&amp;OFFSET=75&amp;</t>
  </si>
  <si>
    <t>Resistor 1206 SMD  470 Ohm</t>
  </si>
  <si>
    <t>RND 1206 1 470</t>
  </si>
  <si>
    <t>https://www.reichelt.de/SMD-1206-von-0-bis-910-Ohm/RND-1206-1-620/3/index.html?ACTION=3&amp;GROUPID=7973&amp;ARTICLE=183361&amp;OFFSET=75&amp;</t>
  </si>
  <si>
    <t>RND 1206 1 620</t>
  </si>
  <si>
    <t>SMD Zener diode 4,3V 0,5W</t>
  </si>
  <si>
    <t>SMD ZF 4,3</t>
  </si>
  <si>
    <t>https://www.reichelt.de/Diodes-SMD-Z-Mini-Melf/SMD-ZF-4-3/3/index.html?ACTION=3&amp;GROUPID=2995&amp;ARTICLE=18949&amp;OFFSET=75&amp;</t>
  </si>
  <si>
    <t>Components Total:</t>
  </si>
  <si>
    <t>Other Parts Total:</t>
  </si>
  <si>
    <t>TOTAL COST</t>
  </si>
  <si>
    <t>Jumper 2,54mm</t>
  </si>
  <si>
    <t>JUMPER 2,54GL SW</t>
  </si>
  <si>
    <t>https://www.reichelt.de/Stiftleisten/JUMPER-2-54GL-SW/3/index.html?ACTION=3&amp;GROUPID=7434&amp;ARTICLE=9019&amp;OFFSET=75&amp;</t>
  </si>
  <si>
    <t>Mosfet IRFB 7437 40V 250A</t>
  </si>
  <si>
    <t>IRFB 7437</t>
  </si>
  <si>
    <t>https://www.reichelt.de/Transistors-IRFB-IRFI-/IRFB-7437/3/index.html?ACTION=3&amp;GROUPID=2892&amp;ARTICLE=132132&amp;OFFSET=16&amp;</t>
  </si>
  <si>
    <t>Resistor 1206 SMD  620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</si>
</sst>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4" fillId="0" borderId="0" xfId="0" applyFont="1"/>
    <xf numFmtId="0" fontId="4" fillId="0" borderId="1" xfId="0" applyFont="1" applyFill="1" applyBorder="1"/>
    <xf numFmtId="0" fontId="3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0" fillId="0" borderId="2" xfId="0" applyFont="1" applyBorder="1" applyAlignment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8" fontId="2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3" fillId="0" borderId="8" xfId="1" applyBorder="1" applyAlignment="1">
      <alignment wrapText="1"/>
    </xf>
    <xf numFmtId="0" fontId="0" fillId="0" borderId="9" xfId="0" applyBorder="1" applyAlignment="1">
      <alignment horizontal="center"/>
    </xf>
    <xf numFmtId="0" fontId="3" fillId="0" borderId="10" xfId="1" applyBorder="1" applyAlignment="1">
      <alignment wrapText="1"/>
    </xf>
    <xf numFmtId="0" fontId="3" fillId="0" borderId="10" xfId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ont="1" applyBorder="1" applyAlignment="1"/>
    <xf numFmtId="0" fontId="0" fillId="0" borderId="12" xfId="0" applyBorder="1"/>
    <xf numFmtId="8" fontId="0" fillId="0" borderId="12" xfId="0" applyNumberFormat="1" applyBorder="1" applyAlignment="1">
      <alignment horizontal="center"/>
    </xf>
    <xf numFmtId="0" fontId="3" fillId="0" borderId="13" xfId="1" applyBorder="1" applyAlignment="1">
      <alignment wrapText="1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8" fontId="0" fillId="0" borderId="15" xfId="0" applyNumberFormat="1" applyBorder="1" applyAlignment="1">
      <alignment horizontal="center"/>
    </xf>
    <xf numFmtId="0" fontId="0" fillId="0" borderId="16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8" fontId="0" fillId="0" borderId="12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/>
    <xf numFmtId="8" fontId="0" fillId="0" borderId="18" xfId="0" applyNumberFormat="1" applyFill="1" applyBorder="1" applyAlignment="1">
      <alignment horizontal="center"/>
    </xf>
    <xf numFmtId="0" fontId="3" fillId="0" borderId="10" xfId="1" applyFill="1" applyBorder="1" applyAlignment="1">
      <alignment wrapText="1"/>
    </xf>
    <xf numFmtId="0" fontId="3" fillId="0" borderId="13" xfId="1" applyFill="1" applyBorder="1" applyAlignment="1">
      <alignment wrapText="1"/>
    </xf>
    <xf numFmtId="0" fontId="3" fillId="0" borderId="2" xfId="1" applyBorder="1" applyAlignment="1">
      <alignment horizontal="center"/>
    </xf>
    <xf numFmtId="0" fontId="3" fillId="0" borderId="19" xfId="1" applyFill="1" applyBorder="1" applyAlignment="1">
      <alignment wrapText="1"/>
    </xf>
    <xf numFmtId="0" fontId="0" fillId="0" borderId="0" xfId="0" applyAlignment="1">
      <alignment horizontal="center"/>
    </xf>
    <xf numFmtId="8" fontId="1" fillId="0" borderId="0" xfId="0" applyNumberFormat="1" applyFont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/>
    </xf>
    <xf numFmtId="8" fontId="7" fillId="0" borderId="0" xfId="0" applyNumberFormat="1" applyFont="1" applyAlignment="1"/>
    <xf numFmtId="0" fontId="7" fillId="0" borderId="0" xfId="0" applyFont="1" applyFill="1" applyBorder="1" applyAlignment="1">
      <alignment horizontal="center"/>
    </xf>
    <xf numFmtId="8" fontId="7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ICs-MCP-1-2-/MCP-1407-E-P/3/index.html?ACTION=3&amp;GROUPID=5471&amp;ARTICLE=90039&amp;OFFSET=75&amp;" TargetMode="External"/><Relationship Id="rId13" Type="http://schemas.openxmlformats.org/officeDocument/2006/relationships/hyperlink" Target="https://www.reichelt.de/MKS-2/MKS2-63-1-5-/3/index.html?ACTION=3&amp;GROUPID=7169&amp;ARTICLE=12348&amp;OFFSET=75&amp;" TargetMode="External"/><Relationship Id="rId3" Type="http://schemas.openxmlformats.org/officeDocument/2006/relationships/hyperlink" Target="https://www.reichelt.de/Buchsenleisten/BL-1X20G8-2-54/3/index.html?ACTION=3&amp;GROUPID=3221&amp;ARTICLE=51827&amp;START=0&amp;OFFSET=1000&amp;" TargetMode="External"/><Relationship Id="rId7" Type="http://schemas.openxmlformats.org/officeDocument/2006/relationships/hyperlink" Target="https://www.reichelt.de/my/1326082" TargetMode="External"/><Relationship Id="rId12" Type="http://schemas.openxmlformats.org/officeDocument/2006/relationships/hyperlink" Target="https://github.com/KaeptnBalu/Arduino_Spot_Welder_V2/blob/master/Parts/Aluminum_Parts/alu_template.pdf" TargetMode="External"/><Relationship Id="rId2" Type="http://schemas.openxmlformats.org/officeDocument/2006/relationships/hyperlink" Target="https://www.reichelt.de/Siebensegment-Anzeigen/SC-56-11-RT/3/index.html?ACTION=3&amp;GROUPID=3002&amp;ARTICLE=54120&amp;SEARCH=7-Segment-Anzeige&amp;OFFSET=500&amp;" TargetMode="External"/><Relationship Id="rId1" Type="http://schemas.openxmlformats.org/officeDocument/2006/relationships/hyperlink" Target="https://www.reichelt.de/6mm-Potis-mono/RK09K113-LIN50K/3/index.html?ACTION=3&amp;GROUPID=3135&amp;ARTICLE=73816&amp;START=0&amp;OFFSET=1000&amp;" TargetMode="External"/><Relationship Id="rId6" Type="http://schemas.openxmlformats.org/officeDocument/2006/relationships/hyperlink" Target="https://www.reichelt.de/Platinen-Steckverbinder/PS-25-2G-WS/3/index.html?ACTION=3&amp;GROUPID=5216&amp;ARTICLE=14825&amp;START=0&amp;OFFSET=1000&amp;" TargetMode="External"/><Relationship Id="rId11" Type="http://schemas.openxmlformats.org/officeDocument/2006/relationships/hyperlink" Target="http://www.mouser.de/ProductDetail/Vishay-Semiconductors/5KP13A-E3-54/?qs=sGAEpiMZZMuNo3spt1BaV%252bLr%252b0awzgKwP78GdWw4KAE%3d" TargetMode="External"/><Relationship Id="rId5" Type="http://schemas.openxmlformats.org/officeDocument/2006/relationships/hyperlink" Target="https://www.reichelt.de/IC-Sockel/GS-8/3/index.html?ACTION=3&amp;GROUPID=3215&amp;ARTICLE=8230&amp;START=0&amp;OFFSET=1000&amp;" TargetMode="External"/><Relationship Id="rId10" Type="http://schemas.openxmlformats.org/officeDocument/2006/relationships/hyperlink" Target="http://www.mouser.de/ProductDetail/Vishay-Semiconductors/VS-100BGQ015/?qs=sGAEpiMZZMtQ8nqTKtFS%2fOCmnL5ICCTdVkRsGLHR4xE%3d" TargetMode="External"/><Relationship Id="rId4" Type="http://schemas.openxmlformats.org/officeDocument/2006/relationships/hyperlink" Target="https://www.reichelt.de/Stiftleisten/SL-1X36G-2-54/3/index.html?ACTION=3&amp;GROUPID=3220&amp;ARTICLE=19504&amp;START=0&amp;OFFSET=1000&amp;" TargetMode="External"/><Relationship Id="rId9" Type="http://schemas.openxmlformats.org/officeDocument/2006/relationships/hyperlink" Target="https://www.reichelt.de/SMD-1206-von-1-bis-910-kOhm/RND-1206-1-20K/3/index.html?ACTION=3&amp;GROUPID=7974&amp;ARTICLE=183399&amp;OFFSET=1000&amp;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abSelected="1" topLeftCell="A10" workbookViewId="0">
      <selection activeCell="K20" sqref="K20"/>
    </sheetView>
  </sheetViews>
  <sheetFormatPr baseColWidth="10" defaultColWidth="9.140625" defaultRowHeight="15" x14ac:dyDescent="0.25"/>
  <cols>
    <col min="3" max="3" width="8.42578125" customWidth="1"/>
    <col min="4" max="4" width="32.140625" customWidth="1"/>
    <col min="5" max="5" width="22.5703125" customWidth="1"/>
    <col min="6" max="6" width="11.7109375" customWidth="1"/>
    <col min="7" max="7" width="9.5703125" customWidth="1"/>
    <col min="8" max="8" width="85.5703125" customWidth="1"/>
  </cols>
  <sheetData>
    <row r="2" spans="2:8" ht="26.25" x14ac:dyDescent="0.4">
      <c r="E2" s="3" t="s">
        <v>25</v>
      </c>
      <c r="H2" s="5" t="s">
        <v>32</v>
      </c>
    </row>
    <row r="3" spans="2:8" ht="15.75" thickBot="1" x14ac:dyDescent="0.3"/>
    <row r="4" spans="2:8" ht="15.75" thickBot="1" x14ac:dyDescent="0.3">
      <c r="C4" s="16" t="s">
        <v>0</v>
      </c>
      <c r="D4" s="17" t="s">
        <v>1</v>
      </c>
      <c r="E4" s="17" t="s">
        <v>19</v>
      </c>
      <c r="F4" s="17" t="s">
        <v>2</v>
      </c>
      <c r="G4" s="17" t="s">
        <v>3</v>
      </c>
      <c r="H4" s="18" t="s">
        <v>4</v>
      </c>
    </row>
    <row r="5" spans="2:8" ht="36" customHeight="1" x14ac:dyDescent="0.25">
      <c r="C5" s="19">
        <v>8</v>
      </c>
      <c r="D5" s="13" t="s">
        <v>88</v>
      </c>
      <c r="E5" s="14" t="s">
        <v>89</v>
      </c>
      <c r="F5" s="15">
        <v>1.2</v>
      </c>
      <c r="G5" s="15">
        <v>9.6</v>
      </c>
      <c r="H5" s="20" t="s">
        <v>90</v>
      </c>
    </row>
    <row r="6" spans="2:8" ht="35.1" customHeight="1" x14ac:dyDescent="0.25">
      <c r="B6" s="1"/>
      <c r="C6" s="21">
        <v>1</v>
      </c>
      <c r="D6" s="9" t="s">
        <v>37</v>
      </c>
      <c r="E6" s="7" t="s">
        <v>5</v>
      </c>
      <c r="F6" s="10"/>
      <c r="G6" s="10">
        <v>0.99</v>
      </c>
      <c r="H6" s="22" t="s">
        <v>38</v>
      </c>
    </row>
    <row r="7" spans="2:8" ht="35.1" customHeight="1" x14ac:dyDescent="0.25">
      <c r="B7" s="1"/>
      <c r="C7" s="21">
        <v>1</v>
      </c>
      <c r="D7" s="9" t="s">
        <v>6</v>
      </c>
      <c r="E7" s="7" t="s">
        <v>7</v>
      </c>
      <c r="F7" s="10"/>
      <c r="G7" s="10">
        <v>0.76</v>
      </c>
      <c r="H7" s="22" t="s">
        <v>8</v>
      </c>
    </row>
    <row r="8" spans="2:8" ht="51" customHeight="1" x14ac:dyDescent="0.25">
      <c r="C8" s="21">
        <v>1</v>
      </c>
      <c r="D8" s="9" t="s">
        <v>9</v>
      </c>
      <c r="E8" s="7" t="s">
        <v>36</v>
      </c>
      <c r="F8" s="9"/>
      <c r="G8" s="10">
        <v>0.9</v>
      </c>
      <c r="H8" s="22" t="s">
        <v>35</v>
      </c>
    </row>
    <row r="9" spans="2:8" ht="35.1" customHeight="1" x14ac:dyDescent="0.25">
      <c r="C9" s="21">
        <v>3</v>
      </c>
      <c r="D9" s="9" t="s">
        <v>10</v>
      </c>
      <c r="E9" s="7" t="s">
        <v>11</v>
      </c>
      <c r="F9" s="10">
        <v>0.27</v>
      </c>
      <c r="G9" s="10">
        <v>0.81</v>
      </c>
      <c r="H9" s="22" t="s">
        <v>12</v>
      </c>
    </row>
    <row r="10" spans="2:8" ht="35.1" customHeight="1" x14ac:dyDescent="0.25">
      <c r="C10" s="21">
        <v>1</v>
      </c>
      <c r="D10" s="9" t="s">
        <v>13</v>
      </c>
      <c r="E10" s="7" t="s">
        <v>15</v>
      </c>
      <c r="F10" s="9"/>
      <c r="G10" s="10">
        <v>0.17</v>
      </c>
      <c r="H10" s="22" t="s">
        <v>14</v>
      </c>
    </row>
    <row r="11" spans="2:8" ht="35.1" customHeight="1" x14ac:dyDescent="0.25">
      <c r="C11" s="21">
        <v>1</v>
      </c>
      <c r="D11" s="9" t="s">
        <v>16</v>
      </c>
      <c r="E11" s="7" t="s">
        <v>17</v>
      </c>
      <c r="F11" s="9"/>
      <c r="G11" s="10">
        <v>0.26</v>
      </c>
      <c r="H11" s="22" t="s">
        <v>18</v>
      </c>
    </row>
    <row r="12" spans="2:8" ht="35.1" customHeight="1" x14ac:dyDescent="0.25">
      <c r="C12" s="21">
        <v>1</v>
      </c>
      <c r="D12" s="9" t="s">
        <v>85</v>
      </c>
      <c r="E12" t="s">
        <v>86</v>
      </c>
      <c r="F12" s="9"/>
      <c r="G12" s="10">
        <v>0.02</v>
      </c>
      <c r="H12" s="22" t="s">
        <v>87</v>
      </c>
    </row>
    <row r="13" spans="2:8" ht="35.1" customHeight="1" x14ac:dyDescent="0.25">
      <c r="C13" s="21">
        <v>1</v>
      </c>
      <c r="D13" s="9" t="s">
        <v>20</v>
      </c>
      <c r="E13" s="7" t="s">
        <v>21</v>
      </c>
      <c r="F13" s="10"/>
      <c r="G13" s="10">
        <v>0.04</v>
      </c>
      <c r="H13" s="22" t="s">
        <v>22</v>
      </c>
    </row>
    <row r="14" spans="2:8" ht="35.1" customHeight="1" x14ac:dyDescent="0.25">
      <c r="C14" s="21">
        <v>1</v>
      </c>
      <c r="D14" s="50" t="s">
        <v>62</v>
      </c>
      <c r="E14" s="7" t="s">
        <v>63</v>
      </c>
      <c r="F14" s="9"/>
      <c r="G14" s="10">
        <v>0.08</v>
      </c>
      <c r="H14" s="22" t="s">
        <v>64</v>
      </c>
    </row>
    <row r="15" spans="2:8" ht="35.1" customHeight="1" x14ac:dyDescent="0.25">
      <c r="C15" s="21">
        <v>1</v>
      </c>
      <c r="D15" s="9" t="s">
        <v>69</v>
      </c>
      <c r="E15" s="12" t="s">
        <v>70</v>
      </c>
      <c r="F15" s="9"/>
      <c r="G15" s="10">
        <v>0.32</v>
      </c>
      <c r="H15" s="22" t="s">
        <v>71</v>
      </c>
    </row>
    <row r="16" spans="2:8" ht="35.1" customHeight="1" x14ac:dyDescent="0.25">
      <c r="C16" s="21">
        <v>1</v>
      </c>
      <c r="D16" s="9" t="s">
        <v>68</v>
      </c>
      <c r="E16" s="7" t="s">
        <v>65</v>
      </c>
      <c r="F16" s="9"/>
      <c r="G16" s="10">
        <v>7.0000000000000007E-2</v>
      </c>
      <c r="H16" s="22" t="s">
        <v>67</v>
      </c>
    </row>
    <row r="17" spans="3:8" ht="35.1" customHeight="1" x14ac:dyDescent="0.25">
      <c r="C17" s="21">
        <v>1</v>
      </c>
      <c r="D17" s="50" t="s">
        <v>79</v>
      </c>
      <c r="E17" s="12" t="s">
        <v>80</v>
      </c>
      <c r="F17" s="10"/>
      <c r="G17" s="10">
        <v>0.04</v>
      </c>
      <c r="H17" s="22" t="s">
        <v>81</v>
      </c>
    </row>
    <row r="18" spans="3:8" ht="35.1" customHeight="1" x14ac:dyDescent="0.25">
      <c r="C18" s="21">
        <v>2</v>
      </c>
      <c r="D18" s="9" t="s">
        <v>39</v>
      </c>
      <c r="E18" s="12" t="s">
        <v>40</v>
      </c>
      <c r="F18" s="10">
        <v>0.02</v>
      </c>
      <c r="G18" s="10">
        <v>0.04</v>
      </c>
      <c r="H18" s="22" t="s">
        <v>41</v>
      </c>
    </row>
    <row r="19" spans="3:8" ht="35.1" customHeight="1" x14ac:dyDescent="0.25">
      <c r="C19" s="21">
        <v>1</v>
      </c>
      <c r="D19" s="9" t="s">
        <v>75</v>
      </c>
      <c r="E19" s="12" t="s">
        <v>76</v>
      </c>
      <c r="F19" s="10"/>
      <c r="G19" s="10">
        <v>0.02</v>
      </c>
      <c r="H19" s="22" t="s">
        <v>74</v>
      </c>
    </row>
    <row r="20" spans="3:8" ht="35.1" customHeight="1" x14ac:dyDescent="0.25">
      <c r="C20" s="21">
        <v>2</v>
      </c>
      <c r="D20" s="9" t="s">
        <v>91</v>
      </c>
      <c r="E20" s="12" t="s">
        <v>78</v>
      </c>
      <c r="F20" s="10">
        <v>0.02</v>
      </c>
      <c r="G20" s="10">
        <v>0.04</v>
      </c>
      <c r="H20" s="22" t="s">
        <v>77</v>
      </c>
    </row>
    <row r="21" spans="3:8" ht="35.1" customHeight="1" x14ac:dyDescent="0.25">
      <c r="C21" s="21">
        <v>2</v>
      </c>
      <c r="D21" s="9" t="s">
        <v>42</v>
      </c>
      <c r="E21" s="7" t="s">
        <v>43</v>
      </c>
      <c r="F21" s="9">
        <v>0.02</v>
      </c>
      <c r="G21" s="10">
        <v>0.04</v>
      </c>
      <c r="H21" s="23" t="s">
        <v>44</v>
      </c>
    </row>
    <row r="22" spans="3:8" ht="35.1" customHeight="1" x14ac:dyDescent="0.25">
      <c r="C22" s="21">
        <v>8</v>
      </c>
      <c r="D22" s="9" t="s">
        <v>45</v>
      </c>
      <c r="E22" s="12" t="s">
        <v>46</v>
      </c>
      <c r="F22" s="9">
        <v>0.02</v>
      </c>
      <c r="G22" s="10">
        <v>0.16</v>
      </c>
      <c r="H22" s="23" t="s">
        <v>47</v>
      </c>
    </row>
    <row r="23" spans="3:8" ht="35.1" customHeight="1" thickBot="1" x14ac:dyDescent="0.3">
      <c r="C23" s="24">
        <v>1</v>
      </c>
      <c r="D23" s="25" t="s">
        <v>49</v>
      </c>
      <c r="E23" s="26" t="s">
        <v>48</v>
      </c>
      <c r="F23" s="27"/>
      <c r="G23" s="28">
        <v>0.08</v>
      </c>
      <c r="H23" s="29" t="s">
        <v>50</v>
      </c>
    </row>
    <row r="24" spans="3:8" ht="35.1" customHeight="1" x14ac:dyDescent="0.3">
      <c r="E24" s="53" t="s">
        <v>82</v>
      </c>
      <c r="G24" s="54">
        <f>SUM(G5:G23)</f>
        <v>14.439999999999996</v>
      </c>
    </row>
    <row r="25" spans="3:8" ht="35.1" customHeight="1" x14ac:dyDescent="0.25">
      <c r="E25" s="52"/>
      <c r="G25" s="51"/>
    </row>
    <row r="26" spans="3:8" ht="35.1" customHeight="1" thickBot="1" x14ac:dyDescent="0.45">
      <c r="C26" s="2"/>
      <c r="D26" s="2"/>
      <c r="E26" s="4" t="s">
        <v>24</v>
      </c>
    </row>
    <row r="27" spans="3:8" ht="34.5" customHeight="1" x14ac:dyDescent="0.25">
      <c r="C27" s="30">
        <v>1</v>
      </c>
      <c r="D27" s="31" t="s">
        <v>23</v>
      </c>
      <c r="E27" s="31"/>
      <c r="F27" s="32"/>
      <c r="G27" s="33">
        <v>2</v>
      </c>
      <c r="H27" s="34" t="s">
        <v>33</v>
      </c>
    </row>
    <row r="28" spans="3:8" ht="35.1" customHeight="1" x14ac:dyDescent="0.25">
      <c r="C28" s="21">
        <v>1</v>
      </c>
      <c r="D28" s="9" t="s">
        <v>60</v>
      </c>
      <c r="E28" s="48" t="s">
        <v>61</v>
      </c>
      <c r="F28" s="9"/>
      <c r="G28" s="11">
        <v>2</v>
      </c>
      <c r="H28" s="36" t="s">
        <v>73</v>
      </c>
    </row>
    <row r="29" spans="3:8" ht="35.1" customHeight="1" x14ac:dyDescent="0.25">
      <c r="C29" s="21">
        <v>1</v>
      </c>
      <c r="D29" s="9" t="s">
        <v>53</v>
      </c>
      <c r="E29" s="9"/>
      <c r="F29" s="9"/>
      <c r="G29" s="11">
        <v>3</v>
      </c>
      <c r="H29" s="36" t="s">
        <v>51</v>
      </c>
    </row>
    <row r="30" spans="3:8" ht="35.1" customHeight="1" x14ac:dyDescent="0.25">
      <c r="C30" s="21">
        <v>1</v>
      </c>
      <c r="D30" s="9" t="s">
        <v>52</v>
      </c>
      <c r="E30" s="9" t="s">
        <v>26</v>
      </c>
      <c r="F30" s="9"/>
      <c r="G30" s="11">
        <v>1</v>
      </c>
      <c r="H30" s="35" t="s">
        <v>27</v>
      </c>
    </row>
    <row r="31" spans="3:8" ht="35.1" customHeight="1" x14ac:dyDescent="0.25">
      <c r="C31" s="21">
        <v>3</v>
      </c>
      <c r="D31" s="9" t="s">
        <v>54</v>
      </c>
      <c r="E31" s="9"/>
      <c r="F31" s="9">
        <v>0.6</v>
      </c>
      <c r="G31" s="10">
        <v>1.8</v>
      </c>
      <c r="H31" s="36" t="s">
        <v>28</v>
      </c>
    </row>
    <row r="32" spans="3:8" ht="35.1" customHeight="1" x14ac:dyDescent="0.25">
      <c r="C32" s="37">
        <v>1</v>
      </c>
      <c r="D32" s="6" t="s">
        <v>29</v>
      </c>
      <c r="E32" s="7" t="s">
        <v>30</v>
      </c>
      <c r="F32" s="7"/>
      <c r="G32" s="8">
        <v>1.95</v>
      </c>
      <c r="H32" s="38" t="s">
        <v>31</v>
      </c>
    </row>
    <row r="33" spans="3:8" ht="35.1" customHeight="1" x14ac:dyDescent="0.25">
      <c r="C33" s="42">
        <v>1</v>
      </c>
      <c r="D33" s="43" t="s">
        <v>34</v>
      </c>
      <c r="E33" s="44" t="s">
        <v>66</v>
      </c>
      <c r="F33" s="44"/>
      <c r="G33" s="45">
        <v>5.8</v>
      </c>
      <c r="H33" s="49" t="s">
        <v>72</v>
      </c>
    </row>
    <row r="34" spans="3:8" ht="35.1" customHeight="1" x14ac:dyDescent="0.25">
      <c r="C34" s="37">
        <v>1</v>
      </c>
      <c r="D34" s="9" t="s">
        <v>57</v>
      </c>
      <c r="E34" s="6" t="s">
        <v>55</v>
      </c>
      <c r="F34" s="7"/>
      <c r="G34" s="8">
        <v>4.57</v>
      </c>
      <c r="H34" s="46" t="s">
        <v>56</v>
      </c>
    </row>
    <row r="35" spans="3:8" ht="35.1" customHeight="1" thickBot="1" x14ac:dyDescent="0.3">
      <c r="C35" s="39">
        <v>1</v>
      </c>
      <c r="D35" s="25" t="s">
        <v>58</v>
      </c>
      <c r="E35" s="40" t="s">
        <v>55</v>
      </c>
      <c r="F35" s="27"/>
      <c r="G35" s="41">
        <v>2.0099999999999998</v>
      </c>
      <c r="H35" s="47" t="s">
        <v>59</v>
      </c>
    </row>
    <row r="36" spans="3:8" ht="35.1" customHeight="1" x14ac:dyDescent="0.3">
      <c r="E36" s="55" t="s">
        <v>83</v>
      </c>
      <c r="G36" s="56">
        <f>SUM(G27:G35)</f>
        <v>24.130000000000003</v>
      </c>
    </row>
    <row r="37" spans="3:8" ht="35.1" customHeight="1" x14ac:dyDescent="0.25"/>
    <row r="38" spans="3:8" ht="35.1" customHeight="1" x14ac:dyDescent="0.4">
      <c r="E38" s="3" t="s">
        <v>84</v>
      </c>
      <c r="G38" s="56">
        <f>SUM(G24,G36)</f>
        <v>38.57</v>
      </c>
    </row>
    <row r="39" spans="3:8" ht="35.1" customHeight="1" x14ac:dyDescent="0.25"/>
    <row r="40" spans="3:8" ht="35.1" customHeight="1" x14ac:dyDescent="0.25"/>
  </sheetData>
  <hyperlinks>
    <hyperlink ref="H7" r:id="rId1"/>
    <hyperlink ref="H8" r:id="rId2"/>
    <hyperlink ref="H9" r:id="rId3"/>
    <hyperlink ref="H10" r:id="rId4"/>
    <hyperlink ref="H13" r:id="rId5"/>
    <hyperlink ref="H11" r:id="rId6"/>
    <hyperlink ref="H2" r:id="rId7"/>
    <hyperlink ref="H6" r:id="rId8"/>
    <hyperlink ref="H21" r:id="rId9"/>
    <hyperlink ref="H34" r:id="rId10"/>
    <hyperlink ref="H35" r:id="rId11"/>
    <hyperlink ref="E28" r:id="rId12"/>
    <hyperlink ref="H15" r:id="rId13"/>
  </hyperlinks>
  <pageMargins left="0.7" right="0.7" top="0.75" bottom="0.75" header="0.3" footer="0.3"/>
  <pageSetup paperSize="9" orientation="portrait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2017-06-09T10:12:34Z</dcterms:modified>
</cp:coreProperties>
</file>