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CKH-2017\BaoCao\BaoCaoCuoiKy-NCKH-VNA\2017_NCKH SV\"/>
    </mc:Choice>
  </mc:AlternateContent>
  <xr:revisionPtr revIDLastSave="0" documentId="13_ncr:1_{C67FCBE5-A4C0-49BE-BB30-1333630419B2}" xr6:coauthVersionLast="28" xr6:coauthVersionMax="28" xr10:uidLastSave="{00000000-0000-0000-0000-000000000000}"/>
  <bookViews>
    <workbookView xWindow="0" yWindow="0" windowWidth="9696" windowHeight="5184" xr2:uid="{D475FF22-D968-4EAF-985A-0B7E9FC2E7E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16" i="1"/>
  <c r="E17" i="1"/>
  <c r="E18" i="1"/>
  <c r="E2" i="1"/>
  <c r="E19" i="1" l="1"/>
</calcChain>
</file>

<file path=xl/sharedStrings.xml><?xml version="1.0" encoding="utf-8"?>
<sst xmlns="http://schemas.openxmlformats.org/spreadsheetml/2006/main" count="39" uniqueCount="39">
  <si>
    <t>ADF4351</t>
  </si>
  <si>
    <t>AD8318</t>
  </si>
  <si>
    <t>DC08-73LF</t>
  </si>
  <si>
    <t>STM32F103C8T6</t>
  </si>
  <si>
    <t>STM8S003</t>
  </si>
  <si>
    <t>SMA Connector</t>
  </si>
  <si>
    <t>ADF4350</t>
  </si>
  <si>
    <t>22.38$</t>
  </si>
  <si>
    <t>https://vi.aliexpress.com/item/137-M-4-4-GHz-RF-Ngu-n-T-n-Hi-u-Giai-o-n-Kh/32845220814.html?spm=a2g14.search0104.3.15.244f1ce6xVxjTD&amp;ws_ab_test=searchweb0_0%2Csearchweb201602_5_10152_10151_10065_10344_10068_10342_10547_10325_10343_10546_10340_10548_10341_10696_10084_10083_10618_10307_5711215_10313_10059_10534_100031_10103_10624_10623_443_10622_5711315_10621_10620_10811_5722415%2Csearchweb201603_2%2CppcSwitch_5&amp;algo_expid=0e67cd86-4433-4c6d-b0fd-84fb2a190b89-2&amp;algo_pvid=0e67cd86-4433-4c6d-b0fd-84fb2a190b89&amp;priceBeautifyAB=0</t>
  </si>
  <si>
    <t>24.09$</t>
  </si>
  <si>
    <t>https://vi.aliexpress.com/item/35Mhz-to-4-4GHz-4400mhz-PLL-RF-Signal-Source-Frequency-Synthesizer-ADF4351-Development-Board/32757566484.html?spm=a2g14.search0104.3.2.475d3121hD1lH9&amp;ws_ab_test=searchweb0_0,searchweb201602_5_10152_10151_10065_10344_10068_10342_10547_10325_10343_10546_10340_10548_10341_10696_10084_10083_10618_10307_5711215_10313_10059_10534_100031_10103_10624_10623_443_10622_5711315_10621_10620_10811_5722415,searchweb201603_2,ppcSwitch_5&amp;algo_expid=c360664f-25aa-49a6-a8d3-3dc31a23588a-0&amp;algo_pvid=c360664f-25aa-49a6-a8d3-3dc31a23588a&amp;priceBeautifyAB=0</t>
  </si>
  <si>
    <t>10.90$</t>
  </si>
  <si>
    <t>https://vi.aliexpress.com/item/CJMCU-8302-AD8302-wideband-logarithmic-amplifier-wideband-linear-multiplier-phase-detector-module/32656803037.html?spm=a2g14.search0104.3.64.179c5a7b55Gnnp&amp;ws_ab_test=searchweb0_0,searchweb201602_5_10152_10151_10065_10344_10068_10342_10547_10325_10343_10546_10340_10548_10341_10696_10084_10083_10618_10307_5711215_10313_10059_10534_100031_10103_10624_10623_443_10622_5711315_10621_10620_10811_5722415,searchweb201603_2,ppcSwitch_5&amp;algo_expid=bfa0434b-22f2-464e-80af-de1df12c427d-9&amp;algo_pvid=bfa0434b-22f2-464e-80af-de1df12c427d&amp;priceBeautifyAB=0</t>
  </si>
  <si>
    <t>https://vi.aliexpress.com/item/1-8000-MHz-AD8318-RF-Logarit-Detector-70dB-RSSI-o-L-ng-Power-Meter-Assortment/32850929118.html?spm=a2g14.search0104.3.9.13838a2bR7RN2u&amp;ws_ab_test=searchweb0_0%2Csearchweb201602_5_10152_10151_10065_10344_10068_10342_10547_10325_10343_10546_10340_10548_10341_10696_10084_10083_10618_10307_5711215_10313_10059_10534_100031_10103_10624_10623_443_10622_5711315_10621_10620_10811_5722415%2Csearchweb201603_2%2CppcSwitch_5&amp;algo_expid=9837b631-0fda-430a-8882-521ae4a67866-1&amp;algo_pvid=9837b631-0fda-430a-8882-521ae4a67866&amp;priceBeautifyAB=0</t>
  </si>
  <si>
    <t>12.23$</t>
  </si>
  <si>
    <t>https://vi.aliexpress.com/item/DC08-73LF-COUPLER-DIR-0-81-0-96GHZ-SOT-6-DC08-73LF/32245696140.html?spm=a2g14.search0104.3.2.160423a9Ki4vBL&amp;ws_ab_test=searchweb0_0,searchweb201602_5_10152_10151_10065_10344_10068_10342_10547_10325_10343_10546_10340_10548_10341_10696_10084_10083_10618_10307_5711215_10313_10059_10534_100031_10103_10624_10623_443_10622_5711315_10621_10620_10811_5722415,searchweb201603_2,ppcSwitch_5&amp;algo_expid=7480c063-0d3e-43f1-b26b-8e902d70f68c-0&amp;algo_pvid=7480c063-0d3e-43f1-b26b-8e902d70f68c&amp;priceBeautifyAB=0</t>
  </si>
  <si>
    <t>6.16$</t>
  </si>
  <si>
    <t>Tên</t>
  </si>
  <si>
    <t>USD</t>
  </si>
  <si>
    <t>VND</t>
  </si>
  <si>
    <t>Số lượng</t>
  </si>
  <si>
    <t>ST-Link V2</t>
  </si>
  <si>
    <t>http://hshop.vn/products/kit-ra-chon-stm32f103c8t6</t>
  </si>
  <si>
    <t>http://hshop.vn/products/mach-nap-st-link-v2</t>
  </si>
  <si>
    <t>http://thegioiic.com/products?utf8=?&amp;search=stm8s003</t>
  </si>
  <si>
    <t>Board đồng 2 lớp</t>
  </si>
  <si>
    <t>http://thegioiic.com/products/2030-2l-fr4-tam-dong-fr4-2-lop</t>
  </si>
  <si>
    <t>http://thegioiic.com/products/2030-1l-fr4-tam-dong-fr4-1-lop</t>
  </si>
  <si>
    <t>Board đồng 1 lớp</t>
  </si>
  <si>
    <t>http://thegioiic.com/products/sma-ke-13-5-dau-cai</t>
  </si>
  <si>
    <t>Phí ship lần 1</t>
  </si>
  <si>
    <t>Phí ship lần 3</t>
  </si>
  <si>
    <t>Phí ship lần 2</t>
  </si>
  <si>
    <t>Module AD8302</t>
  </si>
  <si>
    <t>IC AD8302</t>
  </si>
  <si>
    <t>0.32$</t>
  </si>
  <si>
    <t>https://item.taobao.com/item.htm?spm=a230r.1.14.31.5f5e33d1RpMkAb&amp;id=40534337700&amp;ns=1&amp;abbucket=3#detail</t>
  </si>
  <si>
    <t>Mica</t>
  </si>
  <si>
    <t>Cắt Lazer Hộp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</si>
</sst>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15A62-6A9B-483B-A06D-38783C8A2021}">
  <dimension ref="A1:F21"/>
  <sheetViews>
    <sheetView tabSelected="1" topLeftCell="A2" workbookViewId="0">
      <selection activeCell="E21" sqref="E21"/>
    </sheetView>
  </sheetViews>
  <sheetFormatPr defaultRowHeight="14.4" x14ac:dyDescent="0.3"/>
  <cols>
    <col min="1" max="1" width="19" customWidth="1"/>
    <col min="2" max="5" width="20.109375" customWidth="1"/>
    <col min="6" max="6" width="106.6640625" customWidth="1"/>
  </cols>
  <sheetData>
    <row r="1" spans="1:6" x14ac:dyDescent="0.3">
      <c r="A1" s="1" t="s">
        <v>17</v>
      </c>
      <c r="B1" s="1" t="s">
        <v>18</v>
      </c>
      <c r="C1" s="1" t="s">
        <v>19</v>
      </c>
      <c r="D1" s="1" t="s">
        <v>20</v>
      </c>
      <c r="E1" s="1"/>
    </row>
    <row r="2" spans="1:6" x14ac:dyDescent="0.3">
      <c r="A2" t="s">
        <v>6</v>
      </c>
      <c r="B2" t="s">
        <v>7</v>
      </c>
      <c r="C2" s="2">
        <v>508636</v>
      </c>
      <c r="D2">
        <v>1</v>
      </c>
      <c r="E2" s="2">
        <f>C2*D2</f>
        <v>508636</v>
      </c>
      <c r="F2" t="s">
        <v>8</v>
      </c>
    </row>
    <row r="3" spans="1:6" x14ac:dyDescent="0.3">
      <c r="A3" t="s">
        <v>0</v>
      </c>
      <c r="B3" t="s">
        <v>9</v>
      </c>
      <c r="C3" s="2">
        <v>547500</v>
      </c>
      <c r="D3">
        <v>1</v>
      </c>
      <c r="E3" s="2">
        <f t="shared" ref="E3:E18" si="0">C3*D3</f>
        <v>547500</v>
      </c>
      <c r="F3" t="s">
        <v>10</v>
      </c>
    </row>
    <row r="4" spans="1:6" x14ac:dyDescent="0.3">
      <c r="A4" t="s">
        <v>33</v>
      </c>
      <c r="B4" t="s">
        <v>11</v>
      </c>
      <c r="C4" s="2">
        <v>247727</v>
      </c>
      <c r="D4">
        <v>4</v>
      </c>
      <c r="E4" s="2">
        <f t="shared" si="0"/>
        <v>990908</v>
      </c>
      <c r="F4" t="s">
        <v>12</v>
      </c>
    </row>
    <row r="5" spans="1:6" x14ac:dyDescent="0.3">
      <c r="A5" t="s">
        <v>34</v>
      </c>
      <c r="B5" t="s">
        <v>35</v>
      </c>
      <c r="C5" s="2">
        <v>7272</v>
      </c>
      <c r="D5">
        <v>5</v>
      </c>
      <c r="E5" s="2">
        <f t="shared" si="0"/>
        <v>36360</v>
      </c>
      <c r="F5" t="s">
        <v>36</v>
      </c>
    </row>
    <row r="6" spans="1:6" x14ac:dyDescent="0.3">
      <c r="A6" t="s">
        <v>1</v>
      </c>
      <c r="B6" t="s">
        <v>14</v>
      </c>
      <c r="C6" s="2">
        <v>277954</v>
      </c>
      <c r="D6">
        <v>1</v>
      </c>
      <c r="E6" s="2">
        <f t="shared" si="0"/>
        <v>277954</v>
      </c>
      <c r="F6" t="s">
        <v>13</v>
      </c>
    </row>
    <row r="7" spans="1:6" x14ac:dyDescent="0.3">
      <c r="A7" t="s">
        <v>2</v>
      </c>
      <c r="B7" t="s">
        <v>16</v>
      </c>
      <c r="C7" s="2">
        <v>140000</v>
      </c>
      <c r="D7">
        <v>2</v>
      </c>
      <c r="E7" s="2">
        <f t="shared" si="0"/>
        <v>280000</v>
      </c>
      <c r="F7" t="s">
        <v>15</v>
      </c>
    </row>
    <row r="8" spans="1:6" x14ac:dyDescent="0.3">
      <c r="A8" t="s">
        <v>21</v>
      </c>
      <c r="C8" s="2">
        <v>115000</v>
      </c>
      <c r="D8">
        <v>1</v>
      </c>
      <c r="E8" s="2">
        <f t="shared" si="0"/>
        <v>115000</v>
      </c>
      <c r="F8" t="s">
        <v>23</v>
      </c>
    </row>
    <row r="9" spans="1:6" x14ac:dyDescent="0.3">
      <c r="A9" t="s">
        <v>3</v>
      </c>
      <c r="C9" s="2">
        <v>79000</v>
      </c>
      <c r="D9">
        <v>1</v>
      </c>
      <c r="E9" s="2">
        <f t="shared" si="0"/>
        <v>79000</v>
      </c>
      <c r="F9" t="s">
        <v>22</v>
      </c>
    </row>
    <row r="10" spans="1:6" x14ac:dyDescent="0.3">
      <c r="A10" t="s">
        <v>4</v>
      </c>
      <c r="C10" s="2">
        <v>18000</v>
      </c>
      <c r="D10">
        <v>5</v>
      </c>
      <c r="E10" s="2">
        <f t="shared" si="0"/>
        <v>90000</v>
      </c>
      <c r="F10" t="s">
        <v>24</v>
      </c>
    </row>
    <row r="11" spans="1:6" x14ac:dyDescent="0.3">
      <c r="A11" t="s">
        <v>28</v>
      </c>
      <c r="C11" s="2">
        <v>52000</v>
      </c>
      <c r="D11">
        <v>10</v>
      </c>
      <c r="E11" s="2">
        <f t="shared" si="0"/>
        <v>520000</v>
      </c>
      <c r="F11" t="s">
        <v>27</v>
      </c>
    </row>
    <row r="12" spans="1:6" x14ac:dyDescent="0.3">
      <c r="A12" t="s">
        <v>25</v>
      </c>
      <c r="C12" s="2">
        <v>65000</v>
      </c>
      <c r="D12">
        <v>4</v>
      </c>
      <c r="E12" s="2">
        <f t="shared" si="0"/>
        <v>260000</v>
      </c>
      <c r="F12" t="s">
        <v>26</v>
      </c>
    </row>
    <row r="13" spans="1:6" x14ac:dyDescent="0.3">
      <c r="A13" t="s">
        <v>5</v>
      </c>
      <c r="C13" s="2">
        <v>11000</v>
      </c>
      <c r="D13">
        <v>10</v>
      </c>
      <c r="E13" s="2">
        <f t="shared" si="0"/>
        <v>110000</v>
      </c>
      <c r="F13" t="s">
        <v>29</v>
      </c>
    </row>
    <row r="14" spans="1:6" x14ac:dyDescent="0.3">
      <c r="A14" t="s">
        <v>37</v>
      </c>
      <c r="C14" s="2">
        <v>100000</v>
      </c>
      <c r="D14">
        <v>1</v>
      </c>
      <c r="E14" s="2">
        <f t="shared" si="0"/>
        <v>100000</v>
      </c>
    </row>
    <row r="15" spans="1:6" x14ac:dyDescent="0.3">
      <c r="A15" t="s">
        <v>38</v>
      </c>
      <c r="C15" s="2">
        <v>150000</v>
      </c>
      <c r="D15">
        <v>1</v>
      </c>
      <c r="E15" s="2">
        <f t="shared" si="0"/>
        <v>150000</v>
      </c>
    </row>
    <row r="16" spans="1:6" x14ac:dyDescent="0.3">
      <c r="A16" t="s">
        <v>30</v>
      </c>
      <c r="C16" s="2">
        <v>80000</v>
      </c>
      <c r="D16">
        <v>1</v>
      </c>
      <c r="E16" s="2">
        <f t="shared" si="0"/>
        <v>80000</v>
      </c>
    </row>
    <row r="17" spans="1:5" x14ac:dyDescent="0.3">
      <c r="A17" t="s">
        <v>32</v>
      </c>
      <c r="C17" s="2">
        <v>80000</v>
      </c>
      <c r="D17">
        <v>1</v>
      </c>
      <c r="E17" s="2">
        <f t="shared" si="0"/>
        <v>80000</v>
      </c>
    </row>
    <row r="18" spans="1:5" x14ac:dyDescent="0.3">
      <c r="A18" t="s">
        <v>31</v>
      </c>
      <c r="C18" s="2">
        <v>80000</v>
      </c>
      <c r="D18">
        <v>1</v>
      </c>
      <c r="E18" s="2">
        <f t="shared" si="0"/>
        <v>80000</v>
      </c>
    </row>
    <row r="19" spans="1:5" x14ac:dyDescent="0.3">
      <c r="D19" s="2">
        <v>5000000</v>
      </c>
      <c r="E19" s="2">
        <f>SUM(E2:E18)</f>
        <v>4305358</v>
      </c>
    </row>
    <row r="20" spans="1:5" x14ac:dyDescent="0.3">
      <c r="E20" s="2">
        <f>D19-E19</f>
        <v>694642</v>
      </c>
    </row>
    <row r="21" spans="1:5" x14ac:dyDescent="0.3">
      <c r="E21" s="2">
        <f>E20-500000</f>
        <v>194642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thaonguyen</dc:creator>
  <cp:lastModifiedBy>thaonguyen</cp:lastModifiedBy>
  <dcterms:created xsi:type="dcterms:W3CDTF">2018-03-17T16:11:02Z</dcterms:created>
  <dcterms:modified xsi:type="dcterms:W3CDTF">2018-03-17T17:15:58Z</dcterms:modified>
</cp:coreProperties>
</file>