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nguyen\Desktop\"/>
    </mc:Choice>
  </mc:AlternateContent>
  <bookViews>
    <workbookView xWindow="0" yWindow="0" windowWidth="28770" windowHeight="12180" activeTab="1" xr2:uid="{D0E2EC47-C321-4A7A-9A7C-17257F534E74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2" l="1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19" i="2"/>
  <c r="L19" i="2"/>
  <c r="M19" i="2" s="1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U2" i="2"/>
  <c r="T2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19" i="2"/>
  <c r="D29" i="2"/>
  <c r="D30" i="2"/>
  <c r="D31" i="2"/>
  <c r="D32" i="2"/>
  <c r="D33" i="2"/>
  <c r="D20" i="2"/>
  <c r="D21" i="2"/>
  <c r="D22" i="2"/>
  <c r="D23" i="2"/>
  <c r="D24" i="2"/>
  <c r="D25" i="2"/>
  <c r="D26" i="2"/>
  <c r="D27" i="2"/>
  <c r="D28" i="2"/>
  <c r="D1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L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0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Z2" i="1"/>
  <c r="Y2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K2" i="1"/>
  <c r="K20" i="1" s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<sst xmlns="http://schemas.openxmlformats.org/spreadsheetml/2006/main" count="17" uniqueCount="9">
  <si>
    <t>Tx</t>
  </si>
  <si>
    <t>S12</t>
  </si>
  <si>
    <t>S23</t>
  </si>
  <si>
    <t>S13 with Antenna</t>
  </si>
  <si>
    <t>S13 without Antenna</t>
  </si>
  <si>
    <t>re</t>
  </si>
  <si>
    <t>fo</t>
  </si>
  <si>
    <t>rho</t>
  </si>
  <si>
    <t>vswr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</si>
</sst>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60E7-0F17-4672-B899-51D25D35BB3D}">
  <dimension ref="A1:Z34"/>
  <sheetViews>
    <sheetView topLeftCell="H1" workbookViewId="0">
      <selection activeCell="N23" sqref="N23"/>
    </sheetView>
  </sheetViews>
  <sheetFormatPr defaultRowHeight="15" x14ac:dyDescent="0.25"/>
  <cols>
    <col min="2" max="2" width="25.5703125" customWidth="1"/>
    <col min="3" max="3" width="23" customWidth="1"/>
    <col min="4" max="4" width="20.85546875" customWidth="1"/>
    <col min="5" max="5" width="17.5703125" customWidth="1"/>
    <col min="6" max="6" width="19.85546875" customWidth="1"/>
    <col min="7" max="7" width="17.85546875" customWidth="1"/>
    <col min="8" max="8" width="21" customWidth="1"/>
    <col min="9" max="9" width="17.140625" customWidth="1"/>
    <col min="26" max="26" width="16.85546875" customWidth="1"/>
  </cols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6</v>
      </c>
      <c r="I1" s="1" t="s">
        <v>5</v>
      </c>
      <c r="K1" s="1" t="s">
        <v>6</v>
      </c>
      <c r="L1" t="s">
        <v>5</v>
      </c>
      <c r="O1" t="s">
        <v>6</v>
      </c>
      <c r="P1" t="s">
        <v>5</v>
      </c>
      <c r="R1" t="s">
        <v>6</v>
      </c>
      <c r="S1" t="s">
        <v>5</v>
      </c>
    </row>
    <row r="2" spans="1:26" x14ac:dyDescent="0.25">
      <c r="A2">
        <v>860</v>
      </c>
      <c r="B2">
        <v>-4.4009999999999998</v>
      </c>
      <c r="C2">
        <v>-5.4969999999999999</v>
      </c>
      <c r="D2">
        <v>-9.7520000000000007</v>
      </c>
      <c r="E2">
        <v>-13.266</v>
      </c>
      <c r="F2">
        <v>-6.11</v>
      </c>
      <c r="G2">
        <f>F2-E2</f>
        <v>7.1559999999999997</v>
      </c>
      <c r="H2">
        <v>-11.106</v>
      </c>
      <c r="I2">
        <v>-13.846</v>
      </c>
      <c r="K2">
        <f>10^(H2/10)</f>
        <v>7.7517543206908027E-2</v>
      </c>
      <c r="L2">
        <f>10^(I2/10)</f>
        <v>4.1247724978466356E-2</v>
      </c>
      <c r="O2">
        <v>-28.577000000000002</v>
      </c>
      <c r="P2">
        <v>-25.805</v>
      </c>
      <c r="R2">
        <f>10^(O2/10)</f>
        <v>1.3877140967975528E-3</v>
      </c>
      <c r="S2">
        <f>10^(P2/10)</f>
        <v>2.6272415264688596E-3</v>
      </c>
      <c r="V2">
        <v>-34.540999999999997</v>
      </c>
      <c r="W2">
        <v>-40.793999999999997</v>
      </c>
      <c r="Y2">
        <f>10^(V2/10)</f>
        <v>3.5147950006430661E-4</v>
      </c>
      <c r="Z2">
        <f>10^(W2/10)</f>
        <v>8.3291368937130791E-5</v>
      </c>
    </row>
    <row r="3" spans="1:26" x14ac:dyDescent="0.25">
      <c r="A3">
        <v>865</v>
      </c>
      <c r="B3">
        <v>-4.3689999999999998</v>
      </c>
      <c r="C3">
        <v>-5.4329999999999998</v>
      </c>
      <c r="D3">
        <v>-9.7520000000000007</v>
      </c>
      <c r="E3">
        <v>-13.169</v>
      </c>
      <c r="F3">
        <v>-6.11</v>
      </c>
      <c r="G3">
        <f t="shared" ref="G3:G16" si="0">F3-E3</f>
        <v>7.0590000000000002</v>
      </c>
      <c r="H3">
        <v>-10.977</v>
      </c>
      <c r="I3">
        <v>-13.943</v>
      </c>
      <c r="K3">
        <f t="shared" ref="K3:L16" si="1">10^(H3/10)</f>
        <v>7.9854611290307395E-2</v>
      </c>
      <c r="L3">
        <f t="shared" si="1"/>
        <v>4.0336666088992675E-2</v>
      </c>
      <c r="O3">
        <v>-28.738</v>
      </c>
      <c r="P3">
        <v>-25.707999999999998</v>
      </c>
      <c r="R3">
        <f t="shared" ref="R3:S16" si="2">10^(O3/10)</f>
        <v>1.3372111832804169E-3</v>
      </c>
      <c r="S3">
        <f t="shared" si="2"/>
        <v>2.686581377268701E-3</v>
      </c>
      <c r="V3">
        <v>-34.314999999999998</v>
      </c>
      <c r="W3">
        <v>-41.406999999999996</v>
      </c>
      <c r="Y3">
        <f t="shared" ref="Y3:Y16" si="3">10^(V3/10)</f>
        <v>3.7025420540013493E-4</v>
      </c>
      <c r="Z3">
        <f t="shared" ref="Z3:Z16" si="4">10^(W3/10)</f>
        <v>7.2326924777684916E-5</v>
      </c>
    </row>
    <row r="4" spans="1:26" x14ac:dyDescent="0.25">
      <c r="A4">
        <v>870</v>
      </c>
      <c r="B4">
        <v>-4.3689999999999998</v>
      </c>
      <c r="C4">
        <v>-5.4649999999999999</v>
      </c>
      <c r="D4">
        <v>-9.8170000000000002</v>
      </c>
      <c r="E4">
        <v>-13.169</v>
      </c>
      <c r="F4">
        <v>-6.2069999999999999</v>
      </c>
      <c r="G4">
        <f t="shared" si="0"/>
        <v>6.9620000000000006</v>
      </c>
      <c r="H4">
        <v>-10.881</v>
      </c>
      <c r="I4">
        <v>-13.878</v>
      </c>
      <c r="K4">
        <f t="shared" si="1"/>
        <v>8.1639436796456424E-2</v>
      </c>
      <c r="L4">
        <f t="shared" si="1"/>
        <v>4.0944917463268823E-2</v>
      </c>
      <c r="O4">
        <v>-28.771000000000001</v>
      </c>
      <c r="P4">
        <v>-25.87</v>
      </c>
      <c r="R4">
        <f t="shared" si="2"/>
        <v>1.3270888490464997E-3</v>
      </c>
      <c r="S4">
        <f t="shared" si="2"/>
        <v>2.5882129151530899E-3</v>
      </c>
      <c r="V4">
        <v>-34.540999999999997</v>
      </c>
      <c r="W4">
        <v>-41.374000000000002</v>
      </c>
      <c r="Y4">
        <f t="shared" si="3"/>
        <v>3.5147950006430661E-4</v>
      </c>
      <c r="Z4">
        <f t="shared" si="4"/>
        <v>7.2878596436471788E-5</v>
      </c>
    </row>
    <row r="5" spans="1:26" x14ac:dyDescent="0.25">
      <c r="A5">
        <v>875</v>
      </c>
      <c r="B5">
        <v>-4.3369999999999997</v>
      </c>
      <c r="C5">
        <v>-5.4009999999999998</v>
      </c>
      <c r="D5">
        <v>-9.8170000000000002</v>
      </c>
      <c r="E5">
        <v>-13.137</v>
      </c>
      <c r="F5">
        <v>-6.11</v>
      </c>
      <c r="G5">
        <f t="shared" si="0"/>
        <v>7.0270000000000001</v>
      </c>
      <c r="H5">
        <v>-11.074</v>
      </c>
      <c r="I5">
        <v>-13.975</v>
      </c>
      <c r="K5">
        <f t="shared" si="1"/>
        <v>7.8090823020300237E-2</v>
      </c>
      <c r="L5">
        <f t="shared" si="1"/>
        <v>4.0040546833054615E-2</v>
      </c>
      <c r="O5">
        <v>-28.545000000000002</v>
      </c>
      <c r="P5">
        <v>-25.773</v>
      </c>
      <c r="R5">
        <f t="shared" si="2"/>
        <v>1.3979769153227787E-3</v>
      </c>
      <c r="S5">
        <f t="shared" si="2"/>
        <v>2.6466712512733443E-3</v>
      </c>
      <c r="V5">
        <v>-34.475999999999999</v>
      </c>
      <c r="W5">
        <v>-41.213000000000001</v>
      </c>
      <c r="Y5">
        <f t="shared" si="3"/>
        <v>3.5677958828856196E-4</v>
      </c>
      <c r="Z5">
        <f t="shared" si="4"/>
        <v>7.5631027390610499E-5</v>
      </c>
    </row>
    <row r="6" spans="1:26" x14ac:dyDescent="0.25">
      <c r="A6">
        <v>880</v>
      </c>
      <c r="B6">
        <v>-4.4340000000000002</v>
      </c>
      <c r="C6">
        <v>-5.4969999999999999</v>
      </c>
      <c r="D6">
        <v>-9.8810000000000002</v>
      </c>
      <c r="E6">
        <v>-13.105</v>
      </c>
      <c r="F6">
        <v>-6.1420000000000003</v>
      </c>
      <c r="G6">
        <f t="shared" si="0"/>
        <v>6.9630000000000001</v>
      </c>
      <c r="H6">
        <v>-11.170999999999999</v>
      </c>
      <c r="I6">
        <v>-13.911</v>
      </c>
      <c r="K6">
        <f t="shared" si="1"/>
        <v>7.6365992413615788E-2</v>
      </c>
      <c r="L6">
        <f t="shared" si="1"/>
        <v>4.0634975290390299E-2</v>
      </c>
      <c r="O6">
        <v>-28.577000000000002</v>
      </c>
      <c r="P6">
        <v>-25.773</v>
      </c>
      <c r="R6">
        <f t="shared" si="2"/>
        <v>1.3877140967975528E-3</v>
      </c>
      <c r="S6">
        <f t="shared" si="2"/>
        <v>2.6466712512733443E-3</v>
      </c>
      <c r="V6">
        <v>-33.606000000000002</v>
      </c>
      <c r="W6">
        <v>-41.116</v>
      </c>
      <c r="Y6">
        <f t="shared" si="3"/>
        <v>4.3591317972472773E-4</v>
      </c>
      <c r="Z6">
        <f t="shared" si="4"/>
        <v>7.7339257804899647E-5</v>
      </c>
    </row>
    <row r="7" spans="1:26" x14ac:dyDescent="0.25">
      <c r="A7">
        <v>885</v>
      </c>
      <c r="B7">
        <v>-4.3689999999999998</v>
      </c>
      <c r="C7">
        <v>-5.4329999999999998</v>
      </c>
      <c r="D7">
        <v>-9.8170000000000002</v>
      </c>
      <c r="E7">
        <v>-13.234</v>
      </c>
      <c r="F7">
        <v>-6.1420000000000003</v>
      </c>
      <c r="G7">
        <f t="shared" si="0"/>
        <v>7.0919999999999996</v>
      </c>
      <c r="H7">
        <v>-11.106</v>
      </c>
      <c r="I7">
        <v>-13.975</v>
      </c>
      <c r="K7">
        <f t="shared" si="1"/>
        <v>7.7517543206908027E-2</v>
      </c>
      <c r="L7">
        <f t="shared" si="1"/>
        <v>4.0040546833054615E-2</v>
      </c>
      <c r="O7">
        <v>-28.803000000000001</v>
      </c>
      <c r="P7">
        <v>-25.805</v>
      </c>
      <c r="R7">
        <f t="shared" si="2"/>
        <v>1.3173464335063474E-3</v>
      </c>
      <c r="S7">
        <f t="shared" si="2"/>
        <v>2.6272415264688596E-3</v>
      </c>
      <c r="V7">
        <v>-34.701999999999998</v>
      </c>
      <c r="W7">
        <v>-41.084000000000003</v>
      </c>
      <c r="Y7">
        <f t="shared" si="3"/>
        <v>3.386881485634767E-4</v>
      </c>
      <c r="Z7">
        <f t="shared" si="4"/>
        <v>7.7911219111309086E-5</v>
      </c>
    </row>
    <row r="8" spans="1:26" x14ac:dyDescent="0.25">
      <c r="A8">
        <v>890</v>
      </c>
      <c r="B8">
        <v>-4.3689999999999998</v>
      </c>
      <c r="C8">
        <v>-5.4329999999999998</v>
      </c>
      <c r="D8">
        <v>-9.8490000000000002</v>
      </c>
      <c r="E8">
        <v>-13.169</v>
      </c>
      <c r="F8">
        <v>-6.1420000000000003</v>
      </c>
      <c r="G8">
        <f t="shared" si="0"/>
        <v>7.0270000000000001</v>
      </c>
      <c r="H8">
        <v>-11.042</v>
      </c>
      <c r="I8">
        <v>-13.878</v>
      </c>
      <c r="K8">
        <f t="shared" si="1"/>
        <v>7.8668342515844925E-2</v>
      </c>
      <c r="L8">
        <f t="shared" si="1"/>
        <v>4.0944917463268823E-2</v>
      </c>
      <c r="O8">
        <v>-28.738</v>
      </c>
      <c r="P8">
        <v>-25.741</v>
      </c>
      <c r="R8">
        <f t="shared" si="2"/>
        <v>1.3372111832804169E-3</v>
      </c>
      <c r="S8">
        <f t="shared" si="2"/>
        <v>2.666244668312512E-3</v>
      </c>
      <c r="V8">
        <v>-33.186999999999998</v>
      </c>
      <c r="W8">
        <v>-40.503999999999998</v>
      </c>
      <c r="Y8">
        <f t="shared" si="3"/>
        <v>4.8006495124668476E-4</v>
      </c>
      <c r="Z8">
        <f t="shared" si="4"/>
        <v>8.9043044359374119E-5</v>
      </c>
    </row>
    <row r="9" spans="1:26" x14ac:dyDescent="0.25">
      <c r="A9">
        <v>895</v>
      </c>
      <c r="B9">
        <v>-4.3369999999999997</v>
      </c>
      <c r="C9">
        <v>-5.4649999999999999</v>
      </c>
      <c r="D9">
        <v>-9.8490000000000002</v>
      </c>
      <c r="E9">
        <v>-13.073</v>
      </c>
      <c r="F9">
        <v>-6.11</v>
      </c>
      <c r="G9">
        <f t="shared" si="0"/>
        <v>6.9630000000000001</v>
      </c>
      <c r="H9">
        <v>-11.074</v>
      </c>
      <c r="I9">
        <v>-13.782</v>
      </c>
      <c r="K9">
        <f t="shared" si="1"/>
        <v>7.8090823020300237E-2</v>
      </c>
      <c r="L9">
        <f t="shared" si="1"/>
        <v>4.1860074795510176E-2</v>
      </c>
      <c r="O9">
        <v>-28.641999999999999</v>
      </c>
      <c r="P9">
        <v>-25.773</v>
      </c>
      <c r="R9">
        <f t="shared" si="2"/>
        <v>1.3670991082037503E-3</v>
      </c>
      <c r="S9">
        <f t="shared" si="2"/>
        <v>2.6466712512733443E-3</v>
      </c>
      <c r="V9">
        <v>-33.250999999999998</v>
      </c>
      <c r="W9">
        <v>-41.116</v>
      </c>
      <c r="Y9">
        <f t="shared" si="3"/>
        <v>4.7304232439995494E-4</v>
      </c>
      <c r="Z9">
        <f t="shared" si="4"/>
        <v>7.7339257804899647E-5</v>
      </c>
    </row>
    <row r="10" spans="1:26" x14ac:dyDescent="0.25">
      <c r="A10">
        <v>900</v>
      </c>
      <c r="B10">
        <v>-4.4340000000000002</v>
      </c>
      <c r="C10">
        <v>-5.4649999999999999</v>
      </c>
      <c r="D10">
        <v>-9.8170000000000002</v>
      </c>
      <c r="E10">
        <v>-13.169</v>
      </c>
      <c r="F10">
        <v>-6.1420000000000003</v>
      </c>
      <c r="G10">
        <f t="shared" si="0"/>
        <v>7.0270000000000001</v>
      </c>
      <c r="H10">
        <v>-11.3</v>
      </c>
      <c r="I10">
        <v>-13.878</v>
      </c>
      <c r="K10">
        <f t="shared" si="1"/>
        <v>7.4131024130091733E-2</v>
      </c>
      <c r="L10">
        <f t="shared" si="1"/>
        <v>4.0944917463268823E-2</v>
      </c>
      <c r="O10">
        <v>-28.673999999999999</v>
      </c>
      <c r="P10">
        <v>-25.741</v>
      </c>
      <c r="R10">
        <f t="shared" si="2"/>
        <v>1.3570629696239857E-3</v>
      </c>
      <c r="S10">
        <f t="shared" si="2"/>
        <v>2.666244668312512E-3</v>
      </c>
      <c r="V10">
        <v>-34.347000000000001</v>
      </c>
      <c r="W10">
        <v>-41.439</v>
      </c>
      <c r="Y10">
        <f t="shared" si="3"/>
        <v>3.6753609777147897E-4</v>
      </c>
      <c r="Z10">
        <f t="shared" si="4"/>
        <v>7.1795958854467342E-5</v>
      </c>
    </row>
    <row r="11" spans="1:26" x14ac:dyDescent="0.25">
      <c r="A11">
        <v>905</v>
      </c>
      <c r="B11">
        <v>-4.4009999999999998</v>
      </c>
      <c r="C11">
        <v>-5.4329999999999998</v>
      </c>
      <c r="D11">
        <v>-9.7850000000000001</v>
      </c>
      <c r="E11">
        <v>-13.073</v>
      </c>
      <c r="F11">
        <v>-6.0780000000000003</v>
      </c>
      <c r="G11">
        <f t="shared" si="0"/>
        <v>6.9950000000000001</v>
      </c>
      <c r="H11">
        <v>-11.01</v>
      </c>
      <c r="I11">
        <v>-13.878</v>
      </c>
      <c r="K11">
        <f t="shared" si="1"/>
        <v>7.925013304804715E-2</v>
      </c>
      <c r="L11">
        <f t="shared" si="1"/>
        <v>4.0944917463268823E-2</v>
      </c>
      <c r="O11">
        <v>-28.641999999999999</v>
      </c>
      <c r="P11">
        <v>-25.707999999999998</v>
      </c>
      <c r="R11">
        <f t="shared" si="2"/>
        <v>1.3670991082037503E-3</v>
      </c>
      <c r="S11">
        <f t="shared" si="2"/>
        <v>2.686581377268701E-3</v>
      </c>
      <c r="V11">
        <v>-33.993000000000002</v>
      </c>
      <c r="W11">
        <v>-40.923000000000002</v>
      </c>
      <c r="Y11">
        <f t="shared" si="3"/>
        <v>3.9874936090417276E-4</v>
      </c>
      <c r="Z11">
        <f t="shared" si="4"/>
        <v>8.0853718852554691E-5</v>
      </c>
    </row>
    <row r="12" spans="1:26" x14ac:dyDescent="0.25">
      <c r="A12">
        <v>910</v>
      </c>
      <c r="B12">
        <v>-4.4340000000000002</v>
      </c>
      <c r="C12">
        <v>-5.4329999999999998</v>
      </c>
      <c r="D12">
        <v>-9.7850000000000001</v>
      </c>
      <c r="E12">
        <v>-13.201000000000001</v>
      </c>
      <c r="F12">
        <v>-6.11</v>
      </c>
      <c r="G12">
        <f t="shared" si="0"/>
        <v>7.0910000000000002</v>
      </c>
      <c r="H12">
        <v>-11.170999999999999</v>
      </c>
      <c r="I12">
        <v>-13.846</v>
      </c>
      <c r="K12">
        <f t="shared" si="1"/>
        <v>7.6365992413615788E-2</v>
      </c>
      <c r="L12">
        <f t="shared" si="1"/>
        <v>4.1247724978466356E-2</v>
      </c>
      <c r="O12">
        <v>-28.738</v>
      </c>
      <c r="P12">
        <v>-25.707999999999998</v>
      </c>
      <c r="R12">
        <f t="shared" si="2"/>
        <v>1.3372111832804169E-3</v>
      </c>
      <c r="S12">
        <f t="shared" si="2"/>
        <v>2.686581377268701E-3</v>
      </c>
      <c r="V12">
        <v>-33.96</v>
      </c>
      <c r="W12">
        <v>-40.890999999999998</v>
      </c>
      <c r="Y12">
        <f t="shared" si="3"/>
        <v>4.0179081084893982E-4</v>
      </c>
      <c r="Z12">
        <f t="shared" si="4"/>
        <v>8.1451671302261815E-5</v>
      </c>
    </row>
    <row r="13" spans="1:26" x14ac:dyDescent="0.25">
      <c r="A13">
        <v>915</v>
      </c>
      <c r="B13">
        <v>-4.4009999999999998</v>
      </c>
      <c r="C13">
        <v>-5.4649999999999999</v>
      </c>
      <c r="D13">
        <v>-9.7520000000000007</v>
      </c>
      <c r="E13">
        <v>-13.137</v>
      </c>
      <c r="F13">
        <v>-6.11</v>
      </c>
      <c r="G13">
        <f t="shared" si="0"/>
        <v>7.0270000000000001</v>
      </c>
      <c r="H13">
        <v>-11.042</v>
      </c>
      <c r="I13">
        <v>-13.878</v>
      </c>
      <c r="K13">
        <f t="shared" si="1"/>
        <v>7.8668342515844925E-2</v>
      </c>
      <c r="L13">
        <f t="shared" si="1"/>
        <v>4.0944917463268823E-2</v>
      </c>
      <c r="O13">
        <v>-28.706</v>
      </c>
      <c r="P13">
        <v>-25.707999999999998</v>
      </c>
      <c r="R13">
        <f t="shared" si="2"/>
        <v>1.3471005082758029E-3</v>
      </c>
      <c r="S13">
        <f t="shared" si="2"/>
        <v>2.686581377268701E-3</v>
      </c>
      <c r="V13">
        <v>-34.154000000000003</v>
      </c>
      <c r="W13">
        <v>-41.536000000000001</v>
      </c>
      <c r="Y13">
        <f t="shared" si="3"/>
        <v>3.8423772299890841E-4</v>
      </c>
      <c r="Z13">
        <f t="shared" si="4"/>
        <v>7.021016602403143E-5</v>
      </c>
    </row>
    <row r="14" spans="1:26" x14ac:dyDescent="0.25">
      <c r="A14">
        <v>920</v>
      </c>
      <c r="B14">
        <v>-4.4340000000000002</v>
      </c>
      <c r="C14">
        <v>-5.4969999999999999</v>
      </c>
      <c r="D14">
        <v>-9.8490000000000002</v>
      </c>
      <c r="E14">
        <v>-13.234</v>
      </c>
      <c r="F14">
        <v>-6.1420000000000003</v>
      </c>
      <c r="G14">
        <f t="shared" si="0"/>
        <v>7.0919999999999996</v>
      </c>
      <c r="H14">
        <v>-11.3</v>
      </c>
      <c r="I14">
        <v>-13.814</v>
      </c>
      <c r="K14">
        <f t="shared" si="1"/>
        <v>7.4131024130091733E-2</v>
      </c>
      <c r="L14">
        <f t="shared" si="1"/>
        <v>4.1552771902043255E-2</v>
      </c>
      <c r="O14">
        <v>-28.771000000000001</v>
      </c>
      <c r="P14">
        <v>-25.773</v>
      </c>
      <c r="R14">
        <f t="shared" si="2"/>
        <v>1.3270888490464997E-3</v>
      </c>
      <c r="S14">
        <f t="shared" si="2"/>
        <v>2.6466712512733443E-3</v>
      </c>
      <c r="V14">
        <v>-33.832000000000001</v>
      </c>
      <c r="W14">
        <v>-40.826000000000001</v>
      </c>
      <c r="Y14">
        <f t="shared" si="3"/>
        <v>4.1380906481672491E-4</v>
      </c>
      <c r="Z14">
        <f t="shared" si="4"/>
        <v>8.2679910911786903E-5</v>
      </c>
    </row>
    <row r="15" spans="1:26" x14ac:dyDescent="0.25">
      <c r="A15">
        <v>925</v>
      </c>
      <c r="B15">
        <v>-4.3689999999999998</v>
      </c>
      <c r="C15">
        <v>-5.4009999999999998</v>
      </c>
      <c r="D15">
        <v>-9.7850000000000001</v>
      </c>
      <c r="E15">
        <v>-13.169</v>
      </c>
      <c r="F15">
        <v>-6.11</v>
      </c>
      <c r="G15">
        <f t="shared" si="0"/>
        <v>7.0590000000000002</v>
      </c>
      <c r="H15">
        <v>-11.396000000000001</v>
      </c>
      <c r="I15">
        <v>-13.878</v>
      </c>
      <c r="K15">
        <f t="shared" si="1"/>
        <v>7.2510349761719772E-2</v>
      </c>
      <c r="L15">
        <f t="shared" si="1"/>
        <v>4.0944917463268823E-2</v>
      </c>
      <c r="O15">
        <v>-28.738</v>
      </c>
      <c r="P15">
        <v>-25.805</v>
      </c>
      <c r="R15">
        <f t="shared" si="2"/>
        <v>1.3372111832804169E-3</v>
      </c>
      <c r="S15">
        <f t="shared" si="2"/>
        <v>2.6272415264688596E-3</v>
      </c>
      <c r="V15">
        <v>-35.152999999999999</v>
      </c>
      <c r="W15">
        <v>-41.341999999999999</v>
      </c>
      <c r="Y15">
        <f t="shared" si="3"/>
        <v>3.0528115771626677E-4</v>
      </c>
      <c r="Z15">
        <f t="shared" si="4"/>
        <v>7.3417568989483031E-5</v>
      </c>
    </row>
    <row r="16" spans="1:26" x14ac:dyDescent="0.25">
      <c r="A16">
        <v>930</v>
      </c>
      <c r="B16">
        <v>-4.4009999999999998</v>
      </c>
      <c r="C16">
        <v>-5.4329999999999998</v>
      </c>
      <c r="D16">
        <v>-9.8170000000000002</v>
      </c>
      <c r="E16">
        <v>-13.234</v>
      </c>
      <c r="F16">
        <v>-6.11</v>
      </c>
      <c r="G16">
        <f t="shared" si="0"/>
        <v>7.1239999999999997</v>
      </c>
      <c r="H16">
        <v>-11.234999999999999</v>
      </c>
      <c r="I16">
        <v>-13.911</v>
      </c>
      <c r="K16">
        <f t="shared" si="1"/>
        <v>7.5248873017358414E-2</v>
      </c>
      <c r="L16">
        <f t="shared" si="1"/>
        <v>4.0634975290390299E-2</v>
      </c>
      <c r="O16">
        <v>-28.61</v>
      </c>
      <c r="P16">
        <v>-25.805</v>
      </c>
      <c r="R16">
        <f t="shared" si="2"/>
        <v>1.3772094688939464E-3</v>
      </c>
      <c r="S16">
        <f t="shared" si="2"/>
        <v>2.6272415264688596E-3</v>
      </c>
      <c r="V16">
        <v>-34.863</v>
      </c>
      <c r="W16">
        <v>-41.6</v>
      </c>
      <c r="Y16">
        <f t="shared" si="3"/>
        <v>3.2636231119131644E-4</v>
      </c>
      <c r="Z16">
        <f t="shared" si="4"/>
        <v>6.9183097091893571E-5</v>
      </c>
    </row>
    <row r="19" spans="1:26" x14ac:dyDescent="0.25">
      <c r="A19">
        <v>860</v>
      </c>
      <c r="E19">
        <v>-19.648</v>
      </c>
      <c r="F19">
        <v>-6.11</v>
      </c>
      <c r="G19">
        <f>F19-E19</f>
        <v>13.538</v>
      </c>
      <c r="K19" t="s">
        <v>7</v>
      </c>
      <c r="L19" t="s">
        <v>8</v>
      </c>
      <c r="R19" t="s">
        <v>7</v>
      </c>
      <c r="Y19" t="s">
        <v>7</v>
      </c>
    </row>
    <row r="20" spans="1:26" x14ac:dyDescent="0.25">
      <c r="A20">
        <v>865</v>
      </c>
      <c r="E20">
        <v>-19.648</v>
      </c>
      <c r="F20">
        <v>-6.11</v>
      </c>
      <c r="G20">
        <f t="shared" ref="G20:G33" si="5">F20-E20</f>
        <v>13.538</v>
      </c>
      <c r="K20">
        <f>L2/K2</f>
        <v>0.53210825926679439</v>
      </c>
      <c r="L20">
        <f t="shared" ref="L20:L34" si="6">(1+SQRT(K20))/(1-SQRT(K20))</f>
        <v>6.3925541303397999</v>
      </c>
      <c r="R20">
        <f>R2/S2</f>
        <v>0.52820194976999624</v>
      </c>
      <c r="S20">
        <f>(1+SQRT(R20))/(1-SQRT(R20))</f>
        <v>6.3199752859025677</v>
      </c>
      <c r="Y20">
        <f>Z2/Y2</f>
        <v>0.23697361843832093</v>
      </c>
      <c r="Z20">
        <f>(1+SQRT(Y20))/(1-SQRT(Y20))</f>
        <v>2.8971112860887063</v>
      </c>
    </row>
    <row r="21" spans="1:26" x14ac:dyDescent="0.25">
      <c r="A21">
        <v>870</v>
      </c>
      <c r="E21">
        <v>-19.681000000000001</v>
      </c>
      <c r="F21">
        <v>-6.2069999999999999</v>
      </c>
      <c r="G21">
        <f t="shared" si="5"/>
        <v>13.474</v>
      </c>
      <c r="K21">
        <f t="shared" ref="K21:K34" si="7">L3/K3</f>
        <v>0.50512632191459506</v>
      </c>
      <c r="L21">
        <f t="shared" si="6"/>
        <v>5.9137740403879713</v>
      </c>
      <c r="R21">
        <f t="shared" ref="R21:R34" si="8">R3/S3</f>
        <v>0.49773708497893548</v>
      </c>
      <c r="S21">
        <f t="shared" ref="S21:S34" si="9">(1+SQRT(R21))/(1-SQRT(R21))</f>
        <v>5.7912831827495168</v>
      </c>
      <c r="Y21">
        <f t="shared" ref="Y21:Y34" si="10">Z3/Y3</f>
        <v>0.19534396563982567</v>
      </c>
      <c r="Z21">
        <f t="shared" ref="Z21:Z34" si="11">(1+SQRT(Y21))/(1-SQRT(Y21))</f>
        <v>2.5840838185279398</v>
      </c>
    </row>
    <row r="22" spans="1:26" x14ac:dyDescent="0.25">
      <c r="A22">
        <v>875</v>
      </c>
      <c r="E22">
        <v>-19.681000000000001</v>
      </c>
      <c r="F22">
        <v>-6.11</v>
      </c>
      <c r="G22">
        <f t="shared" si="5"/>
        <v>13.571000000000002</v>
      </c>
      <c r="K22">
        <f t="shared" si="7"/>
        <v>0.50153356110665925</v>
      </c>
      <c r="L22">
        <f t="shared" si="6"/>
        <v>5.8537827590529501</v>
      </c>
      <c r="R22">
        <f t="shared" si="8"/>
        <v>0.51274330688826031</v>
      </c>
      <c r="S22">
        <f t="shared" si="9"/>
        <v>6.0437655969080541</v>
      </c>
      <c r="Y22">
        <f t="shared" si="10"/>
        <v>0.20734807129046767</v>
      </c>
      <c r="Z22">
        <f t="shared" si="11"/>
        <v>2.672115924492088</v>
      </c>
    </row>
    <row r="23" spans="1:26" x14ac:dyDescent="0.25">
      <c r="A23">
        <v>880</v>
      </c>
      <c r="E23">
        <v>-19.616</v>
      </c>
      <c r="F23">
        <v>-6.1420000000000003</v>
      </c>
      <c r="G23">
        <f t="shared" si="5"/>
        <v>13.474</v>
      </c>
      <c r="K23">
        <f t="shared" si="7"/>
        <v>0.5127433068882602</v>
      </c>
      <c r="L23">
        <f t="shared" si="6"/>
        <v>6.0437655969080524</v>
      </c>
      <c r="R23">
        <f t="shared" si="8"/>
        <v>0.52820194976999724</v>
      </c>
      <c r="S23">
        <f t="shared" si="9"/>
        <v>6.3199752859025864</v>
      </c>
      <c r="Y23">
        <f t="shared" si="10"/>
        <v>0.21198249528064486</v>
      </c>
      <c r="Z23">
        <f t="shared" si="11"/>
        <v>2.706556159678327</v>
      </c>
    </row>
    <row r="24" spans="1:26" x14ac:dyDescent="0.25">
      <c r="A24">
        <v>885</v>
      </c>
      <c r="E24">
        <v>-19.681000000000001</v>
      </c>
      <c r="F24">
        <v>-6.1420000000000003</v>
      </c>
      <c r="G24">
        <f t="shared" si="5"/>
        <v>13.539000000000001</v>
      </c>
      <c r="K24">
        <f t="shared" si="7"/>
        <v>0.53210825926679406</v>
      </c>
      <c r="L24">
        <f t="shared" si="6"/>
        <v>6.3925541303397937</v>
      </c>
      <c r="R24">
        <f t="shared" si="8"/>
        <v>0.52432431724563733</v>
      </c>
      <c r="S24">
        <f t="shared" si="9"/>
        <v>6.2490668928423379</v>
      </c>
      <c r="Y24">
        <f t="shared" si="10"/>
        <v>0.17741894808901662</v>
      </c>
      <c r="Z24">
        <f t="shared" si="11"/>
        <v>2.4554924002987244</v>
      </c>
    </row>
    <row r="25" spans="1:26" x14ac:dyDescent="0.25">
      <c r="A25">
        <v>890</v>
      </c>
      <c r="E25">
        <v>-19.584</v>
      </c>
      <c r="F25">
        <v>-6.1420000000000003</v>
      </c>
      <c r="G25">
        <f t="shared" si="5"/>
        <v>13.442</v>
      </c>
      <c r="K25">
        <f t="shared" si="7"/>
        <v>0.51653529222642303</v>
      </c>
      <c r="L25">
        <f t="shared" si="6"/>
        <v>6.1099456478485221</v>
      </c>
      <c r="R25">
        <f t="shared" si="8"/>
        <v>0.50141809203089338</v>
      </c>
      <c r="S25">
        <f t="shared" si="9"/>
        <v>5.8518684147667699</v>
      </c>
      <c r="Y25">
        <f t="shared" si="10"/>
        <v>0.23003822082870143</v>
      </c>
      <c r="Z25">
        <f t="shared" si="11"/>
        <v>2.8433673947736984</v>
      </c>
    </row>
    <row r="26" spans="1:26" x14ac:dyDescent="0.25">
      <c r="A26">
        <v>895</v>
      </c>
      <c r="E26">
        <v>-19.616</v>
      </c>
      <c r="F26">
        <v>-6.11</v>
      </c>
      <c r="G26">
        <f t="shared" si="5"/>
        <v>13.506</v>
      </c>
      <c r="K26">
        <f t="shared" si="7"/>
        <v>0.52047515117052245</v>
      </c>
      <c r="L26">
        <f t="shared" si="6"/>
        <v>6.1797724023180498</v>
      </c>
      <c r="R26">
        <f t="shared" si="8"/>
        <v>0.50153356110665892</v>
      </c>
      <c r="S26">
        <f t="shared" si="9"/>
        <v>5.8537827590529448</v>
      </c>
      <c r="Y26">
        <f t="shared" si="10"/>
        <v>0.18548124400279062</v>
      </c>
      <c r="Z26">
        <f t="shared" si="11"/>
        <v>2.5129340466709387</v>
      </c>
    </row>
    <row r="27" spans="1:26" x14ac:dyDescent="0.25">
      <c r="A27">
        <v>900</v>
      </c>
      <c r="E27">
        <v>-19.648</v>
      </c>
      <c r="F27">
        <v>-6.1420000000000003</v>
      </c>
      <c r="G27">
        <f t="shared" si="5"/>
        <v>13.506</v>
      </c>
      <c r="K27">
        <f t="shared" si="7"/>
        <v>0.53604345781614271</v>
      </c>
      <c r="L27">
        <f t="shared" si="6"/>
        <v>6.4668626478712117</v>
      </c>
      <c r="R27">
        <f t="shared" si="8"/>
        <v>0.51653529222642325</v>
      </c>
      <c r="S27">
        <f t="shared" si="9"/>
        <v>6.1099456478485257</v>
      </c>
      <c r="Y27">
        <f t="shared" si="10"/>
        <v>0.16349331511298276</v>
      </c>
      <c r="Z27">
        <f t="shared" si="11"/>
        <v>2.3576374020294595</v>
      </c>
    </row>
    <row r="28" spans="1:26" x14ac:dyDescent="0.25">
      <c r="A28">
        <v>905</v>
      </c>
      <c r="E28">
        <v>-19.584</v>
      </c>
      <c r="F28">
        <v>-6.0780000000000003</v>
      </c>
      <c r="G28">
        <f t="shared" si="5"/>
        <v>13.506</v>
      </c>
      <c r="K28">
        <f t="shared" si="7"/>
        <v>0.5523317388872846</v>
      </c>
      <c r="L28">
        <f t="shared" si="6"/>
        <v>6.7878661298949616</v>
      </c>
      <c r="R28">
        <f t="shared" si="8"/>
        <v>0.50897915924680759</v>
      </c>
      <c r="S28">
        <f t="shared" si="9"/>
        <v>5.9790428883607527</v>
      </c>
      <c r="Y28">
        <f t="shared" si="10"/>
        <v>0.19534396563982553</v>
      </c>
      <c r="Z28">
        <f t="shared" si="11"/>
        <v>2.5840838185279389</v>
      </c>
    </row>
    <row r="29" spans="1:26" x14ac:dyDescent="0.25">
      <c r="A29">
        <v>910</v>
      </c>
      <c r="E29">
        <v>-19.648</v>
      </c>
      <c r="F29">
        <v>-6.11</v>
      </c>
      <c r="G29">
        <f t="shared" si="5"/>
        <v>13.538</v>
      </c>
      <c r="K29">
        <f t="shared" si="7"/>
        <v>0.51665424256695014</v>
      </c>
      <c r="L29">
        <f t="shared" si="6"/>
        <v>6.1120377892505102</v>
      </c>
      <c r="R29">
        <f t="shared" si="8"/>
        <v>0.50886197595607707</v>
      </c>
      <c r="S29">
        <f t="shared" si="9"/>
        <v>5.9770432660167927</v>
      </c>
      <c r="Y29">
        <f t="shared" si="10"/>
        <v>0.20276827195212838</v>
      </c>
      <c r="Z29">
        <f t="shared" si="11"/>
        <v>2.6383348285431074</v>
      </c>
    </row>
    <row r="30" spans="1:26" x14ac:dyDescent="0.25">
      <c r="A30">
        <v>915</v>
      </c>
      <c r="E30">
        <v>-19.745000000000001</v>
      </c>
      <c r="F30">
        <v>-6.11</v>
      </c>
      <c r="G30">
        <f t="shared" si="5"/>
        <v>13.635000000000002</v>
      </c>
      <c r="K30">
        <f t="shared" si="7"/>
        <v>0.54013211476463485</v>
      </c>
      <c r="L30">
        <f t="shared" si="6"/>
        <v>6.5453705977350136</v>
      </c>
      <c r="R30">
        <f t="shared" si="8"/>
        <v>0.49773708497893548</v>
      </c>
      <c r="S30">
        <f t="shared" si="9"/>
        <v>5.7912831827495168</v>
      </c>
      <c r="Y30">
        <f t="shared" si="10"/>
        <v>0.20272158820696617</v>
      </c>
      <c r="Z30">
        <f t="shared" si="11"/>
        <v>2.6379917488040086</v>
      </c>
    </row>
    <row r="31" spans="1:26" x14ac:dyDescent="0.25">
      <c r="A31">
        <v>920</v>
      </c>
      <c r="E31">
        <v>-19.616</v>
      </c>
      <c r="F31">
        <v>-6.1420000000000003</v>
      </c>
      <c r="G31">
        <f t="shared" si="5"/>
        <v>13.474</v>
      </c>
      <c r="K31">
        <f t="shared" si="7"/>
        <v>0.52047515117052245</v>
      </c>
      <c r="L31">
        <f t="shared" si="6"/>
        <v>6.1797724023180498</v>
      </c>
      <c r="R31">
        <f t="shared" si="8"/>
        <v>0.50141809203089382</v>
      </c>
      <c r="S31">
        <f t="shared" si="9"/>
        <v>5.8518684147667779</v>
      </c>
      <c r="Y31">
        <f t="shared" si="10"/>
        <v>0.1827258538699775</v>
      </c>
      <c r="Z31">
        <f t="shared" si="11"/>
        <v>2.4932328503275438</v>
      </c>
    </row>
    <row r="32" spans="1:26" x14ac:dyDescent="0.25">
      <c r="A32">
        <v>925</v>
      </c>
      <c r="E32">
        <v>-19.648</v>
      </c>
      <c r="F32">
        <v>-6.11</v>
      </c>
      <c r="G32">
        <f t="shared" si="5"/>
        <v>13.538</v>
      </c>
      <c r="K32">
        <f t="shared" si="7"/>
        <v>0.56053146964653755</v>
      </c>
      <c r="L32">
        <f t="shared" si="6"/>
        <v>6.9581875627354099</v>
      </c>
      <c r="R32">
        <f t="shared" si="8"/>
        <v>0.50141809203089416</v>
      </c>
      <c r="S32">
        <f t="shared" si="9"/>
        <v>5.8518684147667841</v>
      </c>
      <c r="Y32">
        <f t="shared" si="10"/>
        <v>0.19980207767658653</v>
      </c>
      <c r="Z32">
        <f t="shared" si="11"/>
        <v>2.616585888252386</v>
      </c>
    </row>
    <row r="33" spans="1:26" x14ac:dyDescent="0.25">
      <c r="A33">
        <v>930</v>
      </c>
      <c r="E33">
        <v>-19.681000000000001</v>
      </c>
      <c r="F33">
        <v>-6.11</v>
      </c>
      <c r="G33">
        <f t="shared" si="5"/>
        <v>13.571000000000002</v>
      </c>
      <c r="K33">
        <f t="shared" si="7"/>
        <v>0.5646768716165369</v>
      </c>
      <c r="L33">
        <f t="shared" si="6"/>
        <v>7.0466657164692839</v>
      </c>
      <c r="R33">
        <f t="shared" si="8"/>
        <v>0.50897915924680659</v>
      </c>
      <c r="S33">
        <f t="shared" si="9"/>
        <v>5.9790428883607358</v>
      </c>
      <c r="Y33">
        <f t="shared" si="10"/>
        <v>0.24049164887444022</v>
      </c>
      <c r="Z33">
        <f t="shared" si="11"/>
        <v>2.9246427683375242</v>
      </c>
    </row>
    <row r="34" spans="1:26" x14ac:dyDescent="0.25">
      <c r="K34">
        <f t="shared" si="7"/>
        <v>0.54000775906659249</v>
      </c>
      <c r="L34">
        <f t="shared" si="6"/>
        <v>6.5429628929034962</v>
      </c>
      <c r="R34">
        <f t="shared" si="8"/>
        <v>0.52420360100846264</v>
      </c>
      <c r="S34">
        <f t="shared" si="9"/>
        <v>6.2468772982440237</v>
      </c>
      <c r="Y34">
        <f t="shared" si="10"/>
        <v>0.21198249528064481</v>
      </c>
      <c r="Z34">
        <f t="shared" si="11"/>
        <v>2.7065561596783265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62D9-4880-4B17-9974-4F56403E93F6}">
  <dimension ref="A2:U33"/>
  <sheetViews>
    <sheetView tabSelected="1" workbookViewId="0">
      <selection activeCell="S28" sqref="S28"/>
    </sheetView>
  </sheetViews>
  <sheetFormatPr defaultRowHeight="15" x14ac:dyDescent="0.25"/>
  <cols>
    <col min="20" max="20" width="17.5703125" customWidth="1"/>
  </cols>
  <sheetData>
    <row r="2" spans="1:21" x14ac:dyDescent="0.25">
      <c r="A2">
        <v>-12.718</v>
      </c>
      <c r="B2">
        <v>-17.617999999999999</v>
      </c>
      <c r="D2">
        <f>10^(A2/10)</f>
        <v>5.3481059207482792E-2</v>
      </c>
      <c r="E2">
        <f>10^(B2/10)</f>
        <v>1.7306131525419335E-2</v>
      </c>
      <c r="I2">
        <v>-30.672999999999998</v>
      </c>
      <c r="J2" s="2">
        <v>-12.492000000000001</v>
      </c>
      <c r="L2">
        <f>10^(I2/10)</f>
        <v>8.5644602889005676E-4</v>
      </c>
      <c r="M2">
        <f>10^(J2/10)</f>
        <v>5.633781508509382E-2</v>
      </c>
      <c r="Q2">
        <v>-44.146999999999998</v>
      </c>
      <c r="R2">
        <v>-8.8179999999999996</v>
      </c>
      <c r="T2">
        <f>10^(Q2/10)</f>
        <v>3.8485754041574279E-5</v>
      </c>
      <c r="U2">
        <f>10^(R2/10)</f>
        <v>0.13128043285688704</v>
      </c>
    </row>
    <row r="3" spans="1:21" x14ac:dyDescent="0.25">
      <c r="A3">
        <v>-12.653</v>
      </c>
      <c r="B3">
        <v>-17.681999999999999</v>
      </c>
      <c r="D3">
        <f t="shared" ref="D3:E16" si="0">10^(A3/10)</f>
        <v>5.4287519703968209E-2</v>
      </c>
      <c r="E3">
        <f t="shared" si="0"/>
        <v>1.705296889909589E-2</v>
      </c>
      <c r="I3">
        <v>-30.608000000000001</v>
      </c>
      <c r="J3">
        <v>-12.428000000000001</v>
      </c>
      <c r="L3">
        <f t="shared" ref="L3:M16" si="1">10^(I3/10)</f>
        <v>8.6936069250941582E-4</v>
      </c>
      <c r="M3">
        <f t="shared" si="1"/>
        <v>5.7174187291755302E-2</v>
      </c>
      <c r="Q3">
        <v>-43.533999999999999</v>
      </c>
      <c r="R3">
        <v>-8.85</v>
      </c>
      <c r="T3">
        <f t="shared" ref="T3:T16" si="2">10^(Q3/10)</f>
        <v>4.4320025337084999E-5</v>
      </c>
      <c r="U3">
        <f t="shared" ref="U3:U16" si="3">10^(R3/10)</f>
        <v>0.13031667784522988</v>
      </c>
    </row>
    <row r="4" spans="1:21" x14ac:dyDescent="0.25">
      <c r="A4">
        <v>-12.557</v>
      </c>
      <c r="B4">
        <v>-17.649999999999999</v>
      </c>
      <c r="D4">
        <f t="shared" si="0"/>
        <v>5.5500896718364515E-2</v>
      </c>
      <c r="E4">
        <f t="shared" si="0"/>
        <v>1.7179083871575879E-2</v>
      </c>
      <c r="I4">
        <v>-30.672999999999998</v>
      </c>
      <c r="J4">
        <v>-12.492000000000001</v>
      </c>
      <c r="L4">
        <f t="shared" si="1"/>
        <v>8.5644602889005676E-4</v>
      </c>
      <c r="M4">
        <f t="shared" si="1"/>
        <v>5.633781508509382E-2</v>
      </c>
      <c r="Q4">
        <v>-44.726999999999997</v>
      </c>
      <c r="R4">
        <v>-8.7850000000000001</v>
      </c>
      <c r="T4">
        <f t="shared" si="2"/>
        <v>3.3674410363771226E-5</v>
      </c>
      <c r="U4">
        <f t="shared" si="3"/>
        <v>0.13228177080099343</v>
      </c>
    </row>
    <row r="5" spans="1:21" x14ac:dyDescent="0.25">
      <c r="A5">
        <v>-12.653</v>
      </c>
      <c r="B5">
        <v>-17.585000000000001</v>
      </c>
      <c r="D5">
        <f t="shared" si="0"/>
        <v>5.4287519703968209E-2</v>
      </c>
      <c r="E5">
        <f t="shared" si="0"/>
        <v>1.7438133574658368E-2</v>
      </c>
      <c r="I5">
        <v>-30.64</v>
      </c>
      <c r="J5">
        <v>-12.46</v>
      </c>
      <c r="L5">
        <f t="shared" si="1"/>
        <v>8.6297854776696929E-4</v>
      </c>
      <c r="M5">
        <f t="shared" si="1"/>
        <v>5.6754460540854694E-2</v>
      </c>
      <c r="Q5">
        <v>-44.597999999999999</v>
      </c>
      <c r="R5">
        <v>-8.85</v>
      </c>
      <c r="T5">
        <f t="shared" si="2"/>
        <v>3.4689656544605411E-5</v>
      </c>
      <c r="U5">
        <f t="shared" si="3"/>
        <v>0.13031667784522988</v>
      </c>
    </row>
    <row r="6" spans="1:21" x14ac:dyDescent="0.25">
      <c r="A6">
        <v>-12.589</v>
      </c>
      <c r="B6">
        <v>-17.713999999999999</v>
      </c>
      <c r="D6">
        <f t="shared" si="0"/>
        <v>5.5093453916724024E-2</v>
      </c>
      <c r="E6">
        <f t="shared" si="0"/>
        <v>1.6927779760985313E-2</v>
      </c>
      <c r="I6">
        <v>-30.834</v>
      </c>
      <c r="J6">
        <v>-12.525</v>
      </c>
      <c r="L6">
        <f t="shared" si="1"/>
        <v>8.2527749076758208E-4</v>
      </c>
      <c r="M6">
        <f t="shared" si="1"/>
        <v>5.5911352757056013E-2</v>
      </c>
      <c r="Q6">
        <v>-45.017000000000003</v>
      </c>
      <c r="R6">
        <v>-8.7850000000000001</v>
      </c>
      <c r="T6">
        <f t="shared" si="2"/>
        <v>3.1499234527844652E-5</v>
      </c>
      <c r="U6">
        <f t="shared" si="3"/>
        <v>0.13228177080099343</v>
      </c>
    </row>
    <row r="7" spans="1:21" x14ac:dyDescent="0.25">
      <c r="A7">
        <v>-12.653</v>
      </c>
      <c r="B7">
        <v>-17.747</v>
      </c>
      <c r="D7">
        <f t="shared" si="0"/>
        <v>5.4287519703968209E-2</v>
      </c>
      <c r="E7">
        <f t="shared" si="0"/>
        <v>1.6799640954848122E-2</v>
      </c>
      <c r="I7">
        <v>-30.834</v>
      </c>
      <c r="J7">
        <v>-12.46</v>
      </c>
      <c r="L7">
        <f t="shared" si="1"/>
        <v>8.2527749076758208E-4</v>
      </c>
      <c r="M7">
        <f t="shared" si="1"/>
        <v>5.6754460540854694E-2</v>
      </c>
      <c r="Q7">
        <v>-44.436999999999998</v>
      </c>
      <c r="R7">
        <v>-8.85</v>
      </c>
      <c r="T7">
        <f t="shared" si="2"/>
        <v>3.5999792704335629E-5</v>
      </c>
      <c r="U7">
        <f t="shared" si="3"/>
        <v>0.13031667784522988</v>
      </c>
    </row>
    <row r="8" spans="1:21" x14ac:dyDescent="0.25">
      <c r="A8">
        <v>-12.686</v>
      </c>
      <c r="B8">
        <v>-17.585000000000001</v>
      </c>
      <c r="D8">
        <f t="shared" si="0"/>
        <v>5.3876577568541334E-2</v>
      </c>
      <c r="E8">
        <f t="shared" si="0"/>
        <v>1.7438133574658368E-2</v>
      </c>
      <c r="I8">
        <v>-30.898</v>
      </c>
      <c r="J8">
        <v>-12.525</v>
      </c>
      <c r="L8">
        <f t="shared" si="1"/>
        <v>8.132049246541526E-4</v>
      </c>
      <c r="M8">
        <f t="shared" si="1"/>
        <v>5.5911352757056013E-2</v>
      </c>
      <c r="Q8">
        <v>-44.274999999999999</v>
      </c>
      <c r="R8">
        <v>-8.7850000000000001</v>
      </c>
      <c r="T8">
        <f t="shared" si="2"/>
        <v>3.7368012538211496E-5</v>
      </c>
      <c r="U8">
        <f t="shared" si="3"/>
        <v>0.13228177080099343</v>
      </c>
    </row>
    <row r="9" spans="1:21" x14ac:dyDescent="0.25">
      <c r="A9">
        <v>-12.653</v>
      </c>
      <c r="B9">
        <v>-17.681999999999999</v>
      </c>
      <c r="D9">
        <f t="shared" si="0"/>
        <v>5.4287519703968209E-2</v>
      </c>
      <c r="E9">
        <f t="shared" si="0"/>
        <v>1.705296889909589E-2</v>
      </c>
      <c r="I9">
        <v>-30.898</v>
      </c>
      <c r="J9">
        <v>-12.46</v>
      </c>
      <c r="L9">
        <f t="shared" si="1"/>
        <v>8.132049246541526E-4</v>
      </c>
      <c r="M9">
        <f t="shared" si="1"/>
        <v>5.6754460540854694E-2</v>
      </c>
      <c r="Q9">
        <v>-44.597999999999999</v>
      </c>
      <c r="R9">
        <v>-8.8179999999999996</v>
      </c>
      <c r="T9">
        <f t="shared" si="2"/>
        <v>3.4689656544605411E-5</v>
      </c>
      <c r="U9">
        <f t="shared" si="3"/>
        <v>0.13128043285688704</v>
      </c>
    </row>
    <row r="10" spans="1:21" x14ac:dyDescent="0.25">
      <c r="A10">
        <v>-12.686</v>
      </c>
      <c r="B10">
        <v>-17.617999999999999</v>
      </c>
      <c r="D10">
        <f t="shared" si="0"/>
        <v>5.3876577568541334E-2</v>
      </c>
      <c r="E10">
        <f t="shared" si="0"/>
        <v>1.7306131525419335E-2</v>
      </c>
      <c r="I10">
        <v>-30.800999999999998</v>
      </c>
      <c r="J10">
        <v>-12.492000000000001</v>
      </c>
      <c r="L10">
        <f t="shared" si="1"/>
        <v>8.3157227246458923E-4</v>
      </c>
      <c r="M10">
        <f t="shared" si="1"/>
        <v>5.633781508509382E-2</v>
      </c>
      <c r="Q10">
        <v>-44.082000000000001</v>
      </c>
      <c r="R10">
        <v>-8.8179999999999996</v>
      </c>
      <c r="T10">
        <f t="shared" si="2"/>
        <v>3.9066094834593576E-5</v>
      </c>
      <c r="U10">
        <f t="shared" si="3"/>
        <v>0.13128043285688704</v>
      </c>
    </row>
    <row r="11" spans="1:21" x14ac:dyDescent="0.25">
      <c r="A11">
        <v>-12.621</v>
      </c>
      <c r="B11">
        <v>-17.747</v>
      </c>
      <c r="D11">
        <f t="shared" si="0"/>
        <v>5.4689002231379416E-2</v>
      </c>
      <c r="E11">
        <f t="shared" si="0"/>
        <v>1.6799640954848122E-2</v>
      </c>
      <c r="I11">
        <v>-30.544</v>
      </c>
      <c r="J11">
        <v>-12.428000000000001</v>
      </c>
      <c r="L11">
        <f t="shared" si="1"/>
        <v>8.8226692821771562E-4</v>
      </c>
      <c r="M11">
        <f t="shared" si="1"/>
        <v>5.7174187291755302E-2</v>
      </c>
      <c r="Q11">
        <v>-43.436999999999998</v>
      </c>
      <c r="R11">
        <v>-8.8179999999999996</v>
      </c>
      <c r="T11">
        <f t="shared" si="2"/>
        <v>4.532105385481035E-5</v>
      </c>
      <c r="U11">
        <f t="shared" si="3"/>
        <v>0.13128043285688704</v>
      </c>
    </row>
    <row r="12" spans="1:21" x14ac:dyDescent="0.25">
      <c r="A12">
        <v>-12.621</v>
      </c>
      <c r="B12">
        <v>-17.713999999999999</v>
      </c>
      <c r="D12">
        <f t="shared" si="0"/>
        <v>5.4689002231379416E-2</v>
      </c>
      <c r="E12">
        <f t="shared" si="0"/>
        <v>1.6927779760985313E-2</v>
      </c>
      <c r="I12">
        <v>-30.898</v>
      </c>
      <c r="J12">
        <v>-12.525</v>
      </c>
      <c r="L12">
        <f t="shared" si="1"/>
        <v>8.132049246541526E-4</v>
      </c>
      <c r="M12">
        <f t="shared" si="1"/>
        <v>5.5911352757056013E-2</v>
      </c>
      <c r="Q12">
        <v>-44.695</v>
      </c>
      <c r="R12">
        <v>-8.8179999999999996</v>
      </c>
      <c r="T12">
        <f t="shared" si="2"/>
        <v>3.3923448954144281E-5</v>
      </c>
      <c r="U12">
        <f t="shared" si="3"/>
        <v>0.13128043285688704</v>
      </c>
    </row>
    <row r="13" spans="1:21" x14ac:dyDescent="0.25">
      <c r="A13">
        <v>-12.621</v>
      </c>
      <c r="B13">
        <v>-17.521000000000001</v>
      </c>
      <c r="D13">
        <f t="shared" si="0"/>
        <v>5.4689002231379416E-2</v>
      </c>
      <c r="E13">
        <f t="shared" si="0"/>
        <v>1.7697014225884655E-2</v>
      </c>
      <c r="I13">
        <v>-31.027000000000001</v>
      </c>
      <c r="J13">
        <v>-12.525</v>
      </c>
      <c r="L13">
        <f t="shared" si="1"/>
        <v>7.8940523113660266E-4</v>
      </c>
      <c r="M13">
        <f t="shared" si="1"/>
        <v>5.5911352757056013E-2</v>
      </c>
      <c r="Q13">
        <v>-43.502000000000002</v>
      </c>
      <c r="R13">
        <v>-8.85</v>
      </c>
      <c r="T13">
        <f t="shared" si="2"/>
        <v>4.4647793411299606E-5</v>
      </c>
      <c r="U13">
        <f t="shared" si="3"/>
        <v>0.13031667784522988</v>
      </c>
    </row>
    <row r="14" spans="1:21" x14ac:dyDescent="0.25">
      <c r="A14">
        <v>-12.653</v>
      </c>
      <c r="B14">
        <v>-17.649999999999999</v>
      </c>
      <c r="D14">
        <f t="shared" si="0"/>
        <v>5.4287519703968209E-2</v>
      </c>
      <c r="E14">
        <f t="shared" si="0"/>
        <v>1.7179083871575879E-2</v>
      </c>
      <c r="I14">
        <v>-30.544</v>
      </c>
      <c r="J14">
        <v>-12.525</v>
      </c>
      <c r="L14">
        <f t="shared" si="1"/>
        <v>8.8226692821771562E-4</v>
      </c>
      <c r="M14">
        <f t="shared" si="1"/>
        <v>5.5911352757056013E-2</v>
      </c>
      <c r="Q14">
        <v>-44.243000000000002</v>
      </c>
      <c r="R14">
        <v>-8.7850000000000001</v>
      </c>
      <c r="T14">
        <f t="shared" si="2"/>
        <v>3.7644367107364494E-5</v>
      </c>
      <c r="U14">
        <f t="shared" si="3"/>
        <v>0.13228177080099343</v>
      </c>
    </row>
    <row r="15" spans="1:21" x14ac:dyDescent="0.25">
      <c r="A15">
        <v>-12.621</v>
      </c>
      <c r="B15">
        <v>-17.649999999999999</v>
      </c>
      <c r="D15">
        <f t="shared" si="0"/>
        <v>5.4689002231379416E-2</v>
      </c>
      <c r="E15">
        <f t="shared" si="0"/>
        <v>1.7179083871575879E-2</v>
      </c>
      <c r="I15">
        <v>-30.834</v>
      </c>
      <c r="J15">
        <v>-12.46</v>
      </c>
      <c r="L15">
        <f t="shared" si="1"/>
        <v>8.2527749076758208E-4</v>
      </c>
      <c r="M15">
        <f t="shared" si="1"/>
        <v>5.6754460540854694E-2</v>
      </c>
      <c r="Q15">
        <v>-42.985999999999997</v>
      </c>
      <c r="R15">
        <v>-8.85</v>
      </c>
      <c r="T15">
        <f t="shared" si="2"/>
        <v>5.0280547728063879E-5</v>
      </c>
      <c r="U15">
        <f t="shared" si="3"/>
        <v>0.13031667784522988</v>
      </c>
    </row>
    <row r="16" spans="1:21" x14ac:dyDescent="0.25">
      <c r="A16">
        <v>-12.589</v>
      </c>
      <c r="B16">
        <v>-17.489000000000001</v>
      </c>
      <c r="D16">
        <f t="shared" si="0"/>
        <v>5.5093453916724024E-2</v>
      </c>
      <c r="E16">
        <f t="shared" si="0"/>
        <v>1.7827892225796685E-2</v>
      </c>
      <c r="I16">
        <v>-30.576000000000001</v>
      </c>
      <c r="J16">
        <v>-12.428000000000001</v>
      </c>
      <c r="L16">
        <f t="shared" si="1"/>
        <v>8.7579003630636806E-4</v>
      </c>
      <c r="M16">
        <f t="shared" si="1"/>
        <v>5.7174187291755302E-2</v>
      </c>
      <c r="Q16">
        <v>-43.341000000000001</v>
      </c>
      <c r="R16">
        <v>-8.7530000000000001</v>
      </c>
      <c r="T16">
        <f t="shared" si="2"/>
        <v>4.6334021942420788E-5</v>
      </c>
      <c r="U16">
        <f t="shared" si="3"/>
        <v>0.13326005862775755</v>
      </c>
    </row>
    <row r="19" spans="4:21" x14ac:dyDescent="0.25">
      <c r="D19">
        <f>SQRT(E2/D2)</f>
        <v>0.5688529308438417</v>
      </c>
      <c r="E19">
        <f>(1+D19)/(1-D19)</f>
        <v>3.6387883464322348</v>
      </c>
      <c r="L19">
        <f>SQRT(L2/M2)</f>
        <v>0.12329628749604858</v>
      </c>
      <c r="M19">
        <f>(1+L19)/(1-L19)</f>
        <v>1.2812724201746617</v>
      </c>
      <c r="T19">
        <f>SQRT(T2/U2)</f>
        <v>1.7121822876266235E-2</v>
      </c>
      <c r="U19">
        <f>(1+T19)/(1-T19)</f>
        <v>1.0348401730240282</v>
      </c>
    </row>
    <row r="20" spans="4:21" x14ac:dyDescent="0.25">
      <c r="D20">
        <f t="shared" ref="D20:D34" si="4">SQRT(E3/D3)</f>
        <v>0.56046693979093809</v>
      </c>
      <c r="E20">
        <f t="shared" ref="E20:E33" si="5">(1+D20)/(1-D20)</f>
        <v>3.5502834281651285</v>
      </c>
      <c r="L20">
        <f t="shared" ref="L20:L33" si="6">SQRT(L3/M3)</f>
        <v>0.12331048332289092</v>
      </c>
      <c r="M20">
        <f t="shared" ref="M20:M33" si="7">(1+L20)/(1-L20)</f>
        <v>1.2813093597611869</v>
      </c>
      <c r="T20">
        <f t="shared" ref="T20:T33" si="8">SQRT(T3/U3)</f>
        <v>1.8441659537910115E-2</v>
      </c>
      <c r="U20">
        <f t="shared" ref="U20:U33" si="9">(1+T20)/(1-T20)</f>
        <v>1.0375762881893058</v>
      </c>
    </row>
    <row r="21" spans="4:21" x14ac:dyDescent="0.25">
      <c r="D21">
        <f t="shared" si="4"/>
        <v>0.55635244374353032</v>
      </c>
      <c r="E21">
        <f t="shared" si="5"/>
        <v>3.5080829856838283</v>
      </c>
      <c r="L21">
        <f t="shared" si="6"/>
        <v>0.12329628749604858</v>
      </c>
      <c r="M21">
        <f t="shared" si="7"/>
        <v>1.2812724201746617</v>
      </c>
      <c r="T21">
        <f t="shared" si="8"/>
        <v>1.5955117247859644E-2</v>
      </c>
      <c r="U21">
        <f t="shared" si="9"/>
        <v>1.0324276209906951</v>
      </c>
    </row>
    <row r="22" spans="4:21" x14ac:dyDescent="0.25">
      <c r="D22">
        <f t="shared" si="4"/>
        <v>0.5667610549418497</v>
      </c>
      <c r="E22">
        <f t="shared" si="5"/>
        <v>3.6163901533172544</v>
      </c>
      <c r="L22">
        <f t="shared" si="6"/>
        <v>0.12331048332289085</v>
      </c>
      <c r="M22">
        <f t="shared" si="7"/>
        <v>1.2813093597611867</v>
      </c>
      <c r="T22">
        <f t="shared" si="8"/>
        <v>1.6315485439152091E-2</v>
      </c>
      <c r="U22">
        <f t="shared" si="9"/>
        <v>1.0331721912821528</v>
      </c>
    </row>
    <row r="23" spans="4:21" x14ac:dyDescent="0.25">
      <c r="D23">
        <f t="shared" si="4"/>
        <v>0.55430653660835072</v>
      </c>
      <c r="E23">
        <f t="shared" si="5"/>
        <v>3.487389123413096</v>
      </c>
      <c r="L23">
        <f t="shared" si="6"/>
        <v>0.12149264860005476</v>
      </c>
      <c r="M23">
        <f t="shared" si="7"/>
        <v>1.2765888035118889</v>
      </c>
      <c r="T23">
        <f t="shared" si="8"/>
        <v>1.5431210656577902E-2</v>
      </c>
      <c r="U23">
        <f t="shared" si="9"/>
        <v>1.0313461300492137</v>
      </c>
    </row>
    <row r="24" spans="4:21" x14ac:dyDescent="0.25">
      <c r="D24">
        <f t="shared" si="4"/>
        <v>0.5562883949883729</v>
      </c>
      <c r="E24">
        <f t="shared" si="5"/>
        <v>3.5074322542174476</v>
      </c>
      <c r="L24">
        <f t="shared" si="6"/>
        <v>0.12058686372798551</v>
      </c>
      <c r="M24">
        <f t="shared" si="7"/>
        <v>1.2742439446360199</v>
      </c>
      <c r="T24">
        <f t="shared" si="8"/>
        <v>1.6620726381935218E-2</v>
      </c>
      <c r="U24">
        <f t="shared" si="9"/>
        <v>1.0338032879639285</v>
      </c>
    </row>
    <row r="25" spans="4:21" x14ac:dyDescent="0.25">
      <c r="D25">
        <f t="shared" si="4"/>
        <v>0.56891842622791966</v>
      </c>
      <c r="E25">
        <f t="shared" si="5"/>
        <v>3.6394931300344369</v>
      </c>
      <c r="L25">
        <f t="shared" si="6"/>
        <v>0.12060074760293182</v>
      </c>
      <c r="M25">
        <f t="shared" si="7"/>
        <v>1.2742798501913621</v>
      </c>
      <c r="T25">
        <f t="shared" si="8"/>
        <v>1.6807379257087352E-2</v>
      </c>
      <c r="U25">
        <f t="shared" si="9"/>
        <v>1.0341893926022094</v>
      </c>
    </row>
    <row r="26" spans="4:21" x14ac:dyDescent="0.25">
      <c r="D26">
        <f t="shared" si="4"/>
        <v>0.56046693979093809</v>
      </c>
      <c r="E26">
        <f t="shared" si="5"/>
        <v>3.5502834281651285</v>
      </c>
      <c r="L26">
        <f t="shared" si="6"/>
        <v>0.11970161227254172</v>
      </c>
      <c r="M26">
        <f t="shared" si="7"/>
        <v>1.2719569044799874</v>
      </c>
      <c r="T26">
        <f t="shared" si="8"/>
        <v>1.625548755750484E-2</v>
      </c>
      <c r="U26">
        <f t="shared" si="9"/>
        <v>1.033048189549022</v>
      </c>
    </row>
    <row r="27" spans="4:21" x14ac:dyDescent="0.25">
      <c r="D27">
        <f t="shared" si="4"/>
        <v>0.56676105494185003</v>
      </c>
      <c r="E27">
        <f t="shared" si="5"/>
        <v>3.616390153317258</v>
      </c>
      <c r="L27">
        <f t="shared" si="6"/>
        <v>0.12149264860005488</v>
      </c>
      <c r="M27">
        <f t="shared" si="7"/>
        <v>1.2765888035118895</v>
      </c>
      <c r="T27">
        <f t="shared" si="8"/>
        <v>1.7250432972458426E-2</v>
      </c>
      <c r="U27">
        <f t="shared" si="9"/>
        <v>1.0351064677131014</v>
      </c>
    </row>
    <row r="28" spans="4:21" x14ac:dyDescent="0.25">
      <c r="D28">
        <f t="shared" si="4"/>
        <v>0.55424272338339819</v>
      </c>
      <c r="E28">
        <f t="shared" si="5"/>
        <v>3.4867467227466276</v>
      </c>
      <c r="L28">
        <f t="shared" si="6"/>
        <v>0.1242224241293733</v>
      </c>
      <c r="M28">
        <f t="shared" si="7"/>
        <v>1.2836848705697481</v>
      </c>
      <c r="T28">
        <f t="shared" si="8"/>
        <v>1.8580183550467311E-2</v>
      </c>
      <c r="U28">
        <f t="shared" si="9"/>
        <v>1.0378638850348152</v>
      </c>
    </row>
    <row r="29" spans="4:21" x14ac:dyDescent="0.25">
      <c r="D29">
        <f>SQRT(E12/D12)</f>
        <v>0.55635244374353021</v>
      </c>
      <c r="E29">
        <f t="shared" si="5"/>
        <v>3.5080829856838274</v>
      </c>
      <c r="L29">
        <f t="shared" si="6"/>
        <v>0.12060074760293182</v>
      </c>
      <c r="M29">
        <f t="shared" si="7"/>
        <v>1.2742798501913621</v>
      </c>
      <c r="T29">
        <f t="shared" si="8"/>
        <v>1.6074963667182741E-2</v>
      </c>
      <c r="U29">
        <f t="shared" si="9"/>
        <v>1.032675179660222</v>
      </c>
    </row>
    <row r="30" spans="4:21" x14ac:dyDescent="0.25">
      <c r="D30">
        <f t="shared" si="4"/>
        <v>0.56885293084384136</v>
      </c>
      <c r="E30">
        <f t="shared" si="5"/>
        <v>3.6387883464322313</v>
      </c>
      <c r="L30">
        <f t="shared" si="6"/>
        <v>0.11882285961899998</v>
      </c>
      <c r="M30">
        <f t="shared" si="7"/>
        <v>1.2696911986791299</v>
      </c>
      <c r="T30">
        <f t="shared" si="8"/>
        <v>1.8509726429316479E-2</v>
      </c>
      <c r="U30">
        <f t="shared" si="9"/>
        <v>1.0377175952278728</v>
      </c>
    </row>
    <row r="31" spans="4:21" x14ac:dyDescent="0.25">
      <c r="D31">
        <f t="shared" si="4"/>
        <v>0.56253558454870445</v>
      </c>
      <c r="E31">
        <f t="shared" si="5"/>
        <v>3.5718004238968031</v>
      </c>
      <c r="L31">
        <f t="shared" si="6"/>
        <v>0.12561745778129099</v>
      </c>
      <c r="M31">
        <f t="shared" si="7"/>
        <v>1.2873283756616227</v>
      </c>
      <c r="T31">
        <f t="shared" si="8"/>
        <v>1.6869414132873139E-2</v>
      </c>
      <c r="U31">
        <f t="shared" si="9"/>
        <v>1.034317748578627</v>
      </c>
    </row>
    <row r="32" spans="4:21" x14ac:dyDescent="0.25">
      <c r="D32">
        <f t="shared" si="4"/>
        <v>0.56046693979093776</v>
      </c>
      <c r="E32">
        <f t="shared" si="5"/>
        <v>3.550283428165125</v>
      </c>
      <c r="L32">
        <f t="shared" si="6"/>
        <v>0.12058686372798551</v>
      </c>
      <c r="M32">
        <f t="shared" si="7"/>
        <v>1.2742439446360199</v>
      </c>
      <c r="T32">
        <f t="shared" si="8"/>
        <v>1.9642646458798554E-2</v>
      </c>
      <c r="U32">
        <f t="shared" si="9"/>
        <v>1.0400724213223806</v>
      </c>
    </row>
    <row r="33" spans="4:21" x14ac:dyDescent="0.25">
      <c r="D33">
        <f t="shared" si="4"/>
        <v>0.56885293084384159</v>
      </c>
      <c r="E33">
        <f t="shared" si="5"/>
        <v>3.6387883464322339</v>
      </c>
      <c r="L33">
        <f t="shared" si="6"/>
        <v>0.12376561379855949</v>
      </c>
      <c r="M33">
        <f t="shared" si="7"/>
        <v>1.2824943091655994</v>
      </c>
      <c r="T33">
        <f t="shared" si="8"/>
        <v>1.8646614829984885E-2</v>
      </c>
      <c r="U33">
        <f t="shared" si="9"/>
        <v>1.0380018352446085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thaonguyen</cp:lastModifiedBy>
  <dcterms:created xsi:type="dcterms:W3CDTF">2017-11-16T08:05:54Z</dcterms:created>
  <dcterms:modified xsi:type="dcterms:W3CDTF">2017-11-16T10:41:24Z</dcterms:modified>
</cp:coreProperties>
</file>