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nguyen\Desktop\"/>
    </mc:Choice>
  </mc:AlternateContent>
  <bookViews>
    <workbookView xWindow="0" yWindow="0" windowWidth="28800" windowHeight="12210" xr2:uid="{C8448BB0-E979-4D41-99EE-734053952F0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" i="1" l="1"/>
  <c r="I95" i="1"/>
  <c r="H95" i="1"/>
  <c r="H96" i="1"/>
  <c r="G95" i="1"/>
  <c r="G96" i="1"/>
  <c r="D95" i="1"/>
  <c r="D96" i="1"/>
  <c r="G85" i="1" l="1"/>
  <c r="E95" i="1"/>
  <c r="E96" i="1"/>
  <c r="B96" i="1" l="1"/>
  <c r="B95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0" i="1"/>
  <c r="D84" i="1"/>
  <c r="G84" i="1" s="1"/>
  <c r="H84" i="1" s="1"/>
  <c r="E84" i="1"/>
  <c r="D85" i="1"/>
  <c r="H85" i="1" s="1"/>
  <c r="E85" i="1"/>
  <c r="D71" i="1"/>
  <c r="E71" i="1"/>
  <c r="D72" i="1"/>
  <c r="E72" i="1"/>
  <c r="D73" i="1"/>
  <c r="E73" i="1"/>
  <c r="D74" i="1"/>
  <c r="G74" i="1" s="1"/>
  <c r="H74" i="1" s="1"/>
  <c r="E74" i="1"/>
  <c r="D75" i="1"/>
  <c r="E75" i="1"/>
  <c r="G75" i="1" s="1"/>
  <c r="H75" i="1" s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G82" i="1" s="1"/>
  <c r="H82" i="1" s="1"/>
  <c r="E82" i="1"/>
  <c r="D83" i="1"/>
  <c r="E83" i="1"/>
  <c r="G83" i="1" s="1"/>
  <c r="H83" i="1" s="1"/>
  <c r="D53" i="1"/>
  <c r="E53" i="1"/>
  <c r="G53" i="1" s="1"/>
  <c r="H53" i="1" s="1"/>
  <c r="D54" i="1"/>
  <c r="G54" i="1" s="1"/>
  <c r="H54" i="1" s="1"/>
  <c r="E54" i="1"/>
  <c r="D55" i="1"/>
  <c r="E55" i="1"/>
  <c r="D56" i="1"/>
  <c r="E56" i="1"/>
  <c r="G56" i="1" s="1"/>
  <c r="H56" i="1" s="1"/>
  <c r="D57" i="1"/>
  <c r="E57" i="1"/>
  <c r="D58" i="1"/>
  <c r="G58" i="1" s="1"/>
  <c r="H58" i="1" s="1"/>
  <c r="E58" i="1"/>
  <c r="D59" i="1"/>
  <c r="E59" i="1"/>
  <c r="D60" i="1"/>
  <c r="E60" i="1"/>
  <c r="G60" i="1" s="1"/>
  <c r="H60" i="1" s="1"/>
  <c r="D61" i="1"/>
  <c r="E61" i="1"/>
  <c r="G61" i="1" s="1"/>
  <c r="H61" i="1" s="1"/>
  <c r="D62" i="1"/>
  <c r="G62" i="1" s="1"/>
  <c r="H62" i="1" s="1"/>
  <c r="E62" i="1"/>
  <c r="D63" i="1"/>
  <c r="E63" i="1"/>
  <c r="D64" i="1"/>
  <c r="E64" i="1"/>
  <c r="G64" i="1" s="1"/>
  <c r="H64" i="1" s="1"/>
  <c r="D65" i="1"/>
  <c r="E65" i="1"/>
  <c r="D66" i="1"/>
  <c r="G66" i="1" s="1"/>
  <c r="H66" i="1" s="1"/>
  <c r="E66" i="1"/>
  <c r="D67" i="1"/>
  <c r="E67" i="1"/>
  <c r="H49" i="1"/>
  <c r="G42" i="1"/>
  <c r="H42" i="1" s="1"/>
  <c r="G49" i="1"/>
  <c r="G50" i="1"/>
  <c r="H50" i="1" s="1"/>
  <c r="E37" i="1"/>
  <c r="G37" i="1" s="1"/>
  <c r="H37" i="1" s="1"/>
  <c r="E38" i="1"/>
  <c r="E39" i="1"/>
  <c r="E40" i="1"/>
  <c r="G40" i="1" s="1"/>
  <c r="H40" i="1" s="1"/>
  <c r="E41" i="1"/>
  <c r="E42" i="1"/>
  <c r="E43" i="1"/>
  <c r="E44" i="1"/>
  <c r="E45" i="1"/>
  <c r="E46" i="1"/>
  <c r="E47" i="1"/>
  <c r="E48" i="1"/>
  <c r="G48" i="1" s="1"/>
  <c r="H48" i="1" s="1"/>
  <c r="E49" i="1"/>
  <c r="E50" i="1"/>
  <c r="E51" i="1"/>
  <c r="D37" i="1"/>
  <c r="D38" i="1"/>
  <c r="G38" i="1" s="1"/>
  <c r="H38" i="1" s="1"/>
  <c r="D39" i="1"/>
  <c r="G39" i="1" s="1"/>
  <c r="H39" i="1" s="1"/>
  <c r="D40" i="1"/>
  <c r="D41" i="1"/>
  <c r="G41" i="1" s="1"/>
  <c r="H41" i="1" s="1"/>
  <c r="D42" i="1"/>
  <c r="D43" i="1"/>
  <c r="D44" i="1"/>
  <c r="D45" i="1"/>
  <c r="G45" i="1" s="1"/>
  <c r="H45" i="1" s="1"/>
  <c r="D46" i="1"/>
  <c r="G46" i="1" s="1"/>
  <c r="H46" i="1" s="1"/>
  <c r="D47" i="1"/>
  <c r="G47" i="1" s="1"/>
  <c r="H47" i="1" s="1"/>
  <c r="D48" i="1"/>
  <c r="D49" i="1"/>
  <c r="D50" i="1"/>
  <c r="D51" i="1"/>
  <c r="E3" i="1"/>
  <c r="E4" i="1"/>
  <c r="G4" i="1" s="1"/>
  <c r="H4" i="1" s="1"/>
  <c r="E5" i="1"/>
  <c r="E6" i="1"/>
  <c r="E7" i="1"/>
  <c r="E8" i="1"/>
  <c r="E9" i="1"/>
  <c r="E10" i="1"/>
  <c r="E11" i="1"/>
  <c r="E12" i="1"/>
  <c r="G12" i="1" s="1"/>
  <c r="H12" i="1" s="1"/>
  <c r="E13" i="1"/>
  <c r="E14" i="1"/>
  <c r="E15" i="1"/>
  <c r="E16" i="1"/>
  <c r="E17" i="1"/>
  <c r="D4" i="1"/>
  <c r="D5" i="1"/>
  <c r="D6" i="1"/>
  <c r="G6" i="1" s="1"/>
  <c r="H6" i="1" s="1"/>
  <c r="D7" i="1"/>
  <c r="D8" i="1"/>
  <c r="D9" i="1"/>
  <c r="D10" i="1"/>
  <c r="G10" i="1" s="1"/>
  <c r="H10" i="1" s="1"/>
  <c r="D11" i="1"/>
  <c r="D12" i="1"/>
  <c r="D13" i="1"/>
  <c r="D14" i="1"/>
  <c r="G14" i="1" s="1"/>
  <c r="H14" i="1" s="1"/>
  <c r="D15" i="1"/>
  <c r="D16" i="1"/>
  <c r="D17" i="1"/>
  <c r="D3" i="1"/>
  <c r="G28" i="1" l="1"/>
  <c r="H28" i="1" s="1"/>
  <c r="G32" i="1"/>
  <c r="H32" i="1" s="1"/>
  <c r="G20" i="1"/>
  <c r="H20" i="1" s="1"/>
  <c r="G27" i="1"/>
  <c r="H27" i="1" s="1"/>
  <c r="G24" i="1"/>
  <c r="H24" i="1" s="1"/>
  <c r="G30" i="1"/>
  <c r="H30" i="1" s="1"/>
  <c r="G22" i="1"/>
  <c r="H22" i="1" s="1"/>
  <c r="G29" i="1"/>
  <c r="H29" i="1" s="1"/>
  <c r="G21" i="1"/>
  <c r="H21" i="1" s="1"/>
  <c r="G13" i="1"/>
  <c r="H13" i="1" s="1"/>
  <c r="G44" i="1"/>
  <c r="H44" i="1" s="1"/>
  <c r="G65" i="1"/>
  <c r="H65" i="1" s="1"/>
  <c r="G57" i="1"/>
  <c r="H57" i="1" s="1"/>
  <c r="G81" i="1"/>
  <c r="H81" i="1" s="1"/>
  <c r="G77" i="1"/>
  <c r="H77" i="1" s="1"/>
  <c r="G73" i="1"/>
  <c r="H73" i="1" s="1"/>
  <c r="G34" i="1"/>
  <c r="H34" i="1" s="1"/>
  <c r="G26" i="1"/>
  <c r="H26" i="1" s="1"/>
  <c r="G51" i="1"/>
  <c r="H51" i="1" s="1"/>
  <c r="G43" i="1"/>
  <c r="H43" i="1" s="1"/>
  <c r="G11" i="1"/>
  <c r="H11" i="1" s="1"/>
  <c r="G17" i="1"/>
  <c r="H17" i="1" s="1"/>
  <c r="G9" i="1"/>
  <c r="H9" i="1" s="1"/>
  <c r="G33" i="1"/>
  <c r="H33" i="1" s="1"/>
  <c r="G25" i="1"/>
  <c r="H25" i="1" s="1"/>
  <c r="G80" i="1"/>
  <c r="H80" i="1" s="1"/>
  <c r="G76" i="1"/>
  <c r="H76" i="1" s="1"/>
  <c r="G72" i="1"/>
  <c r="H72" i="1" s="1"/>
  <c r="G5" i="1"/>
  <c r="H5" i="1" s="1"/>
  <c r="G3" i="1"/>
  <c r="H3" i="1" s="1"/>
  <c r="G16" i="1"/>
  <c r="H16" i="1" s="1"/>
  <c r="G8" i="1"/>
  <c r="H8" i="1" s="1"/>
  <c r="G15" i="1"/>
  <c r="H15" i="1" s="1"/>
  <c r="G7" i="1"/>
  <c r="H7" i="1" s="1"/>
  <c r="G31" i="1"/>
  <c r="H31" i="1" s="1"/>
  <c r="G23" i="1"/>
  <c r="H23" i="1" s="1"/>
  <c r="G67" i="1"/>
  <c r="H67" i="1" s="1"/>
  <c r="G63" i="1"/>
  <c r="H63" i="1" s="1"/>
  <c r="G59" i="1"/>
  <c r="H59" i="1" s="1"/>
  <c r="G55" i="1"/>
  <c r="H55" i="1" s="1"/>
  <c r="G79" i="1"/>
  <c r="H79" i="1" s="1"/>
  <c r="G71" i="1"/>
  <c r="H71" i="1" s="1"/>
  <c r="G78" i="1"/>
  <c r="H78" i="1" s="1"/>
</calcChain>
</file>

<file path=xl/sharedStrings.xml><?xml version="1.0" encoding="utf-8"?>
<sst xmlns="http://schemas.openxmlformats.org/spreadsheetml/2006/main" count="4" uniqueCount="4">
  <si>
    <t>S13 with anten</t>
  </si>
  <si>
    <t>S14 with anten</t>
  </si>
  <si>
    <t>S14 with anten wifi</t>
  </si>
  <si>
    <t>S13 with anten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</si>
</sst>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Anten</a:t>
            </a:r>
            <a:r>
              <a:rPr lang="en-US" baseline="0"/>
              <a:t> 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Sheet1!$H$3:$H$17</c:f>
              <c:numCache>
                <c:formatCode>General</c:formatCode>
                <c:ptCount val="15"/>
                <c:pt idx="0">
                  <c:v>1.0909918160713619</c:v>
                </c:pt>
                <c:pt idx="1">
                  <c:v>1.1168105279468199</c:v>
                </c:pt>
                <c:pt idx="2">
                  <c:v>1.1082878959540892</c:v>
                </c:pt>
                <c:pt idx="3">
                  <c:v>1.1216534553997297</c:v>
                </c:pt>
                <c:pt idx="4">
                  <c:v>1.1112877678191704</c:v>
                </c:pt>
                <c:pt idx="5">
                  <c:v>1.1168105279468199</c:v>
                </c:pt>
                <c:pt idx="6">
                  <c:v>1.1056414673217483</c:v>
                </c:pt>
                <c:pt idx="7">
                  <c:v>1.1230886861340301</c:v>
                </c:pt>
                <c:pt idx="8">
                  <c:v>1.1367756966380038</c:v>
                </c:pt>
                <c:pt idx="9">
                  <c:v>1.1114366521177481</c:v>
                </c:pt>
                <c:pt idx="10">
                  <c:v>1.1294072881187336</c:v>
                </c:pt>
                <c:pt idx="11">
                  <c:v>1.1197526658389361</c:v>
                </c:pt>
                <c:pt idx="12">
                  <c:v>1.1365907682029224</c:v>
                </c:pt>
                <c:pt idx="13">
                  <c:v>1.1463347453269164</c:v>
                </c:pt>
                <c:pt idx="14">
                  <c:v>1.1512857791777504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D-49BA-B4A8-CF6E1C0A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97152"/>
        <c:axId val="239607056"/>
      </c:scatterChart>
      <c:valAx>
        <c:axId val="3575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7056"/>
        <c:crosses val="autoZero"/>
        <c:crossBetween val="midCat"/>
      </c:valAx>
      <c:valAx>
        <c:axId val="23960705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Anten</a:t>
            </a:r>
            <a:r>
              <a:rPr lang="en-US" baseline="0"/>
              <a:t> Wifi</a:t>
            </a:r>
          </a:p>
        </c:rich>
      </c:tx>
      <c:layout>
        <c:manualLayout>
          <c:xMode val="edge"/>
          <c:yMode val="edge"/>
          <c:x val="0.412270778652668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Sheet1!$H$20:$H$34</c:f>
              <c:numCache>
                <c:formatCode>General</c:formatCode>
                <c:ptCount val="15"/>
                <c:pt idx="0">
                  <c:v>12.651231528958565</c:v>
                </c:pt>
                <c:pt idx="1">
                  <c:v>12.752759355200984</c:v>
                </c:pt>
                <c:pt idx="2">
                  <c:v>12.184006103043799</c:v>
                </c:pt>
                <c:pt idx="3">
                  <c:v>13.175814221529428</c:v>
                </c:pt>
                <c:pt idx="4">
                  <c:v>12.008347420731161</c:v>
                </c:pt>
                <c:pt idx="5">
                  <c:v>11.656350030988415</c:v>
                </c:pt>
                <c:pt idx="6">
                  <c:v>12.364916591408926</c:v>
                </c:pt>
                <c:pt idx="7">
                  <c:v>12.269484658346833</c:v>
                </c:pt>
                <c:pt idx="8">
                  <c:v>12.278098971505022</c:v>
                </c:pt>
                <c:pt idx="9">
                  <c:v>11.918355654463623</c:v>
                </c:pt>
                <c:pt idx="10">
                  <c:v>12.091353980488332</c:v>
                </c:pt>
                <c:pt idx="11">
                  <c:v>12.269484658346833</c:v>
                </c:pt>
                <c:pt idx="12">
                  <c:v>12.091353980488332</c:v>
                </c:pt>
                <c:pt idx="13">
                  <c:v>12.461854704779565</c:v>
                </c:pt>
                <c:pt idx="14">
                  <c:v>12.373666377490348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B-477E-A852-1598CA9F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27856"/>
        <c:axId val="351428184"/>
      </c:scatterChart>
      <c:valAx>
        <c:axId val="3514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8184"/>
        <c:crosses val="autoZero"/>
        <c:crossBetween val="midCat"/>
      </c:valAx>
      <c:valAx>
        <c:axId val="3514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Anten</a:t>
            </a:r>
            <a:r>
              <a:rPr lang="en-US" baseline="0"/>
              <a:t> 433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Sheet1!$H$37:$H$51</c:f>
              <c:numCache>
                <c:formatCode>General</c:formatCode>
                <c:ptCount val="15"/>
                <c:pt idx="0">
                  <c:v>30.541285106531841</c:v>
                </c:pt>
                <c:pt idx="1">
                  <c:v>34.409252422753809</c:v>
                </c:pt>
                <c:pt idx="2">
                  <c:v>29.45501386124181</c:v>
                </c:pt>
                <c:pt idx="3">
                  <c:v>34.409252422753738</c:v>
                </c:pt>
                <c:pt idx="4">
                  <c:v>29.405212920333291</c:v>
                </c:pt>
                <c:pt idx="5">
                  <c:v>35.175023557702538</c:v>
                </c:pt>
                <c:pt idx="6">
                  <c:v>30.487742241851645</c:v>
                </c:pt>
                <c:pt idx="7">
                  <c:v>29.405212920333241</c:v>
                </c:pt>
                <c:pt idx="8">
                  <c:v>30.487742241851755</c:v>
                </c:pt>
                <c:pt idx="9">
                  <c:v>30.541285106531841</c:v>
                </c:pt>
                <c:pt idx="10">
                  <c:v>33.036288723601629</c:v>
                </c:pt>
                <c:pt idx="11">
                  <c:v>33.676139440801272</c:v>
                </c:pt>
                <c:pt idx="12">
                  <c:v>30.541285106531841</c:v>
                </c:pt>
                <c:pt idx="13">
                  <c:v>32.973639604031042</c:v>
                </c:pt>
                <c:pt idx="14">
                  <c:v>30.541285106531841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5-4E37-9EED-A1BB1799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5440"/>
        <c:axId val="362069376"/>
      </c:scatterChart>
      <c:valAx>
        <c:axId val="3620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69376"/>
        <c:crosses val="autoZero"/>
        <c:crossBetween val="midCat"/>
      </c:valAx>
      <c:valAx>
        <c:axId val="3620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Anten</a:t>
            </a:r>
            <a:r>
              <a:rPr lang="en-US" baseline="0"/>
              <a:t> patch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Sheet1!$H$53:$H$67</c:f>
              <c:numCache>
                <c:formatCode>General</c:formatCode>
                <c:ptCount val="15"/>
                <c:pt idx="0">
                  <c:v>1.9781201810707185</c:v>
                </c:pt>
                <c:pt idx="1">
                  <c:v>1.967466133182088</c:v>
                </c:pt>
                <c:pt idx="2">
                  <c:v>1.9746072312459748</c:v>
                </c:pt>
                <c:pt idx="3">
                  <c:v>1.9727737988304739</c:v>
                </c:pt>
                <c:pt idx="4">
                  <c:v>1.9727737988304739</c:v>
                </c:pt>
                <c:pt idx="5">
                  <c:v>1.9638393722529588</c:v>
                </c:pt>
                <c:pt idx="6">
                  <c:v>1.967466133182088</c:v>
                </c:pt>
                <c:pt idx="7">
                  <c:v>1.9621968007162054</c:v>
                </c:pt>
                <c:pt idx="8">
                  <c:v>1.9692863002701519</c:v>
                </c:pt>
                <c:pt idx="9">
                  <c:v>1.9711110124256228</c:v>
                </c:pt>
                <c:pt idx="10">
                  <c:v>1.9746072312459757</c:v>
                </c:pt>
                <c:pt idx="11">
                  <c:v>1.9711110124256228</c:v>
                </c:pt>
                <c:pt idx="12">
                  <c:v>1.9656504956551677</c:v>
                </c:pt>
                <c:pt idx="13">
                  <c:v>1.967466133182088</c:v>
                </c:pt>
                <c:pt idx="14">
                  <c:v>1.9835056683968308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323-8B7F-9B482A8B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31904"/>
        <c:axId val="361735184"/>
      </c:scatterChart>
      <c:valAx>
        <c:axId val="3617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5184"/>
        <c:crosses val="autoZero"/>
        <c:crossBetween val="midCat"/>
      </c:valAx>
      <c:valAx>
        <c:axId val="36173518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Anten</a:t>
            </a:r>
            <a:r>
              <a:rPr lang="en-US" baseline="0"/>
              <a:t> 2G/3G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Sheet1!$H$71:$H$85</c:f>
              <c:numCache>
                <c:formatCode>General</c:formatCode>
                <c:ptCount val="15"/>
                <c:pt idx="0">
                  <c:v>1.4147912582147129</c:v>
                </c:pt>
                <c:pt idx="1">
                  <c:v>1.4185590018863146</c:v>
                </c:pt>
                <c:pt idx="2">
                  <c:v>1.4061907767094364</c:v>
                </c:pt>
                <c:pt idx="3">
                  <c:v>1.4117484901392061</c:v>
                </c:pt>
                <c:pt idx="4">
                  <c:v>1.4154260725953551</c:v>
                </c:pt>
                <c:pt idx="5">
                  <c:v>1.4261561366869446</c:v>
                </c:pt>
                <c:pt idx="6">
                  <c:v>1.4098671383389785</c:v>
                </c:pt>
                <c:pt idx="7">
                  <c:v>1.414215140425364</c:v>
                </c:pt>
                <c:pt idx="8">
                  <c:v>1.4050112785351032</c:v>
                </c:pt>
                <c:pt idx="9">
                  <c:v>1.4217196832442156</c:v>
                </c:pt>
                <c:pt idx="10">
                  <c:v>1.4325808425575166</c:v>
                </c:pt>
                <c:pt idx="11">
                  <c:v>1.4204286285324572</c:v>
                </c:pt>
                <c:pt idx="12">
                  <c:v>1.4043950435466315</c:v>
                </c:pt>
                <c:pt idx="13">
                  <c:v>1.4056286109894716</c:v>
                </c:pt>
                <c:pt idx="14">
                  <c:v>1.417279290564301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C-4FF6-BCD4-8E2AF487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43272"/>
        <c:axId val="362048520"/>
      </c:scatterChart>
      <c:valAx>
        <c:axId val="36204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48520"/>
        <c:crosses val="autoZero"/>
        <c:crossBetween val="midCat"/>
      </c:valAx>
      <c:valAx>
        <c:axId val="362048520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4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95250</xdr:rowOff>
    </xdr:from>
    <xdr:to>
      <xdr:col>16</xdr:col>
      <xdr:colOff>209550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57C01-AAB2-40AC-B6C1-158E7F08D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490537</xdr:colOff>
      <xdr:row>19</xdr:row>
      <xdr:rowOff>9525</xdr:rowOff>
    </xdr:from>
    <xdr:to>
      <xdr:col>16</xdr:col>
      <xdr:colOff>185737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3E84A-D09F-4132-AA72-56D100C51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35</xdr:row>
      <xdr:rowOff>38100</xdr:rowOff>
    </xdr:from>
    <xdr:to>
      <xdr:col>16</xdr:col>
      <xdr:colOff>128587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F4BCA-D155-49DE-BFED-1BE7E935F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423862</xdr:colOff>
      <xdr:row>51</xdr:row>
      <xdr:rowOff>142875</xdr:rowOff>
    </xdr:from>
    <xdr:to>
      <xdr:col>16</xdr:col>
      <xdr:colOff>119062</xdr:colOff>
      <xdr:row>66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7416E-6E46-4213-AB7C-CBE61313D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366712</xdr:colOff>
      <xdr:row>69</xdr:row>
      <xdr:rowOff>142875</xdr:rowOff>
    </xdr:from>
    <xdr:to>
      <xdr:col>16</xdr:col>
      <xdr:colOff>61912</xdr:colOff>
      <xdr:row>84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2630E9-BC6C-4C43-A334-7AA2AB0C9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C6B7-D4E3-4249-8DFA-3DEA98DC0155}">
  <dimension ref="A2:I96"/>
  <sheetViews>
    <sheetView tabSelected="1" topLeftCell="A94" workbookViewId="0">
      <selection activeCell="T23" sqref="T23"/>
    </sheetView>
  </sheetViews>
  <sheetFormatPr defaultRowHeight="15" x14ac:dyDescent="0.25"/>
  <cols>
    <col min="1" max="1" width="18.28515625" customWidth="1"/>
    <col min="2" max="2" width="18" customWidth="1"/>
    <col min="3" max="3" width="17.7109375" customWidth="1"/>
    <col min="4" max="4" width="21.85546875" customWidth="1"/>
    <col min="5" max="5" width="14.28515625" customWidth="1"/>
    <col min="8" max="8" width="19.42578125" customWidth="1"/>
  </cols>
  <sheetData>
    <row r="2" spans="1:8" x14ac:dyDescent="0.25">
      <c r="A2" t="s">
        <v>0</v>
      </c>
      <c r="B2" t="s">
        <v>1</v>
      </c>
    </row>
    <row r="3" spans="1:8" x14ac:dyDescent="0.25">
      <c r="A3">
        <v>-37.634999999999998</v>
      </c>
      <c r="B3">
        <v>-10.407999999999999</v>
      </c>
      <c r="D3">
        <f>10^(A3/10)</f>
        <v>1.7238520910269607E-4</v>
      </c>
      <c r="E3">
        <f>10^(B3/10)</f>
        <v>9.1033239967990967E-2</v>
      </c>
      <c r="G3">
        <f>SQRT(D3/E3)</f>
        <v>4.3516103397439818E-2</v>
      </c>
      <c r="H3">
        <f>(1+G3)/(1-G3)</f>
        <v>1.0909918160713619</v>
      </c>
    </row>
    <row r="4" spans="1:8" x14ac:dyDescent="0.25">
      <c r="A4">
        <v>-35.561</v>
      </c>
      <c r="B4">
        <v>-10.397</v>
      </c>
      <c r="D4">
        <f t="shared" ref="D4:E17" si="0">10^(A4/10)</f>
        <v>2.7790732888091001E-4</v>
      </c>
      <c r="E4">
        <f t="shared" si="0"/>
        <v>9.1264105176751001E-2</v>
      </c>
      <c r="G4">
        <f t="shared" ref="G4:G67" si="1">SQRT(D4/E4)</f>
        <v>5.5182325675656535E-2</v>
      </c>
      <c r="H4">
        <f t="shared" ref="H4:H67" si="2">(1+G4)/(1-G4)</f>
        <v>1.1168105279468199</v>
      </c>
    </row>
    <row r="5" spans="1:8" x14ac:dyDescent="0.25">
      <c r="A5">
        <v>-36.206000000000003</v>
      </c>
      <c r="B5">
        <v>-10.419</v>
      </c>
      <c r="D5">
        <f t="shared" si="0"/>
        <v>2.3955210971198261E-4</v>
      </c>
      <c r="E5">
        <f t="shared" si="0"/>
        <v>9.0802958764788277E-2</v>
      </c>
      <c r="G5">
        <f t="shared" si="1"/>
        <v>5.1362954823152535E-2</v>
      </c>
      <c r="H5">
        <f t="shared" si="2"/>
        <v>1.1082878959540892</v>
      </c>
    </row>
    <row r="6" spans="1:8" x14ac:dyDescent="0.25">
      <c r="A6">
        <v>-35.271000000000001</v>
      </c>
      <c r="B6">
        <v>-10.44</v>
      </c>
      <c r="D6">
        <f t="shared" si="0"/>
        <v>2.9709818591187295E-4</v>
      </c>
      <c r="E6">
        <f t="shared" si="0"/>
        <v>9.0364947372230095E-2</v>
      </c>
      <c r="G6">
        <f t="shared" si="1"/>
        <v>5.7338984879983464E-2</v>
      </c>
      <c r="H6">
        <f t="shared" si="2"/>
        <v>1.1216534553997297</v>
      </c>
    </row>
    <row r="7" spans="1:8" x14ac:dyDescent="0.25">
      <c r="A7">
        <v>-36.002000000000002</v>
      </c>
      <c r="B7">
        <v>-10.44</v>
      </c>
      <c r="D7">
        <f t="shared" si="0"/>
        <v>2.5107299313735157E-4</v>
      </c>
      <c r="E7">
        <f t="shared" si="0"/>
        <v>9.0364947372230095E-2</v>
      </c>
      <c r="G7">
        <f t="shared" si="1"/>
        <v>5.2710847623639555E-2</v>
      </c>
      <c r="H7">
        <f t="shared" si="2"/>
        <v>1.1112877678191704</v>
      </c>
    </row>
    <row r="8" spans="1:8" x14ac:dyDescent="0.25">
      <c r="A8">
        <v>-35.582999999999998</v>
      </c>
      <c r="B8">
        <v>-10.419</v>
      </c>
      <c r="D8">
        <f t="shared" si="0"/>
        <v>2.7650309698356792E-4</v>
      </c>
      <c r="E8">
        <f t="shared" si="0"/>
        <v>9.0802958764788277E-2</v>
      </c>
      <c r="G8">
        <f t="shared" si="1"/>
        <v>5.5182325675656535E-2</v>
      </c>
      <c r="H8">
        <f t="shared" si="2"/>
        <v>1.1168105279468199</v>
      </c>
    </row>
    <row r="9" spans="1:8" x14ac:dyDescent="0.25">
      <c r="A9">
        <v>-36.366999999999997</v>
      </c>
      <c r="B9">
        <v>-10.375999999999999</v>
      </c>
      <c r="D9">
        <f t="shared" si="0"/>
        <v>2.3083411837100657E-4</v>
      </c>
      <c r="E9">
        <f t="shared" si="0"/>
        <v>9.170647491149321E-2</v>
      </c>
      <c r="G9">
        <f t="shared" si="1"/>
        <v>5.0170681457996781E-2</v>
      </c>
      <c r="H9">
        <f t="shared" si="2"/>
        <v>1.1056414673217483</v>
      </c>
    </row>
    <row r="10" spans="1:8" x14ac:dyDescent="0.25">
      <c r="A10">
        <v>-35.174999999999997</v>
      </c>
      <c r="B10">
        <v>-10.44</v>
      </c>
      <c r="D10">
        <f t="shared" si="0"/>
        <v>3.037386091946104E-4</v>
      </c>
      <c r="E10">
        <f t="shared" si="0"/>
        <v>9.0364947372230095E-2</v>
      </c>
      <c r="G10">
        <f t="shared" si="1"/>
        <v>5.797623384172635E-2</v>
      </c>
      <c r="H10">
        <f t="shared" si="2"/>
        <v>1.1230886861340301</v>
      </c>
    </row>
    <row r="11" spans="1:8" x14ac:dyDescent="0.25">
      <c r="A11">
        <v>-34.304000000000002</v>
      </c>
      <c r="B11">
        <v>-10.429</v>
      </c>
      <c r="D11">
        <f t="shared" si="0"/>
        <v>3.7119319004413995E-4</v>
      </c>
      <c r="E11">
        <f t="shared" si="0"/>
        <v>9.0594117754905945E-2</v>
      </c>
      <c r="G11">
        <f t="shared" si="1"/>
        <v>6.401032024709305E-2</v>
      </c>
      <c r="H11">
        <f t="shared" si="2"/>
        <v>1.1367756966380038</v>
      </c>
    </row>
    <row r="12" spans="1:8" x14ac:dyDescent="0.25">
      <c r="A12">
        <v>-35.979999999999997</v>
      </c>
      <c r="B12">
        <v>-10.429</v>
      </c>
      <c r="D12">
        <f t="shared" si="0"/>
        <v>2.5234807724805756E-4</v>
      </c>
      <c r="E12">
        <f t="shared" si="0"/>
        <v>9.0594117754905945E-2</v>
      </c>
      <c r="G12">
        <f t="shared" si="1"/>
        <v>5.2777644077542339E-2</v>
      </c>
      <c r="H12">
        <f t="shared" si="2"/>
        <v>1.1114366521177481</v>
      </c>
    </row>
    <row r="13" spans="1:8" x14ac:dyDescent="0.25">
      <c r="A13">
        <v>-34.734000000000002</v>
      </c>
      <c r="B13">
        <v>-10.407999999999999</v>
      </c>
      <c r="D13">
        <f t="shared" si="0"/>
        <v>3.3620177345437878E-4</v>
      </c>
      <c r="E13">
        <f t="shared" si="0"/>
        <v>9.1033239967990967E-2</v>
      </c>
      <c r="G13">
        <f t="shared" si="1"/>
        <v>6.0771506156091455E-2</v>
      </c>
      <c r="H13">
        <f t="shared" si="2"/>
        <v>1.1294072881187336</v>
      </c>
    </row>
    <row r="14" spans="1:8" x14ac:dyDescent="0.25">
      <c r="A14">
        <v>-35.378999999999998</v>
      </c>
      <c r="B14">
        <v>-10.419</v>
      </c>
      <c r="D14">
        <f t="shared" si="0"/>
        <v>2.8980108025297528E-4</v>
      </c>
      <c r="E14">
        <f t="shared" si="0"/>
        <v>9.0802958764788277E-2</v>
      </c>
      <c r="G14">
        <f t="shared" si="1"/>
        <v>5.6493697481230259E-2</v>
      </c>
      <c r="H14">
        <f t="shared" si="2"/>
        <v>1.1197526658389361</v>
      </c>
    </row>
    <row r="15" spans="1:8" x14ac:dyDescent="0.25">
      <c r="A15">
        <v>-34.283000000000001</v>
      </c>
      <c r="B15">
        <v>-10.397</v>
      </c>
      <c r="D15">
        <f t="shared" si="0"/>
        <v>3.7299241475247325E-4</v>
      </c>
      <c r="E15">
        <f t="shared" si="0"/>
        <v>9.1264105176751001E-2</v>
      </c>
      <c r="G15">
        <f t="shared" si="1"/>
        <v>6.392930749102152E-2</v>
      </c>
      <c r="H15">
        <f t="shared" si="2"/>
        <v>1.1365907682029224</v>
      </c>
    </row>
    <row r="16" spans="1:8" x14ac:dyDescent="0.25">
      <c r="A16">
        <v>-33.767000000000003</v>
      </c>
      <c r="B16">
        <v>-10.44</v>
      </c>
      <c r="D16">
        <f t="shared" si="0"/>
        <v>4.2004904339619856E-4</v>
      </c>
      <c r="E16">
        <f t="shared" si="0"/>
        <v>9.0364947372230095E-2</v>
      </c>
      <c r="G16">
        <f t="shared" si="1"/>
        <v>6.817890156487566E-2</v>
      </c>
      <c r="H16">
        <f t="shared" si="2"/>
        <v>1.1463347453269164</v>
      </c>
    </row>
    <row r="17" spans="1:8" x14ac:dyDescent="0.25">
      <c r="A17">
        <v>-33.454999999999998</v>
      </c>
      <c r="B17">
        <v>-10.397</v>
      </c>
      <c r="D17">
        <f t="shared" si="0"/>
        <v>4.5133602534095551E-4</v>
      </c>
      <c r="E17">
        <f t="shared" si="0"/>
        <v>9.1264105176751001E-2</v>
      </c>
      <c r="G17">
        <f t="shared" si="1"/>
        <v>7.0323422690765913E-2</v>
      </c>
      <c r="H17">
        <f t="shared" si="2"/>
        <v>1.1512857791777504</v>
      </c>
    </row>
    <row r="19" spans="1:8" x14ac:dyDescent="0.25">
      <c r="A19" t="s">
        <v>3</v>
      </c>
      <c r="B19" t="s">
        <v>2</v>
      </c>
    </row>
    <row r="20" spans="1:8" x14ac:dyDescent="0.25">
      <c r="A20">
        <v>-10.58</v>
      </c>
      <c r="B20">
        <v>-9.2040000000000006</v>
      </c>
      <c r="D20">
        <f>10^(A20/10)</f>
        <v>8.7498377522743559E-2</v>
      </c>
      <c r="E20">
        <f>10^(B20/10)</f>
        <v>0.12011576179375782</v>
      </c>
      <c r="G20">
        <f t="shared" si="1"/>
        <v>0.85349307161354859</v>
      </c>
      <c r="H20">
        <f t="shared" si="2"/>
        <v>12.651231528958565</v>
      </c>
    </row>
    <row r="21" spans="1:8" x14ac:dyDescent="0.25">
      <c r="A21">
        <v>-10.537000000000001</v>
      </c>
      <c r="B21">
        <v>-9.1720000000000006</v>
      </c>
      <c r="D21">
        <f t="shared" ref="D21:D34" si="3">10^(A21/10)</f>
        <v>8.8369012114145634E-2</v>
      </c>
      <c r="E21">
        <f t="shared" ref="E21:E34" si="4">10^(B21/10)</f>
        <v>0.1210040760856954</v>
      </c>
      <c r="G21">
        <f t="shared" si="1"/>
        <v>0.85457463856199556</v>
      </c>
      <c r="H21">
        <f t="shared" si="2"/>
        <v>12.752759355200984</v>
      </c>
    </row>
    <row r="22" spans="1:8" x14ac:dyDescent="0.25">
      <c r="A22">
        <v>-10.558</v>
      </c>
      <c r="B22">
        <v>-9.1289999999999996</v>
      </c>
      <c r="D22">
        <f t="shared" si="3"/>
        <v>8.7942741488368253E-2</v>
      </c>
      <c r="E22">
        <f t="shared" si="4"/>
        <v>0.12220810223250565</v>
      </c>
      <c r="G22">
        <f t="shared" si="1"/>
        <v>0.84830104109719284</v>
      </c>
      <c r="H22">
        <f t="shared" si="2"/>
        <v>12.184006103043799</v>
      </c>
    </row>
    <row r="23" spans="1:8" x14ac:dyDescent="0.25">
      <c r="A23">
        <v>-10.558</v>
      </c>
      <c r="B23">
        <v>-9.2370000000000001</v>
      </c>
      <c r="D23">
        <f t="shared" si="3"/>
        <v>8.7942741488368253E-2</v>
      </c>
      <c r="E23">
        <f t="shared" si="4"/>
        <v>0.11920651731327471</v>
      </c>
      <c r="G23">
        <f t="shared" si="1"/>
        <v>0.85891462961171483</v>
      </c>
      <c r="H23">
        <f t="shared" si="2"/>
        <v>13.175814221529428</v>
      </c>
    </row>
    <row r="24" spans="1:8" x14ac:dyDescent="0.25">
      <c r="A24">
        <v>-10.558</v>
      </c>
      <c r="B24">
        <v>-9.1080000000000005</v>
      </c>
      <c r="D24">
        <f t="shared" si="3"/>
        <v>8.7942741488368253E-2</v>
      </c>
      <c r="E24">
        <f t="shared" si="4"/>
        <v>0.1228004617988788</v>
      </c>
      <c r="G24">
        <f t="shared" si="1"/>
        <v>0.84625256880726929</v>
      </c>
      <c r="H24">
        <f t="shared" si="2"/>
        <v>12.008347420731161</v>
      </c>
    </row>
    <row r="25" spans="1:8" x14ac:dyDescent="0.25">
      <c r="A25">
        <v>-10.569000000000001</v>
      </c>
      <c r="B25">
        <v>-9.0749999999999993</v>
      </c>
      <c r="D25">
        <f t="shared" si="3"/>
        <v>8.7720278129599469E-2</v>
      </c>
      <c r="E25">
        <f t="shared" si="4"/>
        <v>0.12373711899353521</v>
      </c>
      <c r="G25">
        <f t="shared" si="1"/>
        <v>0.84197655760917611</v>
      </c>
      <c r="H25">
        <f t="shared" si="2"/>
        <v>11.656350030988415</v>
      </c>
    </row>
    <row r="26" spans="1:8" x14ac:dyDescent="0.25">
      <c r="A26">
        <v>-10.537000000000001</v>
      </c>
      <c r="B26">
        <v>-9.1289999999999996</v>
      </c>
      <c r="D26">
        <f t="shared" si="3"/>
        <v>8.8369012114145634E-2</v>
      </c>
      <c r="E26">
        <f t="shared" si="4"/>
        <v>0.12220810223250565</v>
      </c>
      <c r="G26">
        <f t="shared" si="1"/>
        <v>0.85035447199980163</v>
      </c>
      <c r="H26">
        <f t="shared" si="2"/>
        <v>12.364916591408926</v>
      </c>
    </row>
    <row r="27" spans="1:8" x14ac:dyDescent="0.25">
      <c r="A27">
        <v>-10.537000000000001</v>
      </c>
      <c r="B27">
        <v>-9.1180000000000003</v>
      </c>
      <c r="D27">
        <f t="shared" si="3"/>
        <v>8.8369012114145634E-2</v>
      </c>
      <c r="E27">
        <f t="shared" si="4"/>
        <v>0.12251802857418041</v>
      </c>
      <c r="G27">
        <f t="shared" si="1"/>
        <v>0.84927824617951908</v>
      </c>
      <c r="H27">
        <f t="shared" si="2"/>
        <v>12.269484658346833</v>
      </c>
    </row>
    <row r="28" spans="1:8" x14ac:dyDescent="0.25">
      <c r="A28">
        <v>-10.59</v>
      </c>
      <c r="B28">
        <v>-9.1720000000000006</v>
      </c>
      <c r="D28">
        <f t="shared" si="3"/>
        <v>8.7297136838811129E-2</v>
      </c>
      <c r="E28">
        <f t="shared" si="4"/>
        <v>0.1210040760856954</v>
      </c>
      <c r="G28">
        <f t="shared" si="1"/>
        <v>0.84937602857969152</v>
      </c>
      <c r="H28">
        <f t="shared" si="2"/>
        <v>12.278098971505022</v>
      </c>
    </row>
    <row r="29" spans="1:8" x14ac:dyDescent="0.25">
      <c r="A29">
        <v>-10.569000000000001</v>
      </c>
      <c r="B29">
        <v>-9.1080000000000005</v>
      </c>
      <c r="D29">
        <f t="shared" si="3"/>
        <v>8.7720278129599469E-2</v>
      </c>
      <c r="E29">
        <f t="shared" si="4"/>
        <v>0.1228004617988788</v>
      </c>
      <c r="G29">
        <f t="shared" si="1"/>
        <v>0.84518153443863819</v>
      </c>
      <c r="H29">
        <f t="shared" si="2"/>
        <v>11.918355654463623</v>
      </c>
    </row>
    <row r="30" spans="1:8" x14ac:dyDescent="0.25">
      <c r="A30">
        <v>-10.558</v>
      </c>
      <c r="B30">
        <v>-9.1180000000000003</v>
      </c>
      <c r="D30">
        <f t="shared" si="3"/>
        <v>8.7942741488368253E-2</v>
      </c>
      <c r="E30">
        <f t="shared" si="4"/>
        <v>0.12251802857418041</v>
      </c>
      <c r="G30">
        <f t="shared" si="1"/>
        <v>0.84722741414059632</v>
      </c>
      <c r="H30">
        <f t="shared" si="2"/>
        <v>12.091353980488332</v>
      </c>
    </row>
    <row r="31" spans="1:8" x14ac:dyDescent="0.25">
      <c r="A31">
        <v>-10.537000000000001</v>
      </c>
      <c r="B31">
        <v>-9.1180000000000003</v>
      </c>
      <c r="D31">
        <f t="shared" si="3"/>
        <v>8.8369012114145634E-2</v>
      </c>
      <c r="E31">
        <f t="shared" si="4"/>
        <v>0.12251802857418041</v>
      </c>
      <c r="G31">
        <f t="shared" si="1"/>
        <v>0.84927824617951908</v>
      </c>
      <c r="H31">
        <f t="shared" si="2"/>
        <v>12.269484658346833</v>
      </c>
    </row>
    <row r="32" spans="1:8" x14ac:dyDescent="0.25">
      <c r="A32">
        <v>-10.558</v>
      </c>
      <c r="B32">
        <v>-9.1180000000000003</v>
      </c>
      <c r="D32">
        <f t="shared" si="3"/>
        <v>8.7942741488368253E-2</v>
      </c>
      <c r="E32">
        <f t="shared" si="4"/>
        <v>0.12251802857418041</v>
      </c>
      <c r="G32">
        <f t="shared" si="1"/>
        <v>0.84722741414059632</v>
      </c>
      <c r="H32">
        <f t="shared" si="2"/>
        <v>12.091353980488332</v>
      </c>
    </row>
    <row r="33" spans="1:8" x14ac:dyDescent="0.25">
      <c r="A33">
        <v>-10.537000000000001</v>
      </c>
      <c r="B33">
        <v>-9.14</v>
      </c>
      <c r="D33">
        <f t="shared" si="3"/>
        <v>8.8369012114145634E-2</v>
      </c>
      <c r="E33">
        <f t="shared" si="4"/>
        <v>0.12189895989248661</v>
      </c>
      <c r="G33">
        <f t="shared" si="1"/>
        <v>0.85143206163932894</v>
      </c>
      <c r="H33">
        <f t="shared" si="2"/>
        <v>12.461854704779565</v>
      </c>
    </row>
    <row r="34" spans="1:8" x14ac:dyDescent="0.25">
      <c r="A34">
        <v>-10.547000000000001</v>
      </c>
      <c r="B34">
        <v>-9.14</v>
      </c>
      <c r="D34">
        <f t="shared" si="3"/>
        <v>8.8165769026219087E-2</v>
      </c>
      <c r="E34">
        <f t="shared" si="4"/>
        <v>0.12189895989248661</v>
      </c>
      <c r="G34">
        <f t="shared" si="1"/>
        <v>0.85045237831218334</v>
      </c>
      <c r="H34">
        <f t="shared" si="2"/>
        <v>12.373666377490348</v>
      </c>
    </row>
    <row r="37" spans="1:8" x14ac:dyDescent="0.25">
      <c r="A37">
        <v>-10.01</v>
      </c>
      <c r="B37">
        <v>-9.4410000000000007</v>
      </c>
      <c r="D37">
        <f t="shared" ref="D37:E51" si="5">10^(A37/10)</f>
        <v>9.9770006382255319E-2</v>
      </c>
      <c r="E37">
        <f t="shared" si="5"/>
        <v>0.11373653676160639</v>
      </c>
      <c r="G37">
        <f t="shared" si="1"/>
        <v>0.93659104271608062</v>
      </c>
      <c r="H37">
        <f t="shared" si="2"/>
        <v>30.541285106531841</v>
      </c>
    </row>
    <row r="38" spans="1:8" x14ac:dyDescent="0.25">
      <c r="A38">
        <v>-10</v>
      </c>
      <c r="B38">
        <v>-9.4949999999999992</v>
      </c>
      <c r="D38">
        <f t="shared" si="5"/>
        <v>0.1</v>
      </c>
      <c r="E38">
        <f t="shared" si="5"/>
        <v>0.11233109696743244</v>
      </c>
      <c r="G38">
        <f t="shared" si="1"/>
        <v>0.94351758754684101</v>
      </c>
      <c r="H38">
        <f t="shared" si="2"/>
        <v>34.409252422753809</v>
      </c>
    </row>
    <row r="39" spans="1:8" x14ac:dyDescent="0.25">
      <c r="A39">
        <v>-10.042</v>
      </c>
      <c r="B39">
        <v>-9.452</v>
      </c>
      <c r="D39">
        <f t="shared" si="5"/>
        <v>9.9037575496924712E-2</v>
      </c>
      <c r="E39">
        <f t="shared" si="5"/>
        <v>0.11344882442111648</v>
      </c>
      <c r="G39">
        <f t="shared" si="1"/>
        <v>0.93432936825731427</v>
      </c>
      <c r="H39">
        <f t="shared" si="2"/>
        <v>29.45501386124181</v>
      </c>
    </row>
    <row r="40" spans="1:8" x14ac:dyDescent="0.25">
      <c r="A40">
        <v>-9.9779999999999998</v>
      </c>
      <c r="B40">
        <v>-9.4730000000000008</v>
      </c>
      <c r="D40">
        <f t="shared" si="5"/>
        <v>0.10050785394907366</v>
      </c>
      <c r="E40">
        <f t="shared" si="5"/>
        <v>0.11290157487941933</v>
      </c>
      <c r="G40">
        <f t="shared" si="1"/>
        <v>0.9435175875468409</v>
      </c>
      <c r="H40">
        <f t="shared" si="2"/>
        <v>34.409252422753738</v>
      </c>
    </row>
    <row r="41" spans="1:8" x14ac:dyDescent="0.25">
      <c r="A41">
        <v>-10.01</v>
      </c>
      <c r="B41">
        <v>-9.4190000000000005</v>
      </c>
      <c r="D41">
        <f t="shared" si="5"/>
        <v>9.9770006382255319E-2</v>
      </c>
      <c r="E41">
        <f t="shared" si="5"/>
        <v>0.11431415225508985</v>
      </c>
      <c r="G41">
        <f t="shared" si="1"/>
        <v>0.93422180580546066</v>
      </c>
      <c r="H41">
        <f t="shared" si="2"/>
        <v>29.405212920333291</v>
      </c>
    </row>
    <row r="42" spans="1:8" x14ac:dyDescent="0.25">
      <c r="A42">
        <v>-9.9670000000000005</v>
      </c>
      <c r="B42">
        <v>-9.4730000000000008</v>
      </c>
      <c r="D42">
        <f t="shared" si="5"/>
        <v>0.10076274729014494</v>
      </c>
      <c r="E42">
        <f t="shared" si="5"/>
        <v>0.11290157487941933</v>
      </c>
      <c r="G42">
        <f t="shared" si="1"/>
        <v>0.94471323572713606</v>
      </c>
      <c r="H42">
        <f t="shared" si="2"/>
        <v>35.175023557702538</v>
      </c>
    </row>
    <row r="43" spans="1:8" x14ac:dyDescent="0.25">
      <c r="A43">
        <v>-10.032</v>
      </c>
      <c r="B43">
        <v>-9.4619999999999997</v>
      </c>
      <c r="D43">
        <f t="shared" si="5"/>
        <v>9.9265880687103056E-2</v>
      </c>
      <c r="E43">
        <f t="shared" si="5"/>
        <v>0.11318789936554159</v>
      </c>
      <c r="G43">
        <f t="shared" si="1"/>
        <v>0.93648321989432071</v>
      </c>
      <c r="H43">
        <f t="shared" si="2"/>
        <v>30.487742241851645</v>
      </c>
    </row>
    <row r="44" spans="1:8" x14ac:dyDescent="0.25">
      <c r="A44">
        <v>-10.021000000000001</v>
      </c>
      <c r="B44">
        <v>-9.43</v>
      </c>
      <c r="D44">
        <f t="shared" si="5"/>
        <v>9.9517624316964398E-2</v>
      </c>
      <c r="E44">
        <f t="shared" si="5"/>
        <v>0.11402497875611683</v>
      </c>
      <c r="G44">
        <f t="shared" si="1"/>
        <v>0.93422180580546055</v>
      </c>
      <c r="H44">
        <f t="shared" si="2"/>
        <v>29.405212920333241</v>
      </c>
    </row>
    <row r="45" spans="1:8" x14ac:dyDescent="0.25">
      <c r="A45">
        <v>-10</v>
      </c>
      <c r="B45">
        <v>-9.43</v>
      </c>
      <c r="D45">
        <f t="shared" si="5"/>
        <v>0.1</v>
      </c>
      <c r="E45">
        <f t="shared" si="5"/>
        <v>0.11402497875611683</v>
      </c>
      <c r="G45">
        <f t="shared" si="1"/>
        <v>0.93648321989432093</v>
      </c>
      <c r="H45">
        <f t="shared" si="2"/>
        <v>30.487742241851755</v>
      </c>
    </row>
    <row r="46" spans="1:8" x14ac:dyDescent="0.25">
      <c r="A46">
        <v>-10.01</v>
      </c>
      <c r="B46">
        <v>-9.4410000000000007</v>
      </c>
      <c r="D46">
        <f t="shared" si="5"/>
        <v>9.9770006382255319E-2</v>
      </c>
      <c r="E46">
        <f t="shared" si="5"/>
        <v>0.11373653676160639</v>
      </c>
      <c r="G46">
        <f t="shared" si="1"/>
        <v>0.93659104271608062</v>
      </c>
      <c r="H46">
        <f t="shared" si="2"/>
        <v>30.541285106531841</v>
      </c>
    </row>
    <row r="47" spans="1:8" x14ac:dyDescent="0.25">
      <c r="A47">
        <v>-9.9779999999999998</v>
      </c>
      <c r="B47">
        <v>-9.452</v>
      </c>
      <c r="D47">
        <f t="shared" si="5"/>
        <v>0.10050785394907366</v>
      </c>
      <c r="E47">
        <f t="shared" si="5"/>
        <v>0.11344882442111648</v>
      </c>
      <c r="G47">
        <f t="shared" si="1"/>
        <v>0.94123918690896669</v>
      </c>
      <c r="H47">
        <f t="shared" si="2"/>
        <v>33.036288723601629</v>
      </c>
    </row>
    <row r="48" spans="1:8" x14ac:dyDescent="0.25">
      <c r="A48">
        <v>-9.9779999999999998</v>
      </c>
      <c r="B48">
        <v>-9.4619999999999997</v>
      </c>
      <c r="D48">
        <f t="shared" si="5"/>
        <v>0.10050785394907366</v>
      </c>
      <c r="E48">
        <f t="shared" si="5"/>
        <v>0.11318789936554159</v>
      </c>
      <c r="G48">
        <f t="shared" si="1"/>
        <v>0.94232345260306793</v>
      </c>
      <c r="H48">
        <f t="shared" si="2"/>
        <v>33.676139440801272</v>
      </c>
    </row>
    <row r="49" spans="1:8" x14ac:dyDescent="0.25">
      <c r="A49">
        <v>-10.021000000000001</v>
      </c>
      <c r="B49">
        <v>-9.452</v>
      </c>
      <c r="D49">
        <f t="shared" si="5"/>
        <v>9.9517624316964398E-2</v>
      </c>
      <c r="E49">
        <f t="shared" si="5"/>
        <v>0.11344882442111648</v>
      </c>
      <c r="G49">
        <f t="shared" si="1"/>
        <v>0.93659104271608062</v>
      </c>
      <c r="H49">
        <f t="shared" si="2"/>
        <v>30.541285106531841</v>
      </c>
    </row>
    <row r="50" spans="1:8" x14ac:dyDescent="0.25">
      <c r="A50">
        <v>-10</v>
      </c>
      <c r="B50">
        <v>-9.4730000000000008</v>
      </c>
      <c r="D50">
        <f t="shared" si="5"/>
        <v>0.1</v>
      </c>
      <c r="E50">
        <f t="shared" si="5"/>
        <v>0.11290157487941933</v>
      </c>
      <c r="G50">
        <f t="shared" si="1"/>
        <v>0.94113082898063427</v>
      </c>
      <c r="H50">
        <f t="shared" si="2"/>
        <v>32.973639604031042</v>
      </c>
    </row>
    <row r="51" spans="1:8" x14ac:dyDescent="0.25">
      <c r="A51">
        <v>-10.01</v>
      </c>
      <c r="B51">
        <v>-9.4410000000000007</v>
      </c>
      <c r="D51">
        <f t="shared" si="5"/>
        <v>9.9770006382255319E-2</v>
      </c>
      <c r="E51">
        <f t="shared" si="5"/>
        <v>0.11373653676160639</v>
      </c>
      <c r="G51">
        <f t="shared" si="1"/>
        <v>0.93659104271608062</v>
      </c>
      <c r="H51">
        <f t="shared" si="2"/>
        <v>30.541285106531841</v>
      </c>
    </row>
    <row r="53" spans="1:8" x14ac:dyDescent="0.25">
      <c r="A53">
        <v>-16.651</v>
      </c>
      <c r="B53">
        <v>-6.98</v>
      </c>
      <c r="D53">
        <f t="shared" ref="D53:D67" si="6">10^(A53/10)</f>
        <v>2.1622205967118772E-2</v>
      </c>
      <c r="E53">
        <f t="shared" ref="E53:E67" si="7">10^(B53/10)</f>
        <v>0.20044720273651603</v>
      </c>
      <c r="G53">
        <f t="shared" si="1"/>
        <v>0.32843542960010985</v>
      </c>
      <c r="H53">
        <f t="shared" si="2"/>
        <v>1.9781201810707185</v>
      </c>
    </row>
    <row r="54" spans="1:8" x14ac:dyDescent="0.25">
      <c r="A54">
        <v>-16.661000000000001</v>
      </c>
      <c r="B54">
        <v>-6.9260000000000002</v>
      </c>
      <c r="D54">
        <f t="shared" si="6"/>
        <v>2.1572476273378789E-2</v>
      </c>
      <c r="E54">
        <f t="shared" si="7"/>
        <v>0.20295511446320774</v>
      </c>
      <c r="G54">
        <f t="shared" si="1"/>
        <v>0.32602432168101941</v>
      </c>
      <c r="H54">
        <f t="shared" si="2"/>
        <v>1.967466133182088</v>
      </c>
    </row>
    <row r="55" spans="1:8" x14ac:dyDescent="0.25">
      <c r="A55">
        <v>-16.651</v>
      </c>
      <c r="B55">
        <v>-6.9589999999999996</v>
      </c>
      <c r="D55">
        <f t="shared" si="6"/>
        <v>2.1622205967118772E-2</v>
      </c>
      <c r="E55">
        <f t="shared" si="7"/>
        <v>0.20141879803932033</v>
      </c>
      <c r="G55">
        <f t="shared" si="1"/>
        <v>0.32764232568537827</v>
      </c>
      <c r="H55">
        <f t="shared" si="2"/>
        <v>1.9746072312459748</v>
      </c>
    </row>
    <row r="56" spans="1:8" x14ac:dyDescent="0.25">
      <c r="A56">
        <v>-16.683</v>
      </c>
      <c r="B56">
        <v>-6.98</v>
      </c>
      <c r="D56">
        <f t="shared" si="6"/>
        <v>2.1463473177239813E-2</v>
      </c>
      <c r="E56">
        <f t="shared" si="7"/>
        <v>0.20044720273651603</v>
      </c>
      <c r="G56">
        <f t="shared" si="1"/>
        <v>0.32722765493061567</v>
      </c>
      <c r="H56">
        <f t="shared" si="2"/>
        <v>1.9727737988304739</v>
      </c>
    </row>
    <row r="57" spans="1:8" x14ac:dyDescent="0.25">
      <c r="A57">
        <v>-16.683</v>
      </c>
      <c r="B57">
        <v>-6.98</v>
      </c>
      <c r="D57">
        <f t="shared" si="6"/>
        <v>2.1463473177239813E-2</v>
      </c>
      <c r="E57">
        <f t="shared" si="7"/>
        <v>0.20044720273651603</v>
      </c>
      <c r="G57">
        <f t="shared" si="1"/>
        <v>0.32722765493061567</v>
      </c>
      <c r="H57">
        <f t="shared" si="2"/>
        <v>1.9727737988304739</v>
      </c>
    </row>
    <row r="58" spans="1:8" x14ac:dyDescent="0.25">
      <c r="A58">
        <v>-16.693999999999999</v>
      </c>
      <c r="B58">
        <v>-6.9370000000000003</v>
      </c>
      <c r="D58">
        <f t="shared" si="6"/>
        <v>2.1409178345704636E-2</v>
      </c>
      <c r="E58">
        <f t="shared" si="7"/>
        <v>0.20244171135933978</v>
      </c>
      <c r="G58">
        <f t="shared" si="1"/>
        <v>0.325199597952671</v>
      </c>
      <c r="H58">
        <f t="shared" si="2"/>
        <v>1.9638393722529588</v>
      </c>
    </row>
    <row r="59" spans="1:8" x14ac:dyDescent="0.25">
      <c r="A59">
        <v>-16.693999999999999</v>
      </c>
      <c r="B59">
        <v>-6.9589999999999996</v>
      </c>
      <c r="D59">
        <f t="shared" si="6"/>
        <v>2.1409178345704636E-2</v>
      </c>
      <c r="E59">
        <f t="shared" si="7"/>
        <v>0.20141879803932033</v>
      </c>
      <c r="G59">
        <f t="shared" si="1"/>
        <v>0.32602432168101941</v>
      </c>
      <c r="H59">
        <f t="shared" si="2"/>
        <v>1.967466133182088</v>
      </c>
    </row>
    <row r="60" spans="1:8" x14ac:dyDescent="0.25">
      <c r="A60">
        <v>-16.715</v>
      </c>
      <c r="B60">
        <v>-6.9480000000000004</v>
      </c>
      <c r="D60">
        <f t="shared" si="6"/>
        <v>2.1305905675427249E-2</v>
      </c>
      <c r="E60">
        <f t="shared" si="7"/>
        <v>0.20192960697981169</v>
      </c>
      <c r="G60">
        <f t="shared" si="1"/>
        <v>0.32482541351863037</v>
      </c>
      <c r="H60">
        <f t="shared" si="2"/>
        <v>1.9621968007162054</v>
      </c>
    </row>
    <row r="61" spans="1:8" x14ac:dyDescent="0.25">
      <c r="A61">
        <v>-16.672000000000001</v>
      </c>
      <c r="B61">
        <v>-6.9480000000000004</v>
      </c>
      <c r="D61">
        <f t="shared" si="6"/>
        <v>2.1517905703397535E-2</v>
      </c>
      <c r="E61">
        <f t="shared" si="7"/>
        <v>0.20192960697981169</v>
      </c>
      <c r="G61">
        <f t="shared" si="1"/>
        <v>0.326437467542946</v>
      </c>
      <c r="H61">
        <f t="shared" si="2"/>
        <v>1.9692863002701519</v>
      </c>
    </row>
    <row r="62" spans="1:8" x14ac:dyDescent="0.25">
      <c r="A62">
        <v>-16.672000000000001</v>
      </c>
      <c r="B62">
        <v>-6.9589999999999996</v>
      </c>
      <c r="D62">
        <f t="shared" si="6"/>
        <v>2.1517905703397535E-2</v>
      </c>
      <c r="E62">
        <f t="shared" si="7"/>
        <v>0.20141879803932033</v>
      </c>
      <c r="G62">
        <f t="shared" si="1"/>
        <v>0.32685113695324547</v>
      </c>
      <c r="H62">
        <f t="shared" si="2"/>
        <v>1.9711110124256228</v>
      </c>
    </row>
    <row r="63" spans="1:8" x14ac:dyDescent="0.25">
      <c r="A63">
        <v>-16.672000000000001</v>
      </c>
      <c r="B63">
        <v>-6.98</v>
      </c>
      <c r="D63">
        <f t="shared" si="6"/>
        <v>2.1517905703397535E-2</v>
      </c>
      <c r="E63">
        <f t="shared" si="7"/>
        <v>0.20044720273651603</v>
      </c>
      <c r="G63">
        <f t="shared" si="1"/>
        <v>0.32764232568537843</v>
      </c>
      <c r="H63">
        <f t="shared" si="2"/>
        <v>1.9746072312459757</v>
      </c>
    </row>
    <row r="64" spans="1:8" x14ac:dyDescent="0.25">
      <c r="A64">
        <v>-16.661000000000001</v>
      </c>
      <c r="B64">
        <v>-6.9480000000000004</v>
      </c>
      <c r="D64">
        <f t="shared" si="6"/>
        <v>2.1572476273378789E-2</v>
      </c>
      <c r="E64">
        <f t="shared" si="7"/>
        <v>0.20192960697981169</v>
      </c>
      <c r="G64">
        <f t="shared" si="1"/>
        <v>0.32685113695324547</v>
      </c>
      <c r="H64">
        <f t="shared" si="2"/>
        <v>1.9711110124256228</v>
      </c>
    </row>
    <row r="65" spans="1:8" x14ac:dyDescent="0.25">
      <c r="A65">
        <v>-16.683</v>
      </c>
      <c r="B65">
        <v>-6.9370000000000003</v>
      </c>
      <c r="D65">
        <f t="shared" si="6"/>
        <v>2.1463473177239813E-2</v>
      </c>
      <c r="E65">
        <f t="shared" si="7"/>
        <v>0.20244171135933978</v>
      </c>
      <c r="G65">
        <f t="shared" si="1"/>
        <v>0.32561169870485279</v>
      </c>
      <c r="H65">
        <f t="shared" si="2"/>
        <v>1.9656504956551677</v>
      </c>
    </row>
    <row r="66" spans="1:8" x14ac:dyDescent="0.25">
      <c r="A66">
        <v>-16.651</v>
      </c>
      <c r="B66">
        <v>-6.9160000000000004</v>
      </c>
      <c r="D66">
        <f t="shared" si="6"/>
        <v>2.1622205967118772E-2</v>
      </c>
      <c r="E66">
        <f t="shared" si="7"/>
        <v>0.20342297432117282</v>
      </c>
      <c r="G66">
        <f t="shared" si="1"/>
        <v>0.32602432168101941</v>
      </c>
      <c r="H66">
        <f t="shared" si="2"/>
        <v>1.967466133182088</v>
      </c>
    </row>
    <row r="67" spans="1:8" x14ac:dyDescent="0.25">
      <c r="A67">
        <v>-16.608000000000001</v>
      </c>
      <c r="B67">
        <v>-6.9690000000000003</v>
      </c>
      <c r="D67">
        <f t="shared" si="6"/>
        <v>2.1837353276021737E-2</v>
      </c>
      <c r="E67">
        <f t="shared" si="7"/>
        <v>0.20095554765889181</v>
      </c>
      <c r="G67">
        <f t="shared" si="1"/>
        <v>0.3296476620824762</v>
      </c>
      <c r="H67">
        <f t="shared" si="2"/>
        <v>1.9835056683968308</v>
      </c>
    </row>
    <row r="71" spans="1:8" x14ac:dyDescent="0.25">
      <c r="A71">
        <v>-23.795999999999999</v>
      </c>
      <c r="B71">
        <v>-8.4949999999999992</v>
      </c>
      <c r="D71">
        <f t="shared" ref="D71:D84" si="8">10^(A71/10)</f>
        <v>4.1725351123179386E-3</v>
      </c>
      <c r="E71">
        <f t="shared" ref="E71:E84" si="9">10^(B71/10)</f>
        <v>0.14141647250701539</v>
      </c>
      <c r="G71">
        <f t="shared" ref="G71:G84" si="10">SQRT(D71/E71)</f>
        <v>0.17177106170302003</v>
      </c>
      <c r="H71">
        <f t="shared" ref="H71:H96" si="11">(1+G71)/(1-G71)</f>
        <v>1.4147912582147129</v>
      </c>
    </row>
    <row r="72" spans="1:8" x14ac:dyDescent="0.25">
      <c r="A72">
        <v>-23.687999999999999</v>
      </c>
      <c r="B72">
        <v>-8.452</v>
      </c>
      <c r="D72">
        <f t="shared" si="8"/>
        <v>4.2775983148203803E-3</v>
      </c>
      <c r="E72">
        <f t="shared" si="9"/>
        <v>0.14282360800191829</v>
      </c>
      <c r="G72">
        <f t="shared" si="10"/>
        <v>0.17306131525419333</v>
      </c>
      <c r="H72">
        <f t="shared" si="11"/>
        <v>1.4185590018863146</v>
      </c>
    </row>
    <row r="73" spans="1:8" x14ac:dyDescent="0.25">
      <c r="A73">
        <v>-23.936</v>
      </c>
      <c r="B73">
        <v>-8.484</v>
      </c>
      <c r="D73">
        <f t="shared" si="8"/>
        <v>4.0401733537300004E-3</v>
      </c>
      <c r="E73">
        <f t="shared" si="9"/>
        <v>0.1417751123122</v>
      </c>
      <c r="G73">
        <f t="shared" si="10"/>
        <v>0.16881071137049186</v>
      </c>
      <c r="H73">
        <f t="shared" si="11"/>
        <v>1.4061907767094364</v>
      </c>
    </row>
    <row r="74" spans="1:8" x14ac:dyDescent="0.25">
      <c r="A74">
        <v>-23.795999999999999</v>
      </c>
      <c r="B74">
        <v>-8.4420000000000002</v>
      </c>
      <c r="D74">
        <f t="shared" si="8"/>
        <v>4.1725351123179386E-3</v>
      </c>
      <c r="E74">
        <f t="shared" si="9"/>
        <v>0.1431528504215073</v>
      </c>
      <c r="G74">
        <f t="shared" si="10"/>
        <v>0.1707261316106142</v>
      </c>
      <c r="H74">
        <f t="shared" si="11"/>
        <v>1.4117484901392061</v>
      </c>
    </row>
    <row r="75" spans="1:8" x14ac:dyDescent="0.25">
      <c r="A75">
        <v>-23.753</v>
      </c>
      <c r="B75">
        <v>-8.4629999999999992</v>
      </c>
      <c r="D75">
        <f t="shared" si="8"/>
        <v>4.2140530639128608E-3</v>
      </c>
      <c r="E75">
        <f t="shared" si="9"/>
        <v>0.14246231588150171</v>
      </c>
      <c r="G75">
        <f t="shared" si="10"/>
        <v>0.17198873412382407</v>
      </c>
      <c r="H75">
        <f t="shared" si="11"/>
        <v>1.4154260725953551</v>
      </c>
    </row>
    <row r="76" spans="1:8" x14ac:dyDescent="0.25">
      <c r="A76">
        <v>-23.527000000000001</v>
      </c>
      <c r="B76">
        <v>-8.42</v>
      </c>
      <c r="D76">
        <f t="shared" si="8"/>
        <v>4.4391518378955096E-3</v>
      </c>
      <c r="E76">
        <f t="shared" si="9"/>
        <v>0.14387985782558452</v>
      </c>
      <c r="G76">
        <f t="shared" si="10"/>
        <v>0.1756507465627852</v>
      </c>
      <c r="H76">
        <f t="shared" si="11"/>
        <v>1.4261561366869446</v>
      </c>
    </row>
    <row r="77" spans="1:8" x14ac:dyDescent="0.25">
      <c r="A77">
        <v>-23.838999999999999</v>
      </c>
      <c r="B77">
        <v>-8.452</v>
      </c>
      <c r="D77">
        <f t="shared" si="8"/>
        <v>4.13142620642759E-3</v>
      </c>
      <c r="E77">
        <f t="shared" si="9"/>
        <v>0.14282360800191829</v>
      </c>
      <c r="G77">
        <f t="shared" si="10"/>
        <v>0.17007872833250173</v>
      </c>
      <c r="H77">
        <f t="shared" si="11"/>
        <v>1.4098671383389785</v>
      </c>
    </row>
    <row r="78" spans="1:8" x14ac:dyDescent="0.25">
      <c r="A78">
        <v>-23.71</v>
      </c>
      <c r="B78">
        <v>-8.3989999999999991</v>
      </c>
      <c r="D78">
        <f t="shared" si="8"/>
        <v>4.2559841313374296E-3</v>
      </c>
      <c r="E78">
        <f t="shared" si="9"/>
        <v>0.14457726338736349</v>
      </c>
      <c r="G78">
        <f t="shared" si="10"/>
        <v>0.17157341675538607</v>
      </c>
      <c r="H78">
        <f t="shared" si="11"/>
        <v>1.414215140425364</v>
      </c>
    </row>
    <row r="79" spans="1:8" x14ac:dyDescent="0.25">
      <c r="A79">
        <v>-23.925000000000001</v>
      </c>
      <c r="B79">
        <v>-8.452</v>
      </c>
      <c r="D79">
        <f t="shared" si="8"/>
        <v>4.0504194513649268E-3</v>
      </c>
      <c r="E79">
        <f t="shared" si="9"/>
        <v>0.14282360800191829</v>
      </c>
      <c r="G79">
        <f t="shared" si="10"/>
        <v>0.16840306827242668</v>
      </c>
      <c r="H79">
        <f t="shared" si="11"/>
        <v>1.4050112785351032</v>
      </c>
    </row>
    <row r="80" spans="1:8" x14ac:dyDescent="0.25">
      <c r="A80">
        <v>-23.613</v>
      </c>
      <c r="B80">
        <v>-8.4309999999999992</v>
      </c>
      <c r="D80">
        <f t="shared" si="8"/>
        <v>4.3521113662397708E-3</v>
      </c>
      <c r="E80">
        <f t="shared" si="9"/>
        <v>0.14351589377477897</v>
      </c>
      <c r="G80">
        <f t="shared" si="10"/>
        <v>0.17414058537083282</v>
      </c>
      <c r="H80">
        <f t="shared" si="11"/>
        <v>1.4217196832442156</v>
      </c>
    </row>
    <row r="81" spans="1:9" x14ac:dyDescent="0.25">
      <c r="A81">
        <v>-23.474</v>
      </c>
      <c r="B81">
        <v>-8.4740000000000002</v>
      </c>
      <c r="D81">
        <f t="shared" si="8"/>
        <v>4.4936578305408556E-3</v>
      </c>
      <c r="E81">
        <f t="shared" si="9"/>
        <v>0.14210193769960058</v>
      </c>
      <c r="G81">
        <f t="shared" si="10"/>
        <v>0.17782794100389224</v>
      </c>
      <c r="H81">
        <f t="shared" si="11"/>
        <v>1.4325808425575166</v>
      </c>
    </row>
    <row r="82" spans="1:9" x14ac:dyDescent="0.25">
      <c r="A82">
        <v>-23.591999999999999</v>
      </c>
      <c r="B82">
        <v>-8.3879999999999999</v>
      </c>
      <c r="D82">
        <f t="shared" si="8"/>
        <v>4.3732066516964504E-3</v>
      </c>
      <c r="E82">
        <f t="shared" si="9"/>
        <v>0.14494391912877855</v>
      </c>
      <c r="G82">
        <f t="shared" si="10"/>
        <v>0.17370007261373765</v>
      </c>
      <c r="H82">
        <f t="shared" si="11"/>
        <v>1.4204286285324572</v>
      </c>
    </row>
    <row r="83" spans="1:9" x14ac:dyDescent="0.25">
      <c r="A83">
        <v>-23.936</v>
      </c>
      <c r="B83">
        <v>-8.452</v>
      </c>
      <c r="D83">
        <f t="shared" si="8"/>
        <v>4.0401733537300004E-3</v>
      </c>
      <c r="E83">
        <f t="shared" si="9"/>
        <v>0.14282360800191829</v>
      </c>
      <c r="G83">
        <f t="shared" si="10"/>
        <v>0.16818993394285309</v>
      </c>
      <c r="H83">
        <f t="shared" si="11"/>
        <v>1.4043950435466315</v>
      </c>
    </row>
    <row r="84" spans="1:9" x14ac:dyDescent="0.25">
      <c r="A84">
        <v>-23.882000000000001</v>
      </c>
      <c r="B84">
        <v>-8.42</v>
      </c>
      <c r="D84">
        <f t="shared" si="8"/>
        <v>4.0907223162166698E-3</v>
      </c>
      <c r="E84">
        <f t="shared" si="9"/>
        <v>0.14387985782558452</v>
      </c>
      <c r="G84">
        <f t="shared" si="10"/>
        <v>0.16861647269094895</v>
      </c>
      <c r="H84">
        <f t="shared" si="11"/>
        <v>1.4056286109894716</v>
      </c>
    </row>
    <row r="85" spans="1:9" x14ac:dyDescent="0.25">
      <c r="A85">
        <v>-23.721</v>
      </c>
      <c r="B85">
        <v>-8.4629999999999992</v>
      </c>
      <c r="D85">
        <f t="shared" ref="D85:D96" si="12">10^(A85/10)</f>
        <v>4.2452180293408321E-3</v>
      </c>
      <c r="E85">
        <f t="shared" ref="E85:E96" si="13">10^(B85/10)</f>
        <v>0.14246231588150171</v>
      </c>
      <c r="G85">
        <f>SQRT(D85/E85)</f>
        <v>0.17262353266050998</v>
      </c>
      <c r="H85">
        <f t="shared" si="11"/>
        <v>1.417279290564301</v>
      </c>
    </row>
    <row r="95" spans="1:9" x14ac:dyDescent="0.25">
      <c r="A95">
        <v>20</v>
      </c>
      <c r="B95">
        <f>AVERAGE(B3:B17,B20:B34,B37:B51)</f>
        <v>-9.6697777777777745</v>
      </c>
      <c r="D95">
        <f t="shared" si="12"/>
        <v>100</v>
      </c>
      <c r="E95">
        <f t="shared" si="13"/>
        <v>0.10790019317898414</v>
      </c>
      <c r="G95">
        <f t="shared" ref="G86:G96" si="14">SQRT(D95/E95)</f>
        <v>30.443101025477475</v>
      </c>
      <c r="H95">
        <f t="shared" si="11"/>
        <v>-1.0679276275372414</v>
      </c>
      <c r="I95">
        <f>ROUND(H95,3)</f>
        <v>-1.0680000000000001</v>
      </c>
    </row>
    <row r="96" spans="1:9" x14ac:dyDescent="0.25">
      <c r="A96">
        <v>20</v>
      </c>
      <c r="B96">
        <f>AVERAGE(B53:B67,B71:B85)</f>
        <v>-7.7004333333333328</v>
      </c>
      <c r="D96">
        <f t="shared" si="12"/>
        <v>100</v>
      </c>
      <c r="E96">
        <f t="shared" si="13"/>
        <v>0.16980742123926734</v>
      </c>
      <c r="G96">
        <f t="shared" si="14"/>
        <v>24.26731160087332</v>
      </c>
      <c r="H96">
        <f t="shared" si="11"/>
        <v>-1.085957502710581</v>
      </c>
      <c r="I96">
        <f>ROUND(H96,3)</f>
        <v>-1.0860000000000001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2017-11-18T03:28:19Z</dcterms:created>
  <dcterms:modified xsi:type="dcterms:W3CDTF">2017-11-19T09:45:29Z</dcterms:modified>
</cp:coreProperties>
</file>