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240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5" i="1"/>
  <c r="B7"/>
  <c r="C2" s="1"/>
  <c r="D2" s="1"/>
  <c r="D12" s="1"/>
  <c r="G5" s="1"/>
  <c r="D14" s="1"/>
  <c r="D13" s="1"/>
  <c r="D10"/>
  <c r="D11" s="1"/>
</calcChain>
</file>

<file path=xl/sharedStrings.xml><?xml version="1.0" encoding="utf-8"?>
<sst xmlns="http://schemas.openxmlformats.org/spreadsheetml/2006/main" count="14" uniqueCount="14">
  <si>
    <t>Businessplan</t>
  </si>
  <si>
    <t>Entwicklungskosten + Hardware:</t>
  </si>
  <si>
    <t>Hardware in Serie / Stk.</t>
  </si>
  <si>
    <t>Vetriebsweg (Elektriker) / Stk.</t>
  </si>
  <si>
    <t xml:space="preserve">erwarteter Verkauf: </t>
  </si>
  <si>
    <t>/Monat</t>
  </si>
  <si>
    <t>/Jahr</t>
  </si>
  <si>
    <t>Netto:</t>
  </si>
  <si>
    <t>MwSt:</t>
  </si>
  <si>
    <t>Verkauspreis:</t>
  </si>
  <si>
    <t>Gewinn im 1. Jahr pro Stück</t>
  </si>
  <si>
    <t>Gewinn ab der Amortisierung</t>
  </si>
  <si>
    <t>Gewinn im 2. Jahr</t>
  </si>
  <si>
    <t>Verbliebene Kosten nach dem 1. Jahr</t>
  </si>
</sst>
</file>

<file path=xl/styles.xml><?xml version="1.0" encoding="utf-8"?>
<styleSheet xmlns="http://schemas.openxmlformats.org/spreadsheetml/2006/main">
  <numFmts count="4">
    <numFmt numFmtId="164" formatCode="&quot;€&quot;\ #,##0.00"/>
    <numFmt numFmtId="165" formatCode="#,##0\ [$€-1];[Red]\-#,##0\ [$€-1]"/>
    <numFmt numFmtId="166" formatCode="#,##0.00\ [$€-1];[Red]\-#,##0.00\ [$€-1]"/>
    <numFmt numFmtId="167" formatCode="#,##0.00\ [$€-1]"/>
  </numFmts>
  <fonts count="2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7" fontId="0" fillId="0" borderId="0" xfId="0" applyNumberFormat="1"/>
    <xf numFmtId="166" fontId="0" fillId="0" borderId="0" xfId="0" applyNumberFormat="1"/>
    <xf numFmtId="4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A2" zoomScale="190" zoomScaleNormal="190" workbookViewId="0">
      <selection activeCell="B7" sqref="B7"/>
    </sheetView>
  </sheetViews>
  <sheetFormatPr baseColWidth="10" defaultRowHeight="15"/>
  <cols>
    <col min="1" max="1" width="34.28515625" bestFit="1" customWidth="1"/>
    <col min="2" max="2" width="10.85546875" bestFit="1" customWidth="1"/>
    <col min="3" max="3" width="7.5703125" bestFit="1" customWidth="1"/>
  </cols>
  <sheetData>
    <row r="1" spans="1:7">
      <c r="A1" t="s">
        <v>0</v>
      </c>
    </row>
    <row r="2" spans="1:7" ht="41.25" customHeight="1">
      <c r="A2" s="3" t="s">
        <v>1</v>
      </c>
      <c r="B2" s="2">
        <v>50000</v>
      </c>
      <c r="C2" s="1">
        <f>SUM(B7)</f>
        <v>72</v>
      </c>
      <c r="D2" s="2">
        <f>SUM(B2/C2)</f>
        <v>694.44444444444446</v>
      </c>
    </row>
    <row r="3" spans="1:7">
      <c r="A3" t="s">
        <v>2</v>
      </c>
      <c r="D3" s="2">
        <v>200</v>
      </c>
    </row>
    <row r="4" spans="1:7">
      <c r="A4" t="s">
        <v>3</v>
      </c>
      <c r="D4" s="2">
        <v>100</v>
      </c>
    </row>
    <row r="5" spans="1:7">
      <c r="B5" s="2"/>
      <c r="G5" s="10">
        <f>SUM(D12*B7)</f>
        <v>-14000</v>
      </c>
    </row>
    <row r="6" spans="1:7">
      <c r="A6" t="s">
        <v>4</v>
      </c>
      <c r="B6" s="4">
        <v>6</v>
      </c>
      <c r="C6" t="s">
        <v>5</v>
      </c>
    </row>
    <row r="7" spans="1:7">
      <c r="B7" s="4">
        <f>SUM(B6*12)</f>
        <v>72</v>
      </c>
      <c r="C7" t="s">
        <v>6</v>
      </c>
    </row>
    <row r="8" spans="1:7">
      <c r="B8" s="4"/>
    </row>
    <row r="9" spans="1:7">
      <c r="C9" s="5" t="s">
        <v>7</v>
      </c>
      <c r="D9" s="6">
        <v>800</v>
      </c>
    </row>
    <row r="10" spans="1:7">
      <c r="C10" s="5" t="s">
        <v>8</v>
      </c>
      <c r="D10" s="6">
        <f>SUM((D9/100)*20)</f>
        <v>160</v>
      </c>
    </row>
    <row r="11" spans="1:7">
      <c r="A11" t="s">
        <v>9</v>
      </c>
      <c r="D11" s="7">
        <f>SUM(D9+D10)</f>
        <v>960</v>
      </c>
    </row>
    <row r="12" spans="1:7">
      <c r="A12" t="s">
        <v>10</v>
      </c>
      <c r="D12" s="9">
        <f>SUM(D9-D4-D3-D2)</f>
        <v>-194.44444444444446</v>
      </c>
    </row>
    <row r="13" spans="1:7">
      <c r="A13" t="s">
        <v>12</v>
      </c>
      <c r="D13" s="8">
        <f>SUM(D15*B7)+D14</f>
        <v>22000</v>
      </c>
    </row>
    <row r="14" spans="1:7">
      <c r="A14" t="s">
        <v>13</v>
      </c>
      <c r="D14" s="9">
        <f>IF(G5&lt;0,G5,0)</f>
        <v>-14000</v>
      </c>
    </row>
    <row r="15" spans="1:7">
      <c r="A15" t="s">
        <v>11</v>
      </c>
      <c r="D15" s="9">
        <f>SUM(D9-D4-D3)</f>
        <v>500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E20313</dc:creator>
  <cp:lastModifiedBy>E20313</cp:lastModifiedBy>
  <dcterms:created xsi:type="dcterms:W3CDTF">2011-05-23T18:09:42Z</dcterms:created>
  <dcterms:modified xsi:type="dcterms:W3CDTF">2011-06-10T14:16:02Z</dcterms:modified>
</cp:coreProperties>
</file>