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60" yWindow="75" windowWidth="11340" windowHeight="6030"/>
  </bookViews>
  <sheets>
    <sheet name="R1-aktiva" sheetId="1" r:id="rId1"/>
    <sheet name="R2-aktiva" sheetId="7" r:id="rId2"/>
    <sheet name="R3-pasiva" sheetId="3" r:id="rId3"/>
    <sheet name="R4-pasiva" sheetId="6" r:id="rId4"/>
    <sheet name="V1-provoz" sheetId="4" r:id="rId5"/>
    <sheet name="V2-fin+mim" sheetId="5" r:id="rId6"/>
    <sheet name="HA" sheetId="8" r:id="rId7"/>
    <sheet name="VA" sheetId="9" r:id="rId8"/>
  </sheets>
  <definedNames>
    <definedName name="Z_6234C5C2_6067_11D3_8410_00C0268E8904_.wvu.PrintArea" localSheetId="2" hidden="1">'R3-pasiva'!$1:$1048576</definedName>
    <definedName name="Z_6234C5C2_6067_11D3_8410_00C0268E8904_.wvu.PrintArea" localSheetId="3" hidden="1">'R4-pasiva'!$1:$1048576</definedName>
  </definedNames>
  <calcPr calcId="125725" fullCalcOnLoad="1"/>
  <customWorkbookViews>
    <customWorkbookView name="Jana Svobodová - vlastní pohled" guid="{6234C5C2-6067-11D3-8410-00C0268E8904}" mergeInterval="0" personalView="1" maximized="1" windowWidth="796" windowHeight="438" activeSheetId="1"/>
  </customWorkbookViews>
</workbook>
</file>

<file path=xl/calcChain.xml><?xml version="1.0" encoding="utf-8"?>
<calcChain xmlns="http://schemas.openxmlformats.org/spreadsheetml/2006/main">
  <c r="L24" i="1"/>
  <c r="I3" i="6"/>
  <c r="L36" i="7"/>
  <c r="L37"/>
  <c r="L35"/>
  <c r="L31"/>
  <c r="L32"/>
  <c r="L33"/>
  <c r="L30"/>
  <c r="L21"/>
  <c r="L22"/>
  <c r="L23"/>
  <c r="L24"/>
  <c r="L25"/>
  <c r="L26"/>
  <c r="L27"/>
  <c r="L28"/>
  <c r="L20"/>
  <c r="L13"/>
  <c r="L14"/>
  <c r="L15"/>
  <c r="L16"/>
  <c r="L17"/>
  <c r="L18"/>
  <c r="L12"/>
  <c r="L6"/>
  <c r="L7"/>
  <c r="L8"/>
  <c r="L9"/>
  <c r="L10"/>
  <c r="L5"/>
  <c r="L40" i="1"/>
  <c r="L41"/>
  <c r="L42"/>
  <c r="L43"/>
  <c r="L44"/>
  <c r="L45"/>
  <c r="L39"/>
  <c r="L30"/>
  <c r="L31"/>
  <c r="L32"/>
  <c r="L33"/>
  <c r="L34"/>
  <c r="L35"/>
  <c r="L36"/>
  <c r="L37"/>
  <c r="L29"/>
  <c r="L21"/>
  <c r="L22"/>
  <c r="L23"/>
  <c r="L25"/>
  <c r="L26"/>
  <c r="L27"/>
  <c r="L20"/>
  <c r="L19" s="1"/>
  <c r="L17"/>
  <c r="L4" i="7"/>
  <c r="B11" i="8"/>
  <c r="B11" i="9"/>
  <c r="O4" i="7"/>
  <c r="C11" i="8" s="1"/>
  <c r="O11" i="7"/>
  <c r="C12" i="8" s="1"/>
  <c r="C12" i="9" s="1"/>
  <c r="O19" i="7"/>
  <c r="C13" i="8" s="1"/>
  <c r="C13" i="9" s="1"/>
  <c r="O29" i="7"/>
  <c r="C14" i="8" s="1"/>
  <c r="C14" i="9" s="1"/>
  <c r="O3" i="7"/>
  <c r="O34"/>
  <c r="L28" i="1"/>
  <c r="B8" i="8" s="1"/>
  <c r="L38" i="1"/>
  <c r="B9" i="8" s="1"/>
  <c r="L11" i="7"/>
  <c r="B12" i="8" s="1"/>
  <c r="L19" i="7"/>
  <c r="B13" i="8" s="1"/>
  <c r="L29" i="7"/>
  <c r="B14" i="8" s="1"/>
  <c r="L3" i="7"/>
  <c r="L34"/>
  <c r="J4"/>
  <c r="J11"/>
  <c r="J19"/>
  <c r="J29"/>
  <c r="J3"/>
  <c r="J34"/>
  <c r="H4"/>
  <c r="H11"/>
  <c r="H19"/>
  <c r="H29"/>
  <c r="H3"/>
  <c r="H34"/>
  <c r="H19" i="1"/>
  <c r="L5" i="3"/>
  <c r="C17" i="8" s="1"/>
  <c r="L9" i="3"/>
  <c r="C18" i="8" s="1"/>
  <c r="C18" i="9" s="1"/>
  <c r="L14" i="3"/>
  <c r="C19" i="8" s="1"/>
  <c r="C19" i="9" s="1"/>
  <c r="L17" i="3"/>
  <c r="C20" i="8" s="1"/>
  <c r="C20" i="9" s="1"/>
  <c r="L22" i="3"/>
  <c r="C23" i="8" s="1"/>
  <c r="L27" i="3"/>
  <c r="C24" i="8" s="1"/>
  <c r="C24" i="9" s="1"/>
  <c r="L3" i="6"/>
  <c r="C25" i="8" s="1"/>
  <c r="C25" i="9" s="1"/>
  <c r="L15" i="6"/>
  <c r="C26" i="8" s="1"/>
  <c r="C26" i="9" s="1"/>
  <c r="L21" i="3"/>
  <c r="L19" i="6"/>
  <c r="I5" i="3"/>
  <c r="B17" i="8" s="1"/>
  <c r="I9" i="3"/>
  <c r="B18" i="8" s="1"/>
  <c r="I14" i="3"/>
  <c r="B19" i="8" s="1"/>
  <c r="I17" i="3"/>
  <c r="B20" i="8" s="1"/>
  <c r="I22" i="3"/>
  <c r="B23" i="8" s="1"/>
  <c r="I27" i="3"/>
  <c r="B24" i="8" s="1"/>
  <c r="I15" i="6"/>
  <c r="B26" i="8" s="1"/>
  <c r="I21" i="3"/>
  <c r="I19" i="6"/>
  <c r="B25" i="8" s="1"/>
  <c r="I18" i="4"/>
  <c r="L18"/>
  <c r="I19"/>
  <c r="L19"/>
  <c r="I23"/>
  <c r="L23"/>
  <c r="I26"/>
  <c r="L26"/>
  <c r="I27"/>
  <c r="L27"/>
  <c r="I34"/>
  <c r="L34"/>
  <c r="I37"/>
  <c r="L37"/>
  <c r="I45"/>
  <c r="I24" i="5" s="1"/>
  <c r="I32" s="1"/>
  <c r="I20" i="3" s="1"/>
  <c r="L45" i="4"/>
  <c r="L24" i="5" s="1"/>
  <c r="L32" s="1"/>
  <c r="L20" i="3" s="1"/>
  <c r="I5" i="5"/>
  <c r="L5"/>
  <c r="I20"/>
  <c r="L20"/>
  <c r="I21"/>
  <c r="L21"/>
  <c r="I27"/>
  <c r="L27"/>
  <c r="I30"/>
  <c r="L30"/>
  <c r="O38" i="1"/>
  <c r="C9" i="8" s="1"/>
  <c r="C9" i="9" s="1"/>
  <c r="J38" i="1"/>
  <c r="H38"/>
  <c r="O28"/>
  <c r="C8" i="8" s="1"/>
  <c r="C8" i="9" s="1"/>
  <c r="J28" i="1"/>
  <c r="H28"/>
  <c r="H18" s="1"/>
  <c r="H16" s="1"/>
  <c r="O19"/>
  <c r="C7" i="8" s="1"/>
  <c r="J19" i="1"/>
  <c r="O18"/>
  <c r="O16" s="1"/>
  <c r="J18"/>
  <c r="J16" s="1"/>
  <c r="C7" i="9" l="1"/>
  <c r="C6" i="8"/>
  <c r="C21"/>
  <c r="C21" i="9" s="1"/>
  <c r="L4" i="3"/>
  <c r="L3" s="1"/>
  <c r="B21" i="8"/>
  <c r="I4" i="3"/>
  <c r="I3" s="1"/>
  <c r="B25" i="9"/>
  <c r="D25" i="8"/>
  <c r="E25"/>
  <c r="F25" s="1"/>
  <c r="B26" i="9"/>
  <c r="D26" i="8"/>
  <c r="E26"/>
  <c r="F26" s="1"/>
  <c r="B24" i="9"/>
  <c r="D24" i="8"/>
  <c r="E24"/>
  <c r="F24" s="1"/>
  <c r="B23" i="9"/>
  <c r="B22" i="8"/>
  <c r="D23"/>
  <c r="E23"/>
  <c r="F23" s="1"/>
  <c r="B20" i="9"/>
  <c r="D20" i="8"/>
  <c r="E20"/>
  <c r="F20" s="1"/>
  <c r="B19" i="9"/>
  <c r="D19" i="8"/>
  <c r="E19"/>
  <c r="F19" s="1"/>
  <c r="B18" i="9"/>
  <c r="D18" i="8"/>
  <c r="E18"/>
  <c r="F18" s="1"/>
  <c r="B17" i="9"/>
  <c r="B16" i="8"/>
  <c r="D17"/>
  <c r="E17"/>
  <c r="F17" s="1"/>
  <c r="C23" i="9"/>
  <c r="C22" i="8"/>
  <c r="C22" i="9" s="1"/>
  <c r="C17"/>
  <c r="C16" i="8"/>
  <c r="B14" i="9"/>
  <c r="D14" i="8"/>
  <c r="E14"/>
  <c r="F14" s="1"/>
  <c r="B13" i="9"/>
  <c r="D13" i="8"/>
  <c r="E13"/>
  <c r="F13" s="1"/>
  <c r="B12" i="9"/>
  <c r="B10" i="8"/>
  <c r="D12"/>
  <c r="E12"/>
  <c r="F12" s="1"/>
  <c r="B9" i="9"/>
  <c r="D9" i="8"/>
  <c r="E9"/>
  <c r="F9" s="1"/>
  <c r="B8" i="9"/>
  <c r="D8" i="8"/>
  <c r="E8"/>
  <c r="F8" s="1"/>
  <c r="C11" i="9"/>
  <c r="C10" i="8"/>
  <c r="C10" i="9" s="1"/>
  <c r="D11" i="8"/>
  <c r="E11"/>
  <c r="F11" s="1"/>
  <c r="B7"/>
  <c r="L18" i="1"/>
  <c r="L16" s="1"/>
  <c r="B7" i="9" l="1"/>
  <c r="B6" i="8"/>
  <c r="D7"/>
  <c r="E7"/>
  <c r="F7" s="1"/>
  <c r="B10" i="9"/>
  <c r="D10" i="8"/>
  <c r="E10"/>
  <c r="F10" s="1"/>
  <c r="C16" i="9"/>
  <c r="C15" i="8"/>
  <c r="C15" i="9" s="1"/>
  <c r="B16"/>
  <c r="B15" i="8"/>
  <c r="D16"/>
  <c r="E16"/>
  <c r="F16" s="1"/>
  <c r="B22" i="9"/>
  <c r="D22" i="8"/>
  <c r="E22"/>
  <c r="F22" s="1"/>
  <c r="B21" i="9"/>
  <c r="D21" i="8"/>
  <c r="E21"/>
  <c r="F21" s="1"/>
  <c r="C6" i="9"/>
  <c r="C5" i="8"/>
  <c r="C5" i="9" s="1"/>
  <c r="E10"/>
  <c r="E11"/>
  <c r="E17"/>
  <c r="E22"/>
  <c r="E23"/>
  <c r="E21"/>
  <c r="E7"/>
  <c r="E5" l="1"/>
  <c r="E8"/>
  <c r="E9"/>
  <c r="E26"/>
  <c r="E25"/>
  <c r="E24"/>
  <c r="E20"/>
  <c r="E19"/>
  <c r="E18"/>
  <c r="E14"/>
  <c r="E13"/>
  <c r="E12"/>
  <c r="B15"/>
  <c r="D15" i="8"/>
  <c r="E15"/>
  <c r="F15" s="1"/>
  <c r="B6" i="9"/>
  <c r="B5" i="8"/>
  <c r="D6"/>
  <c r="E6"/>
  <c r="F6" s="1"/>
  <c r="E6" i="9"/>
  <c r="E15"/>
  <c r="E16"/>
  <c r="B5" l="1"/>
  <c r="D5" i="8"/>
  <c r="E5"/>
  <c r="F5" s="1"/>
  <c r="D6" i="9"/>
  <c r="F6" s="1"/>
  <c r="D15"/>
  <c r="F15" s="1"/>
  <c r="D5" l="1"/>
  <c r="F5" s="1"/>
  <c r="D11"/>
  <c r="F11" s="1"/>
  <c r="D8"/>
  <c r="F8" s="1"/>
  <c r="D9"/>
  <c r="F9" s="1"/>
  <c r="D12"/>
  <c r="F12" s="1"/>
  <c r="D13"/>
  <c r="F13" s="1"/>
  <c r="D14"/>
  <c r="F14" s="1"/>
  <c r="D17"/>
  <c r="F17" s="1"/>
  <c r="D18"/>
  <c r="F18" s="1"/>
  <c r="D19"/>
  <c r="F19" s="1"/>
  <c r="D20"/>
  <c r="F20" s="1"/>
  <c r="D23"/>
  <c r="F23" s="1"/>
  <c r="D24"/>
  <c r="F24" s="1"/>
  <c r="D26"/>
  <c r="F26" s="1"/>
  <c r="D25"/>
  <c r="F25" s="1"/>
  <c r="D21"/>
  <c r="F21" s="1"/>
  <c r="D22"/>
  <c r="F22" s="1"/>
  <c r="D16"/>
  <c r="F16" s="1"/>
  <c r="D10"/>
  <c r="F10" s="1"/>
  <c r="D7"/>
  <c r="F7" s="1"/>
</calcChain>
</file>

<file path=xl/sharedStrings.xml><?xml version="1.0" encoding="utf-8"?>
<sst xmlns="http://schemas.openxmlformats.org/spreadsheetml/2006/main" count="647" uniqueCount="475">
  <si>
    <t>(v celých tisících Kč)</t>
  </si>
  <si>
    <t>A.</t>
  </si>
  <si>
    <t>2.</t>
  </si>
  <si>
    <t>3.</t>
  </si>
  <si>
    <t>B.</t>
  </si>
  <si>
    <t>C.</t>
  </si>
  <si>
    <t>ROZVAHA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</si>
  <si>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</si>
  <si>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</si>
  <si>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</si>
  <si>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</si>
  <si>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</si>
  <si>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</si>
  <si>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</si>
  <si>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</si>
  <si>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</si>
  <si>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</si>
  <si>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</si>
  <si>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</si>
  <si>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</si>
  <si>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</si>
  <si>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</si>
  <si>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</si>
  <si>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</si>
  <si>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</si>
  <si>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</si>
  <si>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</si>
  <si>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Běžné účetní období</t>
  </si>
  <si>
    <t>Brutto                            1</t>
  </si>
  <si>
    <t>Netto                         3</t>
  </si>
  <si>
    <t>B. I.</t>
  </si>
  <si>
    <t>B. II.</t>
  </si>
  <si>
    <t>4.</t>
  </si>
  <si>
    <t>5.</t>
  </si>
  <si>
    <t>6.</t>
  </si>
  <si>
    <t>7.</t>
  </si>
  <si>
    <t>Pozemky</t>
  </si>
  <si>
    <t>Samostatné movité věci a soubory movitých věcí</t>
  </si>
  <si>
    <t>Pěstitelské celky trvalých porostů</t>
  </si>
  <si>
    <t>Základní stádo a tažná zvířata</t>
  </si>
  <si>
    <t>B. III.</t>
  </si>
  <si>
    <t>B. IV.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</si>
  <si>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</si>
  <si>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</si>
  <si>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</si>
  <si>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</si>
  <si>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</si>
  <si>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</si>
  <si>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</si>
  <si>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</si>
  <si>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</si>
  <si>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</si>
  <si>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</si>
  <si>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</si>
  <si>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</si>
  <si>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</si>
  <si>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</si>
  <si>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</si>
  <si>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</si>
  <si>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</si>
  <si>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</si>
  <si>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</si>
  <si>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</si>
  <si>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</si>
  <si>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</si>
  <si>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</si>
  <si>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</si>
  <si>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</si>
  <si>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</si>
  <si>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</si>
  <si>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</si>
  <si>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</si>
  <si>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</si>
  <si>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</si>
  <si>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</si>
  <si>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C. I.</t>
  </si>
  <si>
    <t>C. II.</t>
  </si>
  <si>
    <t>C. III.</t>
  </si>
  <si>
    <t>8.</t>
  </si>
  <si>
    <t>C. VI.</t>
  </si>
  <si>
    <t>D. I.</t>
  </si>
  <si>
    <t>Oběžná aktiva</t>
  </si>
  <si>
    <t>Zásoby</t>
  </si>
  <si>
    <t>Materiál</t>
  </si>
  <si>
    <t>Nedokončená výroba a polotovary</t>
  </si>
  <si>
    <t>Výrobky</t>
  </si>
  <si>
    <t>Zvířata</t>
  </si>
  <si>
    <t>Zboží</t>
  </si>
  <si>
    <t>Poskytnuté zálohy na zásoby</t>
  </si>
  <si>
    <t>Dlouhodobé pohledávky</t>
  </si>
  <si>
    <t>Jiné pohledávky</t>
  </si>
  <si>
    <t>Krátkodobé pohledávky</t>
  </si>
  <si>
    <t>Stát - daňové pohledávky</t>
  </si>
  <si>
    <t>Peníze</t>
  </si>
  <si>
    <t>Účty v bankách</t>
  </si>
  <si>
    <t>Krátkodobý finanční majetek</t>
  </si>
  <si>
    <t>Časové rozlišení</t>
  </si>
  <si>
    <t>Náklady příštích období</t>
  </si>
  <si>
    <t>Příjmy příštích období</t>
  </si>
  <si>
    <t>Dohadné účty aktivní</t>
  </si>
  <si>
    <t>AKTIVA                                                                                  b</t>
  </si>
  <si>
    <t>Korekce                              2</t>
  </si>
  <si>
    <t>PASIVA                                                                                                                     b</t>
  </si>
  <si>
    <t>Stav v běžném účet. období                    5</t>
  </si>
  <si>
    <t>Stav v minulém účet. období                               6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</si>
  <si>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</si>
  <si>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</si>
  <si>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</si>
  <si>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</si>
  <si>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</si>
  <si>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</si>
  <si>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</si>
  <si>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</si>
  <si>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</si>
  <si>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</si>
  <si>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</si>
  <si>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</si>
  <si>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</si>
  <si>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</si>
  <si>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</si>
  <si>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</si>
  <si>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</si>
  <si>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</si>
  <si>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</si>
  <si>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</si>
  <si>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</si>
  <si>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</si>
  <si>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</si>
  <si>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</si>
  <si>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</si>
  <si>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</si>
  <si>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</si>
  <si>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</si>
  <si>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</si>
  <si>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</si>
  <si>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</si>
  <si>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</si>
  <si>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</si>
  <si>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</si>
  <si>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</si>
  <si>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</si>
  <si>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</si>
  <si>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</si>
  <si>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</si>
  <si>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</si>
  <si>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</si>
  <si>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</si>
  <si>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</si>
  <si>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</si>
  <si>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</si>
  <si>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</si>
  <si>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A. II.</t>
  </si>
  <si>
    <t>A. III.</t>
  </si>
  <si>
    <t>A. IV.</t>
  </si>
  <si>
    <t>A. V.</t>
  </si>
  <si>
    <t>PASIVA CELKEM</t>
  </si>
  <si>
    <t>Kapitálové fondy</t>
  </si>
  <si>
    <t>Emisní ážio</t>
  </si>
  <si>
    <t>Ostatní kapitálové fondy</t>
  </si>
  <si>
    <t>Statutární a ostatní fondy</t>
  </si>
  <si>
    <t>Nerozdělený zisk minulých let</t>
  </si>
  <si>
    <t>Cizí zdroje</t>
  </si>
  <si>
    <t>Rezervy</t>
  </si>
  <si>
    <t>Ostatní rezervy</t>
  </si>
  <si>
    <t>Dlouhodobé závazky</t>
  </si>
  <si>
    <t>Dlouhodobé přijaté zálohy</t>
  </si>
  <si>
    <t>Dlouhodobé směnky k úhradě</t>
  </si>
  <si>
    <t>9.</t>
  </si>
  <si>
    <t>Krátkodobé závazky</t>
  </si>
  <si>
    <t>Závazky k zaměstnancům</t>
  </si>
  <si>
    <t>Stát - daňové závazky a dotace</t>
  </si>
  <si>
    <t>Jiné závazky</t>
  </si>
  <si>
    <t>Bankovní úvěry a výpomoci</t>
  </si>
  <si>
    <t>Bankovní úvěry dlouhodobé</t>
  </si>
  <si>
    <t>Krátkodobé finanční výpomoci</t>
  </si>
  <si>
    <t>Výdaje příštích období</t>
  </si>
  <si>
    <t>Výnosy příštích období</t>
  </si>
  <si>
    <t>Zřizovací výdaje</t>
  </si>
  <si>
    <t>Software</t>
  </si>
  <si>
    <t>Ocenitelná práva</t>
  </si>
  <si>
    <t>B. III.    1.</t>
  </si>
  <si>
    <t>B. II.     1.</t>
  </si>
  <si>
    <t>B. I.      1.</t>
  </si>
  <si>
    <t xml:space="preserve">A. I.    </t>
  </si>
  <si>
    <t>Korekce                                   2</t>
  </si>
  <si>
    <t>AKTIVA CELKEM</t>
  </si>
  <si>
    <t>Nehmotné výsledky výzkumu a vývoje</t>
  </si>
  <si>
    <t>Dlouhodobý nehmotný majetek</t>
  </si>
  <si>
    <t>Jiný dlouhodobý nehmotný majetek</t>
  </si>
  <si>
    <t>Nedokončený dlouhodobý nehmotný majetek</t>
  </si>
  <si>
    <t>Poskytnuté zálohy na dlouhodobý nehmotný majetek</t>
  </si>
  <si>
    <t>Dlouhodobý hmotný  majetek</t>
  </si>
  <si>
    <t>Stavby</t>
  </si>
  <si>
    <t>Jiný dlouhodobý hmotný majetek</t>
  </si>
  <si>
    <t>Nedokončený dlouhodobý hmotný majetek</t>
  </si>
  <si>
    <t>Poskytnuté zálohy na dlouhodobý hmotný majetek</t>
  </si>
  <si>
    <t>Dlouhodobý finanční majetek</t>
  </si>
  <si>
    <t>Vlastní kapitál</t>
  </si>
  <si>
    <t>Základní kapitál</t>
  </si>
  <si>
    <t>v plném rozsahu</t>
  </si>
  <si>
    <t>ke dni</t>
  </si>
  <si>
    <t>Obchodní firma nebo jiný název účetní jednotky</t>
  </si>
  <si>
    <t xml:space="preserve">Sídlo nebo bydliště účetní jednotky a  místo podnikání liší-li se od bydliště </t>
  </si>
  <si>
    <t>IČ</t>
  </si>
  <si>
    <t>Označení    a</t>
  </si>
  <si>
    <t>Ostatní dlouhodobé cenné papíry a podíly</t>
  </si>
  <si>
    <t>Poskytnuté zálohy na  dlouhodobý finanční                                           majetek</t>
  </si>
  <si>
    <t>Označení       a</t>
  </si>
  <si>
    <t>Číslo řádku       c</t>
  </si>
  <si>
    <t>Výsledek hospodaření minulých let</t>
  </si>
  <si>
    <t>Rezerva na daň z příjmů</t>
  </si>
  <si>
    <t>100</t>
  </si>
  <si>
    <t>Sestaveno dne:</t>
  </si>
  <si>
    <t>Právní forma účetní jednotky</t>
  </si>
  <si>
    <t>Předmět podnikání</t>
  </si>
  <si>
    <t>Podpisový záznam statutárního orgánu účetní jednotky
nebo podpisový záznam fyzické osoby, která je účetní jednotkou</t>
  </si>
  <si>
    <t>A. I.      1.</t>
  </si>
  <si>
    <t>A. II.     1.</t>
  </si>
  <si>
    <t>A. III.    1.</t>
  </si>
  <si>
    <t>A. IV.   1.</t>
  </si>
  <si>
    <t>B. III.     1.</t>
  </si>
  <si>
    <t>B. IV.   1.</t>
  </si>
  <si>
    <t>C. I.      1.</t>
  </si>
  <si>
    <t xml:space="preserve">Minulé úč. období      </t>
  </si>
  <si>
    <t>Netto                                4</t>
  </si>
  <si>
    <t>Dohadné účty pasivní</t>
  </si>
  <si>
    <t>Číslo řádku
c</t>
  </si>
  <si>
    <t>(ř. 02 + 03 + 31 + 62) = ř. 66</t>
  </si>
  <si>
    <t>Pohledávky za upsaný základní kapitál</t>
  </si>
  <si>
    <t>Dlouhodobý majetek                             (ř. 04 + 12 + 22)</t>
  </si>
  <si>
    <t>(ř. 04 + 13 + 23)</t>
  </si>
  <si>
    <t>(ř. 05 až 12)</t>
  </si>
  <si>
    <t>Goodwill (+/-)</t>
  </si>
  <si>
    <t>(ř. 14 až 22)</t>
  </si>
  <si>
    <t>Oceňovací rozdíl k nabytému majetku (+/-)</t>
  </si>
  <si>
    <t>(ř. 24 až 30)</t>
  </si>
  <si>
    <t>Podíly v ovládaných a řízených osobách</t>
  </si>
  <si>
    <t>Podíly v účetních jednotkách pod podstatným vlivem</t>
  </si>
  <si>
    <t>Půjčky a úvěry ovládaným a řízeným osobám a účetním jednotkám pod podstatným vlivem</t>
  </si>
  <si>
    <t>Jiný dlouhodobý finanční majetek</t>
  </si>
  <si>
    <t>Pořizovaný dlouhodobý finanční majetek</t>
  </si>
  <si>
    <t>(ř. 32 + 39 + 47 + 57)</t>
  </si>
  <si>
    <t>(ř. 33 až 38)</t>
  </si>
  <si>
    <t>(ř. 40 až 46)</t>
  </si>
  <si>
    <t>Pohledávky z obchodních vztahů</t>
  </si>
  <si>
    <t>Pohledávky za ovládanými a řízenými
osobami</t>
  </si>
  <si>
    <t>Pohledávky za účetními jednotkami pod podstatným vlivem</t>
  </si>
  <si>
    <t>Pohledávky za společníky, členy družstva a za účastníky sdružení</t>
  </si>
  <si>
    <t>Odložená daňová pohledávka</t>
  </si>
  <si>
    <t>(ř. 48 až 56)</t>
  </si>
  <si>
    <t>C. III.     1.</t>
  </si>
  <si>
    <t>C. II.      1.</t>
  </si>
  <si>
    <t xml:space="preserve">C. I.      1. </t>
  </si>
  <si>
    <t>C. IV.    1.</t>
  </si>
  <si>
    <t>Sociální zabezpečení a zdravotní pojištění</t>
  </si>
  <si>
    <t>Ostatní poskytnuté zálohy</t>
  </si>
  <si>
    <t>(ř. 58 až 61)</t>
  </si>
  <si>
    <t>Krátkodobé cenné papíry a podíly</t>
  </si>
  <si>
    <t>Pořizovaný krátkodobý finanční majetek</t>
  </si>
  <si>
    <t>(ř. 63 až 65)</t>
  </si>
  <si>
    <t>D. I.      1.</t>
  </si>
  <si>
    <t>Komplexní náklady příštích období</t>
  </si>
  <si>
    <t>(ř. 67 + 84 + 117) = ř. 001</t>
  </si>
  <si>
    <t>Číslo řádku 
c</t>
  </si>
  <si>
    <t>(ř. 68 + 72 + 77 + 80 + 83)</t>
  </si>
  <si>
    <t>(ř. 69 až 71)</t>
  </si>
  <si>
    <t>Změny základního kapitálu  (+/-)</t>
  </si>
  <si>
    <t>Vlastní akcie a vlastní obchodní podíly (-)</t>
  </si>
  <si>
    <t>(ř. 73 až 76)</t>
  </si>
  <si>
    <t>Oceňovací rozdíly z přecenění majetku a závazků (+/-)</t>
  </si>
  <si>
    <t>Oceňovací rozdíly z přecenění při přeměnách (+/-)</t>
  </si>
  <si>
    <t>Rezervní fondy, nedělitelný fond a ostatní fondy ze zisku</t>
  </si>
  <si>
    <t>(ř. 78 až 79)</t>
  </si>
  <si>
    <t>Zákonný rezervní fond / Nedělitelný fond</t>
  </si>
  <si>
    <t>(ř. 81 + 82)</t>
  </si>
  <si>
    <t>Neuhrazená ztráta minulých let (-)</t>
  </si>
  <si>
    <t>(ř. 86 až 89)</t>
  </si>
  <si>
    <t>Rezervy podle zvláštních právních předpisů</t>
  </si>
  <si>
    <t>Rezerva na důchody a podobné závazky</t>
  </si>
  <si>
    <t>(ř. 91 až 100)</t>
  </si>
  <si>
    <t>10.</t>
  </si>
  <si>
    <t>Závazky z obchodních vztahů</t>
  </si>
  <si>
    <t>Závazky k ovládaným a řízeným osobám</t>
  </si>
  <si>
    <t>Závazky k účetním jednotkám pod podstatným vlivem</t>
  </si>
  <si>
    <t>Závazky ke společníkům, členům družstva a účastníkům
sdružení</t>
  </si>
  <si>
    <t>Vydané dluhopisy</t>
  </si>
  <si>
    <t>(ř. 102 až 112)</t>
  </si>
  <si>
    <t>Závazky ze sociálního zabezpečení a zdravotního pojištění</t>
  </si>
  <si>
    <t>11.</t>
  </si>
  <si>
    <t>Krátkodobé přijaté zálohy</t>
  </si>
  <si>
    <t>(ř. 114 až 116)</t>
  </si>
  <si>
    <t>Krátkodobé bankovní úvěry</t>
  </si>
  <si>
    <t>(ř. 118 až 119)</t>
  </si>
  <si>
    <t>Výsledek hospodaření běžného účetního období  (+/-)
(ř. 01 - 68 - 72 - 77 - 80 - 84 - 117) = ř. 60 výkazu zisku a ztráty v plném rozsahu</t>
  </si>
  <si>
    <t>(ř. 85 + 90 + 101 + 113)</t>
  </si>
  <si>
    <t>VÝKAZ ZISKU A ZTRÁTY</t>
  </si>
  <si>
    <t>TEXT                                                                                                                     b</t>
  </si>
  <si>
    <t>Skutečnost v účetním období</t>
  </si>
  <si>
    <t>běžném                                  1</t>
  </si>
  <si>
    <t>minulém                                          2</t>
  </si>
  <si>
    <t>I.</t>
  </si>
  <si>
    <t>Tržby za prodej zboží</t>
  </si>
  <si>
    <t>01</t>
  </si>
  <si>
    <t>Náklady vynaložené na prodané zboží</t>
  </si>
  <si>
    <t>02</t>
  </si>
  <si>
    <t>+</t>
  </si>
  <si>
    <t xml:space="preserve">Obchodní marže                                                       </t>
  </si>
  <si>
    <t>(ř. 01 - 02)</t>
  </si>
  <si>
    <t>03</t>
  </si>
  <si>
    <t>II.</t>
  </si>
  <si>
    <t xml:space="preserve">Výkony                                                            </t>
  </si>
  <si>
    <t>(ř. 05 + 06 + 07)</t>
  </si>
  <si>
    <t>04</t>
  </si>
  <si>
    <t xml:space="preserve">        II.     1.</t>
  </si>
  <si>
    <t>Tržby za prodej vlastních výrobků a služeb</t>
  </si>
  <si>
    <t>05</t>
  </si>
  <si>
    <t>Změna stavu zásob vlastní činnosti</t>
  </si>
  <si>
    <t>06</t>
  </si>
  <si>
    <t>Aktivace</t>
  </si>
  <si>
    <t>07</t>
  </si>
  <si>
    <t xml:space="preserve">Výkonová spotřeba                                                  </t>
  </si>
  <si>
    <t>(ř. 09 + 10)</t>
  </si>
  <si>
    <t>08</t>
  </si>
  <si>
    <t>B.           1.</t>
  </si>
  <si>
    <t>Spotřeba materiálu a energie</t>
  </si>
  <si>
    <t>09</t>
  </si>
  <si>
    <t>B.           2.</t>
  </si>
  <si>
    <t>Služby</t>
  </si>
  <si>
    <t>10</t>
  </si>
  <si>
    <t xml:space="preserve">Přidaná hodnota                                              </t>
  </si>
  <si>
    <t>(ř. 03 + 04 - 08)</t>
  </si>
  <si>
    <t>11</t>
  </si>
  <si>
    <t>Osobní náklady</t>
  </si>
  <si>
    <t>(ř. 13 až 16)</t>
  </si>
  <si>
    <t>12</t>
  </si>
  <si>
    <t>C.           1.</t>
  </si>
  <si>
    <t>Mzdové náklady</t>
  </si>
  <si>
    <t>13</t>
  </si>
  <si>
    <t>C.           2.</t>
  </si>
  <si>
    <t>Odměny členům orgánu společnosti a družstva</t>
  </si>
  <si>
    <t>14</t>
  </si>
  <si>
    <t>C.           3.</t>
  </si>
  <si>
    <t>Náklady na sociální zabezpečení a zdravotní pojištění</t>
  </si>
  <si>
    <t>15</t>
  </si>
  <si>
    <t>C.           4.</t>
  </si>
  <si>
    <t>Sociální náklady</t>
  </si>
  <si>
    <t>16</t>
  </si>
  <si>
    <t>D.</t>
  </si>
  <si>
    <t>Daně a poplatky</t>
  </si>
  <si>
    <t>17</t>
  </si>
  <si>
    <t>E.</t>
  </si>
  <si>
    <t>Odpisy dlouhodobého nehmotného a hmotného majetku</t>
  </si>
  <si>
    <t>18</t>
  </si>
  <si>
    <t xml:space="preserve">      III.</t>
  </si>
  <si>
    <t>Tržby z prodeje dlouhodobého majetku a materiálu</t>
  </si>
  <si>
    <t>(ř. 20 + 21)</t>
  </si>
  <si>
    <t>19</t>
  </si>
  <si>
    <t>III. 1</t>
  </si>
  <si>
    <t>Tržby z prodeje dlouhodobého majetku</t>
  </si>
  <si>
    <t>20</t>
  </si>
  <si>
    <t>III. 2</t>
  </si>
  <si>
    <t>Tržby z prodeje materiálu</t>
  </si>
  <si>
    <t>21</t>
  </si>
  <si>
    <t>F.</t>
  </si>
  <si>
    <t>Zůstatková cena prodaného dlouhodobého majetku a materiálu
                                                                                                (ř. 23 + 24)</t>
  </si>
  <si>
    <t>22</t>
  </si>
  <si>
    <t>F.1</t>
  </si>
  <si>
    <t>Zůstatková cena prodaného dlouhodobého majetku</t>
  </si>
  <si>
    <t>23</t>
  </si>
  <si>
    <t>F.2</t>
  </si>
  <si>
    <t>Prodaný materiál</t>
  </si>
  <si>
    <t>24</t>
  </si>
  <si>
    <t>G.</t>
  </si>
  <si>
    <t>Změna stavu rezerv a opravných položek v provozní oblasti
a komplexních nákladů příštích období (+/-)</t>
  </si>
  <si>
    <t>25</t>
  </si>
  <si>
    <t>IV.</t>
  </si>
  <si>
    <t>Ostatní provozní výnosy</t>
  </si>
  <si>
    <t>26</t>
  </si>
  <si>
    <t>H.</t>
  </si>
  <si>
    <t>Ostatní provozní náklady</t>
  </si>
  <si>
    <t>27</t>
  </si>
  <si>
    <t>V.</t>
  </si>
  <si>
    <t>Převod provozních výnosů</t>
  </si>
  <si>
    <t>28</t>
  </si>
  <si>
    <t>Převod provozních nákladů</t>
  </si>
  <si>
    <t>29</t>
  </si>
  <si>
    <t>*</t>
  </si>
  <si>
    <r>
      <t xml:space="preserve">Provozní výsledek hospodaření                                                                                                                       </t>
    </r>
    <r>
      <rPr>
        <sz val="7"/>
        <rFont val="Arial CE"/>
        <family val="2"/>
        <charset val="238"/>
      </rPr>
      <t>[ř. 11 - 12 - 17- 18 + 19 - 22 - (+/-25) + 26 - 27 + (-28) - (-29)]</t>
    </r>
  </si>
  <si>
    <t>30</t>
  </si>
  <si>
    <t>Číslo řádku c</t>
  </si>
  <si>
    <t>VI.</t>
  </si>
  <si>
    <t>Tržby z prodeje cenných papírů a podílů</t>
  </si>
  <si>
    <t>J.</t>
  </si>
  <si>
    <t>Prodané cenné papíry a podíly</t>
  </si>
  <si>
    <t xml:space="preserve">     VII.</t>
  </si>
  <si>
    <t>Výnosy z dlouhodobého finančního majetku</t>
  </si>
  <si>
    <t>(ř. 34 až 36)</t>
  </si>
  <si>
    <t>VII. 1.</t>
  </si>
  <si>
    <t>Výnosy z podílů ovládaných a řízených osobách a v účetních
jednotkách pod podstatným vlivem</t>
  </si>
  <si>
    <t>VII. 2.</t>
  </si>
  <si>
    <t>Výnosy z ostatních dlouhodobých cenných papírů a podílů</t>
  </si>
  <si>
    <t>VII. 3.</t>
  </si>
  <si>
    <t>Výnosy z ostatního dlouhodobého finančního majetku</t>
  </si>
  <si>
    <t>VIII.</t>
  </si>
  <si>
    <t>Výnosy z krátkodobého finančního majetku</t>
  </si>
  <si>
    <t>K.</t>
  </si>
  <si>
    <t>Náklady z finančního majetku</t>
  </si>
  <si>
    <t>IX.</t>
  </si>
  <si>
    <t>Výnosy z přecenění cenných papírů a derivátů</t>
  </si>
  <si>
    <t>L.</t>
  </si>
  <si>
    <t>Náklady z přecenění majetkových papírů a derivátů</t>
  </si>
  <si>
    <t>M.</t>
  </si>
  <si>
    <t>Změna stavu rezerv a opravných položek ve finanční oblasti          (+/-)</t>
  </si>
  <si>
    <t>X.</t>
  </si>
  <si>
    <t>Výnosové úroky</t>
  </si>
  <si>
    <t>N.</t>
  </si>
  <si>
    <t>Nákladové úroky</t>
  </si>
  <si>
    <t>XI.</t>
  </si>
  <si>
    <t>Ostatní finanční výnosy</t>
  </si>
  <si>
    <t>O.</t>
  </si>
  <si>
    <t>Ostatní finanční náklady</t>
  </si>
  <si>
    <t>XII.</t>
  </si>
  <si>
    <t>Převod finančních  výnosů</t>
  </si>
  <si>
    <t>P.</t>
  </si>
  <si>
    <t>Převod finančních nákladů</t>
  </si>
  <si>
    <r>
      <t xml:space="preserve">Finanční výsledek hospodaření                                                                                            </t>
    </r>
    <r>
      <rPr>
        <sz val="7"/>
        <rFont val="Arial CE"/>
        <family val="2"/>
        <charset val="238"/>
      </rPr>
      <t>[ř. 31 - 32 + 33 + 37 - 38 + 39 - 40 - (+/- 41) + 42 - 43 + 44 - 45 + (- 46) - (- 47)]</t>
    </r>
  </si>
  <si>
    <t>Q.</t>
  </si>
  <si>
    <t xml:space="preserve">Daň z příjmů za běžnou činnost                             </t>
  </si>
  <si>
    <t xml:space="preserve"> (ř. 50 + 51)</t>
  </si>
  <si>
    <t>Q. 1.</t>
  </si>
  <si>
    <t>- splatná</t>
  </si>
  <si>
    <t>Q. 2.</t>
  </si>
  <si>
    <t>- odložená</t>
  </si>
  <si>
    <t>**</t>
  </si>
  <si>
    <t xml:space="preserve">Výsledek hospodaření za běžnou činnost          </t>
  </si>
  <si>
    <t>(ř. 30 + 48 - 49)</t>
  </si>
  <si>
    <t>XIII.</t>
  </si>
  <si>
    <t>Mimořádné výnosy</t>
  </si>
  <si>
    <t>R.</t>
  </si>
  <si>
    <t>Mimořádné náklady</t>
  </si>
  <si>
    <t>S.</t>
  </si>
  <si>
    <t xml:space="preserve">Daň z příjmů z mimořádné činnosti                      </t>
  </si>
  <si>
    <t>(ř. 56 + 57)</t>
  </si>
  <si>
    <t>S.1.</t>
  </si>
  <si>
    <t>S.2.</t>
  </si>
  <si>
    <t xml:space="preserve">Mimořádný výsledek hospodaření                      </t>
  </si>
  <si>
    <t>(ř. 53 - 54 - 55)</t>
  </si>
  <si>
    <t>W.</t>
  </si>
  <si>
    <t>Převod podílu na  výsledku hospodaření společníkům (+/-)</t>
  </si>
  <si>
    <t>***</t>
  </si>
  <si>
    <t xml:space="preserve">Výsledek hospodaření za účetní období (+/-)      </t>
  </si>
  <si>
    <t>(ř. 52 + 58 - 59)</t>
  </si>
  <si>
    <t>Pozn.:</t>
  </si>
  <si>
    <t xml:space="preserve">Sídlo nebo bydliště účetní jednotky a  místo podnikání, liší-li se od bydliště </t>
  </si>
  <si>
    <t>Minimální závazný výčet informací podle vyhlášky č. 500/2002 Sb.</t>
  </si>
  <si>
    <t>Odložený daňový závazek</t>
  </si>
  <si>
    <t>Položka</t>
  </si>
  <si>
    <t>Období</t>
  </si>
  <si>
    <t>Rozdíl</t>
  </si>
  <si>
    <t>Index</t>
  </si>
  <si>
    <t>Navýšení</t>
  </si>
  <si>
    <t>běžné</t>
  </si>
  <si>
    <t>minulé</t>
  </si>
  <si>
    <t>Dlouhodobý majetek</t>
  </si>
  <si>
    <t>Dlouhodobý hmotný majetek</t>
  </si>
  <si>
    <t>Fondy ze zisku</t>
  </si>
  <si>
    <t>Kumulované výdělky</t>
  </si>
  <si>
    <t>Výsledek hospodaření</t>
  </si>
  <si>
    <t>Bankovní úvěry</t>
  </si>
  <si>
    <t>Podíl v období</t>
  </si>
  <si>
    <t>Změna struktury</t>
  </si>
  <si>
    <t>běžném</t>
  </si>
  <si>
    <t>minulém</t>
  </si>
  <si>
    <t>HORIZONTÁLNÍ ANALÝZA ROZVAHY</t>
  </si>
  <si>
    <t>VERTIKÁLNÍ ANALÝZA ROZVAHY</t>
  </si>
</sst>
</file>

<file path=xl/styles.xml><?xml version="1.0" encoding="utf-8"?>
<styleSheet xmlns="http://schemas.openxmlformats.org/spreadsheetml/2006/main">
  <numFmts count="2">
    <numFmt numFmtId="166" formatCode="0.0%"/>
    <numFmt numFmtId="168" formatCode="#,##0.000"/>
  </numFmts>
  <fonts count="12">
    <font>
      <sz val="10"/>
      <name val="Arial"/>
      <charset val="238"/>
    </font>
    <font>
      <sz val="10"/>
      <name val="Arial"/>
      <charset val="238"/>
    </font>
    <font>
      <sz val="6"/>
      <name val="Arial CE"/>
      <family val="2"/>
      <charset val="238"/>
    </font>
    <font>
      <sz val="10"/>
      <name val="Arial CE"/>
      <family val="2"/>
      <charset val="238"/>
    </font>
    <font>
      <b/>
      <sz val="10"/>
      <name val="Arial CE"/>
      <family val="2"/>
      <charset val="238"/>
    </font>
    <font>
      <sz val="7"/>
      <name val="Arial CE"/>
      <family val="2"/>
      <charset val="238"/>
    </font>
    <font>
      <sz val="8"/>
      <name val="Arial CE"/>
      <family val="2"/>
      <charset val="238"/>
    </font>
    <font>
      <sz val="10"/>
      <name val="Arial CE"/>
      <charset val="238"/>
    </font>
    <font>
      <sz val="8"/>
      <name val="Arial CE"/>
      <charset val="238"/>
    </font>
    <font>
      <b/>
      <sz val="10"/>
      <color indexed="13"/>
      <name val="Arial CE"/>
      <family val="2"/>
      <charset val="238"/>
    </font>
    <font>
      <b/>
      <i/>
      <sz val="10"/>
      <name val="Arial CE"/>
      <family val="2"/>
      <charset val="238"/>
    </font>
    <font>
      <b/>
      <sz val="20"/>
      <color indexed="18"/>
      <name val="Arial CE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7"/>
        <bgColor indexed="64"/>
      </patternFill>
    </fill>
  </fills>
  <borders count="42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dashed">
        <color indexed="64"/>
      </top>
      <bottom/>
      <diagonal/>
    </border>
  </borders>
  <cellStyleXfs count="3">
    <xf numFmtId="0" fontId="0" fillId="0" borderId="0"/>
    <xf numFmtId="0" fontId="7" fillId="0" borderId="0"/>
    <xf numFmtId="9" fontId="1" fillId="0" borderId="0" applyFont="0" applyFill="0" applyBorder="0" applyAlignment="0" applyProtection="0"/>
  </cellStyleXfs>
  <cellXfs count="356">
    <xf numFmtId="0" fontId="0" fillId="0" borderId="0" xfId="0"/>
    <xf numFmtId="0" fontId="3" fillId="0" borderId="0" xfId="0" applyFont="1" applyFill="1" applyProtection="1"/>
    <xf numFmtId="0" fontId="6" fillId="0" borderId="0" xfId="0" applyFont="1" applyFill="1" applyAlignment="1" applyProtection="1">
      <alignment horizontal="center"/>
    </xf>
    <xf numFmtId="0" fontId="6" fillId="0" borderId="0" xfId="0" applyFont="1" applyFill="1" applyProtection="1"/>
    <xf numFmtId="0" fontId="3" fillId="0" borderId="0" xfId="0" applyFont="1" applyFill="1" applyProtection="1">
      <protection locked="0"/>
    </xf>
    <xf numFmtId="0" fontId="6" fillId="0" borderId="1" xfId="0" applyFont="1" applyFill="1" applyBorder="1" applyAlignment="1" applyProtection="1">
      <alignment horizontal="right" vertical="center"/>
      <protection locked="0"/>
    </xf>
    <xf numFmtId="0" fontId="6" fillId="0" borderId="2" xfId="0" quotePrefix="1" applyFont="1" applyFill="1" applyBorder="1" applyAlignment="1" applyProtection="1">
      <alignment horizontal="center" vertical="center"/>
      <protection locked="0"/>
    </xf>
    <xf numFmtId="0" fontId="6" fillId="0" borderId="3" xfId="0" quotePrefix="1" applyFont="1" applyFill="1" applyBorder="1" applyAlignment="1" applyProtection="1">
      <alignment horizontal="center" vertical="center"/>
      <protection locked="0"/>
    </xf>
    <xf numFmtId="0" fontId="6" fillId="0" borderId="4" xfId="0" applyFont="1" applyFill="1" applyBorder="1" applyAlignment="1" applyProtection="1">
      <alignment horizontal="right" vertical="center"/>
      <protection locked="0"/>
    </xf>
    <xf numFmtId="0" fontId="6" fillId="0" borderId="5" xfId="0" applyFont="1" applyFill="1" applyBorder="1" applyAlignment="1" applyProtection="1">
      <alignment vertical="center"/>
      <protection locked="0"/>
    </xf>
    <xf numFmtId="0" fontId="6" fillId="0" borderId="6" xfId="0" applyFont="1" applyFill="1" applyBorder="1" applyAlignment="1" applyProtection="1">
      <alignment vertical="center"/>
      <protection locked="0"/>
    </xf>
    <xf numFmtId="0" fontId="6" fillId="0" borderId="5" xfId="0" applyFont="1" applyFill="1" applyBorder="1" applyAlignment="1" applyProtection="1">
      <alignment horizontal="left" vertical="center"/>
      <protection locked="0"/>
    </xf>
    <xf numFmtId="0" fontId="6" fillId="0" borderId="0" xfId="0" applyFont="1" applyFill="1" applyProtection="1"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7" xfId="0" applyFont="1" applyFill="1" applyBorder="1" applyAlignment="1" applyProtection="1">
      <alignment horizontal="left" vertical="center"/>
      <protection locked="0"/>
    </xf>
    <xf numFmtId="0" fontId="6" fillId="0" borderId="6" xfId="0" applyFont="1" applyFill="1" applyBorder="1" applyAlignment="1" applyProtection="1">
      <alignment horizontal="left" vertical="center"/>
      <protection locked="0"/>
    </xf>
    <xf numFmtId="0" fontId="6" fillId="0" borderId="0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2" borderId="0" xfId="0" applyFont="1" applyFill="1" applyProtection="1">
      <protection locked="0"/>
    </xf>
    <xf numFmtId="0" fontId="4" fillId="2" borderId="0" xfId="0" applyFont="1" applyFill="1" applyAlignment="1" applyProtection="1">
      <alignment horizontal="right"/>
      <protection locked="0"/>
    </xf>
    <xf numFmtId="0" fontId="6" fillId="0" borderId="0" xfId="0" applyFont="1" applyFill="1" applyBorder="1" applyAlignment="1" applyProtection="1">
      <alignment vertical="center" wrapText="1"/>
      <protection locked="0"/>
    </xf>
    <xf numFmtId="0" fontId="6" fillId="0" borderId="0" xfId="0" applyFont="1" applyFill="1" applyBorder="1" applyAlignment="1" applyProtection="1">
      <alignment horizontal="right" vertical="center"/>
      <protection locked="0"/>
    </xf>
    <xf numFmtId="0" fontId="6" fillId="0" borderId="0" xfId="0" quotePrefix="1" applyFont="1" applyFill="1" applyBorder="1" applyAlignment="1" applyProtection="1">
      <alignment horizontal="center" vertical="center"/>
      <protection locked="0"/>
    </xf>
    <xf numFmtId="49" fontId="6" fillId="0" borderId="3" xfId="0" applyNumberFormat="1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justify" vertical="top"/>
      <protection locked="0"/>
    </xf>
    <xf numFmtId="0" fontId="3" fillId="0" borderId="0" xfId="0" applyFont="1" applyFill="1" applyAlignment="1" applyProtection="1">
      <alignment horizontal="center"/>
      <protection locked="0"/>
    </xf>
    <xf numFmtId="0" fontId="3" fillId="0" borderId="0" xfId="0" applyFont="1" applyFill="1" applyAlignment="1" applyProtection="1">
      <alignment horizontal="center"/>
    </xf>
    <xf numFmtId="0" fontId="6" fillId="3" borderId="5" xfId="0" applyFont="1" applyFill="1" applyBorder="1" applyAlignment="1" applyProtection="1">
      <alignment horizontal="left" vertical="center"/>
      <protection locked="0"/>
    </xf>
    <xf numFmtId="0" fontId="6" fillId="3" borderId="6" xfId="0" applyFont="1" applyFill="1" applyBorder="1" applyAlignment="1" applyProtection="1">
      <alignment horizontal="left" vertical="center"/>
      <protection locked="0"/>
    </xf>
    <xf numFmtId="0" fontId="6" fillId="3" borderId="4" xfId="0" applyFont="1" applyFill="1" applyBorder="1" applyAlignment="1" applyProtection="1">
      <alignment horizontal="right" vertical="center"/>
      <protection locked="0"/>
    </xf>
    <xf numFmtId="0" fontId="6" fillId="3" borderId="4" xfId="0" applyFont="1" applyFill="1" applyBorder="1" applyAlignment="1" applyProtection="1">
      <alignment horizontal="left" vertical="center"/>
      <protection locked="0"/>
    </xf>
    <xf numFmtId="0" fontId="6" fillId="3" borderId="5" xfId="0" applyFont="1" applyFill="1" applyBorder="1" applyAlignment="1" applyProtection="1">
      <alignment vertical="center"/>
      <protection locked="0"/>
    </xf>
    <xf numFmtId="0" fontId="6" fillId="3" borderId="6" xfId="0" applyFont="1" applyFill="1" applyBorder="1" applyAlignment="1" applyProtection="1">
      <alignment vertical="center"/>
      <protection locked="0"/>
    </xf>
    <xf numFmtId="0" fontId="6" fillId="0" borderId="0" xfId="0" applyFont="1" applyFill="1" applyBorder="1" applyAlignment="1" applyProtection="1">
      <alignment horizontal="left" vertical="center" wrapText="1"/>
      <protection locked="0"/>
    </xf>
    <xf numFmtId="1" fontId="3" fillId="0" borderId="0" xfId="0" applyNumberFormat="1" applyFont="1" applyFill="1" applyBorder="1" applyAlignment="1" applyProtection="1">
      <alignment horizontal="center" vertical="center"/>
    </xf>
    <xf numFmtId="0" fontId="9" fillId="4" borderId="3" xfId="1" applyFont="1" applyFill="1" applyBorder="1" applyAlignment="1">
      <alignment horizontal="center" vertical="center" wrapText="1"/>
    </xf>
    <xf numFmtId="0" fontId="7" fillId="0" borderId="0" xfId="1"/>
    <xf numFmtId="0" fontId="4" fillId="0" borderId="3" xfId="1" applyFont="1" applyBorder="1"/>
    <xf numFmtId="3" fontId="4" fillId="0" borderId="3" xfId="1" applyNumberFormat="1" applyFont="1" applyBorder="1"/>
    <xf numFmtId="168" fontId="4" fillId="0" borderId="3" xfId="1" applyNumberFormat="1" applyFont="1" applyBorder="1"/>
    <xf numFmtId="166" fontId="4" fillId="0" borderId="3" xfId="2" applyNumberFormat="1" applyFont="1" applyBorder="1"/>
    <xf numFmtId="0" fontId="10" fillId="0" borderId="3" xfId="1" applyFont="1" applyBorder="1"/>
    <xf numFmtId="3" fontId="10" fillId="0" borderId="3" xfId="1" applyNumberFormat="1" applyFont="1" applyBorder="1"/>
    <xf numFmtId="168" fontId="10" fillId="0" borderId="3" xfId="1" applyNumberFormat="1" applyFont="1" applyBorder="1"/>
    <xf numFmtId="166" fontId="10" fillId="0" borderId="3" xfId="2" applyNumberFormat="1" applyFont="1" applyBorder="1"/>
    <xf numFmtId="0" fontId="7" fillId="0" borderId="3" xfId="1" applyBorder="1"/>
    <xf numFmtId="3" fontId="3" fillId="0" borderId="3" xfId="1" applyNumberFormat="1" applyFont="1" applyBorder="1"/>
    <xf numFmtId="168" fontId="3" fillId="0" borderId="3" xfId="1" applyNumberFormat="1" applyFont="1" applyBorder="1"/>
    <xf numFmtId="166" fontId="3" fillId="0" borderId="3" xfId="2" applyNumberFormat="1" applyFont="1" applyBorder="1"/>
    <xf numFmtId="0" fontId="9" fillId="5" borderId="3" xfId="1" applyFont="1" applyFill="1" applyBorder="1" applyAlignment="1">
      <alignment horizontal="center"/>
    </xf>
    <xf numFmtId="10" fontId="4" fillId="0" borderId="3" xfId="2" applyNumberFormat="1" applyFont="1" applyBorder="1"/>
    <xf numFmtId="10" fontId="4" fillId="0" borderId="3" xfId="1" applyNumberFormat="1" applyFont="1" applyBorder="1"/>
    <xf numFmtId="10" fontId="10" fillId="0" borderId="3" xfId="2" applyNumberFormat="1" applyFont="1" applyBorder="1"/>
    <xf numFmtId="10" fontId="10" fillId="0" borderId="3" xfId="1" applyNumberFormat="1" applyFont="1" applyBorder="1"/>
    <xf numFmtId="10" fontId="3" fillId="0" borderId="3" xfId="2" applyNumberFormat="1" applyFont="1" applyBorder="1"/>
    <xf numFmtId="10" fontId="3" fillId="0" borderId="3" xfId="1" applyNumberFormat="1" applyFont="1" applyBorder="1"/>
    <xf numFmtId="3" fontId="7" fillId="2" borderId="3" xfId="1" applyNumberFormat="1" applyFill="1" applyBorder="1"/>
    <xf numFmtId="0" fontId="6" fillId="2" borderId="5" xfId="0" applyFont="1" applyFill="1" applyBorder="1" applyAlignment="1" applyProtection="1">
      <alignment vertical="center" wrapText="1"/>
      <protection locked="0"/>
    </xf>
    <xf numFmtId="0" fontId="6" fillId="2" borderId="6" xfId="0" applyFont="1" applyFill="1" applyBorder="1" applyAlignment="1" applyProtection="1">
      <alignment vertical="center" wrapText="1"/>
      <protection locked="0"/>
    </xf>
    <xf numFmtId="3" fontId="10" fillId="2" borderId="3" xfId="1" applyNumberFormat="1" applyFont="1" applyFill="1" applyBorder="1"/>
    <xf numFmtId="0" fontId="3" fillId="6" borderId="0" xfId="0" applyFont="1" applyFill="1" applyProtection="1">
      <protection locked="0"/>
    </xf>
    <xf numFmtId="0" fontId="4" fillId="6" borderId="0" xfId="0" applyFont="1" applyFill="1" applyAlignment="1" applyProtection="1">
      <alignment horizontal="right"/>
      <protection locked="0"/>
    </xf>
    <xf numFmtId="0" fontId="4" fillId="6" borderId="0" xfId="0" applyFont="1" applyFill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6" fillId="6" borderId="0" xfId="0" applyFont="1" applyFill="1" applyAlignment="1" applyProtection="1">
      <alignment wrapText="1"/>
      <protection locked="0"/>
    </xf>
    <xf numFmtId="0" fontId="3" fillId="6" borderId="0" xfId="0" applyFont="1" applyFill="1" applyAlignment="1" applyProtection="1">
      <alignment horizontal="center"/>
      <protection locked="0"/>
    </xf>
    <xf numFmtId="0" fontId="3" fillId="6" borderId="10" xfId="0" applyFont="1" applyFill="1" applyBorder="1" applyAlignment="1" applyProtection="1">
      <alignment horizontal="center"/>
      <protection locked="0"/>
    </xf>
    <xf numFmtId="0" fontId="3" fillId="6" borderId="10" xfId="0" applyFont="1" applyFill="1" applyBorder="1" applyAlignment="1" applyProtection="1">
      <alignment horizontal="center" vertical="center"/>
      <protection locked="0"/>
    </xf>
    <xf numFmtId="0" fontId="5" fillId="6" borderId="0" xfId="0" applyFont="1" applyFill="1" applyAlignment="1" applyProtection="1">
      <protection locked="0"/>
    </xf>
    <xf numFmtId="0" fontId="5" fillId="6" borderId="0" xfId="0" applyFont="1" applyFill="1" applyProtection="1">
      <protection locked="0"/>
    </xf>
    <xf numFmtId="49" fontId="3" fillId="6" borderId="0" xfId="0" applyNumberFormat="1" applyFont="1" applyFill="1" applyBorder="1" applyAlignment="1" applyProtection="1">
      <alignment horizontal="left" vertical="center"/>
      <protection locked="0"/>
    </xf>
    <xf numFmtId="0" fontId="3" fillId="6" borderId="0" xfId="0" applyFont="1" applyFill="1" applyBorder="1" applyAlignment="1" applyProtection="1">
      <alignment horizontal="left" vertic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6" fillId="2" borderId="11" xfId="0" applyFont="1" applyFill="1" applyBorder="1" applyAlignment="1" applyProtection="1">
      <alignment horizontal="left" vertical="center"/>
      <protection locked="0"/>
    </xf>
    <xf numFmtId="0" fontId="6" fillId="2" borderId="7" xfId="0" applyFont="1" applyFill="1" applyBorder="1" applyAlignment="1" applyProtection="1">
      <alignment horizontal="left" vertical="center"/>
      <protection locked="0"/>
    </xf>
    <xf numFmtId="0" fontId="6" fillId="2" borderId="5" xfId="0" applyFont="1" applyFill="1" applyBorder="1" applyAlignment="1" applyProtection="1">
      <alignment vertical="center"/>
      <protection locked="0"/>
    </xf>
    <xf numFmtId="0" fontId="6" fillId="2" borderId="6" xfId="0" applyFont="1" applyFill="1" applyBorder="1" applyAlignment="1" applyProtection="1">
      <alignment vertical="center"/>
      <protection locked="0"/>
    </xf>
    <xf numFmtId="0" fontId="6" fillId="2" borderId="4" xfId="0" applyFont="1" applyFill="1" applyBorder="1" applyAlignment="1" applyProtection="1">
      <alignment horizontal="right" vertical="center"/>
      <protection locked="0"/>
    </xf>
    <xf numFmtId="0" fontId="6" fillId="2" borderId="5" xfId="0" applyFont="1" applyFill="1" applyBorder="1" applyAlignment="1" applyProtection="1">
      <alignment horizontal="left" vertical="center"/>
      <protection locked="0"/>
    </xf>
    <xf numFmtId="0" fontId="6" fillId="2" borderId="6" xfId="0" applyFont="1" applyFill="1" applyBorder="1" applyAlignment="1" applyProtection="1">
      <alignment horizontal="left" vertical="center"/>
      <protection locked="0"/>
    </xf>
    <xf numFmtId="0" fontId="6" fillId="2" borderId="4" xfId="0" applyFont="1" applyFill="1" applyBorder="1" applyAlignment="1" applyProtection="1">
      <alignment horizontal="left" vertical="center"/>
      <protection locked="0"/>
    </xf>
    <xf numFmtId="0" fontId="6" fillId="2" borderId="13" xfId="0" applyFont="1" applyFill="1" applyBorder="1" applyAlignment="1" applyProtection="1">
      <alignment horizontal="left" vertical="center"/>
      <protection locked="0"/>
    </xf>
    <xf numFmtId="0" fontId="6" fillId="2" borderId="14" xfId="0" applyFont="1" applyFill="1" applyBorder="1" applyAlignment="1" applyProtection="1">
      <alignment horizontal="left" vertical="center"/>
      <protection locked="0"/>
    </xf>
    <xf numFmtId="0" fontId="6" fillId="2" borderId="15" xfId="0" applyFont="1" applyFill="1" applyBorder="1" applyAlignment="1" applyProtection="1">
      <alignment horizontal="right" vertical="center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Border="1" applyAlignment="1" applyProtection="1">
      <alignment horizontal="justify" vertical="top" wrapText="1"/>
      <protection locked="0"/>
    </xf>
    <xf numFmtId="14" fontId="6" fillId="2" borderId="0" xfId="0" applyNumberFormat="1" applyFont="1" applyFill="1" applyBorder="1" applyAlignment="1" applyProtection="1">
      <alignment horizontal="justify" vertical="top" wrapText="1"/>
      <protection locked="0"/>
    </xf>
    <xf numFmtId="0" fontId="6" fillId="2" borderId="0" xfId="0" applyFont="1" applyFill="1" applyBorder="1" applyAlignment="1" applyProtection="1">
      <alignment horizontal="left" vertical="justify" wrapText="1" indent="1"/>
      <protection locked="0"/>
    </xf>
    <xf numFmtId="0" fontId="6" fillId="2" borderId="0" xfId="0" applyFont="1" applyFill="1" applyBorder="1" applyAlignment="1" applyProtection="1">
      <alignment horizontal="left" vertical="top" wrapText="1" indent="1"/>
      <protection locked="0"/>
    </xf>
    <xf numFmtId="14" fontId="6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horizontal="center" vertical="top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vertical="top" wrapText="1"/>
      <protection locked="0"/>
    </xf>
    <xf numFmtId="0" fontId="6" fillId="2" borderId="16" xfId="0" applyFont="1" applyFill="1" applyBorder="1" applyAlignment="1" applyProtection="1">
      <alignment horizontal="left" vertical="center"/>
      <protection locked="0"/>
    </xf>
    <xf numFmtId="0" fontId="6" fillId="2" borderId="16" xfId="0" applyFont="1" applyFill="1" applyBorder="1" applyAlignment="1" applyProtection="1">
      <alignment horizontal="right" vertical="center"/>
      <protection locked="0"/>
    </xf>
    <xf numFmtId="0" fontId="6" fillId="2" borderId="12" xfId="0" applyFont="1" applyFill="1" applyBorder="1" applyAlignment="1" applyProtection="1">
      <alignment horizontal="left" vertical="center"/>
      <protection locked="0"/>
    </xf>
    <xf numFmtId="0" fontId="6" fillId="2" borderId="2" xfId="0" applyFont="1" applyFill="1" applyBorder="1" applyAlignment="1" applyProtection="1">
      <alignment horizontal="right" vertical="center"/>
      <protection locked="0"/>
    </xf>
    <xf numFmtId="0" fontId="3" fillId="6" borderId="0" xfId="0" applyFont="1" applyFill="1" applyAlignment="1" applyProtection="1">
      <protection locked="0"/>
    </xf>
    <xf numFmtId="0" fontId="4" fillId="6" borderId="0" xfId="0" applyFont="1" applyFill="1" applyBorder="1" applyAlignment="1" applyProtection="1">
      <alignment horizontal="right"/>
      <protection locked="0"/>
    </xf>
    <xf numFmtId="0" fontId="6" fillId="6" borderId="5" xfId="0" applyFont="1" applyFill="1" applyBorder="1" applyAlignment="1" applyProtection="1">
      <alignment horizontal="left" vertical="center"/>
      <protection locked="0"/>
    </xf>
    <xf numFmtId="0" fontId="6" fillId="6" borderId="6" xfId="0" applyFont="1" applyFill="1" applyBorder="1" applyAlignment="1" applyProtection="1">
      <alignment horizontal="left" vertical="center"/>
      <protection locked="0"/>
    </xf>
    <xf numFmtId="0" fontId="6" fillId="6" borderId="4" xfId="0" applyFont="1" applyFill="1" applyBorder="1" applyAlignment="1" applyProtection="1">
      <alignment horizontal="right" vertical="center"/>
      <protection locked="0"/>
    </xf>
    <xf numFmtId="0" fontId="6" fillId="6" borderId="5" xfId="0" applyFont="1" applyFill="1" applyBorder="1" applyAlignment="1" applyProtection="1">
      <alignment vertical="center"/>
      <protection locked="0"/>
    </xf>
    <xf numFmtId="0" fontId="6" fillId="6" borderId="6" xfId="0" applyFont="1" applyFill="1" applyBorder="1" applyAlignment="1" applyProtection="1">
      <alignment vertical="center"/>
      <protection locked="0"/>
    </xf>
    <xf numFmtId="0" fontId="6" fillId="2" borderId="3" xfId="0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vertical="center"/>
      <protection locked="0"/>
    </xf>
    <xf numFmtId="0" fontId="6" fillId="2" borderId="12" xfId="0" applyFont="1" applyFill="1" applyBorder="1" applyAlignment="1" applyProtection="1">
      <alignment horizontal="left"/>
      <protection locked="0"/>
    </xf>
    <xf numFmtId="0" fontId="6" fillId="2" borderId="16" xfId="0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left" vertical="center"/>
      <protection locked="0"/>
    </xf>
    <xf numFmtId="0" fontId="6" fillId="2" borderId="2" xfId="0" applyFont="1" applyFill="1" applyBorder="1" applyAlignment="1" applyProtection="1">
      <alignment horizontal="left" vertical="center"/>
      <protection locked="0"/>
    </xf>
    <xf numFmtId="0" fontId="6" fillId="2" borderId="16" xfId="0" applyFont="1" applyFill="1" applyBorder="1" applyAlignment="1" applyProtection="1">
      <alignment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3" xfId="0" quotePrefix="1" applyFont="1" applyFill="1" applyBorder="1" applyAlignment="1" applyProtection="1">
      <alignment horizontal="center" vertical="center"/>
      <protection locked="0"/>
    </xf>
    <xf numFmtId="0" fontId="6" fillId="2" borderId="12" xfId="0" applyFont="1" applyFill="1" applyBorder="1" applyAlignment="1" applyProtection="1">
      <alignment horizontal="center" vertical="center"/>
      <protection locked="0"/>
    </xf>
    <xf numFmtId="0" fontId="6" fillId="2" borderId="12" xfId="0" applyFont="1" applyFill="1" applyBorder="1" applyAlignment="1" applyProtection="1">
      <alignment vertical="center"/>
      <protection locked="0"/>
    </xf>
    <xf numFmtId="0" fontId="6" fillId="2" borderId="2" xfId="0" applyFont="1" applyFill="1" applyBorder="1" applyAlignment="1" applyProtection="1">
      <alignment vertical="center"/>
      <protection locked="0"/>
    </xf>
    <xf numFmtId="0" fontId="6" fillId="2" borderId="3" xfId="0" applyFont="1" applyFill="1" applyBorder="1" applyAlignment="1" applyProtection="1">
      <alignment horizontal="center"/>
      <protection locked="0"/>
    </xf>
    <xf numFmtId="0" fontId="6" fillId="2" borderId="3" xfId="0" applyFont="1" applyFill="1" applyBorder="1" applyProtection="1">
      <protection locked="0"/>
    </xf>
    <xf numFmtId="0" fontId="6" fillId="2" borderId="0" xfId="0" applyFont="1" applyFill="1" applyBorder="1" applyAlignment="1" applyProtection="1">
      <alignment horizontal="left" vertical="center"/>
      <protection locked="0"/>
    </xf>
    <xf numFmtId="0" fontId="6" fillId="2" borderId="0" xfId="0" applyFont="1" applyFill="1" applyBorder="1" applyAlignment="1" applyProtection="1">
      <alignment vertical="center"/>
      <protection locked="0"/>
    </xf>
    <xf numFmtId="0" fontId="6" fillId="2" borderId="0" xfId="0" applyFont="1" applyFill="1" applyBorder="1" applyAlignment="1" applyProtection="1">
      <alignment horizontal="right" vertical="center"/>
      <protection locked="0"/>
    </xf>
    <xf numFmtId="0" fontId="6" fillId="2" borderId="0" xfId="0" quotePrefix="1" applyFont="1" applyFill="1" applyBorder="1" applyAlignment="1" applyProtection="1">
      <alignment horizontal="center" vertical="center"/>
      <protection locked="0"/>
    </xf>
    <xf numFmtId="1" fontId="3" fillId="2" borderId="0" xfId="0" applyNumberFormat="1" applyFont="1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right" vertical="center"/>
      <protection locked="0"/>
    </xf>
    <xf numFmtId="0" fontId="6" fillId="2" borderId="4" xfId="0" applyFont="1" applyFill="1" applyBorder="1" applyAlignment="1" applyProtection="1">
      <alignment vertical="center"/>
      <protection locked="0"/>
    </xf>
    <xf numFmtId="0" fontId="6" fillId="2" borderId="2" xfId="0" applyFont="1" applyFill="1" applyBorder="1" applyAlignment="1" applyProtection="1">
      <alignment vertical="center" wrapText="1"/>
      <protection locked="0"/>
    </xf>
    <xf numFmtId="0" fontId="6" fillId="2" borderId="11" xfId="0" applyFont="1" applyFill="1" applyBorder="1" applyAlignment="1" applyProtection="1">
      <alignment vertical="center"/>
      <protection locked="0"/>
    </xf>
    <xf numFmtId="0" fontId="6" fillId="2" borderId="7" xfId="0" applyFont="1" applyFill="1" applyBorder="1" applyAlignment="1" applyProtection="1">
      <alignment vertical="center"/>
      <protection locked="0"/>
    </xf>
    <xf numFmtId="0" fontId="6" fillId="2" borderId="3" xfId="0" applyFont="1" applyFill="1" applyBorder="1" applyAlignment="1" applyProtection="1">
      <alignment horizontal="right" vertical="center"/>
      <protection locked="0"/>
    </xf>
    <xf numFmtId="0" fontId="6" fillId="2" borderId="0" xfId="0" applyFont="1" applyFill="1" applyAlignment="1" applyProtection="1">
      <alignment wrapText="1"/>
      <protection locked="0"/>
    </xf>
    <xf numFmtId="0" fontId="7" fillId="2" borderId="0" xfId="1" applyFill="1"/>
    <xf numFmtId="0" fontId="7" fillId="0" borderId="0" xfId="1" applyFont="1"/>
    <xf numFmtId="14" fontId="7" fillId="0" borderId="0" xfId="1" applyNumberFormat="1"/>
    <xf numFmtId="0" fontId="5" fillId="6" borderId="0" xfId="0" applyFont="1" applyFill="1" applyAlignment="1" applyProtection="1">
      <alignment horizontal="center" vertical="top" wrapText="1"/>
      <protection locked="0"/>
    </xf>
    <xf numFmtId="0" fontId="3" fillId="2" borderId="26" xfId="0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3" fillId="2" borderId="28" xfId="0" applyFont="1" applyFill="1" applyBorder="1" applyAlignment="1" applyProtection="1">
      <alignment horizontal="center" vertical="center"/>
      <protection locked="0"/>
    </xf>
    <xf numFmtId="0" fontId="3" fillId="2" borderId="29" xfId="0" applyFont="1" applyFill="1" applyBorder="1" applyAlignment="1" applyProtection="1">
      <alignment horizontal="center" vertical="center"/>
      <protection locked="0"/>
    </xf>
    <xf numFmtId="0" fontId="3" fillId="2" borderId="17" xfId="0" applyFont="1" applyFill="1" applyBorder="1" applyAlignment="1" applyProtection="1">
      <alignment horizontal="center" vertical="center"/>
      <protection locked="0"/>
    </xf>
    <xf numFmtId="0" fontId="3" fillId="2" borderId="30" xfId="0" applyFont="1" applyFill="1" applyBorder="1" applyAlignment="1" applyProtection="1">
      <alignment horizontal="center" vertical="center"/>
      <protection locked="0"/>
    </xf>
    <xf numFmtId="0" fontId="6" fillId="2" borderId="5" xfId="0" applyFont="1" applyFill="1" applyBorder="1" applyAlignment="1" applyProtection="1">
      <alignment vertical="center" wrapText="1"/>
      <protection locked="0"/>
    </xf>
    <xf numFmtId="0" fontId="3" fillId="2" borderId="6" xfId="0" applyFont="1" applyFill="1" applyBorder="1" applyAlignment="1" applyProtection="1">
      <alignment vertical="center" wrapText="1"/>
      <protection locked="0"/>
    </xf>
    <xf numFmtId="0" fontId="3" fillId="2" borderId="4" xfId="0" applyFont="1" applyFill="1" applyBorder="1" applyAlignment="1" applyProtection="1">
      <alignment vertical="center" wrapText="1"/>
      <protection locked="0"/>
    </xf>
    <xf numFmtId="3" fontId="3" fillId="0" borderId="5" xfId="0" applyNumberFormat="1" applyFont="1" applyFill="1" applyBorder="1" applyAlignment="1" applyProtection="1">
      <alignment horizontal="right" vertical="center" wrapText="1"/>
      <protection locked="0"/>
    </xf>
    <xf numFmtId="3" fontId="3" fillId="0" borderId="4" xfId="0" applyNumberFormat="1" applyFont="1" applyFill="1" applyBorder="1" applyAlignment="1" applyProtection="1">
      <alignment horizontal="right" vertical="center" wrapText="1"/>
      <protection locked="0"/>
    </xf>
    <xf numFmtId="0" fontId="6" fillId="2" borderId="13" xfId="0" applyFont="1" applyFill="1" applyBorder="1" applyAlignment="1" applyProtection="1">
      <alignment horizontal="center" vertical="justify" wrapText="1"/>
      <protection locked="0"/>
    </xf>
    <xf numFmtId="0" fontId="6" fillId="2" borderId="14" xfId="0" applyFont="1" applyFill="1" applyBorder="1" applyAlignment="1" applyProtection="1">
      <alignment horizontal="center" vertical="justify" wrapText="1"/>
      <protection locked="0"/>
    </xf>
    <xf numFmtId="0" fontId="6" fillId="2" borderId="15" xfId="0" applyFont="1" applyFill="1" applyBorder="1" applyAlignment="1" applyProtection="1">
      <alignment horizontal="center" vertical="justify" wrapText="1"/>
      <protection locked="0"/>
    </xf>
    <xf numFmtId="0" fontId="3" fillId="2" borderId="19" xfId="0" applyFont="1" applyFill="1" applyBorder="1" applyAlignment="1" applyProtection="1">
      <alignment horizontal="center" vertical="justify" wrapText="1"/>
      <protection locked="0"/>
    </xf>
    <xf numFmtId="0" fontId="3" fillId="2" borderId="17" xfId="0" applyFont="1" applyFill="1" applyBorder="1" applyAlignment="1" applyProtection="1">
      <alignment horizontal="center" vertical="justify" wrapText="1"/>
      <protection locked="0"/>
    </xf>
    <xf numFmtId="0" fontId="3" fillId="2" borderId="18" xfId="0" applyFont="1" applyFill="1" applyBorder="1" applyAlignment="1" applyProtection="1">
      <alignment horizontal="center" vertical="justify" wrapText="1"/>
      <protection locked="0"/>
    </xf>
    <xf numFmtId="0" fontId="6" fillId="0" borderId="12" xfId="0" applyFont="1" applyFill="1" applyBorder="1" applyAlignment="1" applyProtection="1">
      <alignment horizontal="center" vertical="justify" wrapText="1"/>
      <protection locked="0"/>
    </xf>
    <xf numFmtId="0" fontId="3" fillId="0" borderId="21" xfId="0" applyFont="1" applyFill="1" applyBorder="1" applyAlignment="1" applyProtection="1">
      <alignment horizontal="center" vertical="justify" wrapText="1"/>
      <protection locked="0"/>
    </xf>
    <xf numFmtId="0" fontId="6" fillId="0" borderId="8" xfId="0" applyFont="1" applyFill="1" applyBorder="1" applyAlignment="1" applyProtection="1">
      <alignment horizontal="center" vertical="center" wrapText="1"/>
      <protection locked="0"/>
    </xf>
    <xf numFmtId="0" fontId="3" fillId="0" borderId="8" xfId="0" applyFont="1" applyFill="1" applyBorder="1" applyAlignment="1" applyProtection="1">
      <alignment horizontal="center" vertical="center" wrapText="1"/>
      <protection locked="0"/>
    </xf>
    <xf numFmtId="3" fontId="3" fillId="6" borderId="3" xfId="0" applyNumberFormat="1" applyFont="1" applyFill="1" applyBorder="1" applyAlignment="1" applyProtection="1">
      <alignment horizontal="right" vertical="center"/>
    </xf>
    <xf numFmtId="3" fontId="3" fillId="6" borderId="2" xfId="0" applyNumberFormat="1" applyFont="1" applyFill="1" applyBorder="1" applyAlignment="1" applyProtection="1">
      <alignment horizontal="right" vertical="center"/>
    </xf>
    <xf numFmtId="3" fontId="3" fillId="0" borderId="3" xfId="0" applyNumberFormat="1" applyFont="1" applyFill="1" applyBorder="1" applyAlignment="1" applyProtection="1">
      <alignment horizontal="right" vertical="center"/>
      <protection locked="0"/>
    </xf>
    <xf numFmtId="0" fontId="6" fillId="2" borderId="6" xfId="0" applyFont="1" applyFill="1" applyBorder="1" applyAlignment="1" applyProtection="1">
      <alignment vertical="center" wrapText="1"/>
      <protection locked="0"/>
    </xf>
    <xf numFmtId="0" fontId="6" fillId="2" borderId="4" xfId="0" applyFont="1" applyFill="1" applyBorder="1" applyAlignment="1" applyProtection="1">
      <alignment vertical="center" wrapText="1"/>
      <protection locked="0"/>
    </xf>
    <xf numFmtId="0" fontId="6" fillId="2" borderId="3" xfId="0" applyFont="1" applyFill="1" applyBorder="1" applyAlignment="1" applyProtection="1">
      <alignment vertical="center" wrapText="1"/>
      <protection locked="0"/>
    </xf>
    <xf numFmtId="0" fontId="6" fillId="2" borderId="6" xfId="0" applyFont="1" applyFill="1" applyBorder="1" applyAlignment="1" applyProtection="1">
      <alignment horizontal="right" vertical="center"/>
      <protection locked="0"/>
    </xf>
    <xf numFmtId="0" fontId="6" fillId="2" borderId="4" xfId="0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 applyProtection="1">
      <alignment vertical="top" wrapText="1"/>
      <protection locked="0"/>
    </xf>
    <xf numFmtId="0" fontId="2" fillId="6" borderId="0" xfId="0" applyFont="1" applyFill="1" applyAlignment="1" applyProtection="1">
      <alignment horizontal="left" vertical="top" wrapText="1" indent="1"/>
      <protection locked="0"/>
    </xf>
    <xf numFmtId="0" fontId="3" fillId="6" borderId="0" xfId="0" applyFont="1" applyFill="1" applyAlignment="1" applyProtection="1">
      <alignment horizontal="left" vertical="top" indent="1"/>
      <protection locked="0"/>
    </xf>
    <xf numFmtId="14" fontId="3" fillId="2" borderId="22" xfId="0" applyNumberFormat="1" applyFont="1" applyFill="1" applyBorder="1" applyAlignment="1" applyProtection="1">
      <alignment horizontal="center"/>
      <protection locked="0"/>
    </xf>
    <xf numFmtId="0" fontId="3" fillId="6" borderId="23" xfId="0" applyFont="1" applyFill="1" applyBorder="1" applyAlignment="1" applyProtection="1">
      <alignment horizontal="center" vertical="center"/>
      <protection locked="0"/>
    </xf>
    <xf numFmtId="0" fontId="3" fillId="6" borderId="24" xfId="0" applyFont="1" applyFill="1" applyBorder="1" applyAlignment="1" applyProtection="1">
      <alignment horizontal="center" vertical="center"/>
      <protection locked="0"/>
    </xf>
    <xf numFmtId="0" fontId="3" fillId="6" borderId="25" xfId="0" applyFont="1" applyFill="1" applyBorder="1" applyAlignment="1" applyProtection="1">
      <alignment horizontal="center" vertical="center"/>
      <protection locked="0"/>
    </xf>
    <xf numFmtId="0" fontId="3" fillId="6" borderId="9" xfId="0" quotePrefix="1" applyFont="1" applyFill="1" applyBorder="1" applyAlignment="1" applyProtection="1">
      <alignment horizontal="center" vertical="center"/>
      <protection locked="0"/>
    </xf>
    <xf numFmtId="0" fontId="3" fillId="6" borderId="9" xfId="0" applyFont="1" applyFill="1" applyBorder="1" applyAlignment="1" applyProtection="1">
      <alignment vertical="center"/>
      <protection locked="0"/>
    </xf>
    <xf numFmtId="0" fontId="2" fillId="6" borderId="0" xfId="0" applyFont="1" applyFill="1" applyAlignment="1" applyProtection="1">
      <alignment horizontal="left" vertical="top" wrapText="1"/>
      <protection locked="0"/>
    </xf>
    <xf numFmtId="0" fontId="3" fillId="6" borderId="0" xfId="0" applyFont="1" applyFill="1" applyAlignment="1" applyProtection="1">
      <alignment wrapText="1"/>
      <protection locked="0"/>
    </xf>
    <xf numFmtId="0" fontId="6" fillId="2" borderId="12" xfId="0" applyFont="1" applyFill="1" applyBorder="1" applyAlignment="1" applyProtection="1">
      <alignment horizontal="center" vertical="justify" wrapText="1"/>
      <protection locked="0"/>
    </xf>
    <xf numFmtId="0" fontId="3" fillId="2" borderId="21" xfId="0" applyFont="1" applyFill="1" applyBorder="1" applyAlignment="1" applyProtection="1">
      <alignment horizontal="center" vertical="justify" wrapText="1"/>
      <protection locked="0"/>
    </xf>
    <xf numFmtId="0" fontId="3" fillId="6" borderId="0" xfId="0" applyFont="1" applyFill="1" applyAlignment="1" applyProtection="1">
      <alignment horizontal="left" vertical="top" wrapText="1" indent="1"/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6" xfId="0" applyFont="1" applyFill="1" applyBorder="1" applyAlignment="1" applyProtection="1">
      <alignment horizontal="center" vertical="center"/>
      <protection locked="0"/>
    </xf>
    <xf numFmtId="0" fontId="3" fillId="0" borderId="6" xfId="0" applyFont="1" applyFill="1" applyBorder="1" applyAlignment="1" applyProtection="1">
      <alignment horizontal="center" vertical="center"/>
      <protection locked="0"/>
    </xf>
    <xf numFmtId="0" fontId="3" fillId="0" borderId="4" xfId="0" applyFont="1" applyFill="1" applyBorder="1" applyAlignment="1" applyProtection="1">
      <alignment horizontal="center" vertical="center"/>
      <protection locked="0"/>
    </xf>
    <xf numFmtId="3" fontId="3" fillId="0" borderId="6" xfId="0" applyNumberFormat="1" applyFont="1" applyFill="1" applyBorder="1" applyAlignment="1" applyProtection="1">
      <alignment horizontal="right" vertical="center" wrapText="1"/>
      <protection locked="0"/>
    </xf>
    <xf numFmtId="0" fontId="6" fillId="2" borderId="12" xfId="0" applyFont="1" applyFill="1" applyBorder="1" applyAlignment="1" applyProtection="1">
      <alignment vertical="center" wrapText="1"/>
      <protection locked="0"/>
    </xf>
    <xf numFmtId="3" fontId="3" fillId="0" borderId="12" xfId="0" applyNumberFormat="1" applyFont="1" applyFill="1" applyBorder="1" applyAlignment="1" applyProtection="1">
      <alignment horizontal="right" vertical="center"/>
      <protection locked="0"/>
    </xf>
    <xf numFmtId="3" fontId="3" fillId="0" borderId="3" xfId="0" applyNumberFormat="1" applyFont="1" applyFill="1" applyBorder="1" applyAlignment="1" applyProtection="1">
      <alignment horizontal="right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6" fillId="0" borderId="18" xfId="0" applyFont="1" applyFill="1" applyBorder="1" applyAlignment="1" applyProtection="1">
      <alignment horizontal="center" vertical="center" wrapText="1"/>
      <protection locked="0"/>
    </xf>
    <xf numFmtId="0" fontId="5" fillId="2" borderId="0" xfId="0" applyFont="1" applyFill="1" applyAlignment="1" applyProtection="1">
      <alignment horizontal="justify" vertical="top"/>
      <protection locked="0"/>
    </xf>
    <xf numFmtId="0" fontId="6" fillId="2" borderId="20" xfId="0" applyFont="1" applyFill="1" applyBorder="1" applyAlignment="1" applyProtection="1">
      <alignment horizontal="left"/>
      <protection locked="0"/>
    </xf>
    <xf numFmtId="0" fontId="6" fillId="2" borderId="20" xfId="0" applyFont="1" applyFill="1" applyBorder="1" applyAlignment="1" applyProtection="1">
      <alignment horizontal="left" vertical="top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Alignment="1" applyProtection="1">
      <alignment horizontal="justify" vertical="top"/>
      <protection locked="0"/>
    </xf>
    <xf numFmtId="0" fontId="6" fillId="2" borderId="20" xfId="0" applyFont="1" applyFill="1" applyBorder="1" applyAlignment="1" applyProtection="1">
      <alignment horizontal="left" vertical="center"/>
      <protection locked="0"/>
    </xf>
    <xf numFmtId="3" fontId="3" fillId="0" borderId="5" xfId="0" applyNumberFormat="1" applyFont="1" applyFill="1" applyBorder="1" applyAlignment="1" applyProtection="1">
      <alignment horizontal="right" vertical="center"/>
      <protection locked="0"/>
    </xf>
    <xf numFmtId="3" fontId="3" fillId="0" borderId="4" xfId="0" applyNumberFormat="1" applyFont="1" applyFill="1" applyBorder="1" applyAlignment="1" applyProtection="1">
      <alignment horizontal="right" vertical="center"/>
      <protection locked="0"/>
    </xf>
    <xf numFmtId="3" fontId="3" fillId="6" borderId="5" xfId="0" applyNumberFormat="1" applyFont="1" applyFill="1" applyBorder="1" applyAlignment="1" applyProtection="1">
      <alignment horizontal="right" vertical="center"/>
    </xf>
    <xf numFmtId="3" fontId="3" fillId="6" borderId="6" xfId="0" applyNumberFormat="1" applyFont="1" applyFill="1" applyBorder="1" applyAlignment="1" applyProtection="1">
      <alignment horizontal="right" vertical="center"/>
    </xf>
    <xf numFmtId="3" fontId="3" fillId="6" borderId="4" xfId="0" applyNumberFormat="1" applyFont="1" applyFill="1" applyBorder="1" applyAlignment="1" applyProtection="1">
      <alignment horizontal="right" vertical="center"/>
    </xf>
    <xf numFmtId="3" fontId="3" fillId="0" borderId="6" xfId="0" applyNumberFormat="1" applyFont="1" applyFill="1" applyBorder="1" applyAlignment="1" applyProtection="1">
      <alignment horizontal="right" vertical="center"/>
      <protection locked="0"/>
    </xf>
    <xf numFmtId="0" fontId="6" fillId="2" borderId="5" xfId="0" applyFont="1" applyFill="1" applyBorder="1" applyAlignment="1" applyProtection="1">
      <alignment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0" fontId="3" fillId="2" borderId="4" xfId="0" applyFont="1" applyFill="1" applyBorder="1" applyAlignment="1" applyProtection="1">
      <alignment vertical="center"/>
      <protection locked="0"/>
    </xf>
    <xf numFmtId="0" fontId="6" fillId="0" borderId="16" xfId="0" applyFont="1" applyFill="1" applyBorder="1" applyAlignment="1" applyProtection="1">
      <alignment horizontal="center" vertical="justify" wrapText="1"/>
      <protection locked="0"/>
    </xf>
    <xf numFmtId="0" fontId="6" fillId="2" borderId="5" xfId="0" applyFont="1" applyFill="1" applyBorder="1" applyAlignment="1" applyProtection="1">
      <alignment horizontal="left" vertical="center" wrapText="1"/>
      <protection locked="0"/>
    </xf>
    <xf numFmtId="0" fontId="6" fillId="2" borderId="6" xfId="0" applyFont="1" applyFill="1" applyBorder="1" applyAlignment="1" applyProtection="1">
      <alignment horizontal="left" vertical="center" wrapText="1"/>
      <protection locked="0"/>
    </xf>
    <xf numFmtId="0" fontId="6" fillId="2" borderId="4" xfId="0" applyFont="1" applyFill="1" applyBorder="1" applyAlignment="1" applyProtection="1">
      <alignment horizontal="left" vertical="center" wrapText="1"/>
      <protection locked="0"/>
    </xf>
    <xf numFmtId="0" fontId="6" fillId="0" borderId="31" xfId="0" applyFont="1" applyFill="1" applyBorder="1" applyAlignment="1" applyProtection="1">
      <alignment horizontal="center" vertical="justify" wrapText="1"/>
      <protection locked="0"/>
    </xf>
    <xf numFmtId="0" fontId="6" fillId="0" borderId="0" xfId="0" applyFont="1" applyFill="1" applyBorder="1" applyAlignment="1" applyProtection="1">
      <alignment horizontal="center" vertical="justify" wrapText="1"/>
      <protection locked="0"/>
    </xf>
    <xf numFmtId="0" fontId="6" fillId="0" borderId="32" xfId="0" applyFont="1" applyFill="1" applyBorder="1" applyAlignment="1" applyProtection="1">
      <alignment horizontal="center" vertical="justify" wrapText="1"/>
      <protection locked="0"/>
    </xf>
    <xf numFmtId="0" fontId="3" fillId="0" borderId="19" xfId="0" applyFont="1" applyFill="1" applyBorder="1" applyAlignment="1" applyProtection="1">
      <alignment horizontal="center" vertical="justify" wrapText="1"/>
      <protection locked="0"/>
    </xf>
    <xf numFmtId="0" fontId="3" fillId="0" borderId="17" xfId="0" applyFont="1" applyFill="1" applyBorder="1" applyAlignment="1" applyProtection="1">
      <alignment horizontal="center" vertical="justify" wrapText="1"/>
      <protection locked="0"/>
    </xf>
    <xf numFmtId="0" fontId="3" fillId="0" borderId="18" xfId="0" applyFont="1" applyFill="1" applyBorder="1" applyAlignment="1" applyProtection="1">
      <alignment horizontal="center" vertical="justify" wrapText="1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6" fillId="0" borderId="34" xfId="0" applyFont="1" applyFill="1" applyBorder="1" applyAlignment="1" applyProtection="1">
      <alignment horizontal="center" vertical="center"/>
      <protection locked="0"/>
    </xf>
    <xf numFmtId="0" fontId="3" fillId="0" borderId="34" xfId="0" applyFont="1" applyFill="1" applyBorder="1" applyAlignment="1" applyProtection="1">
      <alignment horizontal="center" vertical="center"/>
      <protection locked="0"/>
    </xf>
    <xf numFmtId="0" fontId="3" fillId="0" borderId="35" xfId="0" applyFont="1" applyFill="1" applyBorder="1" applyAlignment="1" applyProtection="1">
      <alignment horizontal="center" vertical="center"/>
      <protection locked="0"/>
    </xf>
    <xf numFmtId="0" fontId="6" fillId="2" borderId="5" xfId="0" applyFont="1" applyFill="1" applyBorder="1" applyAlignment="1" applyProtection="1">
      <alignment horizontal="left" vertical="center"/>
      <protection locked="0"/>
    </xf>
    <xf numFmtId="0" fontId="6" fillId="2" borderId="6" xfId="0" applyFont="1" applyFill="1" applyBorder="1" applyAlignment="1" applyProtection="1">
      <alignment horizontal="left" vertical="center"/>
      <protection locked="0"/>
    </xf>
    <xf numFmtId="0" fontId="6" fillId="2" borderId="4" xfId="0" applyFont="1" applyFill="1" applyBorder="1" applyAlignment="1" applyProtection="1">
      <alignment horizontal="left" vertical="center"/>
      <protection locked="0"/>
    </xf>
    <xf numFmtId="0" fontId="6" fillId="2" borderId="6" xfId="0" applyFont="1" applyFill="1" applyBorder="1" applyAlignment="1" applyProtection="1">
      <alignment vertical="center"/>
      <protection locked="0"/>
    </xf>
    <xf numFmtId="0" fontId="6" fillId="2" borderId="4" xfId="0" applyFont="1" applyFill="1" applyBorder="1" applyAlignment="1" applyProtection="1">
      <alignment vertical="center"/>
      <protection locked="0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0" fontId="6" fillId="2" borderId="8" xfId="0" applyFont="1" applyFill="1" applyBorder="1" applyAlignment="1" applyProtection="1">
      <alignment horizontal="center" vertical="center" wrapText="1"/>
      <protection locked="0"/>
    </xf>
    <xf numFmtId="0" fontId="5" fillId="2" borderId="5" xfId="0" applyFont="1" applyFill="1" applyBorder="1" applyAlignment="1" applyProtection="1">
      <alignment horizontal="left" vertical="center" wrapText="1"/>
      <protection locked="0"/>
    </xf>
    <xf numFmtId="0" fontId="6" fillId="2" borderId="13" xfId="0" applyFont="1" applyFill="1" applyBorder="1" applyAlignment="1" applyProtection="1">
      <alignment horizontal="justify" vertical="top" wrapText="1"/>
      <protection locked="0"/>
    </xf>
    <xf numFmtId="0" fontId="6" fillId="2" borderId="14" xfId="0" applyFont="1" applyFill="1" applyBorder="1" applyAlignment="1" applyProtection="1">
      <alignment horizontal="justify" vertical="top" wrapText="1"/>
      <protection locked="0"/>
    </xf>
    <xf numFmtId="0" fontId="6" fillId="2" borderId="15" xfId="0" applyFont="1" applyFill="1" applyBorder="1" applyAlignment="1" applyProtection="1">
      <alignment horizontal="justify" vertical="top" wrapText="1"/>
      <protection locked="0"/>
    </xf>
    <xf numFmtId="0" fontId="6" fillId="2" borderId="31" xfId="0" applyFont="1" applyFill="1" applyBorder="1" applyAlignment="1" applyProtection="1">
      <alignment horizontal="justify" vertical="top" wrapText="1"/>
      <protection locked="0"/>
    </xf>
    <xf numFmtId="0" fontId="6" fillId="2" borderId="0" xfId="0" applyFont="1" applyFill="1" applyBorder="1" applyAlignment="1" applyProtection="1">
      <alignment horizontal="justify" vertical="top" wrapText="1"/>
      <protection locked="0"/>
    </xf>
    <xf numFmtId="0" fontId="6" fillId="2" borderId="32" xfId="0" applyFont="1" applyFill="1" applyBorder="1" applyAlignment="1" applyProtection="1">
      <alignment horizontal="justify" vertical="top" wrapText="1"/>
      <protection locked="0"/>
    </xf>
    <xf numFmtId="0" fontId="6" fillId="2" borderId="33" xfId="0" applyFont="1" applyFill="1" applyBorder="1" applyAlignment="1" applyProtection="1">
      <alignment horizontal="justify" vertical="top" wrapText="1"/>
      <protection locked="0"/>
    </xf>
    <xf numFmtId="0" fontId="6" fillId="2" borderId="34" xfId="0" applyFont="1" applyFill="1" applyBorder="1" applyAlignment="1" applyProtection="1">
      <alignment horizontal="justify" vertical="top" wrapText="1"/>
      <protection locked="0"/>
    </xf>
    <xf numFmtId="0" fontId="6" fillId="2" borderId="35" xfId="0" applyFont="1" applyFill="1" applyBorder="1" applyAlignment="1" applyProtection="1">
      <alignment horizontal="justify" vertical="top" wrapText="1"/>
      <protection locked="0"/>
    </xf>
    <xf numFmtId="3" fontId="3" fillId="6" borderId="12" xfId="0" applyNumberFormat="1" applyFont="1" applyFill="1" applyBorder="1" applyAlignment="1" applyProtection="1">
      <alignment horizontal="right" vertical="center"/>
    </xf>
    <xf numFmtId="0" fontId="6" fillId="0" borderId="5" xfId="0" applyFont="1" applyFill="1" applyBorder="1" applyAlignment="1" applyProtection="1">
      <alignment horizontal="left" vertical="center"/>
      <protection locked="0"/>
    </xf>
    <xf numFmtId="0" fontId="6" fillId="0" borderId="6" xfId="0" applyFont="1" applyFill="1" applyBorder="1" applyAlignment="1" applyProtection="1">
      <alignment horizontal="left" vertical="center"/>
      <protection locked="0"/>
    </xf>
    <xf numFmtId="0" fontId="6" fillId="0" borderId="4" xfId="0" applyFont="1" applyFill="1" applyBorder="1" applyAlignment="1" applyProtection="1">
      <alignment horizontal="left" vertical="center"/>
      <protection locked="0"/>
    </xf>
    <xf numFmtId="0" fontId="6" fillId="0" borderId="5" xfId="0" applyFont="1" applyFill="1" applyBorder="1" applyAlignment="1" applyProtection="1">
      <alignment horizontal="left" vertical="center" wrapText="1"/>
      <protection locked="0"/>
    </xf>
    <xf numFmtId="0" fontId="6" fillId="0" borderId="5" xfId="0" applyFont="1" applyFill="1" applyBorder="1" applyAlignment="1" applyProtection="1">
      <alignment vertical="center"/>
      <protection locked="0"/>
    </xf>
    <xf numFmtId="0" fontId="6" fillId="0" borderId="6" xfId="0" applyFont="1" applyFill="1" applyBorder="1" applyAlignment="1" applyProtection="1">
      <alignment vertical="center"/>
      <protection locked="0"/>
    </xf>
    <xf numFmtId="0" fontId="6" fillId="0" borderId="4" xfId="0" applyFont="1" applyFill="1" applyBorder="1" applyAlignment="1" applyProtection="1">
      <alignment vertical="center"/>
      <protection locked="0"/>
    </xf>
    <xf numFmtId="0" fontId="6" fillId="0" borderId="5" xfId="0" applyFont="1" applyFill="1" applyBorder="1" applyAlignment="1" applyProtection="1">
      <alignment horizontal="center" vertical="center" wrapText="1"/>
      <protection locked="0"/>
    </xf>
    <xf numFmtId="0" fontId="6" fillId="0" borderId="6" xfId="0" applyFont="1" applyFill="1" applyBorder="1" applyAlignment="1" applyProtection="1">
      <alignment horizontal="center" vertical="center" wrapText="1"/>
      <protection locked="0"/>
    </xf>
    <xf numFmtId="0" fontId="6" fillId="0" borderId="4" xfId="0" applyFont="1" applyFill="1" applyBorder="1" applyAlignment="1" applyProtection="1">
      <alignment horizontal="center" vertical="center" wrapText="1"/>
      <protection locked="0"/>
    </xf>
    <xf numFmtId="0" fontId="6" fillId="0" borderId="36" xfId="0" applyFont="1" applyFill="1" applyBorder="1" applyAlignment="1" applyProtection="1">
      <alignment horizontal="center" vertical="center" wrapText="1"/>
      <protection locked="0"/>
    </xf>
    <xf numFmtId="0" fontId="6" fillId="0" borderId="37" xfId="0" applyFont="1" applyFill="1" applyBorder="1" applyAlignment="1" applyProtection="1">
      <alignment horizontal="center" vertical="center" wrapText="1"/>
      <protection locked="0"/>
    </xf>
    <xf numFmtId="0" fontId="6" fillId="0" borderId="38" xfId="0" applyFont="1" applyFill="1" applyBorder="1" applyAlignment="1" applyProtection="1">
      <alignment horizontal="center" vertical="center" wrapText="1"/>
      <protection locked="0"/>
    </xf>
    <xf numFmtId="0" fontId="6" fillId="2" borderId="13" xfId="0" applyFont="1" applyFill="1" applyBorder="1" applyAlignment="1" applyProtection="1">
      <alignment horizontal="left" vertical="top" wrapText="1"/>
      <protection locked="0"/>
    </xf>
    <xf numFmtId="0" fontId="6" fillId="2" borderId="14" xfId="0" applyFont="1" applyFill="1" applyBorder="1" applyAlignment="1" applyProtection="1">
      <alignment horizontal="left" vertical="top" wrapText="1"/>
      <protection locked="0"/>
    </xf>
    <xf numFmtId="0" fontId="6" fillId="2" borderId="15" xfId="0" applyFont="1" applyFill="1" applyBorder="1" applyAlignment="1" applyProtection="1">
      <alignment horizontal="left" vertical="top" wrapText="1"/>
      <protection locked="0"/>
    </xf>
    <xf numFmtId="0" fontId="6" fillId="2" borderId="31" xfId="0" applyFont="1" applyFill="1" applyBorder="1" applyAlignment="1" applyProtection="1">
      <alignment horizontal="left" vertical="top" wrapText="1"/>
      <protection locked="0"/>
    </xf>
    <xf numFmtId="0" fontId="6" fillId="2" borderId="0" xfId="0" applyFont="1" applyFill="1" applyBorder="1" applyAlignment="1" applyProtection="1">
      <alignment horizontal="left" vertical="top" wrapText="1"/>
      <protection locked="0"/>
    </xf>
    <xf numFmtId="0" fontId="6" fillId="2" borderId="32" xfId="0" applyFont="1" applyFill="1" applyBorder="1" applyAlignment="1" applyProtection="1">
      <alignment horizontal="left" vertical="top" wrapText="1"/>
      <protection locked="0"/>
    </xf>
    <xf numFmtId="0" fontId="6" fillId="2" borderId="33" xfId="0" applyFont="1" applyFill="1" applyBorder="1" applyAlignment="1" applyProtection="1">
      <alignment horizontal="left" vertical="top" wrapText="1"/>
      <protection locked="0"/>
    </xf>
    <xf numFmtId="0" fontId="6" fillId="2" borderId="34" xfId="0" applyFont="1" applyFill="1" applyBorder="1" applyAlignment="1" applyProtection="1">
      <alignment horizontal="left" vertical="top" wrapText="1"/>
      <protection locked="0"/>
    </xf>
    <xf numFmtId="0" fontId="6" fillId="2" borderId="35" xfId="0" applyFont="1" applyFill="1" applyBorder="1" applyAlignment="1" applyProtection="1">
      <alignment horizontal="left" vertical="top" wrapText="1"/>
      <protection locked="0"/>
    </xf>
    <xf numFmtId="0" fontId="6" fillId="2" borderId="11" xfId="0" applyFont="1" applyFill="1" applyBorder="1" applyAlignment="1" applyProtection="1">
      <alignment horizontal="left" vertical="center"/>
      <protection locked="0"/>
    </xf>
    <xf numFmtId="0" fontId="6" fillId="2" borderId="7" xfId="0" applyFont="1" applyFill="1" applyBorder="1" applyAlignment="1" applyProtection="1">
      <alignment horizontal="left" vertical="center"/>
      <protection locked="0"/>
    </xf>
    <xf numFmtId="14" fontId="6" fillId="2" borderId="13" xfId="0" applyNumberFormat="1" applyFont="1" applyFill="1" applyBorder="1" applyAlignment="1" applyProtection="1">
      <alignment horizontal="left" vertical="top" wrapText="1"/>
      <protection locked="0"/>
    </xf>
    <xf numFmtId="14" fontId="6" fillId="2" borderId="14" xfId="0" applyNumberFormat="1" applyFont="1" applyFill="1" applyBorder="1" applyAlignment="1" applyProtection="1">
      <alignment horizontal="left" vertical="top" wrapText="1"/>
      <protection locked="0"/>
    </xf>
    <xf numFmtId="14" fontId="6" fillId="2" borderId="15" xfId="0" applyNumberFormat="1" applyFont="1" applyFill="1" applyBorder="1" applyAlignment="1" applyProtection="1">
      <alignment horizontal="left" vertical="top" wrapText="1"/>
      <protection locked="0"/>
    </xf>
    <xf numFmtId="14" fontId="6" fillId="2" borderId="31" xfId="0" applyNumberFormat="1" applyFont="1" applyFill="1" applyBorder="1" applyAlignment="1" applyProtection="1">
      <alignment horizontal="left" vertical="top" wrapText="1"/>
      <protection locked="0"/>
    </xf>
    <xf numFmtId="14" fontId="6" fillId="2" borderId="0" xfId="0" applyNumberFormat="1" applyFont="1" applyFill="1" applyBorder="1" applyAlignment="1" applyProtection="1">
      <alignment horizontal="left" vertical="top" wrapText="1"/>
      <protection locked="0"/>
    </xf>
    <xf numFmtId="14" fontId="6" fillId="2" borderId="32" xfId="0" applyNumberFormat="1" applyFont="1" applyFill="1" applyBorder="1" applyAlignment="1" applyProtection="1">
      <alignment horizontal="left" vertical="top" wrapText="1"/>
      <protection locked="0"/>
    </xf>
    <xf numFmtId="14" fontId="6" fillId="2" borderId="33" xfId="0" applyNumberFormat="1" applyFont="1" applyFill="1" applyBorder="1" applyAlignment="1" applyProtection="1">
      <alignment horizontal="left" vertical="top" wrapText="1"/>
      <protection locked="0"/>
    </xf>
    <xf numFmtId="14" fontId="6" fillId="2" borderId="34" xfId="0" applyNumberFormat="1" applyFont="1" applyFill="1" applyBorder="1" applyAlignment="1" applyProtection="1">
      <alignment horizontal="left" vertical="top" wrapText="1"/>
      <protection locked="0"/>
    </xf>
    <xf numFmtId="14" fontId="6" fillId="2" borderId="35" xfId="0" applyNumberFormat="1" applyFont="1" applyFill="1" applyBorder="1" applyAlignment="1" applyProtection="1">
      <alignment horizontal="left" vertical="top" wrapText="1"/>
      <protection locked="0"/>
    </xf>
    <xf numFmtId="0" fontId="6" fillId="0" borderId="21" xfId="0" applyFont="1" applyFill="1" applyBorder="1" applyAlignment="1" applyProtection="1">
      <alignment horizontal="center" vertical="justify" wrapText="1"/>
      <protection locked="0"/>
    </xf>
    <xf numFmtId="0" fontId="6" fillId="3" borderId="11" xfId="0" applyFont="1" applyFill="1" applyBorder="1" applyAlignment="1" applyProtection="1">
      <alignment horizontal="left" vertical="center"/>
      <protection locked="0"/>
    </xf>
    <xf numFmtId="0" fontId="6" fillId="3" borderId="7" xfId="0" applyFont="1" applyFill="1" applyBorder="1" applyAlignment="1" applyProtection="1">
      <alignment horizontal="left" vertical="center"/>
      <protection locked="0"/>
    </xf>
    <xf numFmtId="0" fontId="6" fillId="3" borderId="1" xfId="0" applyFont="1" applyFill="1" applyBorder="1" applyAlignment="1" applyProtection="1">
      <alignment horizontal="left" vertical="center"/>
      <protection locked="0"/>
    </xf>
    <xf numFmtId="0" fontId="6" fillId="0" borderId="13" xfId="0" applyFont="1" applyFill="1" applyBorder="1" applyAlignment="1" applyProtection="1">
      <alignment horizontal="center" vertical="justify" wrapText="1"/>
      <protection locked="0"/>
    </xf>
    <xf numFmtId="0" fontId="6" fillId="0" borderId="14" xfId="0" applyFont="1" applyFill="1" applyBorder="1" applyAlignment="1" applyProtection="1">
      <alignment horizontal="center" vertical="justify" wrapText="1"/>
      <protection locked="0"/>
    </xf>
    <xf numFmtId="0" fontId="6" fillId="0" borderId="15" xfId="0" applyFont="1" applyFill="1" applyBorder="1" applyAlignment="1" applyProtection="1">
      <alignment horizontal="center" vertical="justify" wrapText="1"/>
      <protection locked="0"/>
    </xf>
    <xf numFmtId="0" fontId="6" fillId="0" borderId="19" xfId="0" applyFont="1" applyFill="1" applyBorder="1" applyAlignment="1" applyProtection="1">
      <alignment horizontal="center" vertical="justify" wrapText="1"/>
      <protection locked="0"/>
    </xf>
    <xf numFmtId="0" fontId="6" fillId="0" borderId="17" xfId="0" applyFont="1" applyFill="1" applyBorder="1" applyAlignment="1" applyProtection="1">
      <alignment horizontal="center" vertical="justify" wrapText="1"/>
      <protection locked="0"/>
    </xf>
    <xf numFmtId="0" fontId="6" fillId="0" borderId="18" xfId="0" applyFont="1" applyFill="1" applyBorder="1" applyAlignment="1" applyProtection="1">
      <alignment horizontal="center" vertical="justify" wrapText="1"/>
      <protection locked="0"/>
    </xf>
    <xf numFmtId="0" fontId="6" fillId="3" borderId="5" xfId="0" applyFont="1" applyFill="1" applyBorder="1" applyAlignment="1" applyProtection="1">
      <alignment horizontal="left" vertical="center"/>
      <protection locked="0"/>
    </xf>
    <xf numFmtId="0" fontId="6" fillId="3" borderId="6" xfId="0" applyFont="1" applyFill="1" applyBorder="1" applyAlignment="1" applyProtection="1">
      <alignment horizontal="left" vertical="center"/>
      <protection locked="0"/>
    </xf>
    <xf numFmtId="0" fontId="6" fillId="3" borderId="4" xfId="0" applyFont="1" applyFill="1" applyBorder="1" applyAlignment="1" applyProtection="1">
      <alignment horizontal="left" vertical="center"/>
      <protection locked="0"/>
    </xf>
    <xf numFmtId="0" fontId="6" fillId="3" borderId="6" xfId="0" applyFont="1" applyFill="1" applyBorder="1" applyAlignment="1" applyProtection="1">
      <alignment horizontal="right" vertical="center"/>
      <protection locked="0"/>
    </xf>
    <xf numFmtId="0" fontId="6" fillId="3" borderId="4" xfId="0" applyFont="1" applyFill="1" applyBorder="1" applyAlignment="1" applyProtection="1">
      <alignment horizontal="right" vertical="center"/>
      <protection locked="0"/>
    </xf>
    <xf numFmtId="0" fontId="6" fillId="6" borderId="5" xfId="0" applyFont="1" applyFill="1" applyBorder="1" applyAlignment="1" applyProtection="1">
      <alignment horizontal="left" vertical="center"/>
      <protection locked="0"/>
    </xf>
    <xf numFmtId="0" fontId="6" fillId="6" borderId="6" xfId="0" applyFont="1" applyFill="1" applyBorder="1" applyAlignment="1" applyProtection="1">
      <alignment horizontal="left" vertical="center"/>
      <protection locked="0"/>
    </xf>
    <xf numFmtId="0" fontId="6" fillId="6" borderId="4" xfId="0" applyFont="1" applyFill="1" applyBorder="1" applyAlignment="1" applyProtection="1">
      <alignment horizontal="left" vertical="center"/>
      <protection locked="0"/>
    </xf>
    <xf numFmtId="0" fontId="5" fillId="6" borderId="0" xfId="0" applyFont="1" applyFill="1" applyAlignment="1" applyProtection="1">
      <alignment horizontal="center" wrapText="1"/>
      <protection locked="0"/>
    </xf>
    <xf numFmtId="3" fontId="3" fillId="0" borderId="11" xfId="0" applyNumberFormat="1" applyFont="1" applyFill="1" applyBorder="1" applyAlignment="1" applyProtection="1">
      <alignment horizontal="right" vertical="center"/>
      <protection locked="0"/>
    </xf>
    <xf numFmtId="3" fontId="3" fillId="0" borderId="7" xfId="0" applyNumberFormat="1" applyFont="1" applyFill="1" applyBorder="1" applyAlignment="1" applyProtection="1">
      <alignment horizontal="right" vertical="center"/>
      <protection locked="0"/>
    </xf>
    <xf numFmtId="3" fontId="3" fillId="0" borderId="1" xfId="0" applyNumberFormat="1" applyFont="1" applyFill="1" applyBorder="1" applyAlignment="1" applyProtection="1">
      <alignment horizontal="right" vertical="center"/>
      <protection locked="0"/>
    </xf>
    <xf numFmtId="49" fontId="3" fillId="6" borderId="10" xfId="0" applyNumberFormat="1" applyFont="1" applyFill="1" applyBorder="1" applyAlignment="1" applyProtection="1">
      <alignment horizontal="center" vertical="center"/>
      <protection locked="0"/>
    </xf>
    <xf numFmtId="0" fontId="3" fillId="6" borderId="40" xfId="0" applyFont="1" applyFill="1" applyBorder="1" applyAlignment="1" applyProtection="1">
      <alignment horizontal="center"/>
      <protection locked="0"/>
    </xf>
    <xf numFmtId="0" fontId="4" fillId="2" borderId="22" xfId="0" applyFont="1" applyFill="1" applyBorder="1" applyAlignment="1" applyProtection="1">
      <alignment horizontal="center" vertical="top"/>
      <protection locked="0"/>
    </xf>
    <xf numFmtId="14" fontId="3" fillId="6" borderId="0" xfId="0" applyNumberFormat="1" applyFont="1" applyFill="1" applyBorder="1" applyAlignment="1" applyProtection="1">
      <alignment horizontal="center" vertical="center" shrinkToFit="1"/>
      <protection locked="0"/>
    </xf>
    <xf numFmtId="49" fontId="3" fillId="2" borderId="26" xfId="0" applyNumberFormat="1" applyFont="1" applyFill="1" applyBorder="1" applyAlignment="1" applyProtection="1">
      <alignment horizontal="center" vertical="center"/>
      <protection locked="0"/>
    </xf>
    <xf numFmtId="49" fontId="3" fillId="2" borderId="27" xfId="0" applyNumberFormat="1" applyFont="1" applyFill="1" applyBorder="1" applyAlignment="1" applyProtection="1">
      <alignment horizontal="center" vertical="center"/>
      <protection locked="0"/>
    </xf>
    <xf numFmtId="49" fontId="3" fillId="2" borderId="28" xfId="0" applyNumberFormat="1" applyFont="1" applyFill="1" applyBorder="1" applyAlignment="1" applyProtection="1">
      <alignment horizontal="center" vertical="center"/>
      <protection locked="0"/>
    </xf>
    <xf numFmtId="49" fontId="3" fillId="2" borderId="29" xfId="0" applyNumberFormat="1" applyFont="1" applyFill="1" applyBorder="1" applyAlignment="1" applyProtection="1">
      <alignment horizontal="center" vertical="center"/>
      <protection locked="0"/>
    </xf>
    <xf numFmtId="49" fontId="3" fillId="2" borderId="17" xfId="0" applyNumberFormat="1" applyFont="1" applyFill="1" applyBorder="1" applyAlignment="1" applyProtection="1">
      <alignment horizontal="center" vertical="center"/>
      <protection locked="0"/>
    </xf>
    <xf numFmtId="49" fontId="3" fillId="2" borderId="30" xfId="0" applyNumberFormat="1" applyFont="1" applyFill="1" applyBorder="1" applyAlignment="1" applyProtection="1">
      <alignment horizontal="center" vertical="center"/>
      <protection locked="0"/>
    </xf>
    <xf numFmtId="0" fontId="3" fillId="6" borderId="41" xfId="0" applyFont="1" applyFill="1" applyBorder="1" applyAlignment="1" applyProtection="1">
      <alignment horizontal="left"/>
      <protection locked="0"/>
    </xf>
    <xf numFmtId="0" fontId="6" fillId="6" borderId="5" xfId="0" applyFont="1" applyFill="1" applyBorder="1" applyAlignment="1" applyProtection="1">
      <alignment horizontal="left" vertical="center" wrapText="1"/>
      <protection locked="0"/>
    </xf>
    <xf numFmtId="0" fontId="6" fillId="6" borderId="6" xfId="0" applyFont="1" applyFill="1" applyBorder="1" applyAlignment="1" applyProtection="1">
      <alignment horizontal="left" vertical="center" wrapText="1"/>
      <protection locked="0"/>
    </xf>
    <xf numFmtId="0" fontId="6" fillId="6" borderId="4" xfId="0" applyFont="1" applyFill="1" applyBorder="1" applyAlignment="1" applyProtection="1">
      <alignment horizontal="left" vertical="center" wrapText="1"/>
      <protection locked="0"/>
    </xf>
    <xf numFmtId="0" fontId="6" fillId="0" borderId="6" xfId="0" applyFont="1" applyFill="1" applyBorder="1" applyAlignment="1" applyProtection="1">
      <alignment horizontal="left" vertical="center" wrapText="1"/>
      <protection locked="0"/>
    </xf>
    <xf numFmtId="0" fontId="6" fillId="0" borderId="4" xfId="0" applyFont="1" applyFill="1" applyBorder="1" applyAlignment="1" applyProtection="1">
      <alignment horizontal="left" vertical="center" wrapText="1"/>
      <protection locked="0"/>
    </xf>
    <xf numFmtId="0" fontId="5" fillId="2" borderId="39" xfId="0" applyFont="1" applyFill="1" applyBorder="1" applyAlignment="1" applyProtection="1">
      <alignment horizontal="justify" vertical="top"/>
      <protection locked="0"/>
    </xf>
    <xf numFmtId="0" fontId="6" fillId="2" borderId="20" xfId="0" applyFont="1" applyFill="1" applyBorder="1" applyAlignment="1" applyProtection="1">
      <alignment horizontal="justify" vertical="top"/>
      <protection locked="0"/>
    </xf>
    <xf numFmtId="0" fontId="3" fillId="2" borderId="40" xfId="0" applyFont="1" applyFill="1" applyBorder="1" applyAlignment="1" applyProtection="1">
      <alignment horizontal="center"/>
      <protection locked="0"/>
    </xf>
    <xf numFmtId="0" fontId="6" fillId="6" borderId="3" xfId="0" applyFont="1" applyFill="1" applyBorder="1" applyAlignment="1" applyProtection="1">
      <alignment vertical="center"/>
      <protection locked="0"/>
    </xf>
    <xf numFmtId="0" fontId="6" fillId="3" borderId="3" xfId="0" applyFont="1" applyFill="1" applyBorder="1" applyAlignment="1" applyProtection="1">
      <alignment vertical="center" wrapText="1"/>
      <protection locked="0"/>
    </xf>
    <xf numFmtId="0" fontId="6" fillId="3" borderId="3" xfId="0" applyFont="1" applyFill="1" applyBorder="1" applyAlignment="1" applyProtection="1">
      <alignment vertical="center"/>
      <protection locked="0"/>
    </xf>
    <xf numFmtId="0" fontId="3" fillId="6" borderId="3" xfId="0" applyFont="1" applyFill="1" applyBorder="1" applyAlignment="1" applyProtection="1">
      <alignment vertical="center"/>
      <protection locked="0"/>
    </xf>
    <xf numFmtId="0" fontId="3" fillId="3" borderId="3" xfId="0" applyFont="1" applyFill="1" applyBorder="1" applyAlignment="1" applyProtection="1">
      <alignment vertical="center"/>
      <protection locked="0"/>
    </xf>
    <xf numFmtId="0" fontId="6" fillId="6" borderId="3" xfId="0" quotePrefix="1" applyFont="1" applyFill="1" applyBorder="1" applyAlignment="1" applyProtection="1">
      <alignment vertical="center"/>
      <protection locked="0"/>
    </xf>
    <xf numFmtId="0" fontId="6" fillId="0" borderId="3" xfId="0" applyFont="1" applyFill="1" applyBorder="1" applyAlignment="1" applyProtection="1">
      <alignment vertical="center" wrapText="1"/>
      <protection locked="0"/>
    </xf>
    <xf numFmtId="0" fontId="6" fillId="0" borderId="3" xfId="0" applyFont="1" applyFill="1" applyBorder="1" applyAlignment="1" applyProtection="1">
      <alignment horizontal="center" vertical="justify" wrapText="1"/>
      <protection locked="0"/>
    </xf>
    <xf numFmtId="0" fontId="3" fillId="0" borderId="3" xfId="0" applyFont="1" applyFill="1" applyBorder="1" applyAlignment="1" applyProtection="1">
      <alignment horizontal="center" vertical="justify" wrapText="1"/>
      <protection locked="0"/>
    </xf>
    <xf numFmtId="0" fontId="6" fillId="0" borderId="3" xfId="0" applyFont="1" applyFill="1" applyBorder="1" applyAlignment="1" applyProtection="1">
      <alignment horizontal="center" vertical="center" wrapText="1"/>
    </xf>
    <xf numFmtId="0" fontId="6" fillId="2" borderId="3" xfId="0" applyFont="1" applyFill="1" applyBorder="1" applyAlignment="1" applyProtection="1">
      <alignment horizontal="center" vertical="justify" wrapText="1"/>
      <protection locked="0"/>
    </xf>
    <xf numFmtId="0" fontId="3" fillId="2" borderId="3" xfId="0" applyFont="1" applyFill="1" applyBorder="1" applyAlignment="1" applyProtection="1">
      <alignment horizontal="center" vertical="justify" wrapText="1"/>
      <protection locked="0"/>
    </xf>
    <xf numFmtId="0" fontId="6" fillId="0" borderId="13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alignment horizontal="justify" vertical="top" wrapText="1"/>
      <protection locked="0"/>
    </xf>
    <xf numFmtId="0" fontId="6" fillId="0" borderId="33" xfId="0" applyFont="1" applyFill="1" applyBorder="1" applyAlignment="1" applyProtection="1">
      <alignment horizontal="justify" vertical="top" wrapText="1"/>
      <protection locked="0"/>
    </xf>
    <xf numFmtId="0" fontId="6" fillId="0" borderId="34" xfId="0" applyFont="1" applyFill="1" applyBorder="1" applyAlignment="1" applyProtection="1">
      <alignment horizontal="justify" vertical="top" wrapText="1"/>
      <protection locked="0"/>
    </xf>
    <xf numFmtId="0" fontId="6" fillId="0" borderId="35" xfId="0" applyFont="1" applyFill="1" applyBorder="1" applyAlignment="1" applyProtection="1">
      <alignment horizontal="justify" vertical="top" wrapText="1"/>
      <protection locked="0"/>
    </xf>
    <xf numFmtId="0" fontId="6" fillId="0" borderId="13" xfId="0" applyFont="1" applyFill="1" applyBorder="1" applyAlignment="1" applyProtection="1">
      <alignment horizontal="left" vertical="top" wrapText="1"/>
      <protection locked="0"/>
    </xf>
    <xf numFmtId="0" fontId="6" fillId="0" borderId="14" xfId="0" applyFont="1" applyFill="1" applyBorder="1" applyAlignment="1" applyProtection="1">
      <alignment horizontal="left" vertical="top" wrapText="1"/>
      <protection locked="0"/>
    </xf>
    <xf numFmtId="0" fontId="6" fillId="0" borderId="15" xfId="0" applyFont="1" applyFill="1" applyBorder="1" applyAlignment="1" applyProtection="1">
      <alignment horizontal="left" vertical="top" wrapText="1"/>
      <protection locked="0"/>
    </xf>
    <xf numFmtId="0" fontId="6" fillId="0" borderId="31" xfId="0" applyFont="1" applyFill="1" applyBorder="1" applyAlignment="1" applyProtection="1">
      <alignment horizontal="left" vertical="top" wrapText="1"/>
      <protection locked="0"/>
    </xf>
    <xf numFmtId="0" fontId="6" fillId="0" borderId="0" xfId="0" applyFont="1" applyFill="1" applyBorder="1" applyAlignment="1" applyProtection="1">
      <alignment horizontal="left" vertical="top" wrapText="1"/>
      <protection locked="0"/>
    </xf>
    <xf numFmtId="0" fontId="6" fillId="0" borderId="32" xfId="0" applyFont="1" applyFill="1" applyBorder="1" applyAlignment="1" applyProtection="1">
      <alignment horizontal="left" vertical="top" wrapText="1"/>
      <protection locked="0"/>
    </xf>
    <xf numFmtId="0" fontId="6" fillId="0" borderId="33" xfId="0" applyFont="1" applyFill="1" applyBorder="1" applyAlignment="1" applyProtection="1">
      <alignment horizontal="left" vertical="top" wrapText="1"/>
      <protection locked="0"/>
    </xf>
    <xf numFmtId="0" fontId="6" fillId="0" borderId="34" xfId="0" applyFont="1" applyFill="1" applyBorder="1" applyAlignment="1" applyProtection="1">
      <alignment horizontal="left" vertical="top" wrapText="1"/>
      <protection locked="0"/>
    </xf>
    <xf numFmtId="0" fontId="6" fillId="0" borderId="35" xfId="0" applyFont="1" applyFill="1" applyBorder="1" applyAlignment="1" applyProtection="1">
      <alignment horizontal="left" vertical="top" wrapText="1"/>
      <protection locked="0"/>
    </xf>
    <xf numFmtId="14" fontId="6" fillId="0" borderId="13" xfId="0" applyNumberFormat="1" applyFont="1" applyFill="1" applyBorder="1" applyAlignment="1" applyProtection="1">
      <alignment horizontal="left" vertical="top" wrapText="1"/>
      <protection locked="0"/>
    </xf>
    <xf numFmtId="14" fontId="6" fillId="0" borderId="14" xfId="0" applyNumberFormat="1" applyFont="1" applyFill="1" applyBorder="1" applyAlignment="1" applyProtection="1">
      <alignment horizontal="left" vertical="top" wrapText="1"/>
      <protection locked="0"/>
    </xf>
    <xf numFmtId="14" fontId="6" fillId="0" borderId="15" xfId="0" applyNumberFormat="1" applyFont="1" applyFill="1" applyBorder="1" applyAlignment="1" applyProtection="1">
      <alignment horizontal="left" vertical="top" wrapText="1"/>
      <protection locked="0"/>
    </xf>
    <xf numFmtId="14" fontId="6" fillId="0" borderId="31" xfId="0" applyNumberFormat="1" applyFont="1" applyFill="1" applyBorder="1" applyAlignment="1" applyProtection="1">
      <alignment horizontal="left" vertical="top" wrapText="1"/>
      <protection locked="0"/>
    </xf>
    <xf numFmtId="14" fontId="6" fillId="0" borderId="0" xfId="0" applyNumberFormat="1" applyFont="1" applyFill="1" applyBorder="1" applyAlignment="1" applyProtection="1">
      <alignment horizontal="left" vertical="top" wrapText="1"/>
      <protection locked="0"/>
    </xf>
    <xf numFmtId="14" fontId="6" fillId="0" borderId="32" xfId="0" applyNumberFormat="1" applyFont="1" applyFill="1" applyBorder="1" applyAlignment="1" applyProtection="1">
      <alignment horizontal="left" vertical="top" wrapText="1"/>
      <protection locked="0"/>
    </xf>
    <xf numFmtId="14" fontId="6" fillId="0" borderId="33" xfId="0" applyNumberFormat="1" applyFont="1" applyFill="1" applyBorder="1" applyAlignment="1" applyProtection="1">
      <alignment horizontal="left" vertical="top" wrapText="1"/>
      <protection locked="0"/>
    </xf>
    <xf numFmtId="14" fontId="6" fillId="0" borderId="34" xfId="0" applyNumberFormat="1" applyFont="1" applyFill="1" applyBorder="1" applyAlignment="1" applyProtection="1">
      <alignment horizontal="left" vertical="top" wrapText="1"/>
      <protection locked="0"/>
    </xf>
    <xf numFmtId="14" fontId="6" fillId="0" borderId="35" xfId="0" applyNumberFormat="1" applyFont="1" applyFill="1" applyBorder="1" applyAlignment="1" applyProtection="1">
      <alignment horizontal="left" vertical="top" wrapText="1"/>
      <protection locked="0"/>
    </xf>
    <xf numFmtId="0" fontId="11" fillId="2" borderId="0" xfId="1" applyFont="1" applyFill="1" applyAlignment="1">
      <alignment horizontal="center"/>
    </xf>
    <xf numFmtId="0" fontId="9" fillId="4" borderId="3" xfId="1" applyFont="1" applyFill="1" applyBorder="1" applyAlignment="1">
      <alignment horizontal="center" vertical="center" wrapText="1"/>
    </xf>
    <xf numFmtId="0" fontId="11" fillId="2" borderId="34" xfId="1" applyFont="1" applyFill="1" applyBorder="1" applyAlignment="1">
      <alignment horizontal="center"/>
    </xf>
    <xf numFmtId="0" fontId="9" fillId="5" borderId="3" xfId="1" applyFont="1" applyFill="1" applyBorder="1" applyAlignment="1">
      <alignment horizontal="center"/>
    </xf>
    <xf numFmtId="0" fontId="9" fillId="5" borderId="3" xfId="1" applyFont="1" applyFill="1" applyBorder="1" applyAlignment="1">
      <alignment horizontal="center" vertical="center" wrapText="1"/>
    </xf>
  </cellXfs>
  <cellStyles count="3">
    <cellStyle name="normální" xfId="0" builtinId="0"/>
    <cellStyle name="normální_horveranal" xfId="1"/>
    <cellStyle name="pro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cs-CZ"/>
              <a:t>Struktura aktiv v běžném účetním období</a:t>
            </a:r>
          </a:p>
        </c:rich>
      </c:tx>
      <c:layout>
        <c:manualLayout>
          <c:xMode val="edge"/>
          <c:yMode val="edge"/>
          <c:x val="0.23450624624791641"/>
          <c:y val="3.3434650455927049E-2"/>
        </c:manualLayout>
      </c:layout>
      <c:spPr>
        <a:noFill/>
        <a:ln w="25400">
          <a:noFill/>
        </a:ln>
      </c:spPr>
    </c:title>
    <c:view3D>
      <c:perspective val="0"/>
    </c:view3D>
    <c:plotArea>
      <c:layout>
        <c:manualLayout>
          <c:layoutTarget val="inner"/>
          <c:xMode val="edge"/>
          <c:yMode val="edge"/>
          <c:x val="8.5427275418883841E-2"/>
          <c:y val="0.14285714285714285"/>
          <c:w val="0.80904654955531163"/>
          <c:h val="0.5835866261398176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197"/>
          <c:dPt>
            <c:idx val="0"/>
            <c:explosion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cs-CZ"/>
              </a:p>
            </c:txPr>
            <c:showPercent val="1"/>
            <c:showLeaderLines val="1"/>
          </c:dLbls>
          <c:cat>
            <c:strRef>
              <c:f>(VA!$A$7:$A$9,VA!$A$11:$A$14)</c:f>
              <c:strCache>
                <c:ptCount val="7"/>
                <c:pt idx="0">
                  <c:v>Dlouhodobý nehmotný majetek</c:v>
                </c:pt>
                <c:pt idx="1">
                  <c:v>Dlouhodobý hmotný majetek</c:v>
                </c:pt>
                <c:pt idx="2">
                  <c:v>Dlouhodobý finanční majetek</c:v>
                </c:pt>
                <c:pt idx="3">
                  <c:v>Zásoby</c:v>
                </c:pt>
                <c:pt idx="4">
                  <c:v>Dlouhodobé pohledávky</c:v>
                </c:pt>
                <c:pt idx="5">
                  <c:v>Krátkodobé pohledávky</c:v>
                </c:pt>
                <c:pt idx="6">
                  <c:v>Krátkodobý finanční majetek</c:v>
                </c:pt>
              </c:strCache>
            </c:strRef>
          </c:cat>
          <c:val>
            <c:numRef>
              <c:f>(VA!$B$7:$B$9,VA!$B$11:$B$14)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Percent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8.8777364650996934E-2"/>
          <c:y val="0.73252279635258355"/>
          <c:w val="0.80234637109108542"/>
          <c:h val="0.2553191489361701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cs-CZ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cs-CZ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cs-CZ"/>
              <a:t>Struktura pasiv v běžném účetním období</a:t>
            </a:r>
          </a:p>
        </c:rich>
      </c:tx>
      <c:layout>
        <c:manualLayout>
          <c:xMode val="edge"/>
          <c:yMode val="edge"/>
          <c:x val="0.23322147651006711"/>
          <c:y val="2.8213209329094414E-2"/>
        </c:manualLayout>
      </c:layout>
      <c:spPr>
        <a:noFill/>
        <a:ln w="25400">
          <a:noFill/>
        </a:ln>
      </c:spPr>
    </c:title>
    <c:view3D>
      <c:perspective val="0"/>
    </c:view3D>
    <c:plotArea>
      <c:layout>
        <c:manualLayout>
          <c:layoutTarget val="inner"/>
          <c:xMode val="edge"/>
          <c:yMode val="edge"/>
          <c:x val="0.34395973154362414"/>
          <c:y val="0.25705368499841574"/>
          <c:w val="0.31208053691275167"/>
          <c:h val="0.23197527670588738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cs-CZ"/>
              </a:p>
            </c:txPr>
            <c:showPercent val="1"/>
            <c:showLeaderLines val="1"/>
          </c:dLbls>
          <c:cat>
            <c:strRef>
              <c:f>(VA!$A$17:$A$21,VA!$A$23:$A$26)</c:f>
              <c:strCache>
                <c:ptCount val="9"/>
                <c:pt idx="0">
                  <c:v>Základní kapitál</c:v>
                </c:pt>
                <c:pt idx="1">
                  <c:v>Kapitálové fondy</c:v>
                </c:pt>
                <c:pt idx="2">
                  <c:v>Fondy ze zisku</c:v>
                </c:pt>
                <c:pt idx="3">
                  <c:v>Kumulované výdělky</c:v>
                </c:pt>
                <c:pt idx="4">
                  <c:v>Výsledek hospodaření</c:v>
                </c:pt>
                <c:pt idx="5">
                  <c:v>Rezervy</c:v>
                </c:pt>
                <c:pt idx="6">
                  <c:v>Dlouhodobé závazky</c:v>
                </c:pt>
                <c:pt idx="7">
                  <c:v>Krátkodobé závazky</c:v>
                </c:pt>
                <c:pt idx="8">
                  <c:v>Bankovní úvěry</c:v>
                </c:pt>
              </c:strCache>
            </c:strRef>
          </c:cat>
          <c:val>
            <c:numRef>
              <c:f>(VA!$B$17:$B$21,VA!$B$23:$B$26)</c:f>
              <c:numCache>
                <c:formatCode>#,##0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Percent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926174496644295"/>
          <c:y val="0.67398222286169984"/>
          <c:w val="0.73322147651006708"/>
          <c:h val="0.2068968684133590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cs-CZ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cs-CZ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27</xdr:row>
      <xdr:rowOff>9525</xdr:rowOff>
    </xdr:from>
    <xdr:to>
      <xdr:col>6</xdr:col>
      <xdr:colOff>0</xdr:colOff>
      <xdr:row>46</xdr:row>
      <xdr:rowOff>66675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46</xdr:row>
      <xdr:rowOff>114300</xdr:rowOff>
    </xdr:from>
    <xdr:to>
      <xdr:col>5</xdr:col>
      <xdr:colOff>771525</xdr:colOff>
      <xdr:row>65</xdr:row>
      <xdr:rowOff>76200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S47"/>
  <sheetViews>
    <sheetView tabSelected="1" workbookViewId="0">
      <selection activeCell="H18" sqref="H18:I18"/>
    </sheetView>
  </sheetViews>
  <sheetFormatPr defaultRowHeight="12.75"/>
  <cols>
    <col min="1" max="1" width="7.28515625" style="1" customWidth="1"/>
    <col min="2" max="2" width="7.42578125" style="1" customWidth="1"/>
    <col min="3" max="3" width="6.85546875" style="1" customWidth="1"/>
    <col min="4" max="4" width="8.28515625" style="1" customWidth="1"/>
    <col min="5" max="5" width="3.85546875" style="1" customWidth="1"/>
    <col min="6" max="6" width="5.42578125" style="1" customWidth="1"/>
    <col min="7" max="7" width="4.5703125" style="1" customWidth="1"/>
    <col min="8" max="8" width="6.85546875" style="1" customWidth="1"/>
    <col min="9" max="9" width="7.7109375" style="1" customWidth="1"/>
    <col min="10" max="10" width="3.85546875" style="1" customWidth="1"/>
    <col min="11" max="11" width="10" style="1" customWidth="1"/>
    <col min="12" max="12" width="4.28515625" style="1" customWidth="1"/>
    <col min="13" max="13" width="2.42578125" style="1" customWidth="1"/>
    <col min="14" max="14" width="6.85546875" style="1" customWidth="1"/>
    <col min="15" max="15" width="5.28515625" style="1" customWidth="1"/>
    <col min="16" max="16" width="5.7109375" style="1" customWidth="1"/>
    <col min="17" max="17" width="2.5703125" style="1" customWidth="1"/>
    <col min="18" max="16384" width="9.140625" style="1"/>
  </cols>
  <sheetData>
    <row r="1" spans="1:19" ht="10.5" customHeight="1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4"/>
      <c r="S1" s="4"/>
    </row>
    <row r="2" spans="1:19" ht="33" customHeight="1">
      <c r="A2" s="134" t="s">
        <v>454</v>
      </c>
      <c r="B2" s="134"/>
      <c r="C2" s="134"/>
      <c r="D2" s="60"/>
      <c r="E2" s="60"/>
      <c r="F2" s="60"/>
      <c r="G2" s="60"/>
      <c r="H2" s="61" t="s">
        <v>6</v>
      </c>
      <c r="I2" s="62"/>
      <c r="J2" s="60"/>
      <c r="K2" s="60"/>
      <c r="L2" s="191" t="s">
        <v>201</v>
      </c>
      <c r="M2" s="191"/>
      <c r="N2" s="191"/>
      <c r="O2" s="191"/>
      <c r="P2" s="191"/>
      <c r="Q2" s="68"/>
      <c r="R2" s="4"/>
      <c r="S2" s="4"/>
    </row>
    <row r="3" spans="1:19" ht="13.5" customHeight="1">
      <c r="A3" s="164"/>
      <c r="B3" s="164"/>
      <c r="C3" s="60"/>
      <c r="D3" s="60"/>
      <c r="E3" s="60"/>
      <c r="F3" s="60"/>
      <c r="G3" s="60"/>
      <c r="H3" s="62" t="s">
        <v>199</v>
      </c>
      <c r="I3" s="62"/>
      <c r="J3" s="60"/>
      <c r="K3" s="60"/>
      <c r="L3" s="192"/>
      <c r="M3" s="192"/>
      <c r="N3" s="192"/>
      <c r="O3" s="192"/>
      <c r="P3" s="192"/>
      <c r="Q3" s="69"/>
      <c r="R3" s="4"/>
      <c r="S3" s="4"/>
    </row>
    <row r="4" spans="1:19" ht="14.1" customHeight="1">
      <c r="A4" s="165"/>
      <c r="B4" s="165"/>
      <c r="C4" s="60"/>
      <c r="D4" s="60"/>
      <c r="E4" s="18"/>
      <c r="F4" s="19" t="s">
        <v>200</v>
      </c>
      <c r="G4" s="167"/>
      <c r="H4" s="167"/>
      <c r="I4" s="167"/>
      <c r="J4" s="167"/>
      <c r="K4" s="60"/>
      <c r="L4" s="192"/>
      <c r="M4" s="192"/>
      <c r="N4" s="192"/>
      <c r="O4" s="192"/>
      <c r="P4" s="192"/>
      <c r="Q4" s="68"/>
      <c r="R4" s="4"/>
      <c r="S4" s="4"/>
    </row>
    <row r="5" spans="1:19" ht="13.5" customHeight="1">
      <c r="A5" s="166"/>
      <c r="B5" s="166"/>
      <c r="C5" s="60"/>
      <c r="D5" s="60"/>
      <c r="E5" s="60"/>
      <c r="F5" s="60"/>
      <c r="G5" s="60"/>
      <c r="H5" s="65" t="s">
        <v>0</v>
      </c>
      <c r="I5" s="65"/>
      <c r="J5" s="60"/>
      <c r="K5" s="60"/>
      <c r="L5" s="194"/>
      <c r="M5" s="194"/>
      <c r="N5" s="194"/>
      <c r="O5" s="194"/>
      <c r="P5" s="194"/>
      <c r="Q5" s="70"/>
      <c r="R5" s="4"/>
      <c r="S5" s="4"/>
    </row>
    <row r="6" spans="1:19" ht="15.75" customHeight="1" thickBot="1">
      <c r="A6" s="166"/>
      <c r="B6" s="166"/>
      <c r="C6" s="60"/>
      <c r="D6" s="60"/>
      <c r="E6" s="60"/>
      <c r="F6" s="60"/>
      <c r="G6" s="60"/>
      <c r="H6" s="65"/>
      <c r="I6" s="65"/>
      <c r="J6" s="60"/>
      <c r="K6" s="60"/>
      <c r="L6" s="195" t="s">
        <v>453</v>
      </c>
      <c r="M6" s="195"/>
      <c r="N6" s="195"/>
      <c r="O6" s="195"/>
      <c r="P6" s="195"/>
      <c r="Q6" s="70"/>
      <c r="R6" s="4"/>
      <c r="S6" s="4"/>
    </row>
    <row r="7" spans="1:19" ht="18.75" customHeight="1" thickBot="1">
      <c r="A7" s="165"/>
      <c r="B7" s="177"/>
      <c r="C7" s="60"/>
      <c r="D7" s="63"/>
      <c r="E7" s="168" t="s">
        <v>203</v>
      </c>
      <c r="F7" s="169"/>
      <c r="G7" s="169"/>
      <c r="H7" s="169"/>
      <c r="I7" s="169"/>
      <c r="J7" s="170"/>
      <c r="K7" s="66"/>
      <c r="L7" s="195"/>
      <c r="M7" s="195"/>
      <c r="N7" s="195"/>
      <c r="O7" s="195"/>
      <c r="P7" s="195"/>
      <c r="Q7" s="70"/>
      <c r="R7" s="4"/>
      <c r="S7" s="4"/>
    </row>
    <row r="8" spans="1:19" ht="14.1" customHeight="1">
      <c r="A8" s="177"/>
      <c r="B8" s="177"/>
      <c r="C8" s="60"/>
      <c r="D8" s="171"/>
      <c r="E8" s="135"/>
      <c r="F8" s="136"/>
      <c r="G8" s="136"/>
      <c r="H8" s="136"/>
      <c r="I8" s="136"/>
      <c r="J8" s="137"/>
      <c r="K8" s="67"/>
      <c r="L8" s="193"/>
      <c r="M8" s="193"/>
      <c r="N8" s="193"/>
      <c r="O8" s="193"/>
      <c r="P8" s="193"/>
      <c r="Q8" s="70"/>
      <c r="R8" s="4"/>
      <c r="S8" s="4"/>
    </row>
    <row r="9" spans="1:19" ht="14.1" customHeight="1" thickBot="1">
      <c r="A9" s="173"/>
      <c r="B9" s="174"/>
      <c r="C9" s="60"/>
      <c r="D9" s="172"/>
      <c r="E9" s="138"/>
      <c r="F9" s="139"/>
      <c r="G9" s="139"/>
      <c r="H9" s="139"/>
      <c r="I9" s="139"/>
      <c r="J9" s="140"/>
      <c r="K9" s="67"/>
      <c r="L9" s="196"/>
      <c r="M9" s="196"/>
      <c r="N9" s="196"/>
      <c r="O9" s="196"/>
      <c r="P9" s="196"/>
      <c r="Q9" s="70"/>
      <c r="R9" s="4"/>
      <c r="S9" s="4"/>
    </row>
    <row r="10" spans="1:19" ht="14.1" customHeight="1">
      <c r="A10" s="174"/>
      <c r="B10" s="174"/>
      <c r="C10" s="60"/>
      <c r="D10" s="60"/>
      <c r="E10" s="60"/>
      <c r="F10" s="60"/>
      <c r="G10" s="60"/>
      <c r="H10" s="60"/>
      <c r="I10" s="60"/>
      <c r="J10" s="60"/>
      <c r="K10" s="60"/>
      <c r="L10" s="192"/>
      <c r="M10" s="192"/>
      <c r="N10" s="192"/>
      <c r="O10" s="192"/>
      <c r="P10" s="192"/>
      <c r="Q10" s="70"/>
      <c r="R10" s="4"/>
      <c r="S10" s="4"/>
    </row>
    <row r="11" spans="1:19" ht="14.1" customHeight="1">
      <c r="A11" s="174"/>
      <c r="B11" s="174"/>
      <c r="C11" s="60"/>
      <c r="D11" s="60"/>
      <c r="E11" s="60"/>
      <c r="F11" s="60"/>
      <c r="G11" s="60"/>
      <c r="H11" s="60"/>
      <c r="I11" s="60"/>
      <c r="J11" s="60"/>
      <c r="K11" s="60"/>
      <c r="L11" s="192"/>
      <c r="M11" s="192"/>
      <c r="N11" s="192"/>
      <c r="O11" s="192"/>
      <c r="P11" s="192"/>
      <c r="Q11" s="71"/>
      <c r="R11" s="4"/>
      <c r="S11" s="4"/>
    </row>
    <row r="12" spans="1:19" ht="14.1" customHeight="1">
      <c r="A12" s="64"/>
      <c r="B12" s="64"/>
      <c r="C12" s="60"/>
      <c r="D12" s="60"/>
      <c r="E12" s="60"/>
      <c r="F12" s="60"/>
      <c r="G12" s="60"/>
      <c r="H12" s="60"/>
      <c r="I12" s="60"/>
      <c r="J12" s="60"/>
      <c r="K12" s="60"/>
      <c r="L12" s="186"/>
      <c r="M12" s="186"/>
      <c r="N12" s="186"/>
      <c r="O12" s="186"/>
      <c r="P12" s="186"/>
      <c r="Q12" s="71"/>
      <c r="R12" s="4"/>
      <c r="S12" s="4"/>
    </row>
    <row r="13" spans="1:19">
      <c r="A13" s="130"/>
      <c r="B13" s="130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4"/>
      <c r="S13" s="4"/>
    </row>
    <row r="14" spans="1:19" ht="17.25" customHeight="1">
      <c r="A14" s="175" t="s">
        <v>204</v>
      </c>
      <c r="B14" s="146" t="s">
        <v>100</v>
      </c>
      <c r="C14" s="147"/>
      <c r="D14" s="147"/>
      <c r="E14" s="147"/>
      <c r="F14" s="148"/>
      <c r="G14" s="152" t="s">
        <v>226</v>
      </c>
      <c r="H14" s="178" t="s">
        <v>27</v>
      </c>
      <c r="I14" s="179"/>
      <c r="J14" s="180"/>
      <c r="K14" s="180"/>
      <c r="L14" s="180"/>
      <c r="M14" s="180"/>
      <c r="N14" s="181"/>
      <c r="O14" s="187" t="s">
        <v>223</v>
      </c>
      <c r="P14" s="187"/>
      <c r="Q14" s="187"/>
      <c r="R14" s="4"/>
      <c r="S14" s="4"/>
    </row>
    <row r="15" spans="1:19" ht="21.75" customHeight="1" thickBot="1">
      <c r="A15" s="176"/>
      <c r="B15" s="149"/>
      <c r="C15" s="150"/>
      <c r="D15" s="150"/>
      <c r="E15" s="150"/>
      <c r="F15" s="151"/>
      <c r="G15" s="153"/>
      <c r="H15" s="154" t="s">
        <v>28</v>
      </c>
      <c r="I15" s="155"/>
      <c r="J15" s="154" t="s">
        <v>184</v>
      </c>
      <c r="K15" s="155"/>
      <c r="L15" s="154" t="s">
        <v>29</v>
      </c>
      <c r="M15" s="155"/>
      <c r="N15" s="155"/>
      <c r="O15" s="188" t="s">
        <v>224</v>
      </c>
      <c r="P15" s="189"/>
      <c r="Q15" s="190"/>
      <c r="R15" s="4"/>
      <c r="S15" s="4"/>
    </row>
    <row r="16" spans="1:19" ht="17.100000000000001" customHeight="1">
      <c r="A16" s="126"/>
      <c r="B16" s="127" t="s">
        <v>185</v>
      </c>
      <c r="C16" s="128"/>
      <c r="D16" s="128"/>
      <c r="E16" s="128"/>
      <c r="F16" s="124" t="s">
        <v>227</v>
      </c>
      <c r="G16" s="6" t="s">
        <v>7</v>
      </c>
      <c r="H16" s="157">
        <f>H17+H18+'R2-aktiva'!H3:I3+'R2-aktiva'!H34:I34</f>
        <v>0</v>
      </c>
      <c r="I16" s="157"/>
      <c r="J16" s="157">
        <f>J17+J18+'R2-aktiva'!J3:K3+'R2-aktiva'!J34:K34</f>
        <v>0</v>
      </c>
      <c r="K16" s="157"/>
      <c r="L16" s="157">
        <f>L17+L18+'R2-aktiva'!L3:N3+'R2-aktiva'!L34:N34</f>
        <v>0</v>
      </c>
      <c r="M16" s="157"/>
      <c r="N16" s="157"/>
      <c r="O16" s="157">
        <f>O17+O18+'R2-aktiva'!O3:Q3+'R2-aktiva'!O34:Q34</f>
        <v>0</v>
      </c>
      <c r="P16" s="157"/>
      <c r="Q16" s="157"/>
      <c r="R16" s="4"/>
      <c r="S16" s="4"/>
    </row>
    <row r="17" spans="1:19" ht="17.100000000000001" customHeight="1">
      <c r="A17" s="105" t="s">
        <v>1</v>
      </c>
      <c r="B17" s="161" t="s">
        <v>228</v>
      </c>
      <c r="C17" s="161"/>
      <c r="D17" s="161"/>
      <c r="E17" s="161"/>
      <c r="F17" s="161"/>
      <c r="G17" s="7" t="s">
        <v>8</v>
      </c>
      <c r="H17" s="158"/>
      <c r="I17" s="158"/>
      <c r="J17" s="158"/>
      <c r="K17" s="158"/>
      <c r="L17" s="184">
        <f>H17-J17</f>
        <v>0</v>
      </c>
      <c r="M17" s="184"/>
      <c r="N17" s="184"/>
      <c r="O17" s="158"/>
      <c r="P17" s="158"/>
      <c r="Q17" s="158"/>
      <c r="R17" s="4"/>
      <c r="S17" s="4"/>
    </row>
    <row r="18" spans="1:19" ht="17.100000000000001" customHeight="1">
      <c r="A18" s="105" t="s">
        <v>4</v>
      </c>
      <c r="B18" s="78" t="s">
        <v>229</v>
      </c>
      <c r="C18" s="79"/>
      <c r="D18" s="162" t="s">
        <v>230</v>
      </c>
      <c r="E18" s="162"/>
      <c r="F18" s="163"/>
      <c r="G18" s="7" t="s">
        <v>9</v>
      </c>
      <c r="H18" s="156">
        <f>H19+H28+H38</f>
        <v>0</v>
      </c>
      <c r="I18" s="156"/>
      <c r="J18" s="156">
        <f>J19+J28+J38</f>
        <v>0</v>
      </c>
      <c r="K18" s="156"/>
      <c r="L18" s="156">
        <f>L19+L28+L38</f>
        <v>0</v>
      </c>
      <c r="M18" s="156"/>
      <c r="N18" s="156"/>
      <c r="O18" s="156">
        <f>O19+O28+O38</f>
        <v>0</v>
      </c>
      <c r="P18" s="156"/>
      <c r="Q18" s="156"/>
      <c r="R18" s="4"/>
      <c r="S18" s="4"/>
    </row>
    <row r="19" spans="1:19" ht="17.100000000000001" customHeight="1">
      <c r="A19" s="114" t="s">
        <v>30</v>
      </c>
      <c r="B19" s="105" t="s">
        <v>187</v>
      </c>
      <c r="C19" s="57"/>
      <c r="D19" s="58"/>
      <c r="E19" s="58"/>
      <c r="F19" s="77" t="s">
        <v>231</v>
      </c>
      <c r="G19" s="7" t="s">
        <v>10</v>
      </c>
      <c r="H19" s="156">
        <f>SUM(H20:I27)</f>
        <v>0</v>
      </c>
      <c r="I19" s="156"/>
      <c r="J19" s="156">
        <f>SUM(J20:K27)</f>
        <v>0</v>
      </c>
      <c r="K19" s="156"/>
      <c r="L19" s="156">
        <f>SUM(L20:N27)</f>
        <v>0</v>
      </c>
      <c r="M19" s="156"/>
      <c r="N19" s="156"/>
      <c r="O19" s="156">
        <f>SUM(O20:Q27)</f>
        <v>0</v>
      </c>
      <c r="P19" s="156"/>
      <c r="Q19" s="156"/>
      <c r="R19" s="4"/>
      <c r="S19" s="4"/>
    </row>
    <row r="20" spans="1:19" ht="17.100000000000001" customHeight="1">
      <c r="A20" s="110" t="s">
        <v>182</v>
      </c>
      <c r="B20" s="141" t="s">
        <v>177</v>
      </c>
      <c r="C20" s="142"/>
      <c r="D20" s="142"/>
      <c r="E20" s="142"/>
      <c r="F20" s="143"/>
      <c r="G20" s="7" t="s">
        <v>11</v>
      </c>
      <c r="H20" s="144"/>
      <c r="I20" s="145"/>
      <c r="J20" s="144"/>
      <c r="K20" s="145"/>
      <c r="L20" s="144">
        <f>H20-J20</f>
        <v>0</v>
      </c>
      <c r="M20" s="182"/>
      <c r="N20" s="145"/>
      <c r="O20" s="144"/>
      <c r="P20" s="182"/>
      <c r="Q20" s="145"/>
      <c r="R20" s="4"/>
      <c r="S20" s="4"/>
    </row>
    <row r="21" spans="1:19" ht="17.100000000000001" customHeight="1">
      <c r="A21" s="94" t="s">
        <v>2</v>
      </c>
      <c r="B21" s="141" t="s">
        <v>186</v>
      </c>
      <c r="C21" s="142"/>
      <c r="D21" s="142"/>
      <c r="E21" s="142"/>
      <c r="F21" s="143"/>
      <c r="G21" s="7" t="s">
        <v>12</v>
      </c>
      <c r="H21" s="144"/>
      <c r="I21" s="145"/>
      <c r="J21" s="144"/>
      <c r="K21" s="145"/>
      <c r="L21" s="144">
        <f t="shared" ref="L21:L27" si="0">H21-J21</f>
        <v>0</v>
      </c>
      <c r="M21" s="182"/>
      <c r="N21" s="145"/>
      <c r="O21" s="144"/>
      <c r="P21" s="182"/>
      <c r="Q21" s="145"/>
      <c r="R21" s="4"/>
      <c r="S21" s="4"/>
    </row>
    <row r="22" spans="1:19" ht="17.100000000000001" customHeight="1">
      <c r="A22" s="94" t="s">
        <v>3</v>
      </c>
      <c r="B22" s="141" t="s">
        <v>178</v>
      </c>
      <c r="C22" s="142"/>
      <c r="D22" s="142"/>
      <c r="E22" s="142"/>
      <c r="F22" s="143"/>
      <c r="G22" s="7" t="s">
        <v>13</v>
      </c>
      <c r="H22" s="144"/>
      <c r="I22" s="145"/>
      <c r="J22" s="144"/>
      <c r="K22" s="145"/>
      <c r="L22" s="144">
        <f t="shared" si="0"/>
        <v>0</v>
      </c>
      <c r="M22" s="182"/>
      <c r="N22" s="145"/>
      <c r="O22" s="144"/>
      <c r="P22" s="182"/>
      <c r="Q22" s="145"/>
      <c r="R22" s="4"/>
      <c r="S22" s="4"/>
    </row>
    <row r="23" spans="1:19" ht="17.100000000000001" customHeight="1">
      <c r="A23" s="94" t="s">
        <v>32</v>
      </c>
      <c r="B23" s="141" t="s">
        <v>179</v>
      </c>
      <c r="C23" s="142"/>
      <c r="D23" s="142"/>
      <c r="E23" s="142"/>
      <c r="F23" s="143"/>
      <c r="G23" s="7" t="s">
        <v>14</v>
      </c>
      <c r="H23" s="144"/>
      <c r="I23" s="145"/>
      <c r="J23" s="144"/>
      <c r="K23" s="145"/>
      <c r="L23" s="144">
        <f t="shared" si="0"/>
        <v>0</v>
      </c>
      <c r="M23" s="182"/>
      <c r="N23" s="145"/>
      <c r="O23" s="144"/>
      <c r="P23" s="182"/>
      <c r="Q23" s="145"/>
      <c r="R23" s="4"/>
      <c r="S23" s="4"/>
    </row>
    <row r="24" spans="1:19" ht="17.100000000000001" customHeight="1">
      <c r="A24" s="94" t="s">
        <v>33</v>
      </c>
      <c r="B24" s="141" t="s">
        <v>232</v>
      </c>
      <c r="C24" s="142"/>
      <c r="D24" s="142"/>
      <c r="E24" s="142"/>
      <c r="F24" s="143"/>
      <c r="G24" s="7" t="s">
        <v>15</v>
      </c>
      <c r="H24" s="144"/>
      <c r="I24" s="145"/>
      <c r="J24" s="144"/>
      <c r="K24" s="145"/>
      <c r="L24" s="144">
        <f t="shared" si="0"/>
        <v>0</v>
      </c>
      <c r="M24" s="182"/>
      <c r="N24" s="145"/>
      <c r="O24" s="144"/>
      <c r="P24" s="182"/>
      <c r="Q24" s="145"/>
      <c r="R24" s="4"/>
      <c r="S24" s="4"/>
    </row>
    <row r="25" spans="1:19" ht="17.100000000000001" customHeight="1">
      <c r="A25" s="94" t="s">
        <v>34</v>
      </c>
      <c r="B25" s="141" t="s">
        <v>188</v>
      </c>
      <c r="C25" s="142"/>
      <c r="D25" s="142"/>
      <c r="E25" s="142"/>
      <c r="F25" s="143"/>
      <c r="G25" s="7" t="s">
        <v>16</v>
      </c>
      <c r="H25" s="144"/>
      <c r="I25" s="145"/>
      <c r="J25" s="144"/>
      <c r="K25" s="145"/>
      <c r="L25" s="144">
        <f t="shared" si="0"/>
        <v>0</v>
      </c>
      <c r="M25" s="182"/>
      <c r="N25" s="145"/>
      <c r="O25" s="144"/>
      <c r="P25" s="182"/>
      <c r="Q25" s="145"/>
      <c r="R25" s="4"/>
      <c r="S25" s="4"/>
    </row>
    <row r="26" spans="1:19" ht="17.100000000000001" customHeight="1">
      <c r="A26" s="94" t="s">
        <v>35</v>
      </c>
      <c r="B26" s="141" t="s">
        <v>189</v>
      </c>
      <c r="C26" s="159"/>
      <c r="D26" s="159"/>
      <c r="E26" s="159"/>
      <c r="F26" s="160"/>
      <c r="G26" s="7" t="s">
        <v>17</v>
      </c>
      <c r="H26" s="144"/>
      <c r="I26" s="145"/>
      <c r="J26" s="144"/>
      <c r="K26" s="145"/>
      <c r="L26" s="144">
        <f t="shared" si="0"/>
        <v>0</v>
      </c>
      <c r="M26" s="182"/>
      <c r="N26" s="145"/>
      <c r="O26" s="144"/>
      <c r="P26" s="182"/>
      <c r="Q26" s="145"/>
      <c r="R26" s="4"/>
      <c r="S26" s="4"/>
    </row>
    <row r="27" spans="1:19" ht="21" customHeight="1">
      <c r="A27" s="94" t="s">
        <v>78</v>
      </c>
      <c r="B27" s="161" t="s">
        <v>190</v>
      </c>
      <c r="C27" s="161"/>
      <c r="D27" s="161"/>
      <c r="E27" s="161"/>
      <c r="F27" s="161"/>
      <c r="G27" s="7" t="s">
        <v>18</v>
      </c>
      <c r="H27" s="144"/>
      <c r="I27" s="145"/>
      <c r="J27" s="144"/>
      <c r="K27" s="145"/>
      <c r="L27" s="144">
        <f t="shared" si="0"/>
        <v>0</v>
      </c>
      <c r="M27" s="182"/>
      <c r="N27" s="145"/>
      <c r="O27" s="144"/>
      <c r="P27" s="182"/>
      <c r="Q27" s="145"/>
      <c r="R27" s="4"/>
      <c r="S27" s="4"/>
    </row>
    <row r="28" spans="1:19" ht="17.100000000000001" customHeight="1">
      <c r="A28" s="114" t="s">
        <v>31</v>
      </c>
      <c r="B28" s="75" t="s">
        <v>191</v>
      </c>
      <c r="C28" s="76"/>
      <c r="D28" s="76"/>
      <c r="E28" s="76"/>
      <c r="F28" s="77" t="s">
        <v>233</v>
      </c>
      <c r="G28" s="7" t="s">
        <v>19</v>
      </c>
      <c r="H28" s="156">
        <f>SUM(H29:I37)</f>
        <v>0</v>
      </c>
      <c r="I28" s="156"/>
      <c r="J28" s="156">
        <f>SUM(J29:K37)</f>
        <v>0</v>
      </c>
      <c r="K28" s="156"/>
      <c r="L28" s="156">
        <f>SUM(L29:N37)</f>
        <v>0</v>
      </c>
      <c r="M28" s="156"/>
      <c r="N28" s="156"/>
      <c r="O28" s="156">
        <f>SUM(O29:Q37)</f>
        <v>0</v>
      </c>
      <c r="P28" s="156"/>
      <c r="Q28" s="156"/>
      <c r="R28" s="4"/>
      <c r="S28" s="4"/>
    </row>
    <row r="29" spans="1:19" ht="17.100000000000001" customHeight="1">
      <c r="A29" s="110" t="s">
        <v>181</v>
      </c>
      <c r="B29" s="161" t="s">
        <v>36</v>
      </c>
      <c r="C29" s="161"/>
      <c r="D29" s="161"/>
      <c r="E29" s="161"/>
      <c r="F29" s="161"/>
      <c r="G29" s="7" t="s">
        <v>20</v>
      </c>
      <c r="H29" s="158"/>
      <c r="I29" s="158"/>
      <c r="J29" s="158"/>
      <c r="K29" s="158"/>
      <c r="L29" s="158">
        <f>H29-J29</f>
        <v>0</v>
      </c>
      <c r="M29" s="158"/>
      <c r="N29" s="158"/>
      <c r="O29" s="158"/>
      <c r="P29" s="158"/>
      <c r="Q29" s="158"/>
      <c r="R29" s="4"/>
      <c r="S29" s="4"/>
    </row>
    <row r="30" spans="1:19" ht="17.100000000000001" customHeight="1">
      <c r="A30" s="94" t="s">
        <v>2</v>
      </c>
      <c r="B30" s="161" t="s">
        <v>192</v>
      </c>
      <c r="C30" s="161"/>
      <c r="D30" s="161"/>
      <c r="E30" s="161"/>
      <c r="F30" s="161"/>
      <c r="G30" s="7" t="s">
        <v>21</v>
      </c>
      <c r="H30" s="158"/>
      <c r="I30" s="158"/>
      <c r="J30" s="158"/>
      <c r="K30" s="158"/>
      <c r="L30" s="158">
        <f t="shared" ref="L30:L37" si="1">H30-J30</f>
        <v>0</v>
      </c>
      <c r="M30" s="158"/>
      <c r="N30" s="158"/>
      <c r="O30" s="158"/>
      <c r="P30" s="158"/>
      <c r="Q30" s="158"/>
      <c r="R30" s="4"/>
      <c r="S30" s="4"/>
    </row>
    <row r="31" spans="1:19" ht="19.5" customHeight="1">
      <c r="A31" s="94" t="s">
        <v>3</v>
      </c>
      <c r="B31" s="141" t="s">
        <v>37</v>
      </c>
      <c r="C31" s="159"/>
      <c r="D31" s="159"/>
      <c r="E31" s="159"/>
      <c r="F31" s="160"/>
      <c r="G31" s="7" t="s">
        <v>22</v>
      </c>
      <c r="H31" s="158"/>
      <c r="I31" s="158"/>
      <c r="J31" s="158"/>
      <c r="K31" s="158"/>
      <c r="L31" s="158">
        <f t="shared" si="1"/>
        <v>0</v>
      </c>
      <c r="M31" s="158"/>
      <c r="N31" s="158"/>
      <c r="O31" s="158"/>
      <c r="P31" s="158"/>
      <c r="Q31" s="158"/>
      <c r="R31" s="4"/>
      <c r="S31" s="4"/>
    </row>
    <row r="32" spans="1:19" ht="17.100000000000001" customHeight="1">
      <c r="A32" s="94" t="s">
        <v>32</v>
      </c>
      <c r="B32" s="161" t="s">
        <v>38</v>
      </c>
      <c r="C32" s="161"/>
      <c r="D32" s="161"/>
      <c r="E32" s="161"/>
      <c r="F32" s="161"/>
      <c r="G32" s="7" t="s">
        <v>23</v>
      </c>
      <c r="H32" s="158"/>
      <c r="I32" s="158"/>
      <c r="J32" s="158"/>
      <c r="K32" s="158"/>
      <c r="L32" s="158">
        <f t="shared" si="1"/>
        <v>0</v>
      </c>
      <c r="M32" s="158"/>
      <c r="N32" s="158"/>
      <c r="O32" s="158"/>
      <c r="P32" s="158"/>
      <c r="Q32" s="158"/>
      <c r="R32" s="4"/>
      <c r="S32" s="4"/>
    </row>
    <row r="33" spans="1:19" ht="17.100000000000001" customHeight="1">
      <c r="A33" s="94" t="s">
        <v>33</v>
      </c>
      <c r="B33" s="161" t="s">
        <v>39</v>
      </c>
      <c r="C33" s="161"/>
      <c r="D33" s="161"/>
      <c r="E33" s="161"/>
      <c r="F33" s="161"/>
      <c r="G33" s="7" t="s">
        <v>24</v>
      </c>
      <c r="H33" s="158"/>
      <c r="I33" s="158"/>
      <c r="J33" s="158"/>
      <c r="K33" s="158"/>
      <c r="L33" s="158">
        <f t="shared" si="1"/>
        <v>0</v>
      </c>
      <c r="M33" s="158"/>
      <c r="N33" s="158"/>
      <c r="O33" s="158"/>
      <c r="P33" s="158"/>
      <c r="Q33" s="158"/>
      <c r="R33" s="4"/>
      <c r="S33" s="4"/>
    </row>
    <row r="34" spans="1:19" ht="17.100000000000001" customHeight="1">
      <c r="A34" s="94" t="s">
        <v>34</v>
      </c>
      <c r="B34" s="161" t="s">
        <v>193</v>
      </c>
      <c r="C34" s="161"/>
      <c r="D34" s="161"/>
      <c r="E34" s="161"/>
      <c r="F34" s="161"/>
      <c r="G34" s="7" t="s">
        <v>25</v>
      </c>
      <c r="H34" s="158"/>
      <c r="I34" s="158"/>
      <c r="J34" s="158"/>
      <c r="K34" s="158"/>
      <c r="L34" s="158">
        <f t="shared" si="1"/>
        <v>0</v>
      </c>
      <c r="M34" s="158"/>
      <c r="N34" s="158"/>
      <c r="O34" s="158"/>
      <c r="P34" s="158"/>
      <c r="Q34" s="158"/>
      <c r="R34" s="4"/>
      <c r="S34" s="4"/>
    </row>
    <row r="35" spans="1:19" ht="17.100000000000001" customHeight="1">
      <c r="A35" s="94" t="s">
        <v>35</v>
      </c>
      <c r="B35" s="141" t="s">
        <v>194</v>
      </c>
      <c r="C35" s="159"/>
      <c r="D35" s="159"/>
      <c r="E35" s="159"/>
      <c r="F35" s="160"/>
      <c r="G35" s="7" t="s">
        <v>26</v>
      </c>
      <c r="H35" s="144"/>
      <c r="I35" s="145"/>
      <c r="J35" s="144"/>
      <c r="K35" s="145"/>
      <c r="L35" s="158">
        <f t="shared" si="1"/>
        <v>0</v>
      </c>
      <c r="M35" s="158"/>
      <c r="N35" s="158"/>
      <c r="O35" s="144"/>
      <c r="P35" s="182"/>
      <c r="Q35" s="145"/>
      <c r="R35" s="4"/>
      <c r="S35" s="4"/>
    </row>
    <row r="36" spans="1:19" ht="21" customHeight="1">
      <c r="A36" s="94" t="s">
        <v>78</v>
      </c>
      <c r="B36" s="161" t="s">
        <v>195</v>
      </c>
      <c r="C36" s="161"/>
      <c r="D36" s="161"/>
      <c r="E36" s="161"/>
      <c r="F36" s="161"/>
      <c r="G36" s="7" t="s">
        <v>42</v>
      </c>
      <c r="H36" s="144"/>
      <c r="I36" s="145"/>
      <c r="J36" s="144"/>
      <c r="K36" s="145"/>
      <c r="L36" s="158">
        <f t="shared" si="1"/>
        <v>0</v>
      </c>
      <c r="M36" s="158"/>
      <c r="N36" s="158"/>
      <c r="O36" s="144"/>
      <c r="P36" s="182"/>
      <c r="Q36" s="145"/>
      <c r="R36" s="4"/>
      <c r="S36" s="4"/>
    </row>
    <row r="37" spans="1:19" ht="17.100000000000001" customHeight="1">
      <c r="A37" s="96" t="s">
        <v>167</v>
      </c>
      <c r="B37" s="161" t="s">
        <v>234</v>
      </c>
      <c r="C37" s="161"/>
      <c r="D37" s="161"/>
      <c r="E37" s="161"/>
      <c r="F37" s="161"/>
      <c r="G37" s="7" t="s">
        <v>43</v>
      </c>
      <c r="H37" s="158"/>
      <c r="I37" s="158"/>
      <c r="J37" s="158"/>
      <c r="K37" s="158"/>
      <c r="L37" s="158">
        <f t="shared" si="1"/>
        <v>0</v>
      </c>
      <c r="M37" s="158"/>
      <c r="N37" s="158"/>
      <c r="O37" s="158"/>
      <c r="P37" s="158"/>
      <c r="Q37" s="158"/>
      <c r="R37" s="4"/>
      <c r="S37" s="4"/>
    </row>
    <row r="38" spans="1:19" ht="17.100000000000001" customHeight="1">
      <c r="A38" s="114" t="s">
        <v>40</v>
      </c>
      <c r="B38" s="75" t="s">
        <v>196</v>
      </c>
      <c r="C38" s="76"/>
      <c r="D38" s="76"/>
      <c r="E38" s="76"/>
      <c r="F38" s="77" t="s">
        <v>235</v>
      </c>
      <c r="G38" s="7" t="s">
        <v>44</v>
      </c>
      <c r="H38" s="156">
        <f>SUM(H39:I45)</f>
        <v>0</v>
      </c>
      <c r="I38" s="156"/>
      <c r="J38" s="156">
        <f>SUM(J39:K45)</f>
        <v>0</v>
      </c>
      <c r="K38" s="156"/>
      <c r="L38" s="156">
        <f>SUM(L39:N45)</f>
        <v>0</v>
      </c>
      <c r="M38" s="156"/>
      <c r="N38" s="156"/>
      <c r="O38" s="156">
        <f>SUM(O39:Q45)</f>
        <v>0</v>
      </c>
      <c r="P38" s="156"/>
      <c r="Q38" s="156"/>
      <c r="R38" s="4"/>
      <c r="S38" s="4"/>
    </row>
    <row r="39" spans="1:19" ht="21.75" customHeight="1">
      <c r="A39" s="110" t="s">
        <v>180</v>
      </c>
      <c r="B39" s="161" t="s">
        <v>236</v>
      </c>
      <c r="C39" s="161"/>
      <c r="D39" s="161"/>
      <c r="E39" s="161"/>
      <c r="F39" s="161"/>
      <c r="G39" s="7" t="s">
        <v>45</v>
      </c>
      <c r="H39" s="158"/>
      <c r="I39" s="158"/>
      <c r="J39" s="158"/>
      <c r="K39" s="158"/>
      <c r="L39" s="158">
        <f>H39-J39</f>
        <v>0</v>
      </c>
      <c r="M39" s="158"/>
      <c r="N39" s="158"/>
      <c r="O39" s="158"/>
      <c r="P39" s="158"/>
      <c r="Q39" s="158"/>
      <c r="R39" s="4"/>
      <c r="S39" s="4"/>
    </row>
    <row r="40" spans="1:19" ht="22.5" customHeight="1">
      <c r="A40" s="94" t="s">
        <v>2</v>
      </c>
      <c r="B40" s="141" t="s">
        <v>237</v>
      </c>
      <c r="C40" s="159"/>
      <c r="D40" s="159"/>
      <c r="E40" s="159"/>
      <c r="F40" s="160"/>
      <c r="G40" s="7" t="s">
        <v>46</v>
      </c>
      <c r="H40" s="158"/>
      <c r="I40" s="158"/>
      <c r="J40" s="158"/>
      <c r="K40" s="158"/>
      <c r="L40" s="158">
        <f t="shared" ref="L40:L45" si="2">H40-J40</f>
        <v>0</v>
      </c>
      <c r="M40" s="158"/>
      <c r="N40" s="158"/>
      <c r="O40" s="158"/>
      <c r="P40" s="158"/>
      <c r="Q40" s="158"/>
      <c r="R40" s="4"/>
      <c r="S40" s="4"/>
    </row>
    <row r="41" spans="1:19" ht="17.100000000000001" customHeight="1">
      <c r="A41" s="94" t="s">
        <v>3</v>
      </c>
      <c r="B41" s="161" t="s">
        <v>205</v>
      </c>
      <c r="C41" s="161"/>
      <c r="D41" s="161"/>
      <c r="E41" s="161"/>
      <c r="F41" s="161"/>
      <c r="G41" s="7" t="s">
        <v>47</v>
      </c>
      <c r="H41" s="158"/>
      <c r="I41" s="158"/>
      <c r="J41" s="158"/>
      <c r="K41" s="158"/>
      <c r="L41" s="158">
        <f t="shared" si="2"/>
        <v>0</v>
      </c>
      <c r="M41" s="158"/>
      <c r="N41" s="158"/>
      <c r="O41" s="158"/>
      <c r="P41" s="158"/>
      <c r="Q41" s="158"/>
      <c r="R41" s="4"/>
      <c r="S41" s="4"/>
    </row>
    <row r="42" spans="1:19" ht="22.5" customHeight="1">
      <c r="A42" s="94" t="s">
        <v>32</v>
      </c>
      <c r="B42" s="161" t="s">
        <v>238</v>
      </c>
      <c r="C42" s="161"/>
      <c r="D42" s="161"/>
      <c r="E42" s="161"/>
      <c r="F42" s="161"/>
      <c r="G42" s="7" t="s">
        <v>48</v>
      </c>
      <c r="H42" s="158"/>
      <c r="I42" s="158"/>
      <c r="J42" s="158"/>
      <c r="K42" s="158"/>
      <c r="L42" s="158">
        <f t="shared" si="2"/>
        <v>0</v>
      </c>
      <c r="M42" s="158"/>
      <c r="N42" s="158"/>
      <c r="O42" s="158"/>
      <c r="P42" s="158"/>
      <c r="Q42" s="158"/>
      <c r="R42" s="4"/>
      <c r="S42" s="4"/>
    </row>
    <row r="43" spans="1:19" ht="17.100000000000001" customHeight="1">
      <c r="A43" s="96" t="s">
        <v>33</v>
      </c>
      <c r="B43" s="161" t="s">
        <v>239</v>
      </c>
      <c r="C43" s="161"/>
      <c r="D43" s="161"/>
      <c r="E43" s="161"/>
      <c r="F43" s="161"/>
      <c r="G43" s="7" t="s">
        <v>49</v>
      </c>
      <c r="H43" s="158"/>
      <c r="I43" s="158"/>
      <c r="J43" s="158"/>
      <c r="K43" s="158"/>
      <c r="L43" s="158">
        <f t="shared" si="2"/>
        <v>0</v>
      </c>
      <c r="M43" s="158"/>
      <c r="N43" s="158"/>
      <c r="O43" s="158"/>
      <c r="P43" s="158"/>
      <c r="Q43" s="158"/>
      <c r="R43" s="4"/>
      <c r="S43" s="4"/>
    </row>
    <row r="44" spans="1:19" ht="17.100000000000001" customHeight="1">
      <c r="A44" s="94" t="s">
        <v>34</v>
      </c>
      <c r="B44" s="183" t="s">
        <v>240</v>
      </c>
      <c r="C44" s="183"/>
      <c r="D44" s="183"/>
      <c r="E44" s="183"/>
      <c r="F44" s="183"/>
      <c r="G44" s="7" t="s">
        <v>50</v>
      </c>
      <c r="H44" s="185"/>
      <c r="I44" s="185"/>
      <c r="J44" s="185"/>
      <c r="K44" s="185"/>
      <c r="L44" s="158">
        <f t="shared" si="2"/>
        <v>0</v>
      </c>
      <c r="M44" s="158"/>
      <c r="N44" s="158"/>
      <c r="O44" s="185"/>
      <c r="P44" s="185"/>
      <c r="Q44" s="185"/>
      <c r="R44" s="4"/>
      <c r="S44" s="4"/>
    </row>
    <row r="45" spans="1:19" ht="21" customHeight="1">
      <c r="A45" s="129" t="s">
        <v>35</v>
      </c>
      <c r="B45" s="161" t="s">
        <v>206</v>
      </c>
      <c r="C45" s="161"/>
      <c r="D45" s="161"/>
      <c r="E45" s="161"/>
      <c r="F45" s="161"/>
      <c r="G45" s="7" t="s">
        <v>51</v>
      </c>
      <c r="H45" s="185"/>
      <c r="I45" s="185"/>
      <c r="J45" s="185"/>
      <c r="K45" s="185"/>
      <c r="L45" s="158">
        <f t="shared" si="2"/>
        <v>0</v>
      </c>
      <c r="M45" s="158"/>
      <c r="N45" s="158"/>
      <c r="O45" s="185"/>
      <c r="P45" s="185"/>
      <c r="Q45" s="185"/>
      <c r="R45" s="4"/>
      <c r="S45" s="4"/>
    </row>
    <row r="46" spans="1:19">
      <c r="A46" s="21"/>
      <c r="B46" s="20"/>
      <c r="C46" s="20"/>
      <c r="D46" s="20"/>
      <c r="E46" s="20"/>
      <c r="F46" s="20"/>
      <c r="G46" s="22"/>
      <c r="H46" s="17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>
      <c r="A47" s="21"/>
      <c r="B47" s="20"/>
      <c r="C47" s="20"/>
      <c r="D47" s="20"/>
      <c r="E47" s="20"/>
      <c r="F47" s="20"/>
      <c r="G47" s="22"/>
      <c r="H47" s="17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</sheetData>
  <customSheetViews>
    <customSheetView guid="{6234C5C2-6067-11D3-8410-00C0268E8904}" showRuler="0" topLeftCell="A14">
      <selection activeCell="J23" sqref="J23:K23"/>
      <pageMargins left="0.39370078740157483" right="0.39370078740157483" top="0.78740157480314965" bottom="0.78740157480314965" header="0.39370078740157483" footer="0.39370078740157483"/>
      <printOptions horizontalCentered="1"/>
      <pageSetup paperSize="9" orientation="portrait" r:id="rId1"/>
      <headerFooter alignWithMargins="0"/>
    </customSheetView>
  </customSheetViews>
  <mergeCells count="174">
    <mergeCell ref="O43:Q43"/>
    <mergeCell ref="L32:N32"/>
    <mergeCell ref="O45:Q45"/>
    <mergeCell ref="O44:Q44"/>
    <mergeCell ref="O37:Q37"/>
    <mergeCell ref="O32:Q32"/>
    <mergeCell ref="L34:N34"/>
    <mergeCell ref="L33:N33"/>
    <mergeCell ref="L38:N38"/>
    <mergeCell ref="L41:N41"/>
    <mergeCell ref="O29:Q29"/>
    <mergeCell ref="O31:Q31"/>
    <mergeCell ref="O42:Q42"/>
    <mergeCell ref="O35:Q35"/>
    <mergeCell ref="O36:Q36"/>
    <mergeCell ref="O40:Q40"/>
    <mergeCell ref="L10:P10"/>
    <mergeCell ref="L11:P11"/>
    <mergeCell ref="J45:K45"/>
    <mergeCell ref="L44:N44"/>
    <mergeCell ref="L45:N45"/>
    <mergeCell ref="L35:N35"/>
    <mergeCell ref="L36:N36"/>
    <mergeCell ref="J37:K37"/>
    <mergeCell ref="J43:K43"/>
    <mergeCell ref="O30:Q30"/>
    <mergeCell ref="B31:F31"/>
    <mergeCell ref="B32:F32"/>
    <mergeCell ref="H31:I31"/>
    <mergeCell ref="L2:P2"/>
    <mergeCell ref="L4:P4"/>
    <mergeCell ref="L8:P8"/>
    <mergeCell ref="L3:P3"/>
    <mergeCell ref="L5:P5"/>
    <mergeCell ref="L6:P7"/>
    <mergeCell ref="L9:P9"/>
    <mergeCell ref="L12:P12"/>
    <mergeCell ref="O14:Q14"/>
    <mergeCell ref="L16:N16"/>
    <mergeCell ref="O15:Q15"/>
    <mergeCell ref="B27:F27"/>
    <mergeCell ref="H32:I32"/>
    <mergeCell ref="L29:N29"/>
    <mergeCell ref="L30:N30"/>
    <mergeCell ref="L27:N27"/>
    <mergeCell ref="L31:N31"/>
    <mergeCell ref="O19:Q19"/>
    <mergeCell ref="O28:Q28"/>
    <mergeCell ref="L24:N24"/>
    <mergeCell ref="L23:N23"/>
    <mergeCell ref="L25:N25"/>
    <mergeCell ref="L26:N26"/>
    <mergeCell ref="O27:Q27"/>
    <mergeCell ref="O25:Q25"/>
    <mergeCell ref="L43:N43"/>
    <mergeCell ref="L42:N42"/>
    <mergeCell ref="J44:K44"/>
    <mergeCell ref="H43:I43"/>
    <mergeCell ref="H42:I42"/>
    <mergeCell ref="L18:N18"/>
    <mergeCell ref="L19:N19"/>
    <mergeCell ref="H41:I41"/>
    <mergeCell ref="J41:K41"/>
    <mergeCell ref="H39:I39"/>
    <mergeCell ref="J40:K40"/>
    <mergeCell ref="J39:K39"/>
    <mergeCell ref="H45:I45"/>
    <mergeCell ref="J42:K42"/>
    <mergeCell ref="B45:F45"/>
    <mergeCell ref="J16:K16"/>
    <mergeCell ref="J18:K18"/>
    <mergeCell ref="O33:Q33"/>
    <mergeCell ref="O34:Q34"/>
    <mergeCell ref="J34:K34"/>
    <mergeCell ref="O16:Q16"/>
    <mergeCell ref="O17:Q17"/>
    <mergeCell ref="O18:Q18"/>
    <mergeCell ref="O24:Q24"/>
    <mergeCell ref="J22:K22"/>
    <mergeCell ref="J21:K21"/>
    <mergeCell ref="H17:I17"/>
    <mergeCell ref="J35:K35"/>
    <mergeCell ref="H35:I35"/>
    <mergeCell ref="O26:Q26"/>
    <mergeCell ref="O23:Q23"/>
    <mergeCell ref="O20:Q20"/>
    <mergeCell ref="O21:Q21"/>
    <mergeCell ref="O22:Q22"/>
    <mergeCell ref="B36:F36"/>
    <mergeCell ref="B37:F37"/>
    <mergeCell ref="B44:F44"/>
    <mergeCell ref="B41:F41"/>
    <mergeCell ref="B40:F40"/>
    <mergeCell ref="L17:N17"/>
    <mergeCell ref="H44:I44"/>
    <mergeCell ref="H33:I33"/>
    <mergeCell ref="H40:I40"/>
    <mergeCell ref="J17:K17"/>
    <mergeCell ref="B35:F35"/>
    <mergeCell ref="H14:N14"/>
    <mergeCell ref="L15:N15"/>
    <mergeCell ref="H15:I15"/>
    <mergeCell ref="H30:I30"/>
    <mergeCell ref="L28:N28"/>
    <mergeCell ref="J20:K20"/>
    <mergeCell ref="L20:N20"/>
    <mergeCell ref="L21:N21"/>
    <mergeCell ref="L22:N22"/>
    <mergeCell ref="B34:F34"/>
    <mergeCell ref="B39:F39"/>
    <mergeCell ref="B43:F43"/>
    <mergeCell ref="D8:D9"/>
    <mergeCell ref="A9:B11"/>
    <mergeCell ref="A14:A15"/>
    <mergeCell ref="A7:B8"/>
    <mergeCell ref="B25:F25"/>
    <mergeCell ref="B42:F42"/>
    <mergeCell ref="B22:F22"/>
    <mergeCell ref="A3:B3"/>
    <mergeCell ref="A4:B6"/>
    <mergeCell ref="G4:J4"/>
    <mergeCell ref="E7:J7"/>
    <mergeCell ref="B17:F17"/>
    <mergeCell ref="H19:I19"/>
    <mergeCell ref="D18:F18"/>
    <mergeCell ref="H23:I23"/>
    <mergeCell ref="B20:F20"/>
    <mergeCell ref="H22:I22"/>
    <mergeCell ref="H18:I18"/>
    <mergeCell ref="B33:F33"/>
    <mergeCell ref="H20:I20"/>
    <mergeCell ref="H21:I21"/>
    <mergeCell ref="B21:F21"/>
    <mergeCell ref="B30:F30"/>
    <mergeCell ref="B26:F26"/>
    <mergeCell ref="H29:I29"/>
    <mergeCell ref="J26:K26"/>
    <mergeCell ref="B23:F23"/>
    <mergeCell ref="B29:F29"/>
    <mergeCell ref="H25:I25"/>
    <mergeCell ref="H26:I26"/>
    <mergeCell ref="H27:I27"/>
    <mergeCell ref="H28:I28"/>
    <mergeCell ref="J27:K27"/>
    <mergeCell ref="J28:K28"/>
    <mergeCell ref="J29:K29"/>
    <mergeCell ref="O41:Q41"/>
    <mergeCell ref="J36:K36"/>
    <mergeCell ref="J30:K30"/>
    <mergeCell ref="J31:K31"/>
    <mergeCell ref="J32:K32"/>
    <mergeCell ref="J33:K33"/>
    <mergeCell ref="L39:N39"/>
    <mergeCell ref="L40:N40"/>
    <mergeCell ref="J38:K38"/>
    <mergeCell ref="H16:I16"/>
    <mergeCell ref="O38:Q38"/>
    <mergeCell ref="O39:Q39"/>
    <mergeCell ref="H37:I37"/>
    <mergeCell ref="H38:I38"/>
    <mergeCell ref="L37:N37"/>
    <mergeCell ref="H34:I34"/>
    <mergeCell ref="H36:I36"/>
    <mergeCell ref="J25:K25"/>
    <mergeCell ref="A2:C2"/>
    <mergeCell ref="E8:J9"/>
    <mergeCell ref="B24:F24"/>
    <mergeCell ref="H24:I24"/>
    <mergeCell ref="J24:K24"/>
    <mergeCell ref="B14:F15"/>
    <mergeCell ref="G14:G15"/>
    <mergeCell ref="J15:K15"/>
    <mergeCell ref="J19:K19"/>
    <mergeCell ref="J23:K23"/>
  </mergeCells>
  <phoneticPr fontId="0" type="noConversion"/>
  <dataValidations count="1">
    <dataValidation allowBlank="1" showInputMessage="1" showErrorMessage="1" sqref="H29:Q37 H20:Q27 H39:K43 O39:Q43 L39:N45"/>
  </dataValidations>
  <printOptions horizontalCentered="1"/>
  <pageMargins left="0.19685039370078741" right="0.19685039370078741" top="0.39370078740157483" bottom="0.39370078740157483" header="0.39370078740157483" footer="0.39370078740157483"/>
  <pageSetup paperSize="9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A1:S42"/>
  <sheetViews>
    <sheetView workbookViewId="0">
      <selection activeCell="B31" sqref="B31:F31"/>
    </sheetView>
  </sheetViews>
  <sheetFormatPr defaultRowHeight="12.75"/>
  <cols>
    <col min="1" max="1" width="7.28515625" style="1" customWidth="1"/>
    <col min="2" max="2" width="7.42578125" style="1" customWidth="1"/>
    <col min="3" max="3" width="6.85546875" style="1" customWidth="1"/>
    <col min="4" max="4" width="8.28515625" style="1" customWidth="1"/>
    <col min="5" max="5" width="3.85546875" style="1" customWidth="1"/>
    <col min="6" max="6" width="5.42578125" style="1" customWidth="1"/>
    <col min="7" max="7" width="4.5703125" style="1" customWidth="1"/>
    <col min="8" max="8" width="6.85546875" style="1" customWidth="1"/>
    <col min="9" max="9" width="7.7109375" style="1" customWidth="1"/>
    <col min="10" max="10" width="3.85546875" style="1" customWidth="1"/>
    <col min="11" max="11" width="10" style="1" customWidth="1"/>
    <col min="12" max="12" width="4.28515625" style="1" customWidth="1"/>
    <col min="13" max="13" width="2.42578125" style="1" customWidth="1"/>
    <col min="14" max="14" width="6.85546875" style="1" customWidth="1"/>
    <col min="15" max="15" width="5.28515625" style="1" customWidth="1"/>
    <col min="16" max="16" width="5.7109375" style="1" customWidth="1"/>
    <col min="17" max="17" width="2.5703125" style="1" customWidth="1"/>
    <col min="18" max="16384" width="9.140625" style="1"/>
  </cols>
  <sheetData>
    <row r="1" spans="1:19" ht="20.100000000000001" customHeight="1">
      <c r="A1" s="206" t="s">
        <v>204</v>
      </c>
      <c r="B1" s="210" t="s">
        <v>100</v>
      </c>
      <c r="C1" s="211"/>
      <c r="D1" s="211"/>
      <c r="E1" s="211"/>
      <c r="F1" s="212"/>
      <c r="G1" s="206" t="s">
        <v>226</v>
      </c>
      <c r="H1" s="216" t="s">
        <v>27</v>
      </c>
      <c r="I1" s="217"/>
      <c r="J1" s="218"/>
      <c r="K1" s="218"/>
      <c r="L1" s="218"/>
      <c r="M1" s="218"/>
      <c r="N1" s="219"/>
      <c r="O1" s="187" t="s">
        <v>223</v>
      </c>
      <c r="P1" s="187"/>
      <c r="Q1" s="187"/>
      <c r="R1" s="4"/>
      <c r="S1" s="4"/>
    </row>
    <row r="2" spans="1:19" ht="23.25" customHeight="1" thickBot="1">
      <c r="A2" s="153"/>
      <c r="B2" s="213"/>
      <c r="C2" s="214"/>
      <c r="D2" s="214"/>
      <c r="E2" s="214"/>
      <c r="F2" s="215"/>
      <c r="G2" s="153"/>
      <c r="H2" s="154" t="s">
        <v>28</v>
      </c>
      <c r="I2" s="155"/>
      <c r="J2" s="154" t="s">
        <v>101</v>
      </c>
      <c r="K2" s="155"/>
      <c r="L2" s="154" t="s">
        <v>29</v>
      </c>
      <c r="M2" s="155"/>
      <c r="N2" s="155"/>
      <c r="O2" s="188" t="s">
        <v>224</v>
      </c>
      <c r="P2" s="189"/>
      <c r="Q2" s="190"/>
      <c r="R2" s="4"/>
      <c r="S2" s="4"/>
    </row>
    <row r="3" spans="1:19" ht="18" customHeight="1">
      <c r="A3" s="126" t="s">
        <v>5</v>
      </c>
      <c r="B3" s="127" t="s">
        <v>81</v>
      </c>
      <c r="C3" s="128"/>
      <c r="D3" s="128"/>
      <c r="E3" s="128"/>
      <c r="F3" s="124" t="s">
        <v>241</v>
      </c>
      <c r="G3" s="23" t="s">
        <v>52</v>
      </c>
      <c r="H3" s="157">
        <f>H4+H11+H19+H29</f>
        <v>0</v>
      </c>
      <c r="I3" s="157"/>
      <c r="J3" s="157">
        <f>J4+J11+J19+J29</f>
        <v>0</v>
      </c>
      <c r="K3" s="157"/>
      <c r="L3" s="157">
        <f>L4+L11+L19+L29</f>
        <v>0</v>
      </c>
      <c r="M3" s="157"/>
      <c r="N3" s="157"/>
      <c r="O3" s="157">
        <f>O4+O11+O19+O29</f>
        <v>0</v>
      </c>
      <c r="P3" s="157"/>
      <c r="Q3" s="157"/>
      <c r="R3" s="4"/>
      <c r="S3" s="4"/>
    </row>
    <row r="4" spans="1:19" ht="18" customHeight="1">
      <c r="A4" s="114" t="s">
        <v>75</v>
      </c>
      <c r="B4" s="75" t="s">
        <v>82</v>
      </c>
      <c r="C4" s="76"/>
      <c r="D4" s="76"/>
      <c r="E4" s="76"/>
      <c r="F4" s="77" t="s">
        <v>242</v>
      </c>
      <c r="G4" s="23" t="s">
        <v>53</v>
      </c>
      <c r="H4" s="156">
        <f>SUM(H5:I10)</f>
        <v>0</v>
      </c>
      <c r="I4" s="156"/>
      <c r="J4" s="156">
        <f>SUM(J5:K10)</f>
        <v>0</v>
      </c>
      <c r="K4" s="156"/>
      <c r="L4" s="156">
        <f>SUM(L5:N10)</f>
        <v>0</v>
      </c>
      <c r="M4" s="156"/>
      <c r="N4" s="156"/>
      <c r="O4" s="156">
        <f>SUM(O5:Q10)</f>
        <v>0</v>
      </c>
      <c r="P4" s="156"/>
      <c r="Q4" s="156"/>
      <c r="R4" s="4"/>
      <c r="S4" s="4"/>
    </row>
    <row r="5" spans="1:19" ht="18" customHeight="1">
      <c r="A5" s="110" t="s">
        <v>252</v>
      </c>
      <c r="B5" s="203" t="s">
        <v>83</v>
      </c>
      <c r="C5" s="204"/>
      <c r="D5" s="204"/>
      <c r="E5" s="204"/>
      <c r="F5" s="205"/>
      <c r="G5" s="23" t="s">
        <v>54</v>
      </c>
      <c r="H5" s="158"/>
      <c r="I5" s="158"/>
      <c r="J5" s="158"/>
      <c r="K5" s="158"/>
      <c r="L5" s="158">
        <f t="shared" ref="L5:L10" si="0">H5-J5</f>
        <v>0</v>
      </c>
      <c r="M5" s="158"/>
      <c r="N5" s="158"/>
      <c r="O5" s="158"/>
      <c r="P5" s="158"/>
      <c r="Q5" s="158"/>
      <c r="R5" s="4"/>
      <c r="S5" s="4"/>
    </row>
    <row r="6" spans="1:19" ht="18" customHeight="1">
      <c r="A6" s="94" t="s">
        <v>2</v>
      </c>
      <c r="B6" s="161" t="s">
        <v>84</v>
      </c>
      <c r="C6" s="161"/>
      <c r="D6" s="161"/>
      <c r="E6" s="161"/>
      <c r="F6" s="161"/>
      <c r="G6" s="23" t="s">
        <v>55</v>
      </c>
      <c r="H6" s="158"/>
      <c r="I6" s="158"/>
      <c r="J6" s="158"/>
      <c r="K6" s="158"/>
      <c r="L6" s="158">
        <f t="shared" si="0"/>
        <v>0</v>
      </c>
      <c r="M6" s="158"/>
      <c r="N6" s="158"/>
      <c r="O6" s="158"/>
      <c r="P6" s="158"/>
      <c r="Q6" s="158"/>
      <c r="R6" s="4"/>
      <c r="S6" s="4"/>
    </row>
    <row r="7" spans="1:19" ht="18" customHeight="1">
      <c r="A7" s="94" t="s">
        <v>3</v>
      </c>
      <c r="B7" s="203" t="s">
        <v>85</v>
      </c>
      <c r="C7" s="204"/>
      <c r="D7" s="204"/>
      <c r="E7" s="204"/>
      <c r="F7" s="205"/>
      <c r="G7" s="23" t="s">
        <v>56</v>
      </c>
      <c r="H7" s="197"/>
      <c r="I7" s="198"/>
      <c r="J7" s="197"/>
      <c r="K7" s="198"/>
      <c r="L7" s="158">
        <f t="shared" si="0"/>
        <v>0</v>
      </c>
      <c r="M7" s="158"/>
      <c r="N7" s="158"/>
      <c r="O7" s="197"/>
      <c r="P7" s="202"/>
      <c r="Q7" s="198"/>
      <c r="R7" s="4"/>
      <c r="S7" s="4"/>
    </row>
    <row r="8" spans="1:19" ht="18" customHeight="1">
      <c r="A8" s="94" t="s">
        <v>32</v>
      </c>
      <c r="B8" s="203" t="s">
        <v>86</v>
      </c>
      <c r="C8" s="204"/>
      <c r="D8" s="204"/>
      <c r="E8" s="204"/>
      <c r="F8" s="205"/>
      <c r="G8" s="23" t="s">
        <v>57</v>
      </c>
      <c r="H8" s="197"/>
      <c r="I8" s="198"/>
      <c r="J8" s="197"/>
      <c r="K8" s="198"/>
      <c r="L8" s="158">
        <f t="shared" si="0"/>
        <v>0</v>
      </c>
      <c r="M8" s="158"/>
      <c r="N8" s="158"/>
      <c r="O8" s="197"/>
      <c r="P8" s="202"/>
      <c r="Q8" s="198"/>
      <c r="R8" s="4"/>
      <c r="S8" s="4"/>
    </row>
    <row r="9" spans="1:19" ht="18" customHeight="1">
      <c r="A9" s="94" t="s">
        <v>33</v>
      </c>
      <c r="B9" s="203" t="s">
        <v>87</v>
      </c>
      <c r="C9" s="204"/>
      <c r="D9" s="204"/>
      <c r="E9" s="204"/>
      <c r="F9" s="205"/>
      <c r="G9" s="23" t="s">
        <v>58</v>
      </c>
      <c r="H9" s="197"/>
      <c r="I9" s="198"/>
      <c r="J9" s="197"/>
      <c r="K9" s="198"/>
      <c r="L9" s="158">
        <f t="shared" si="0"/>
        <v>0</v>
      </c>
      <c r="M9" s="158"/>
      <c r="N9" s="158"/>
      <c r="O9" s="197"/>
      <c r="P9" s="202"/>
      <c r="Q9" s="198"/>
      <c r="R9" s="4"/>
      <c r="S9" s="4"/>
    </row>
    <row r="10" spans="1:19" ht="18" customHeight="1">
      <c r="A10" s="96" t="s">
        <v>34</v>
      </c>
      <c r="B10" s="203" t="s">
        <v>88</v>
      </c>
      <c r="C10" s="204"/>
      <c r="D10" s="204"/>
      <c r="E10" s="204"/>
      <c r="F10" s="205"/>
      <c r="G10" s="23" t="s">
        <v>59</v>
      </c>
      <c r="H10" s="197"/>
      <c r="I10" s="198"/>
      <c r="J10" s="197"/>
      <c r="K10" s="198"/>
      <c r="L10" s="158">
        <f t="shared" si="0"/>
        <v>0</v>
      </c>
      <c r="M10" s="158"/>
      <c r="N10" s="158"/>
      <c r="O10" s="197"/>
      <c r="P10" s="202"/>
      <c r="Q10" s="198"/>
      <c r="R10" s="4"/>
      <c r="S10" s="4"/>
    </row>
    <row r="11" spans="1:19" ht="18" customHeight="1">
      <c r="A11" s="114" t="s">
        <v>76</v>
      </c>
      <c r="B11" s="75" t="s">
        <v>89</v>
      </c>
      <c r="C11" s="76"/>
      <c r="D11" s="76"/>
      <c r="E11" s="76"/>
      <c r="F11" s="77" t="s">
        <v>243</v>
      </c>
      <c r="G11" s="23" t="s">
        <v>60</v>
      </c>
      <c r="H11" s="199">
        <f>SUM(H12:I18)</f>
        <v>0</v>
      </c>
      <c r="I11" s="201"/>
      <c r="J11" s="199">
        <f>SUM(J12:K18)</f>
        <v>0</v>
      </c>
      <c r="K11" s="201"/>
      <c r="L11" s="199">
        <f>SUM(L12:N18)</f>
        <v>0</v>
      </c>
      <c r="M11" s="200"/>
      <c r="N11" s="201"/>
      <c r="O11" s="199">
        <f>SUM(O12:Q18)</f>
        <v>0</v>
      </c>
      <c r="P11" s="200"/>
      <c r="Q11" s="201"/>
      <c r="R11" s="4"/>
      <c r="S11" s="4"/>
    </row>
    <row r="12" spans="1:19" ht="18" customHeight="1">
      <c r="A12" s="110" t="s">
        <v>251</v>
      </c>
      <c r="B12" s="203" t="s">
        <v>244</v>
      </c>
      <c r="C12" s="204"/>
      <c r="D12" s="204"/>
      <c r="E12" s="204"/>
      <c r="F12" s="205"/>
      <c r="G12" s="23" t="s">
        <v>61</v>
      </c>
      <c r="H12" s="197"/>
      <c r="I12" s="198"/>
      <c r="J12" s="197"/>
      <c r="K12" s="198"/>
      <c r="L12" s="158">
        <f>H12-J12</f>
        <v>0</v>
      </c>
      <c r="M12" s="158"/>
      <c r="N12" s="158"/>
      <c r="O12" s="197"/>
      <c r="P12" s="202"/>
      <c r="Q12" s="198"/>
      <c r="R12" s="4"/>
      <c r="S12" s="4"/>
    </row>
    <row r="13" spans="1:19" ht="21.75" customHeight="1">
      <c r="A13" s="94" t="s">
        <v>2</v>
      </c>
      <c r="B13" s="141" t="s">
        <v>245</v>
      </c>
      <c r="C13" s="204"/>
      <c r="D13" s="204"/>
      <c r="E13" s="204"/>
      <c r="F13" s="205"/>
      <c r="G13" s="23" t="s">
        <v>62</v>
      </c>
      <c r="H13" s="197"/>
      <c r="I13" s="198"/>
      <c r="J13" s="197"/>
      <c r="K13" s="198"/>
      <c r="L13" s="158">
        <f t="shared" ref="L13:L18" si="1">H13-J13</f>
        <v>0</v>
      </c>
      <c r="M13" s="158"/>
      <c r="N13" s="158"/>
      <c r="O13" s="197"/>
      <c r="P13" s="202"/>
      <c r="Q13" s="198"/>
      <c r="R13" s="4"/>
      <c r="S13" s="4"/>
    </row>
    <row r="14" spans="1:19" ht="22.5" customHeight="1">
      <c r="A14" s="94" t="s">
        <v>3</v>
      </c>
      <c r="B14" s="141" t="s">
        <v>246</v>
      </c>
      <c r="C14" s="142"/>
      <c r="D14" s="142"/>
      <c r="E14" s="142"/>
      <c r="F14" s="143"/>
      <c r="G14" s="23" t="s">
        <v>63</v>
      </c>
      <c r="H14" s="197"/>
      <c r="I14" s="198"/>
      <c r="J14" s="197"/>
      <c r="K14" s="198"/>
      <c r="L14" s="158">
        <f t="shared" si="1"/>
        <v>0</v>
      </c>
      <c r="M14" s="158"/>
      <c r="N14" s="158"/>
      <c r="O14" s="197"/>
      <c r="P14" s="202"/>
      <c r="Q14" s="198"/>
      <c r="R14" s="4"/>
      <c r="S14" s="4"/>
    </row>
    <row r="15" spans="1:19" ht="21.75" customHeight="1">
      <c r="A15" s="94" t="s">
        <v>32</v>
      </c>
      <c r="B15" s="141" t="s">
        <v>247</v>
      </c>
      <c r="C15" s="142"/>
      <c r="D15" s="142"/>
      <c r="E15" s="142"/>
      <c r="F15" s="143"/>
      <c r="G15" s="23" t="s">
        <v>64</v>
      </c>
      <c r="H15" s="197"/>
      <c r="I15" s="198"/>
      <c r="J15" s="197"/>
      <c r="K15" s="198"/>
      <c r="L15" s="158">
        <f t="shared" si="1"/>
        <v>0</v>
      </c>
      <c r="M15" s="158"/>
      <c r="N15" s="158"/>
      <c r="O15" s="197"/>
      <c r="P15" s="202"/>
      <c r="Q15" s="198"/>
      <c r="R15" s="4"/>
      <c r="S15" s="4"/>
    </row>
    <row r="16" spans="1:19" ht="18" customHeight="1">
      <c r="A16" s="94" t="s">
        <v>33</v>
      </c>
      <c r="B16" s="141" t="s">
        <v>99</v>
      </c>
      <c r="C16" s="142"/>
      <c r="D16" s="142"/>
      <c r="E16" s="142"/>
      <c r="F16" s="143"/>
      <c r="G16" s="23" t="s">
        <v>65</v>
      </c>
      <c r="H16" s="197"/>
      <c r="I16" s="198"/>
      <c r="J16" s="197"/>
      <c r="K16" s="198"/>
      <c r="L16" s="158">
        <f t="shared" si="1"/>
        <v>0</v>
      </c>
      <c r="M16" s="158"/>
      <c r="N16" s="158"/>
      <c r="O16" s="197"/>
      <c r="P16" s="202"/>
      <c r="Q16" s="198"/>
      <c r="R16" s="4"/>
      <c r="S16" s="4"/>
    </row>
    <row r="17" spans="1:19" ht="18" customHeight="1">
      <c r="A17" s="94" t="s">
        <v>34</v>
      </c>
      <c r="B17" s="141" t="s">
        <v>90</v>
      </c>
      <c r="C17" s="142"/>
      <c r="D17" s="142"/>
      <c r="E17" s="142"/>
      <c r="F17" s="143"/>
      <c r="G17" s="23" t="s">
        <v>66</v>
      </c>
      <c r="H17" s="197"/>
      <c r="I17" s="198"/>
      <c r="J17" s="197"/>
      <c r="K17" s="198"/>
      <c r="L17" s="158">
        <f t="shared" si="1"/>
        <v>0</v>
      </c>
      <c r="M17" s="158"/>
      <c r="N17" s="158"/>
      <c r="O17" s="197"/>
      <c r="P17" s="202"/>
      <c r="Q17" s="198"/>
      <c r="R17" s="4"/>
      <c r="S17" s="4"/>
    </row>
    <row r="18" spans="1:19" ht="18" customHeight="1">
      <c r="A18" s="96" t="s">
        <v>35</v>
      </c>
      <c r="B18" s="141" t="s">
        <v>248</v>
      </c>
      <c r="C18" s="142"/>
      <c r="D18" s="142"/>
      <c r="E18" s="142"/>
      <c r="F18" s="143"/>
      <c r="G18" s="23" t="s">
        <v>67</v>
      </c>
      <c r="H18" s="197"/>
      <c r="I18" s="198"/>
      <c r="J18" s="197"/>
      <c r="K18" s="198"/>
      <c r="L18" s="158">
        <f t="shared" si="1"/>
        <v>0</v>
      </c>
      <c r="M18" s="158"/>
      <c r="N18" s="158"/>
      <c r="O18" s="197"/>
      <c r="P18" s="202"/>
      <c r="Q18" s="198"/>
      <c r="R18" s="4"/>
      <c r="S18" s="4"/>
    </row>
    <row r="19" spans="1:19" ht="18" customHeight="1">
      <c r="A19" s="114" t="s">
        <v>77</v>
      </c>
      <c r="B19" s="75" t="s">
        <v>91</v>
      </c>
      <c r="C19" s="76"/>
      <c r="D19" s="76"/>
      <c r="E19" s="76"/>
      <c r="F19" s="77" t="s">
        <v>249</v>
      </c>
      <c r="G19" s="23" t="s">
        <v>68</v>
      </c>
      <c r="H19" s="199">
        <f>SUM(H20:I28)</f>
        <v>0</v>
      </c>
      <c r="I19" s="201"/>
      <c r="J19" s="199">
        <f>SUM(J20:K28)</f>
        <v>0</v>
      </c>
      <c r="K19" s="201"/>
      <c r="L19" s="199">
        <f>SUM(L20:N28)</f>
        <v>0</v>
      </c>
      <c r="M19" s="200"/>
      <c r="N19" s="201"/>
      <c r="O19" s="199">
        <f>SUM(O20:Q28)</f>
        <v>0</v>
      </c>
      <c r="P19" s="200"/>
      <c r="Q19" s="201"/>
      <c r="R19" s="4"/>
      <c r="S19" s="4"/>
    </row>
    <row r="20" spans="1:19" ht="18" customHeight="1">
      <c r="A20" s="110" t="s">
        <v>250</v>
      </c>
      <c r="B20" s="161" t="s">
        <v>244</v>
      </c>
      <c r="C20" s="161"/>
      <c r="D20" s="161"/>
      <c r="E20" s="161"/>
      <c r="F20" s="161"/>
      <c r="G20" s="23" t="s">
        <v>69</v>
      </c>
      <c r="H20" s="197"/>
      <c r="I20" s="198"/>
      <c r="J20" s="197"/>
      <c r="K20" s="198"/>
      <c r="L20" s="158">
        <f>H20-J20</f>
        <v>0</v>
      </c>
      <c r="M20" s="158"/>
      <c r="N20" s="158"/>
      <c r="O20" s="197"/>
      <c r="P20" s="202"/>
      <c r="Q20" s="198"/>
      <c r="R20" s="4"/>
      <c r="S20" s="4"/>
    </row>
    <row r="21" spans="1:19" ht="21.75" customHeight="1">
      <c r="A21" s="94" t="s">
        <v>2</v>
      </c>
      <c r="B21" s="141" t="s">
        <v>245</v>
      </c>
      <c r="C21" s="204"/>
      <c r="D21" s="204"/>
      <c r="E21" s="204"/>
      <c r="F21" s="205"/>
      <c r="G21" s="23" t="s">
        <v>70</v>
      </c>
      <c r="H21" s="197"/>
      <c r="I21" s="198"/>
      <c r="J21" s="197"/>
      <c r="K21" s="198"/>
      <c r="L21" s="158">
        <f t="shared" ref="L21:L28" si="2">H21-J21</f>
        <v>0</v>
      </c>
      <c r="M21" s="158"/>
      <c r="N21" s="158"/>
      <c r="O21" s="197"/>
      <c r="P21" s="202"/>
      <c r="Q21" s="198"/>
      <c r="R21" s="4"/>
      <c r="S21" s="4"/>
    </row>
    <row r="22" spans="1:19" ht="22.5" customHeight="1">
      <c r="A22" s="94" t="s">
        <v>3</v>
      </c>
      <c r="B22" s="141" t="s">
        <v>246</v>
      </c>
      <c r="C22" s="142"/>
      <c r="D22" s="142"/>
      <c r="E22" s="142"/>
      <c r="F22" s="143"/>
      <c r="G22" s="23" t="s">
        <v>71</v>
      </c>
      <c r="H22" s="197"/>
      <c r="I22" s="198"/>
      <c r="J22" s="197"/>
      <c r="K22" s="198"/>
      <c r="L22" s="158">
        <f t="shared" si="2"/>
        <v>0</v>
      </c>
      <c r="M22" s="158"/>
      <c r="N22" s="158"/>
      <c r="O22" s="197"/>
      <c r="P22" s="202"/>
      <c r="Q22" s="198"/>
      <c r="R22" s="4"/>
      <c r="S22" s="4"/>
    </row>
    <row r="23" spans="1:19" ht="21.75" customHeight="1">
      <c r="A23" s="94" t="s">
        <v>32</v>
      </c>
      <c r="B23" s="141" t="s">
        <v>247</v>
      </c>
      <c r="C23" s="142"/>
      <c r="D23" s="142"/>
      <c r="E23" s="142"/>
      <c r="F23" s="143"/>
      <c r="G23" s="23" t="s">
        <v>72</v>
      </c>
      <c r="H23" s="197"/>
      <c r="I23" s="198"/>
      <c r="J23" s="197"/>
      <c r="K23" s="198"/>
      <c r="L23" s="158">
        <f t="shared" si="2"/>
        <v>0</v>
      </c>
      <c r="M23" s="158"/>
      <c r="N23" s="158"/>
      <c r="O23" s="197"/>
      <c r="P23" s="202"/>
      <c r="Q23" s="198"/>
      <c r="R23" s="4"/>
      <c r="S23" s="4"/>
    </row>
    <row r="24" spans="1:19" ht="19.5" customHeight="1">
      <c r="A24" s="94" t="s">
        <v>33</v>
      </c>
      <c r="B24" s="161" t="s">
        <v>254</v>
      </c>
      <c r="C24" s="161"/>
      <c r="D24" s="161"/>
      <c r="E24" s="161"/>
      <c r="F24" s="161"/>
      <c r="G24" s="23" t="s">
        <v>73</v>
      </c>
      <c r="H24" s="158"/>
      <c r="I24" s="158"/>
      <c r="J24" s="158"/>
      <c r="K24" s="158"/>
      <c r="L24" s="158">
        <f t="shared" si="2"/>
        <v>0</v>
      </c>
      <c r="M24" s="158"/>
      <c r="N24" s="158"/>
      <c r="O24" s="158"/>
      <c r="P24" s="158"/>
      <c r="Q24" s="158"/>
      <c r="R24" s="4"/>
      <c r="S24" s="4"/>
    </row>
    <row r="25" spans="1:19" ht="19.5" customHeight="1">
      <c r="A25" s="94" t="s">
        <v>34</v>
      </c>
      <c r="B25" s="141" t="s">
        <v>92</v>
      </c>
      <c r="C25" s="159"/>
      <c r="D25" s="159"/>
      <c r="E25" s="159"/>
      <c r="F25" s="160"/>
      <c r="G25" s="23" t="s">
        <v>74</v>
      </c>
      <c r="H25" s="158"/>
      <c r="I25" s="158"/>
      <c r="J25" s="158"/>
      <c r="K25" s="158"/>
      <c r="L25" s="158">
        <f t="shared" si="2"/>
        <v>0</v>
      </c>
      <c r="M25" s="158"/>
      <c r="N25" s="158"/>
      <c r="O25" s="158"/>
      <c r="P25" s="158"/>
      <c r="Q25" s="158"/>
      <c r="R25" s="4"/>
      <c r="S25" s="4"/>
    </row>
    <row r="26" spans="1:19" ht="19.5" customHeight="1">
      <c r="A26" s="94" t="s">
        <v>35</v>
      </c>
      <c r="B26" s="161" t="s">
        <v>255</v>
      </c>
      <c r="C26" s="161"/>
      <c r="D26" s="161"/>
      <c r="E26" s="161"/>
      <c r="F26" s="161"/>
      <c r="G26" s="23" t="s">
        <v>105</v>
      </c>
      <c r="H26" s="158"/>
      <c r="I26" s="158"/>
      <c r="J26" s="158"/>
      <c r="K26" s="158"/>
      <c r="L26" s="158">
        <f t="shared" si="2"/>
        <v>0</v>
      </c>
      <c r="M26" s="158"/>
      <c r="N26" s="158"/>
      <c r="O26" s="158"/>
      <c r="P26" s="158"/>
      <c r="Q26" s="158"/>
      <c r="R26" s="4"/>
      <c r="S26" s="4"/>
    </row>
    <row r="27" spans="1:19" ht="19.5" customHeight="1">
      <c r="A27" s="94" t="s">
        <v>78</v>
      </c>
      <c r="B27" s="141" t="s">
        <v>99</v>
      </c>
      <c r="C27" s="159"/>
      <c r="D27" s="159"/>
      <c r="E27" s="159"/>
      <c r="F27" s="160"/>
      <c r="G27" s="23" t="s">
        <v>106</v>
      </c>
      <c r="H27" s="158"/>
      <c r="I27" s="158"/>
      <c r="J27" s="158"/>
      <c r="K27" s="158"/>
      <c r="L27" s="158">
        <f t="shared" si="2"/>
        <v>0</v>
      </c>
      <c r="M27" s="158"/>
      <c r="N27" s="158"/>
      <c r="O27" s="158"/>
      <c r="P27" s="158"/>
      <c r="Q27" s="158"/>
      <c r="R27" s="4"/>
      <c r="S27" s="4"/>
    </row>
    <row r="28" spans="1:19" ht="18" customHeight="1">
      <c r="A28" s="94" t="s">
        <v>167</v>
      </c>
      <c r="B28" s="161" t="s">
        <v>90</v>
      </c>
      <c r="C28" s="161"/>
      <c r="D28" s="161"/>
      <c r="E28" s="161"/>
      <c r="F28" s="161"/>
      <c r="G28" s="23" t="s">
        <v>107</v>
      </c>
      <c r="H28" s="158"/>
      <c r="I28" s="158"/>
      <c r="J28" s="158"/>
      <c r="K28" s="158"/>
      <c r="L28" s="158">
        <f t="shared" si="2"/>
        <v>0</v>
      </c>
      <c r="M28" s="158"/>
      <c r="N28" s="158"/>
      <c r="O28" s="158"/>
      <c r="P28" s="158"/>
      <c r="Q28" s="158"/>
      <c r="R28" s="4"/>
      <c r="S28" s="4"/>
    </row>
    <row r="29" spans="1:19" ht="18" customHeight="1">
      <c r="A29" s="95" t="s">
        <v>79</v>
      </c>
      <c r="B29" s="75" t="s">
        <v>95</v>
      </c>
      <c r="C29" s="76"/>
      <c r="D29" s="76"/>
      <c r="E29" s="76"/>
      <c r="F29" s="77" t="s">
        <v>256</v>
      </c>
      <c r="G29" s="23" t="s">
        <v>108</v>
      </c>
      <c r="H29" s="156">
        <f>SUM(H30:I33)</f>
        <v>0</v>
      </c>
      <c r="I29" s="156"/>
      <c r="J29" s="156">
        <f>SUM(J30:K33)</f>
        <v>0</v>
      </c>
      <c r="K29" s="156"/>
      <c r="L29" s="156">
        <f>SUM(L30:N33)</f>
        <v>0</v>
      </c>
      <c r="M29" s="156"/>
      <c r="N29" s="156"/>
      <c r="O29" s="156">
        <f>SUM(O30:Q33)</f>
        <v>0</v>
      </c>
      <c r="P29" s="156"/>
      <c r="Q29" s="156"/>
      <c r="R29" s="4"/>
      <c r="S29" s="4"/>
    </row>
    <row r="30" spans="1:19" ht="18" customHeight="1">
      <c r="A30" s="93" t="s">
        <v>253</v>
      </c>
      <c r="B30" s="161" t="s">
        <v>93</v>
      </c>
      <c r="C30" s="161"/>
      <c r="D30" s="161"/>
      <c r="E30" s="161"/>
      <c r="F30" s="161"/>
      <c r="G30" s="23" t="s">
        <v>109</v>
      </c>
      <c r="H30" s="158"/>
      <c r="I30" s="158"/>
      <c r="J30" s="158"/>
      <c r="K30" s="158"/>
      <c r="L30" s="158">
        <f>H30-J30</f>
        <v>0</v>
      </c>
      <c r="M30" s="158"/>
      <c r="N30" s="158"/>
      <c r="O30" s="158"/>
      <c r="P30" s="158"/>
      <c r="Q30" s="158"/>
      <c r="R30" s="4"/>
      <c r="S30" s="4"/>
    </row>
    <row r="31" spans="1:19" ht="18" customHeight="1">
      <c r="A31" s="94" t="s">
        <v>2</v>
      </c>
      <c r="B31" s="161" t="s">
        <v>94</v>
      </c>
      <c r="C31" s="161"/>
      <c r="D31" s="161"/>
      <c r="E31" s="161"/>
      <c r="F31" s="161"/>
      <c r="G31" s="23" t="s">
        <v>110</v>
      </c>
      <c r="H31" s="158"/>
      <c r="I31" s="158"/>
      <c r="J31" s="158"/>
      <c r="K31" s="158"/>
      <c r="L31" s="158">
        <f>H31-J31</f>
        <v>0</v>
      </c>
      <c r="M31" s="158"/>
      <c r="N31" s="158"/>
      <c r="O31" s="158"/>
      <c r="P31" s="158"/>
      <c r="Q31" s="158"/>
      <c r="R31" s="4"/>
      <c r="S31" s="4"/>
    </row>
    <row r="32" spans="1:19" ht="18" customHeight="1">
      <c r="A32" s="94" t="s">
        <v>3</v>
      </c>
      <c r="B32" s="141" t="s">
        <v>257</v>
      </c>
      <c r="C32" s="159"/>
      <c r="D32" s="159"/>
      <c r="E32" s="159"/>
      <c r="F32" s="160"/>
      <c r="G32" s="23" t="s">
        <v>111</v>
      </c>
      <c r="H32" s="158"/>
      <c r="I32" s="158"/>
      <c r="J32" s="158"/>
      <c r="K32" s="158"/>
      <c r="L32" s="158">
        <f>H32-J32</f>
        <v>0</v>
      </c>
      <c r="M32" s="158"/>
      <c r="N32" s="158"/>
      <c r="O32" s="158"/>
      <c r="P32" s="158"/>
      <c r="Q32" s="158"/>
      <c r="R32" s="4"/>
      <c r="S32" s="4"/>
    </row>
    <row r="33" spans="1:19" ht="18" customHeight="1">
      <c r="A33" s="96" t="s">
        <v>32</v>
      </c>
      <c r="B33" s="207" t="s">
        <v>258</v>
      </c>
      <c r="C33" s="208"/>
      <c r="D33" s="208"/>
      <c r="E33" s="208"/>
      <c r="F33" s="209"/>
      <c r="G33" s="23" t="s">
        <v>112</v>
      </c>
      <c r="H33" s="197"/>
      <c r="I33" s="198"/>
      <c r="J33" s="197"/>
      <c r="K33" s="198"/>
      <c r="L33" s="158">
        <f>H33-J33</f>
        <v>0</v>
      </c>
      <c r="M33" s="158"/>
      <c r="N33" s="158"/>
      <c r="O33" s="197"/>
      <c r="P33" s="202"/>
      <c r="Q33" s="198"/>
      <c r="R33" s="4"/>
      <c r="S33" s="4"/>
    </row>
    <row r="34" spans="1:19" ht="18" customHeight="1">
      <c r="A34" s="95" t="s">
        <v>80</v>
      </c>
      <c r="B34" s="78" t="s">
        <v>96</v>
      </c>
      <c r="C34" s="76"/>
      <c r="D34" s="76"/>
      <c r="E34" s="76"/>
      <c r="F34" s="77" t="s">
        <v>259</v>
      </c>
      <c r="G34" s="23" t="s">
        <v>113</v>
      </c>
      <c r="H34" s="156">
        <f>SUM(H35:I37)</f>
        <v>0</v>
      </c>
      <c r="I34" s="156"/>
      <c r="J34" s="156">
        <f>SUM(J35:K37)</f>
        <v>0</v>
      </c>
      <c r="K34" s="156"/>
      <c r="L34" s="156">
        <f>SUM(L35:N37)</f>
        <v>0</v>
      </c>
      <c r="M34" s="156"/>
      <c r="N34" s="156"/>
      <c r="O34" s="156">
        <f>SUM(O35:Q37)</f>
        <v>0</v>
      </c>
      <c r="P34" s="156"/>
      <c r="Q34" s="156"/>
      <c r="R34" s="4"/>
      <c r="S34" s="4"/>
    </row>
    <row r="35" spans="1:19" ht="18" customHeight="1">
      <c r="A35" s="93" t="s">
        <v>260</v>
      </c>
      <c r="B35" s="183" t="s">
        <v>97</v>
      </c>
      <c r="C35" s="183"/>
      <c r="D35" s="183"/>
      <c r="E35" s="183"/>
      <c r="F35" s="183"/>
      <c r="G35" s="23" t="s">
        <v>114</v>
      </c>
      <c r="H35" s="184"/>
      <c r="I35" s="184"/>
      <c r="J35" s="184"/>
      <c r="K35" s="184"/>
      <c r="L35" s="184">
        <f>H35-J35</f>
        <v>0</v>
      </c>
      <c r="M35" s="184"/>
      <c r="N35" s="184"/>
      <c r="O35" s="184"/>
      <c r="P35" s="184"/>
      <c r="Q35" s="184"/>
      <c r="R35" s="4"/>
      <c r="S35" s="4"/>
    </row>
    <row r="36" spans="1:19" ht="18" customHeight="1">
      <c r="A36" s="94" t="s">
        <v>2</v>
      </c>
      <c r="B36" s="183" t="s">
        <v>261</v>
      </c>
      <c r="C36" s="183"/>
      <c r="D36" s="183"/>
      <c r="E36" s="183"/>
      <c r="F36" s="183"/>
      <c r="G36" s="23" t="s">
        <v>115</v>
      </c>
      <c r="H36" s="184"/>
      <c r="I36" s="184"/>
      <c r="J36" s="184"/>
      <c r="K36" s="184"/>
      <c r="L36" s="184">
        <f>H36-J36</f>
        <v>0</v>
      </c>
      <c r="M36" s="184"/>
      <c r="N36" s="184"/>
      <c r="O36" s="184"/>
      <c r="P36" s="184"/>
      <c r="Q36" s="184"/>
      <c r="R36" s="4"/>
      <c r="S36" s="4"/>
    </row>
    <row r="37" spans="1:19" ht="18" customHeight="1">
      <c r="A37" s="96" t="s">
        <v>3</v>
      </c>
      <c r="B37" s="161" t="s">
        <v>98</v>
      </c>
      <c r="C37" s="161"/>
      <c r="D37" s="161"/>
      <c r="E37" s="161"/>
      <c r="F37" s="161"/>
      <c r="G37" s="23" t="s">
        <v>116</v>
      </c>
      <c r="H37" s="158"/>
      <c r="I37" s="158"/>
      <c r="J37" s="158"/>
      <c r="K37" s="158"/>
      <c r="L37" s="158">
        <f>H37-J37</f>
        <v>0</v>
      </c>
      <c r="M37" s="158"/>
      <c r="N37" s="158"/>
      <c r="O37" s="158"/>
      <c r="P37" s="158"/>
      <c r="Q37" s="158"/>
      <c r="R37" s="4"/>
      <c r="S37" s="4"/>
    </row>
    <row r="38" spans="1:19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</sheetData>
  <mergeCells count="178">
    <mergeCell ref="B36:F36"/>
    <mergeCell ref="H36:I36"/>
    <mergeCell ref="J36:K36"/>
    <mergeCell ref="L36:N36"/>
    <mergeCell ref="O36:Q36"/>
    <mergeCell ref="B26:F26"/>
    <mergeCell ref="H26:I26"/>
    <mergeCell ref="J26:K26"/>
    <mergeCell ref="L26:N26"/>
    <mergeCell ref="B25:F25"/>
    <mergeCell ref="H25:I25"/>
    <mergeCell ref="J25:K25"/>
    <mergeCell ref="L25:N25"/>
    <mergeCell ref="O20:Q20"/>
    <mergeCell ref="O26:Q26"/>
    <mergeCell ref="B6:F6"/>
    <mergeCell ref="H6:I6"/>
    <mergeCell ref="J6:K6"/>
    <mergeCell ref="J7:K7"/>
    <mergeCell ref="H7:I7"/>
    <mergeCell ref="O25:Q25"/>
    <mergeCell ref="B17:F17"/>
    <mergeCell ref="H17:I17"/>
    <mergeCell ref="J17:K17"/>
    <mergeCell ref="L17:N17"/>
    <mergeCell ref="O10:Q10"/>
    <mergeCell ref="O14:Q14"/>
    <mergeCell ref="L11:N11"/>
    <mergeCell ref="B16:F16"/>
    <mergeCell ref="H16:I16"/>
    <mergeCell ref="J16:K16"/>
    <mergeCell ref="L16:N16"/>
    <mergeCell ref="J24:K24"/>
    <mergeCell ref="L24:N24"/>
    <mergeCell ref="O24:Q24"/>
    <mergeCell ref="O23:Q23"/>
    <mergeCell ref="J8:K8"/>
    <mergeCell ref="J9:K9"/>
    <mergeCell ref="J10:K10"/>
    <mergeCell ref="O17:Q17"/>
    <mergeCell ref="J11:K11"/>
    <mergeCell ref="O8:Q8"/>
    <mergeCell ref="H2:I2"/>
    <mergeCell ref="H11:I11"/>
    <mergeCell ref="H23:I23"/>
    <mergeCell ref="J23:K23"/>
    <mergeCell ref="L23:N23"/>
    <mergeCell ref="H20:I20"/>
    <mergeCell ref="J19:K19"/>
    <mergeCell ref="L21:N21"/>
    <mergeCell ref="L18:N18"/>
    <mergeCell ref="L22:N22"/>
    <mergeCell ref="O4:Q4"/>
    <mergeCell ref="H5:I5"/>
    <mergeCell ref="J5:K5"/>
    <mergeCell ref="L5:N5"/>
    <mergeCell ref="O5:Q5"/>
    <mergeCell ref="J4:K4"/>
    <mergeCell ref="A1:A2"/>
    <mergeCell ref="B1:F2"/>
    <mergeCell ref="O3:Q3"/>
    <mergeCell ref="J2:K2"/>
    <mergeCell ref="L2:N2"/>
    <mergeCell ref="H3:I3"/>
    <mergeCell ref="J3:K3"/>
    <mergeCell ref="O2:Q2"/>
    <mergeCell ref="O1:Q1"/>
    <mergeCell ref="H1:N1"/>
    <mergeCell ref="H18:I18"/>
    <mergeCell ref="H19:I19"/>
    <mergeCell ref="O21:Q21"/>
    <mergeCell ref="O22:Q22"/>
    <mergeCell ref="L20:N20"/>
    <mergeCell ref="O18:Q18"/>
    <mergeCell ref="O19:Q19"/>
    <mergeCell ref="J21:K21"/>
    <mergeCell ref="O28:Q28"/>
    <mergeCell ref="B27:F27"/>
    <mergeCell ref="H27:I27"/>
    <mergeCell ref="J27:K27"/>
    <mergeCell ref="L27:N27"/>
    <mergeCell ref="B28:F28"/>
    <mergeCell ref="H28:I28"/>
    <mergeCell ref="J28:K28"/>
    <mergeCell ref="L28:N28"/>
    <mergeCell ref="O27:Q27"/>
    <mergeCell ref="O29:Q29"/>
    <mergeCell ref="O30:Q30"/>
    <mergeCell ref="H29:I29"/>
    <mergeCell ref="L29:N29"/>
    <mergeCell ref="J29:K29"/>
    <mergeCell ref="H30:I30"/>
    <mergeCell ref="J30:K30"/>
    <mergeCell ref="L30:N30"/>
    <mergeCell ref="O32:Q32"/>
    <mergeCell ref="B31:F31"/>
    <mergeCell ref="H31:I31"/>
    <mergeCell ref="J31:K31"/>
    <mergeCell ref="L31:N31"/>
    <mergeCell ref="O31:Q31"/>
    <mergeCell ref="H32:I32"/>
    <mergeCell ref="J32:K32"/>
    <mergeCell ref="L32:N32"/>
    <mergeCell ref="O34:Q34"/>
    <mergeCell ref="L34:N34"/>
    <mergeCell ref="J34:K34"/>
    <mergeCell ref="J33:K33"/>
    <mergeCell ref="L33:N33"/>
    <mergeCell ref="O33:Q33"/>
    <mergeCell ref="O35:Q35"/>
    <mergeCell ref="J37:K37"/>
    <mergeCell ref="L37:N37"/>
    <mergeCell ref="O37:Q37"/>
    <mergeCell ref="J35:K35"/>
    <mergeCell ref="L35:N35"/>
    <mergeCell ref="B35:F35"/>
    <mergeCell ref="H35:I35"/>
    <mergeCell ref="B30:F30"/>
    <mergeCell ref="B32:F32"/>
    <mergeCell ref="B33:F33"/>
    <mergeCell ref="H34:I34"/>
    <mergeCell ref="B37:F37"/>
    <mergeCell ref="H37:I37"/>
    <mergeCell ref="B18:F18"/>
    <mergeCell ref="B20:F20"/>
    <mergeCell ref="H33:I33"/>
    <mergeCell ref="B21:F21"/>
    <mergeCell ref="B22:F22"/>
    <mergeCell ref="B23:F23"/>
    <mergeCell ref="H21:I21"/>
    <mergeCell ref="H22:I22"/>
    <mergeCell ref="B24:F24"/>
    <mergeCell ref="H24:I24"/>
    <mergeCell ref="B7:F7"/>
    <mergeCell ref="B8:F8"/>
    <mergeCell ref="B9:F9"/>
    <mergeCell ref="B10:F10"/>
    <mergeCell ref="B12:F12"/>
    <mergeCell ref="B13:F13"/>
    <mergeCell ref="B15:F15"/>
    <mergeCell ref="H15:I15"/>
    <mergeCell ref="G1:G2"/>
    <mergeCell ref="B14:F14"/>
    <mergeCell ref="H12:I12"/>
    <mergeCell ref="H13:I13"/>
    <mergeCell ref="H14:I14"/>
    <mergeCell ref="J13:K13"/>
    <mergeCell ref="J14:K14"/>
    <mergeCell ref="J12:K12"/>
    <mergeCell ref="H4:I4"/>
    <mergeCell ref="H8:I8"/>
    <mergeCell ref="O15:Q15"/>
    <mergeCell ref="O11:Q11"/>
    <mergeCell ref="O12:Q12"/>
    <mergeCell ref="O13:Q13"/>
    <mergeCell ref="O7:Q7"/>
    <mergeCell ref="B5:F5"/>
    <mergeCell ref="O6:Q6"/>
    <mergeCell ref="H9:I9"/>
    <mergeCell ref="H10:I10"/>
    <mergeCell ref="O9:Q9"/>
    <mergeCell ref="O16:Q16"/>
    <mergeCell ref="L6:N6"/>
    <mergeCell ref="L3:N3"/>
    <mergeCell ref="L4:N4"/>
    <mergeCell ref="L13:N13"/>
    <mergeCell ref="L12:N12"/>
    <mergeCell ref="L10:N10"/>
    <mergeCell ref="L9:N9"/>
    <mergeCell ref="L8:N8"/>
    <mergeCell ref="L7:N7"/>
    <mergeCell ref="L14:N14"/>
    <mergeCell ref="L15:N15"/>
    <mergeCell ref="J22:K22"/>
    <mergeCell ref="L19:N19"/>
    <mergeCell ref="J18:K18"/>
    <mergeCell ref="J20:K20"/>
    <mergeCell ref="J15:K15"/>
  </mergeCells>
  <phoneticPr fontId="0" type="noConversion"/>
  <dataValidations count="1">
    <dataValidation allowBlank="1" showInputMessage="1" showErrorMessage="1" sqref="H30:Q33 H20:Q28 H5:Q10 H12:Q18 H35:Q37"/>
  </dataValidations>
  <printOptions horizontalCentered="1"/>
  <pageMargins left="0.19685039370078741" right="0.19685039370078741" top="0.39370078740157483" bottom="0.39370078740157483" header="0.39370078740157483" footer="0.3937007874015748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1"/>
  <dimension ref="A1:P46"/>
  <sheetViews>
    <sheetView workbookViewId="0">
      <selection activeCell="I10" sqref="I10:K10"/>
    </sheetView>
  </sheetViews>
  <sheetFormatPr defaultRowHeight="11.25"/>
  <cols>
    <col min="1" max="1" width="7.28515625" style="3" customWidth="1"/>
    <col min="2" max="2" width="7.42578125" style="3" customWidth="1"/>
    <col min="3" max="3" width="9.140625" style="3"/>
    <col min="4" max="4" width="8.7109375" style="3" customWidth="1"/>
    <col min="5" max="5" width="9.7109375" style="3" customWidth="1"/>
    <col min="6" max="6" width="5.5703125" style="3" customWidth="1"/>
    <col min="7" max="7" width="2.5703125" style="3" customWidth="1"/>
    <col min="8" max="8" width="4.5703125" style="3" customWidth="1"/>
    <col min="9" max="9" width="11.7109375" style="3" customWidth="1"/>
    <col min="10" max="10" width="2.42578125" style="3" customWidth="1"/>
    <col min="11" max="11" width="6.7109375" style="3" customWidth="1"/>
    <col min="12" max="12" width="8.7109375" style="3" customWidth="1"/>
    <col min="13" max="13" width="5" style="3" customWidth="1"/>
    <col min="14" max="14" width="8" style="3" customWidth="1"/>
    <col min="15" max="16384" width="9.140625" style="3"/>
  </cols>
  <sheetData>
    <row r="1" spans="1:16" s="2" customFormat="1" ht="15.75" customHeight="1">
      <c r="A1" s="225" t="s">
        <v>207</v>
      </c>
      <c r="B1" s="187" t="s">
        <v>102</v>
      </c>
      <c r="C1" s="187"/>
      <c r="D1" s="187"/>
      <c r="E1" s="187"/>
      <c r="F1" s="187"/>
      <c r="G1" s="187"/>
      <c r="H1" s="187" t="s">
        <v>263</v>
      </c>
      <c r="I1" s="187" t="s">
        <v>103</v>
      </c>
      <c r="J1" s="187"/>
      <c r="K1" s="187"/>
      <c r="L1" s="187" t="s">
        <v>104</v>
      </c>
      <c r="M1" s="187"/>
      <c r="N1" s="187"/>
      <c r="O1" s="13"/>
      <c r="P1" s="13"/>
    </row>
    <row r="2" spans="1:16" s="2" customFormat="1" ht="17.25" customHeight="1" thickBot="1">
      <c r="A2" s="226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3"/>
      <c r="P2" s="13"/>
    </row>
    <row r="3" spans="1:16" ht="18" customHeight="1">
      <c r="A3" s="109"/>
      <c r="B3" s="73" t="s">
        <v>155</v>
      </c>
      <c r="C3" s="74"/>
      <c r="D3" s="74"/>
      <c r="E3" s="74"/>
      <c r="F3" s="74"/>
      <c r="G3" s="124" t="s">
        <v>262</v>
      </c>
      <c r="H3" s="23" t="s">
        <v>117</v>
      </c>
      <c r="I3" s="157">
        <f>I4+I21+'R4-pasiva'!I19:K19</f>
        <v>0</v>
      </c>
      <c r="J3" s="157"/>
      <c r="K3" s="157"/>
      <c r="L3" s="157">
        <f>L4+L21+'R4-pasiva'!L19:N19</f>
        <v>0</v>
      </c>
      <c r="M3" s="157"/>
      <c r="N3" s="157"/>
      <c r="O3" s="12"/>
      <c r="P3" s="12"/>
    </row>
    <row r="4" spans="1:16" ht="18" customHeight="1">
      <c r="A4" s="108" t="s">
        <v>1</v>
      </c>
      <c r="B4" s="78" t="s">
        <v>197</v>
      </c>
      <c r="C4" s="79"/>
      <c r="D4" s="79"/>
      <c r="E4" s="79"/>
      <c r="F4" s="79"/>
      <c r="G4" s="77" t="s">
        <v>264</v>
      </c>
      <c r="H4" s="23" t="s">
        <v>118</v>
      </c>
      <c r="I4" s="156">
        <f>I5+I9+I14+I17+I20</f>
        <v>0</v>
      </c>
      <c r="J4" s="156"/>
      <c r="K4" s="156"/>
      <c r="L4" s="156">
        <f>L5+L9+L14+L17+L20</f>
        <v>0</v>
      </c>
      <c r="M4" s="156"/>
      <c r="N4" s="156"/>
      <c r="O4" s="12"/>
      <c r="P4" s="12"/>
    </row>
    <row r="5" spans="1:16" ht="18" customHeight="1">
      <c r="A5" s="95" t="s">
        <v>183</v>
      </c>
      <c r="B5" s="75" t="s">
        <v>198</v>
      </c>
      <c r="C5" s="76"/>
      <c r="D5" s="76"/>
      <c r="E5" s="76"/>
      <c r="F5" s="76"/>
      <c r="G5" s="77" t="s">
        <v>265</v>
      </c>
      <c r="H5" s="23" t="s">
        <v>119</v>
      </c>
      <c r="I5" s="156">
        <f>SUM(I6:K8)</f>
        <v>0</v>
      </c>
      <c r="J5" s="156"/>
      <c r="K5" s="156"/>
      <c r="L5" s="156">
        <f>SUM(L6:N8)</f>
        <v>0</v>
      </c>
      <c r="M5" s="156"/>
      <c r="N5" s="156"/>
      <c r="O5" s="12"/>
      <c r="P5" s="12"/>
    </row>
    <row r="6" spans="1:16" ht="18" customHeight="1">
      <c r="A6" s="93" t="s">
        <v>216</v>
      </c>
      <c r="B6" s="203" t="s">
        <v>198</v>
      </c>
      <c r="C6" s="223"/>
      <c r="D6" s="223"/>
      <c r="E6" s="223"/>
      <c r="F6" s="223"/>
      <c r="G6" s="224"/>
      <c r="H6" s="23" t="s">
        <v>120</v>
      </c>
      <c r="I6" s="158"/>
      <c r="J6" s="158"/>
      <c r="K6" s="158"/>
      <c r="L6" s="158"/>
      <c r="M6" s="158"/>
      <c r="N6" s="158"/>
      <c r="O6" s="12"/>
      <c r="P6" s="12"/>
    </row>
    <row r="7" spans="1:16" ht="18" customHeight="1">
      <c r="A7" s="94" t="s">
        <v>2</v>
      </c>
      <c r="B7" s="220" t="s">
        <v>267</v>
      </c>
      <c r="C7" s="221"/>
      <c r="D7" s="221"/>
      <c r="E7" s="221"/>
      <c r="F7" s="221"/>
      <c r="G7" s="222"/>
      <c r="H7" s="23" t="s">
        <v>121</v>
      </c>
      <c r="I7" s="158"/>
      <c r="J7" s="158"/>
      <c r="K7" s="158"/>
      <c r="L7" s="158"/>
      <c r="M7" s="158"/>
      <c r="N7" s="158"/>
      <c r="O7" s="12"/>
      <c r="P7" s="12"/>
    </row>
    <row r="8" spans="1:16" ht="18" customHeight="1">
      <c r="A8" s="94" t="s">
        <v>3</v>
      </c>
      <c r="B8" s="78" t="s">
        <v>266</v>
      </c>
      <c r="C8" s="79"/>
      <c r="D8" s="79"/>
      <c r="E8" s="79"/>
      <c r="F8" s="79"/>
      <c r="G8" s="80"/>
      <c r="H8" s="23" t="s">
        <v>122</v>
      </c>
      <c r="I8" s="197"/>
      <c r="J8" s="202"/>
      <c r="K8" s="198"/>
      <c r="L8" s="197"/>
      <c r="M8" s="202"/>
      <c r="N8" s="198"/>
      <c r="O8" s="12"/>
      <c r="P8" s="12"/>
    </row>
    <row r="9" spans="1:16" ht="18" customHeight="1">
      <c r="A9" s="95" t="s">
        <v>151</v>
      </c>
      <c r="B9" s="78" t="s">
        <v>156</v>
      </c>
      <c r="C9" s="79"/>
      <c r="D9" s="79"/>
      <c r="E9" s="79"/>
      <c r="F9" s="79"/>
      <c r="G9" s="77" t="s">
        <v>268</v>
      </c>
      <c r="H9" s="23" t="s">
        <v>123</v>
      </c>
      <c r="I9" s="156">
        <f>SUM(I10:K13)</f>
        <v>0</v>
      </c>
      <c r="J9" s="156"/>
      <c r="K9" s="156"/>
      <c r="L9" s="156">
        <f>SUM(L10:N13)</f>
        <v>0</v>
      </c>
      <c r="M9" s="156"/>
      <c r="N9" s="156"/>
      <c r="O9" s="12"/>
      <c r="P9" s="12"/>
    </row>
    <row r="10" spans="1:16" ht="18" customHeight="1">
      <c r="A10" s="93" t="s">
        <v>217</v>
      </c>
      <c r="B10" s="220" t="s">
        <v>157</v>
      </c>
      <c r="C10" s="221"/>
      <c r="D10" s="221"/>
      <c r="E10" s="221"/>
      <c r="F10" s="221"/>
      <c r="G10" s="222"/>
      <c r="H10" s="23" t="s">
        <v>124</v>
      </c>
      <c r="I10" s="158"/>
      <c r="J10" s="158"/>
      <c r="K10" s="158"/>
      <c r="L10" s="158"/>
      <c r="M10" s="158"/>
      <c r="N10" s="158"/>
      <c r="O10" s="12"/>
      <c r="P10" s="12"/>
    </row>
    <row r="11" spans="1:16" ht="18" customHeight="1">
      <c r="A11" s="94" t="s">
        <v>2</v>
      </c>
      <c r="B11" s="203" t="s">
        <v>158</v>
      </c>
      <c r="C11" s="223"/>
      <c r="D11" s="223"/>
      <c r="E11" s="223"/>
      <c r="F11" s="223"/>
      <c r="G11" s="224"/>
      <c r="H11" s="23" t="s">
        <v>125</v>
      </c>
      <c r="I11" s="158"/>
      <c r="J11" s="158"/>
      <c r="K11" s="158"/>
      <c r="L11" s="158"/>
      <c r="M11" s="158"/>
      <c r="N11" s="158"/>
      <c r="O11" s="12"/>
      <c r="P11" s="12"/>
    </row>
    <row r="12" spans="1:16" ht="18" customHeight="1">
      <c r="A12" s="94" t="s">
        <v>3</v>
      </c>
      <c r="B12" s="220" t="s">
        <v>269</v>
      </c>
      <c r="C12" s="221"/>
      <c r="D12" s="221"/>
      <c r="E12" s="221"/>
      <c r="F12" s="221"/>
      <c r="G12" s="222"/>
      <c r="H12" s="23" t="s">
        <v>126</v>
      </c>
      <c r="I12" s="158"/>
      <c r="J12" s="158"/>
      <c r="K12" s="158"/>
      <c r="L12" s="158"/>
      <c r="M12" s="158"/>
      <c r="N12" s="158"/>
      <c r="O12" s="12"/>
      <c r="P12" s="12"/>
    </row>
    <row r="13" spans="1:16" ht="18" customHeight="1">
      <c r="A13" s="96" t="s">
        <v>32</v>
      </c>
      <c r="B13" s="220" t="s">
        <v>270</v>
      </c>
      <c r="C13" s="221"/>
      <c r="D13" s="221"/>
      <c r="E13" s="221"/>
      <c r="F13" s="221"/>
      <c r="G13" s="222"/>
      <c r="H13" s="23" t="s">
        <v>127</v>
      </c>
      <c r="I13" s="158"/>
      <c r="J13" s="158"/>
      <c r="K13" s="158"/>
      <c r="L13" s="158"/>
      <c r="M13" s="158"/>
      <c r="N13" s="158"/>
      <c r="O13" s="12"/>
      <c r="P13" s="12"/>
    </row>
    <row r="14" spans="1:16" ht="22.5" customHeight="1">
      <c r="A14" s="95" t="s">
        <v>152</v>
      </c>
      <c r="B14" s="207" t="s">
        <v>271</v>
      </c>
      <c r="C14" s="208"/>
      <c r="D14" s="208"/>
      <c r="E14" s="76"/>
      <c r="F14" s="76"/>
      <c r="G14" s="77" t="s">
        <v>272</v>
      </c>
      <c r="H14" s="23" t="s">
        <v>128</v>
      </c>
      <c r="I14" s="156">
        <f>SUM(I15:K16)</f>
        <v>0</v>
      </c>
      <c r="J14" s="156"/>
      <c r="K14" s="156"/>
      <c r="L14" s="156">
        <f>SUM(L15:N16)</f>
        <v>0</v>
      </c>
      <c r="M14" s="156"/>
      <c r="N14" s="156"/>
      <c r="O14" s="12"/>
      <c r="P14" s="12"/>
    </row>
    <row r="15" spans="1:16" ht="18" customHeight="1">
      <c r="A15" s="93" t="s">
        <v>218</v>
      </c>
      <c r="B15" s="220" t="s">
        <v>273</v>
      </c>
      <c r="C15" s="221"/>
      <c r="D15" s="221"/>
      <c r="E15" s="221"/>
      <c r="F15" s="221"/>
      <c r="G15" s="222"/>
      <c r="H15" s="23" t="s">
        <v>129</v>
      </c>
      <c r="I15" s="158"/>
      <c r="J15" s="158"/>
      <c r="K15" s="158"/>
      <c r="L15" s="158"/>
      <c r="M15" s="158"/>
      <c r="N15" s="158"/>
      <c r="O15" s="12"/>
      <c r="P15" s="12"/>
    </row>
    <row r="16" spans="1:16" ht="18" customHeight="1">
      <c r="A16" s="96" t="s">
        <v>2</v>
      </c>
      <c r="B16" s="220" t="s">
        <v>159</v>
      </c>
      <c r="C16" s="221"/>
      <c r="D16" s="221"/>
      <c r="E16" s="221"/>
      <c r="F16" s="221"/>
      <c r="G16" s="222"/>
      <c r="H16" s="23" t="s">
        <v>130</v>
      </c>
      <c r="I16" s="158"/>
      <c r="J16" s="158"/>
      <c r="K16" s="158"/>
      <c r="L16" s="158"/>
      <c r="M16" s="158"/>
      <c r="N16" s="158"/>
      <c r="O16" s="12"/>
      <c r="P16" s="12"/>
    </row>
    <row r="17" spans="1:16" ht="18" customHeight="1">
      <c r="A17" s="95" t="s">
        <v>153</v>
      </c>
      <c r="B17" s="78" t="s">
        <v>209</v>
      </c>
      <c r="C17" s="79"/>
      <c r="D17" s="79"/>
      <c r="E17" s="79"/>
      <c r="F17" s="79"/>
      <c r="G17" s="77" t="s">
        <v>274</v>
      </c>
      <c r="H17" s="23" t="s">
        <v>131</v>
      </c>
      <c r="I17" s="156">
        <f>SUM(I18:K19)</f>
        <v>0</v>
      </c>
      <c r="J17" s="156"/>
      <c r="K17" s="156"/>
      <c r="L17" s="156">
        <f>SUM(L18:N19)</f>
        <v>0</v>
      </c>
      <c r="M17" s="156"/>
      <c r="N17" s="156"/>
      <c r="O17" s="12"/>
      <c r="P17" s="12"/>
    </row>
    <row r="18" spans="1:16" ht="18" customHeight="1">
      <c r="A18" s="93" t="s">
        <v>219</v>
      </c>
      <c r="B18" s="220" t="s">
        <v>160</v>
      </c>
      <c r="C18" s="221"/>
      <c r="D18" s="221"/>
      <c r="E18" s="221"/>
      <c r="F18" s="221"/>
      <c r="G18" s="222"/>
      <c r="H18" s="23" t="s">
        <v>132</v>
      </c>
      <c r="I18" s="158"/>
      <c r="J18" s="158"/>
      <c r="K18" s="158"/>
      <c r="L18" s="158"/>
      <c r="M18" s="158"/>
      <c r="N18" s="158"/>
      <c r="O18" s="12"/>
      <c r="P18" s="12"/>
    </row>
    <row r="19" spans="1:16" ht="18" customHeight="1">
      <c r="A19" s="96" t="s">
        <v>2</v>
      </c>
      <c r="B19" s="220" t="s">
        <v>275</v>
      </c>
      <c r="C19" s="221"/>
      <c r="D19" s="221"/>
      <c r="E19" s="221"/>
      <c r="F19" s="221"/>
      <c r="G19" s="222"/>
      <c r="H19" s="23" t="s">
        <v>133</v>
      </c>
      <c r="I19" s="158"/>
      <c r="J19" s="158"/>
      <c r="K19" s="158"/>
      <c r="L19" s="158"/>
      <c r="M19" s="158"/>
      <c r="N19" s="158"/>
      <c r="O19" s="12"/>
      <c r="P19" s="12"/>
    </row>
    <row r="20" spans="1:16" ht="29.25" customHeight="1">
      <c r="A20" s="108" t="s">
        <v>154</v>
      </c>
      <c r="B20" s="227" t="s">
        <v>293</v>
      </c>
      <c r="C20" s="208"/>
      <c r="D20" s="208"/>
      <c r="E20" s="208"/>
      <c r="F20" s="208"/>
      <c r="G20" s="209"/>
      <c r="H20" s="23" t="s">
        <v>134</v>
      </c>
      <c r="I20" s="156">
        <f>'V2-fin+mim'!I32:K32</f>
        <v>0</v>
      </c>
      <c r="J20" s="156"/>
      <c r="K20" s="156"/>
      <c r="L20" s="156">
        <f>'V2-fin+mim'!L32:O32</f>
        <v>0</v>
      </c>
      <c r="M20" s="156"/>
      <c r="N20" s="156"/>
      <c r="O20" s="12"/>
      <c r="P20" s="12"/>
    </row>
    <row r="21" spans="1:16" ht="18" customHeight="1">
      <c r="A21" s="108" t="s">
        <v>4</v>
      </c>
      <c r="B21" s="78" t="s">
        <v>161</v>
      </c>
      <c r="C21" s="79"/>
      <c r="D21" s="79"/>
      <c r="E21" s="79"/>
      <c r="F21" s="79"/>
      <c r="G21" s="77" t="s">
        <v>294</v>
      </c>
      <c r="H21" s="23" t="s">
        <v>135</v>
      </c>
      <c r="I21" s="156">
        <f>I22+I27+'R4-pasiva'!I3:K3+'R4-pasiva'!I15:K15</f>
        <v>0</v>
      </c>
      <c r="J21" s="156"/>
      <c r="K21" s="156"/>
      <c r="L21" s="156">
        <f>L22+L27+'R4-pasiva'!L3:N3+'R4-pasiva'!L15:N15</f>
        <v>0</v>
      </c>
      <c r="M21" s="156"/>
      <c r="N21" s="156"/>
      <c r="O21" s="12"/>
      <c r="P21" s="12"/>
    </row>
    <row r="22" spans="1:16" ht="18" customHeight="1">
      <c r="A22" s="95" t="s">
        <v>30</v>
      </c>
      <c r="B22" s="78" t="s">
        <v>162</v>
      </c>
      <c r="C22" s="79"/>
      <c r="D22" s="79"/>
      <c r="E22" s="79"/>
      <c r="F22" s="79"/>
      <c r="G22" s="77" t="s">
        <v>276</v>
      </c>
      <c r="H22" s="23" t="s">
        <v>136</v>
      </c>
      <c r="I22" s="156">
        <f>SUM(I23:K26)</f>
        <v>0</v>
      </c>
      <c r="J22" s="156"/>
      <c r="K22" s="156"/>
      <c r="L22" s="156">
        <f>SUM(L23:N26)</f>
        <v>0</v>
      </c>
      <c r="M22" s="156"/>
      <c r="N22" s="156"/>
      <c r="O22" s="12"/>
      <c r="P22" s="12"/>
    </row>
    <row r="23" spans="1:16" ht="18" customHeight="1">
      <c r="A23" s="93" t="s">
        <v>182</v>
      </c>
      <c r="B23" s="203" t="s">
        <v>277</v>
      </c>
      <c r="C23" s="223"/>
      <c r="D23" s="223"/>
      <c r="E23" s="223"/>
      <c r="F23" s="223"/>
      <c r="G23" s="224"/>
      <c r="H23" s="23" t="s">
        <v>137</v>
      </c>
      <c r="I23" s="197"/>
      <c r="J23" s="202"/>
      <c r="K23" s="198"/>
      <c r="L23" s="197"/>
      <c r="M23" s="202"/>
      <c r="N23" s="198"/>
      <c r="O23" s="12"/>
      <c r="P23" s="12"/>
    </row>
    <row r="24" spans="1:16" ht="18" customHeight="1">
      <c r="A24" s="94" t="s">
        <v>2</v>
      </c>
      <c r="B24" s="203" t="s">
        <v>278</v>
      </c>
      <c r="C24" s="223"/>
      <c r="D24" s="223"/>
      <c r="E24" s="223"/>
      <c r="F24" s="223"/>
      <c r="G24" s="224"/>
      <c r="H24" s="23" t="s">
        <v>138</v>
      </c>
      <c r="I24" s="197"/>
      <c r="J24" s="202"/>
      <c r="K24" s="198"/>
      <c r="L24" s="197"/>
      <c r="M24" s="202"/>
      <c r="N24" s="198"/>
      <c r="O24" s="12"/>
      <c r="P24" s="12"/>
    </row>
    <row r="25" spans="1:16" ht="18" customHeight="1">
      <c r="A25" s="94" t="s">
        <v>3</v>
      </c>
      <c r="B25" s="203" t="s">
        <v>210</v>
      </c>
      <c r="C25" s="223"/>
      <c r="D25" s="223"/>
      <c r="E25" s="223"/>
      <c r="F25" s="223"/>
      <c r="G25" s="224"/>
      <c r="H25" s="23" t="s">
        <v>139</v>
      </c>
      <c r="I25" s="197"/>
      <c r="J25" s="202"/>
      <c r="K25" s="198"/>
      <c r="L25" s="197"/>
      <c r="M25" s="202"/>
      <c r="N25" s="198"/>
      <c r="O25" s="12"/>
      <c r="P25" s="12"/>
    </row>
    <row r="26" spans="1:16" ht="18" customHeight="1">
      <c r="A26" s="96" t="s">
        <v>32</v>
      </c>
      <c r="B26" s="75" t="s">
        <v>163</v>
      </c>
      <c r="C26" s="76"/>
      <c r="D26" s="76"/>
      <c r="E26" s="76"/>
      <c r="F26" s="76"/>
      <c r="G26" s="125"/>
      <c r="H26" s="23" t="s">
        <v>140</v>
      </c>
      <c r="I26" s="197"/>
      <c r="J26" s="202"/>
      <c r="K26" s="198"/>
      <c r="L26" s="197"/>
      <c r="M26" s="202"/>
      <c r="N26" s="198"/>
      <c r="O26" s="12"/>
      <c r="P26" s="12"/>
    </row>
    <row r="27" spans="1:16" ht="18" customHeight="1">
      <c r="A27" s="95" t="s">
        <v>31</v>
      </c>
      <c r="B27" s="75" t="s">
        <v>164</v>
      </c>
      <c r="C27" s="76"/>
      <c r="D27" s="76"/>
      <c r="E27" s="76"/>
      <c r="F27" s="76"/>
      <c r="G27" s="77" t="s">
        <v>279</v>
      </c>
      <c r="H27" s="23" t="s">
        <v>141</v>
      </c>
      <c r="I27" s="199">
        <f>SUM(I28:K37)</f>
        <v>0</v>
      </c>
      <c r="J27" s="200"/>
      <c r="K27" s="201"/>
      <c r="L27" s="199">
        <f>SUM(L28:N37)</f>
        <v>0</v>
      </c>
      <c r="M27" s="200"/>
      <c r="N27" s="201"/>
      <c r="O27" s="12"/>
      <c r="P27" s="12"/>
    </row>
    <row r="28" spans="1:16" ht="18" customHeight="1">
      <c r="A28" s="93" t="s">
        <v>181</v>
      </c>
      <c r="B28" s="203" t="s">
        <v>281</v>
      </c>
      <c r="C28" s="223"/>
      <c r="D28" s="223"/>
      <c r="E28" s="223"/>
      <c r="F28" s="223"/>
      <c r="G28" s="224"/>
      <c r="H28" s="23" t="s">
        <v>142</v>
      </c>
      <c r="I28" s="197"/>
      <c r="J28" s="202"/>
      <c r="K28" s="198"/>
      <c r="L28" s="197"/>
      <c r="M28" s="202"/>
      <c r="N28" s="198"/>
      <c r="O28" s="12"/>
      <c r="P28" s="12"/>
    </row>
    <row r="29" spans="1:16" ht="18" customHeight="1">
      <c r="A29" s="94" t="s">
        <v>2</v>
      </c>
      <c r="B29" s="203" t="s">
        <v>282</v>
      </c>
      <c r="C29" s="223"/>
      <c r="D29" s="223"/>
      <c r="E29" s="223"/>
      <c r="F29" s="223"/>
      <c r="G29" s="224"/>
      <c r="H29" s="23" t="s">
        <v>143</v>
      </c>
      <c r="I29" s="197"/>
      <c r="J29" s="202"/>
      <c r="K29" s="198"/>
      <c r="L29" s="197"/>
      <c r="M29" s="202"/>
      <c r="N29" s="198"/>
      <c r="O29" s="12"/>
      <c r="P29" s="12"/>
    </row>
    <row r="30" spans="1:16" ht="18" customHeight="1">
      <c r="A30" s="94" t="s">
        <v>3</v>
      </c>
      <c r="B30" s="220" t="s">
        <v>283</v>
      </c>
      <c r="C30" s="221"/>
      <c r="D30" s="221"/>
      <c r="E30" s="221"/>
      <c r="F30" s="221"/>
      <c r="G30" s="222"/>
      <c r="H30" s="23" t="s">
        <v>144</v>
      </c>
      <c r="I30" s="158"/>
      <c r="J30" s="158"/>
      <c r="K30" s="158"/>
      <c r="L30" s="158"/>
      <c r="M30" s="158"/>
      <c r="N30" s="158"/>
      <c r="O30" s="12"/>
      <c r="P30" s="12"/>
    </row>
    <row r="31" spans="1:16" ht="22.5" customHeight="1">
      <c r="A31" s="94" t="s">
        <v>32</v>
      </c>
      <c r="B31" s="207" t="s">
        <v>284</v>
      </c>
      <c r="C31" s="221"/>
      <c r="D31" s="221"/>
      <c r="E31" s="221"/>
      <c r="F31" s="221"/>
      <c r="G31" s="222"/>
      <c r="H31" s="23" t="s">
        <v>145</v>
      </c>
      <c r="I31" s="158"/>
      <c r="J31" s="158"/>
      <c r="K31" s="158"/>
      <c r="L31" s="158"/>
      <c r="M31" s="158"/>
      <c r="N31" s="158"/>
      <c r="O31" s="12"/>
      <c r="P31" s="12"/>
    </row>
    <row r="32" spans="1:16" ht="18" customHeight="1">
      <c r="A32" s="94" t="s">
        <v>33</v>
      </c>
      <c r="B32" s="220" t="s">
        <v>165</v>
      </c>
      <c r="C32" s="221"/>
      <c r="D32" s="221"/>
      <c r="E32" s="221"/>
      <c r="F32" s="221"/>
      <c r="G32" s="222"/>
      <c r="H32" s="23" t="s">
        <v>146</v>
      </c>
      <c r="I32" s="158"/>
      <c r="J32" s="158"/>
      <c r="K32" s="158"/>
      <c r="L32" s="158"/>
      <c r="M32" s="158"/>
      <c r="N32" s="158"/>
      <c r="O32" s="12"/>
      <c r="P32" s="12"/>
    </row>
    <row r="33" spans="1:16" ht="18" customHeight="1">
      <c r="A33" s="94" t="s">
        <v>34</v>
      </c>
      <c r="B33" s="220" t="s">
        <v>285</v>
      </c>
      <c r="C33" s="221"/>
      <c r="D33" s="221"/>
      <c r="E33" s="221"/>
      <c r="F33" s="221"/>
      <c r="G33" s="222"/>
      <c r="H33" s="23" t="s">
        <v>147</v>
      </c>
      <c r="I33" s="158"/>
      <c r="J33" s="158"/>
      <c r="K33" s="158"/>
      <c r="L33" s="158"/>
      <c r="M33" s="158"/>
      <c r="N33" s="158"/>
      <c r="O33" s="12"/>
      <c r="P33" s="12"/>
    </row>
    <row r="34" spans="1:16" ht="18" customHeight="1">
      <c r="A34" s="94" t="s">
        <v>35</v>
      </c>
      <c r="B34" s="220" t="s">
        <v>166</v>
      </c>
      <c r="C34" s="221"/>
      <c r="D34" s="221"/>
      <c r="E34" s="221"/>
      <c r="F34" s="221"/>
      <c r="G34" s="222"/>
      <c r="H34" s="23" t="s">
        <v>148</v>
      </c>
      <c r="I34" s="158"/>
      <c r="J34" s="158"/>
      <c r="K34" s="158"/>
      <c r="L34" s="158"/>
      <c r="M34" s="158"/>
      <c r="N34" s="158"/>
      <c r="O34" s="12"/>
      <c r="P34" s="12"/>
    </row>
    <row r="35" spans="1:16" ht="18" customHeight="1">
      <c r="A35" s="94" t="s">
        <v>78</v>
      </c>
      <c r="B35" s="203" t="s">
        <v>225</v>
      </c>
      <c r="C35" s="223"/>
      <c r="D35" s="223"/>
      <c r="E35" s="223"/>
      <c r="F35" s="223"/>
      <c r="G35" s="224"/>
      <c r="H35" s="23" t="s">
        <v>149</v>
      </c>
      <c r="I35" s="197"/>
      <c r="J35" s="202"/>
      <c r="K35" s="198"/>
      <c r="L35" s="197"/>
      <c r="M35" s="202"/>
      <c r="N35" s="198"/>
      <c r="O35" s="12"/>
      <c r="P35" s="12"/>
    </row>
    <row r="36" spans="1:16" ht="18" customHeight="1">
      <c r="A36" s="94" t="s">
        <v>167</v>
      </c>
      <c r="B36" s="220" t="s">
        <v>171</v>
      </c>
      <c r="C36" s="221"/>
      <c r="D36" s="221"/>
      <c r="E36" s="221"/>
      <c r="F36" s="221"/>
      <c r="G36" s="222"/>
      <c r="H36" s="23" t="s">
        <v>150</v>
      </c>
      <c r="I36" s="158"/>
      <c r="J36" s="158"/>
      <c r="K36" s="158"/>
      <c r="L36" s="158"/>
      <c r="M36" s="158"/>
      <c r="N36" s="158"/>
      <c r="O36" s="12"/>
      <c r="P36" s="12"/>
    </row>
    <row r="37" spans="1:16" ht="18" customHeight="1">
      <c r="A37" s="96" t="s">
        <v>280</v>
      </c>
      <c r="B37" s="207" t="s">
        <v>455</v>
      </c>
      <c r="C37" s="208"/>
      <c r="D37" s="208"/>
      <c r="E37" s="208"/>
      <c r="F37" s="208"/>
      <c r="G37" s="209"/>
      <c r="H37" s="23" t="s">
        <v>211</v>
      </c>
      <c r="I37" s="158"/>
      <c r="J37" s="158"/>
      <c r="K37" s="158"/>
      <c r="L37" s="158"/>
      <c r="M37" s="158"/>
      <c r="N37" s="158"/>
      <c r="O37" s="12"/>
      <c r="P37" s="12"/>
    </row>
    <row r="38" spans="1:16" ht="12.75" customHeight="1">
      <c r="A38" s="12"/>
      <c r="B38" s="16"/>
      <c r="C38" s="16"/>
      <c r="D38" s="16"/>
      <c r="E38" s="16"/>
      <c r="F38" s="16"/>
      <c r="G38" s="16"/>
      <c r="H38" s="12"/>
      <c r="I38" s="13"/>
      <c r="J38" s="13"/>
      <c r="K38" s="13"/>
      <c r="L38" s="13"/>
      <c r="M38" s="13"/>
      <c r="N38" s="13"/>
      <c r="O38" s="12"/>
      <c r="P38" s="12"/>
    </row>
    <row r="39" spans="1:16" ht="12.75" customHeight="1">
      <c r="A39" s="12"/>
      <c r="B39" s="16"/>
      <c r="C39" s="16"/>
      <c r="D39" s="16"/>
      <c r="E39" s="16"/>
      <c r="F39" s="16"/>
      <c r="G39" s="16"/>
      <c r="H39" s="12"/>
      <c r="I39" s="13"/>
      <c r="J39" s="13"/>
      <c r="K39" s="13"/>
      <c r="L39" s="13"/>
      <c r="M39" s="13"/>
      <c r="N39" s="13"/>
      <c r="O39" s="12"/>
      <c r="P39" s="12"/>
    </row>
    <row r="40" spans="1:16" ht="12.75" customHeight="1">
      <c r="A40" s="12"/>
      <c r="B40" s="16"/>
      <c r="C40" s="16"/>
      <c r="D40" s="16"/>
      <c r="E40" s="16"/>
      <c r="F40" s="16"/>
      <c r="G40" s="16"/>
      <c r="H40" s="12"/>
      <c r="I40" s="13"/>
      <c r="J40" s="13"/>
      <c r="K40" s="13"/>
      <c r="L40" s="13"/>
      <c r="M40" s="13"/>
      <c r="N40" s="13"/>
      <c r="O40" s="12"/>
      <c r="P40" s="12"/>
    </row>
    <row r="41" spans="1:16" ht="12.75" customHeight="1">
      <c r="A41" s="12"/>
      <c r="B41" s="16"/>
      <c r="C41" s="16"/>
      <c r="D41" s="16"/>
      <c r="E41" s="16"/>
      <c r="F41" s="16"/>
      <c r="G41" s="16"/>
      <c r="H41" s="12"/>
      <c r="I41" s="13"/>
      <c r="J41" s="13"/>
      <c r="K41" s="13"/>
      <c r="L41" s="13"/>
      <c r="M41" s="13"/>
      <c r="N41" s="13"/>
      <c r="O41" s="12"/>
      <c r="P41" s="12"/>
    </row>
    <row r="42" spans="1:16" ht="12.75" customHeight="1">
      <c r="A42" s="12"/>
      <c r="B42" s="16"/>
      <c r="C42" s="16"/>
      <c r="D42" s="16"/>
      <c r="E42" s="16"/>
      <c r="F42" s="16"/>
      <c r="G42" s="16"/>
      <c r="H42" s="12"/>
      <c r="I42" s="13"/>
      <c r="J42" s="13"/>
      <c r="K42" s="13"/>
      <c r="L42" s="13"/>
      <c r="M42" s="13"/>
      <c r="N42" s="13"/>
      <c r="O42" s="12"/>
      <c r="P42" s="12"/>
    </row>
    <row r="43" spans="1:16" ht="12.75" customHeight="1">
      <c r="A43" s="12"/>
      <c r="B43" s="16"/>
      <c r="C43" s="16"/>
      <c r="D43" s="16"/>
      <c r="E43" s="16"/>
      <c r="F43" s="16"/>
      <c r="G43" s="16"/>
      <c r="H43" s="12"/>
      <c r="I43" s="13"/>
      <c r="J43" s="13"/>
      <c r="K43" s="13"/>
      <c r="L43" s="13"/>
      <c r="M43" s="13"/>
      <c r="N43" s="13"/>
      <c r="O43" s="12"/>
      <c r="P43" s="12"/>
    </row>
    <row r="44" spans="1:16" ht="12.75" customHeight="1">
      <c r="A44" s="12"/>
      <c r="B44" s="16"/>
      <c r="C44" s="16"/>
      <c r="D44" s="16"/>
      <c r="E44" s="16"/>
      <c r="F44" s="16"/>
      <c r="G44" s="16"/>
      <c r="H44" s="12"/>
      <c r="I44" s="13"/>
      <c r="J44" s="13"/>
      <c r="K44" s="13"/>
      <c r="L44" s="13"/>
      <c r="M44" s="13"/>
      <c r="N44" s="13"/>
      <c r="O44" s="12"/>
      <c r="P44" s="12"/>
    </row>
    <row r="45" spans="1:16" ht="12.75" customHeight="1">
      <c r="A45" s="12"/>
      <c r="B45" s="16"/>
      <c r="C45" s="16"/>
      <c r="D45" s="16"/>
      <c r="E45" s="16"/>
      <c r="F45" s="16"/>
      <c r="G45" s="16"/>
      <c r="H45" s="12"/>
      <c r="I45" s="13"/>
      <c r="J45" s="13"/>
      <c r="K45" s="13"/>
      <c r="L45" s="13"/>
      <c r="M45" s="13"/>
      <c r="N45" s="13"/>
      <c r="O45" s="12"/>
      <c r="P45" s="12"/>
    </row>
    <row r="46" spans="1:16" ht="12.75" customHeight="1">
      <c r="A46" s="12"/>
      <c r="B46" s="16"/>
      <c r="C46" s="16"/>
      <c r="D46" s="16"/>
      <c r="E46" s="16"/>
      <c r="F46" s="16"/>
      <c r="G46" s="16"/>
      <c r="H46" s="12"/>
      <c r="I46" s="13"/>
      <c r="J46" s="13"/>
      <c r="K46" s="13"/>
      <c r="L46" s="13"/>
      <c r="M46" s="13"/>
      <c r="N46" s="13"/>
      <c r="O46" s="12"/>
      <c r="P46" s="12"/>
    </row>
  </sheetData>
  <customSheetViews>
    <customSheetView guid="{6234C5C2-6067-11D3-8410-00C0268E8904}" showRuler="0">
      <selection activeCell="I4" sqref="I4:K4"/>
      <pageMargins left="0.39370078740157483" right="0.39370078740157483" top="0.78740157480314965" bottom="0.78740157480314965" header="0.39370078740157483" footer="0.39370078740157483"/>
      <printOptions horizontalCentered="1"/>
      <pageSetup paperSize="9" orientation="portrait" r:id="rId1"/>
      <headerFooter alignWithMargins="0"/>
    </customSheetView>
  </customSheetViews>
  <mergeCells count="100">
    <mergeCell ref="L22:N22"/>
    <mergeCell ref="L20:N20"/>
    <mergeCell ref="L19:N19"/>
    <mergeCell ref="L18:N18"/>
    <mergeCell ref="I37:K37"/>
    <mergeCell ref="L37:N37"/>
    <mergeCell ref="I8:K8"/>
    <mergeCell ref="L8:N8"/>
    <mergeCell ref="I26:K26"/>
    <mergeCell ref="L26:N26"/>
    <mergeCell ref="L25:N25"/>
    <mergeCell ref="L28:N28"/>
    <mergeCell ref="L16:N16"/>
    <mergeCell ref="L29:N29"/>
    <mergeCell ref="I19:K19"/>
    <mergeCell ref="L17:N17"/>
    <mergeCell ref="L24:N24"/>
    <mergeCell ref="I25:K25"/>
    <mergeCell ref="I27:K27"/>
    <mergeCell ref="I23:K23"/>
    <mergeCell ref="L23:N23"/>
    <mergeCell ref="L27:N27"/>
    <mergeCell ref="L5:N5"/>
    <mergeCell ref="L6:N6"/>
    <mergeCell ref="L7:N7"/>
    <mergeCell ref="I28:K28"/>
    <mergeCell ref="I29:K29"/>
    <mergeCell ref="L14:N14"/>
    <mergeCell ref="I15:K15"/>
    <mergeCell ref="I16:K16"/>
    <mergeCell ref="L15:N15"/>
    <mergeCell ref="I14:K14"/>
    <mergeCell ref="B37:G37"/>
    <mergeCell ref="I4:K4"/>
    <mergeCell ref="I5:K5"/>
    <mergeCell ref="I6:K6"/>
    <mergeCell ref="I7:K7"/>
    <mergeCell ref="I9:K9"/>
    <mergeCell ref="I10:K10"/>
    <mergeCell ref="I11:K11"/>
    <mergeCell ref="I20:K20"/>
    <mergeCell ref="I21:K21"/>
    <mergeCell ref="I31:K31"/>
    <mergeCell ref="I32:K32"/>
    <mergeCell ref="I33:K33"/>
    <mergeCell ref="B25:G25"/>
    <mergeCell ref="B28:G28"/>
    <mergeCell ref="B29:G29"/>
    <mergeCell ref="B31:G31"/>
    <mergeCell ref="B30:G30"/>
    <mergeCell ref="L32:N32"/>
    <mergeCell ref="B35:G35"/>
    <mergeCell ref="B32:G32"/>
    <mergeCell ref="B33:G33"/>
    <mergeCell ref="B34:G34"/>
    <mergeCell ref="I34:K34"/>
    <mergeCell ref="A1:A2"/>
    <mergeCell ref="B1:G2"/>
    <mergeCell ref="B6:G6"/>
    <mergeCell ref="L21:N21"/>
    <mergeCell ref="B13:G13"/>
    <mergeCell ref="B7:G7"/>
    <mergeCell ref="B18:G18"/>
    <mergeCell ref="B19:G19"/>
    <mergeCell ref="B20:G20"/>
    <mergeCell ref="L13:N13"/>
    <mergeCell ref="B14:D14"/>
    <mergeCell ref="I13:K13"/>
    <mergeCell ref="L1:N2"/>
    <mergeCell ref="L3:N3"/>
    <mergeCell ref="I12:K12"/>
    <mergeCell ref="L9:N9"/>
    <mergeCell ref="L10:N10"/>
    <mergeCell ref="L11:N11"/>
    <mergeCell ref="L12:N12"/>
    <mergeCell ref="L4:N4"/>
    <mergeCell ref="B11:G11"/>
    <mergeCell ref="I3:K3"/>
    <mergeCell ref="I1:K2"/>
    <mergeCell ref="H1:H2"/>
    <mergeCell ref="B10:G10"/>
    <mergeCell ref="B12:G12"/>
    <mergeCell ref="B15:G15"/>
    <mergeCell ref="B16:G16"/>
    <mergeCell ref="I17:K17"/>
    <mergeCell ref="I18:K18"/>
    <mergeCell ref="B24:G24"/>
    <mergeCell ref="B23:G23"/>
    <mergeCell ref="I24:K24"/>
    <mergeCell ref="I22:K22"/>
    <mergeCell ref="L33:N33"/>
    <mergeCell ref="B36:G36"/>
    <mergeCell ref="I30:K30"/>
    <mergeCell ref="L30:N30"/>
    <mergeCell ref="L36:N36"/>
    <mergeCell ref="L34:N34"/>
    <mergeCell ref="I35:K35"/>
    <mergeCell ref="L35:N35"/>
    <mergeCell ref="I36:K36"/>
    <mergeCell ref="L31:N31"/>
  </mergeCells>
  <phoneticPr fontId="0" type="noConversion"/>
  <dataValidations count="2">
    <dataValidation type="decimal" operator="greaterThanOrEqual" showInputMessage="1" showErrorMessage="1" sqref="I27:N27 I20:N22 I9:N9 I17:N17 I3:N4">
      <formula1>0</formula1>
    </dataValidation>
    <dataValidation allowBlank="1" showInputMessage="1" showErrorMessage="1" sqref="I28:N37 I18:N19 I10:N13 I15:N16"/>
  </dataValidations>
  <printOptions horizontalCentered="1"/>
  <pageMargins left="0.19685039370078741" right="0.19685039370078741" top="0.39370078740157483" bottom="0.39370078740157483" header="0.39370078740157483" footer="0.39370078740157483"/>
  <pageSetup paperSize="9" orientation="portrait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2"/>
  <dimension ref="A1:P51"/>
  <sheetViews>
    <sheetView workbookViewId="0">
      <selection activeCell="I12" sqref="I12:K12"/>
    </sheetView>
  </sheetViews>
  <sheetFormatPr defaultRowHeight="11.25"/>
  <cols>
    <col min="1" max="1" width="7.28515625" style="3" customWidth="1"/>
    <col min="2" max="2" width="7.42578125" style="3" customWidth="1"/>
    <col min="3" max="3" width="9.140625" style="3"/>
    <col min="4" max="4" width="8.7109375" style="3" customWidth="1"/>
    <col min="5" max="5" width="9.7109375" style="3" customWidth="1"/>
    <col min="6" max="6" width="5.5703125" style="3" customWidth="1"/>
    <col min="7" max="7" width="2.5703125" style="3" customWidth="1"/>
    <col min="8" max="8" width="4.5703125" style="3" customWidth="1"/>
    <col min="9" max="9" width="11.7109375" style="3" customWidth="1"/>
    <col min="10" max="10" width="2.42578125" style="3" customWidth="1"/>
    <col min="11" max="11" width="6.7109375" style="3" customWidth="1"/>
    <col min="12" max="12" width="8.7109375" style="3" customWidth="1"/>
    <col min="13" max="13" width="5" style="3" customWidth="1"/>
    <col min="14" max="14" width="8" style="3" customWidth="1"/>
    <col min="15" max="16384" width="9.140625" style="3"/>
  </cols>
  <sheetData>
    <row r="1" spans="1:16" s="2" customFormat="1" ht="15.75" customHeight="1">
      <c r="A1" s="225" t="s">
        <v>207</v>
      </c>
      <c r="B1" s="245" t="s">
        <v>102</v>
      </c>
      <c r="C1" s="246"/>
      <c r="D1" s="246"/>
      <c r="E1" s="246"/>
      <c r="F1" s="246"/>
      <c r="G1" s="247"/>
      <c r="H1" s="187" t="s">
        <v>208</v>
      </c>
      <c r="I1" s="187" t="s">
        <v>103</v>
      </c>
      <c r="J1" s="187"/>
      <c r="K1" s="187"/>
      <c r="L1" s="187" t="s">
        <v>104</v>
      </c>
      <c r="M1" s="187"/>
      <c r="N1" s="187"/>
      <c r="O1" s="13"/>
      <c r="P1" s="13"/>
    </row>
    <row r="2" spans="1:16" s="2" customFormat="1" ht="14.25" customHeight="1" thickBot="1">
      <c r="A2" s="226"/>
      <c r="B2" s="248"/>
      <c r="C2" s="249"/>
      <c r="D2" s="249"/>
      <c r="E2" s="249"/>
      <c r="F2" s="249"/>
      <c r="G2" s="250"/>
      <c r="H2" s="154"/>
      <c r="I2" s="154"/>
      <c r="J2" s="154"/>
      <c r="K2" s="154"/>
      <c r="L2" s="154"/>
      <c r="M2" s="154"/>
      <c r="N2" s="154"/>
      <c r="O2" s="13"/>
      <c r="P2" s="13"/>
    </row>
    <row r="3" spans="1:16" ht="18" customHeight="1">
      <c r="A3" s="93" t="s">
        <v>40</v>
      </c>
      <c r="B3" s="260" t="s">
        <v>168</v>
      </c>
      <c r="C3" s="261"/>
      <c r="D3" s="261"/>
      <c r="E3" s="74"/>
      <c r="F3" s="14"/>
      <c r="G3" s="5" t="s">
        <v>286</v>
      </c>
      <c r="H3" s="7">
        <v>101</v>
      </c>
      <c r="I3" s="157">
        <f>SUM(I4:K14)</f>
        <v>0</v>
      </c>
      <c r="J3" s="157"/>
      <c r="K3" s="157"/>
      <c r="L3" s="157">
        <f>SUM(L4:N14)</f>
        <v>0</v>
      </c>
      <c r="M3" s="157"/>
      <c r="N3" s="157"/>
      <c r="O3" s="12"/>
      <c r="P3" s="12"/>
    </row>
    <row r="4" spans="1:16" ht="18" customHeight="1">
      <c r="A4" s="93" t="s">
        <v>220</v>
      </c>
      <c r="B4" s="242" t="s">
        <v>281</v>
      </c>
      <c r="C4" s="243"/>
      <c r="D4" s="243"/>
      <c r="E4" s="243"/>
      <c r="F4" s="243"/>
      <c r="G4" s="244"/>
      <c r="H4" s="7">
        <v>102</v>
      </c>
      <c r="I4" s="158"/>
      <c r="J4" s="158"/>
      <c r="K4" s="158"/>
      <c r="L4" s="158"/>
      <c r="M4" s="158"/>
      <c r="N4" s="158"/>
      <c r="O4" s="12"/>
      <c r="P4" s="12"/>
    </row>
    <row r="5" spans="1:16" ht="18" customHeight="1">
      <c r="A5" s="94" t="s">
        <v>2</v>
      </c>
      <c r="B5" s="242" t="s">
        <v>282</v>
      </c>
      <c r="C5" s="243"/>
      <c r="D5" s="243"/>
      <c r="E5" s="243"/>
      <c r="F5" s="243"/>
      <c r="G5" s="244"/>
      <c r="H5" s="7">
        <v>103</v>
      </c>
      <c r="I5" s="158"/>
      <c r="J5" s="158"/>
      <c r="K5" s="158"/>
      <c r="L5" s="158"/>
      <c r="M5" s="158"/>
      <c r="N5" s="158"/>
      <c r="O5" s="12"/>
      <c r="P5" s="12"/>
    </row>
    <row r="6" spans="1:16" ht="18" customHeight="1">
      <c r="A6" s="94" t="s">
        <v>3</v>
      </c>
      <c r="B6" s="238" t="s">
        <v>283</v>
      </c>
      <c r="C6" s="239"/>
      <c r="D6" s="239"/>
      <c r="E6" s="239"/>
      <c r="F6" s="239"/>
      <c r="G6" s="240"/>
      <c r="H6" s="7">
        <v>104</v>
      </c>
      <c r="I6" s="158"/>
      <c r="J6" s="158"/>
      <c r="K6" s="158"/>
      <c r="L6" s="158"/>
      <c r="M6" s="158"/>
      <c r="N6" s="158"/>
      <c r="O6" s="12"/>
      <c r="P6" s="12"/>
    </row>
    <row r="7" spans="1:16" ht="22.5" customHeight="1">
      <c r="A7" s="94" t="s">
        <v>32</v>
      </c>
      <c r="B7" s="241" t="s">
        <v>284</v>
      </c>
      <c r="C7" s="239"/>
      <c r="D7" s="239"/>
      <c r="E7" s="239"/>
      <c r="F7" s="239"/>
      <c r="G7" s="240"/>
      <c r="H7" s="7">
        <v>105</v>
      </c>
      <c r="I7" s="158"/>
      <c r="J7" s="158"/>
      <c r="K7" s="158"/>
      <c r="L7" s="158"/>
      <c r="M7" s="158"/>
      <c r="N7" s="158"/>
      <c r="O7" s="12"/>
      <c r="P7" s="12"/>
    </row>
    <row r="8" spans="1:16" ht="18" customHeight="1">
      <c r="A8" s="94" t="s">
        <v>33</v>
      </c>
      <c r="B8" s="238" t="s">
        <v>169</v>
      </c>
      <c r="C8" s="239"/>
      <c r="D8" s="239"/>
      <c r="E8" s="239"/>
      <c r="F8" s="239"/>
      <c r="G8" s="240"/>
      <c r="H8" s="7">
        <v>106</v>
      </c>
      <c r="I8" s="158"/>
      <c r="J8" s="158"/>
      <c r="K8" s="158"/>
      <c r="L8" s="158"/>
      <c r="M8" s="158"/>
      <c r="N8" s="158"/>
      <c r="O8" s="12"/>
      <c r="P8" s="12"/>
    </row>
    <row r="9" spans="1:16" ht="18" customHeight="1">
      <c r="A9" s="94" t="s">
        <v>34</v>
      </c>
      <c r="B9" s="238" t="s">
        <v>287</v>
      </c>
      <c r="C9" s="239"/>
      <c r="D9" s="239"/>
      <c r="E9" s="239"/>
      <c r="F9" s="239"/>
      <c r="G9" s="240"/>
      <c r="H9" s="7">
        <v>107</v>
      </c>
      <c r="I9" s="158"/>
      <c r="J9" s="158"/>
      <c r="K9" s="158"/>
      <c r="L9" s="158"/>
      <c r="M9" s="158"/>
      <c r="N9" s="158"/>
      <c r="O9" s="12"/>
      <c r="P9" s="12"/>
    </row>
    <row r="10" spans="1:16" ht="18" customHeight="1">
      <c r="A10" s="94" t="s">
        <v>35</v>
      </c>
      <c r="B10" s="238" t="s">
        <v>170</v>
      </c>
      <c r="C10" s="239"/>
      <c r="D10" s="239"/>
      <c r="E10" s="239"/>
      <c r="F10" s="239"/>
      <c r="G10" s="240"/>
      <c r="H10" s="7">
        <v>108</v>
      </c>
      <c r="I10" s="158"/>
      <c r="J10" s="158"/>
      <c r="K10" s="158"/>
      <c r="L10" s="158"/>
      <c r="M10" s="158"/>
      <c r="N10" s="158"/>
      <c r="O10" s="12"/>
      <c r="P10" s="12"/>
    </row>
    <row r="11" spans="1:16" ht="18" customHeight="1">
      <c r="A11" s="94" t="s">
        <v>78</v>
      </c>
      <c r="B11" s="238" t="s">
        <v>289</v>
      </c>
      <c r="C11" s="239"/>
      <c r="D11" s="239"/>
      <c r="E11" s="239"/>
      <c r="F11" s="239"/>
      <c r="G11" s="240"/>
      <c r="H11" s="7">
        <v>109</v>
      </c>
      <c r="I11" s="158"/>
      <c r="J11" s="158"/>
      <c r="K11" s="158"/>
      <c r="L11" s="158"/>
      <c r="M11" s="158"/>
      <c r="N11" s="158"/>
      <c r="O11" s="12"/>
      <c r="P11" s="12"/>
    </row>
    <row r="12" spans="1:16" ht="18" customHeight="1">
      <c r="A12" s="94" t="s">
        <v>167</v>
      </c>
      <c r="B12" s="238" t="s">
        <v>285</v>
      </c>
      <c r="C12" s="239"/>
      <c r="D12" s="239"/>
      <c r="E12" s="239"/>
      <c r="F12" s="239"/>
      <c r="G12" s="240"/>
      <c r="H12" s="7">
        <v>110</v>
      </c>
      <c r="I12" s="158"/>
      <c r="J12" s="158"/>
      <c r="K12" s="158"/>
      <c r="L12" s="158"/>
      <c r="M12" s="158"/>
      <c r="N12" s="158"/>
      <c r="O12" s="12"/>
      <c r="P12" s="12"/>
    </row>
    <row r="13" spans="1:16" ht="18" customHeight="1">
      <c r="A13" s="94" t="s">
        <v>280</v>
      </c>
      <c r="B13" s="242" t="s">
        <v>225</v>
      </c>
      <c r="C13" s="243"/>
      <c r="D13" s="243"/>
      <c r="E13" s="243"/>
      <c r="F13" s="243"/>
      <c r="G13" s="244"/>
      <c r="H13" s="7">
        <v>111</v>
      </c>
      <c r="I13" s="158"/>
      <c r="J13" s="158"/>
      <c r="K13" s="158"/>
      <c r="L13" s="158"/>
      <c r="M13" s="158"/>
      <c r="N13" s="158"/>
      <c r="O13" s="12"/>
      <c r="P13" s="12"/>
    </row>
    <row r="14" spans="1:16" ht="18" customHeight="1">
      <c r="A14" s="94" t="s">
        <v>288</v>
      </c>
      <c r="B14" s="238" t="s">
        <v>171</v>
      </c>
      <c r="C14" s="239"/>
      <c r="D14" s="239"/>
      <c r="E14" s="239"/>
      <c r="F14" s="239"/>
      <c r="G14" s="240"/>
      <c r="H14" s="7">
        <v>112</v>
      </c>
      <c r="I14" s="158"/>
      <c r="J14" s="158"/>
      <c r="K14" s="158"/>
      <c r="L14" s="158"/>
      <c r="M14" s="158"/>
      <c r="N14" s="158"/>
      <c r="O14" s="12"/>
      <c r="P14" s="12"/>
    </row>
    <row r="15" spans="1:16" ht="18" customHeight="1">
      <c r="A15" s="95" t="s">
        <v>41</v>
      </c>
      <c r="B15" s="75" t="s">
        <v>172</v>
      </c>
      <c r="C15" s="76"/>
      <c r="D15" s="76"/>
      <c r="E15" s="76"/>
      <c r="F15" s="76"/>
      <c r="G15" s="77" t="s">
        <v>290</v>
      </c>
      <c r="H15" s="7">
        <v>113</v>
      </c>
      <c r="I15" s="156">
        <f>SUM(I16:K18)</f>
        <v>0</v>
      </c>
      <c r="J15" s="156"/>
      <c r="K15" s="156"/>
      <c r="L15" s="156">
        <f>SUM(L16:N18)</f>
        <v>0</v>
      </c>
      <c r="M15" s="156"/>
      <c r="N15" s="156"/>
      <c r="O15" s="12"/>
      <c r="P15" s="12"/>
    </row>
    <row r="16" spans="1:16" ht="18" customHeight="1">
      <c r="A16" s="93" t="s">
        <v>221</v>
      </c>
      <c r="B16" s="220" t="s">
        <v>173</v>
      </c>
      <c r="C16" s="221"/>
      <c r="D16" s="221"/>
      <c r="E16" s="221"/>
      <c r="F16" s="221"/>
      <c r="G16" s="222"/>
      <c r="H16" s="7">
        <v>114</v>
      </c>
      <c r="I16" s="158"/>
      <c r="J16" s="158"/>
      <c r="K16" s="158"/>
      <c r="L16" s="158"/>
      <c r="M16" s="158"/>
      <c r="N16" s="158"/>
      <c r="O16" s="12"/>
      <c r="P16" s="12"/>
    </row>
    <row r="17" spans="1:16" ht="18" customHeight="1">
      <c r="A17" s="94" t="s">
        <v>2</v>
      </c>
      <c r="B17" s="220" t="s">
        <v>291</v>
      </c>
      <c r="C17" s="221"/>
      <c r="D17" s="221"/>
      <c r="E17" s="221"/>
      <c r="F17" s="221"/>
      <c r="G17" s="222"/>
      <c r="H17" s="7">
        <v>115</v>
      </c>
      <c r="I17" s="158"/>
      <c r="J17" s="158"/>
      <c r="K17" s="158"/>
      <c r="L17" s="158"/>
      <c r="M17" s="158"/>
      <c r="N17" s="158"/>
      <c r="O17" s="12"/>
      <c r="P17" s="12"/>
    </row>
    <row r="18" spans="1:16" ht="18" customHeight="1">
      <c r="A18" s="96" t="s">
        <v>3</v>
      </c>
      <c r="B18" s="220" t="s">
        <v>174</v>
      </c>
      <c r="C18" s="221"/>
      <c r="D18" s="221"/>
      <c r="E18" s="221"/>
      <c r="F18" s="221"/>
      <c r="G18" s="222"/>
      <c r="H18" s="7">
        <v>116</v>
      </c>
      <c r="I18" s="158"/>
      <c r="J18" s="158"/>
      <c r="K18" s="158"/>
      <c r="L18" s="158"/>
      <c r="M18" s="158"/>
      <c r="N18" s="158"/>
      <c r="O18" s="12"/>
      <c r="P18" s="12"/>
    </row>
    <row r="19" spans="1:16" ht="18" customHeight="1">
      <c r="A19" s="95" t="s">
        <v>75</v>
      </c>
      <c r="B19" s="81" t="s">
        <v>96</v>
      </c>
      <c r="C19" s="82"/>
      <c r="D19" s="82"/>
      <c r="E19" s="82"/>
      <c r="F19" s="82"/>
      <c r="G19" s="83" t="s">
        <v>292</v>
      </c>
      <c r="H19" s="7">
        <v>117</v>
      </c>
      <c r="I19" s="237">
        <f>SUM(I20:K21)</f>
        <v>0</v>
      </c>
      <c r="J19" s="237"/>
      <c r="K19" s="237"/>
      <c r="L19" s="237">
        <f>SUM(L20:N21)</f>
        <v>0</v>
      </c>
      <c r="M19" s="237"/>
      <c r="N19" s="237"/>
      <c r="O19" s="12"/>
      <c r="P19" s="12"/>
    </row>
    <row r="20" spans="1:16" ht="18" customHeight="1">
      <c r="A20" s="93" t="s">
        <v>222</v>
      </c>
      <c r="B20" s="238" t="s">
        <v>175</v>
      </c>
      <c r="C20" s="239"/>
      <c r="D20" s="239"/>
      <c r="E20" s="239"/>
      <c r="F20" s="239"/>
      <c r="G20" s="240"/>
      <c r="H20" s="7">
        <v>118</v>
      </c>
      <c r="I20" s="158"/>
      <c r="J20" s="158"/>
      <c r="K20" s="158"/>
      <c r="L20" s="158"/>
      <c r="M20" s="158"/>
      <c r="N20" s="158"/>
      <c r="O20" s="12"/>
      <c r="P20" s="12"/>
    </row>
    <row r="21" spans="1:16" ht="18" customHeight="1">
      <c r="A21" s="96" t="s">
        <v>2</v>
      </c>
      <c r="B21" s="238" t="s">
        <v>176</v>
      </c>
      <c r="C21" s="239"/>
      <c r="D21" s="239"/>
      <c r="E21" s="239"/>
      <c r="F21" s="239"/>
      <c r="G21" s="240"/>
      <c r="H21" s="7">
        <v>119</v>
      </c>
      <c r="I21" s="158"/>
      <c r="J21" s="158"/>
      <c r="K21" s="158"/>
      <c r="L21" s="158"/>
      <c r="M21" s="158"/>
      <c r="N21" s="158"/>
      <c r="O21" s="12"/>
      <c r="P21" s="12"/>
    </row>
    <row r="22" spans="1:16">
      <c r="A22" s="84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12"/>
      <c r="P22" s="12"/>
    </row>
    <row r="23" spans="1:16">
      <c r="A23" s="84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12"/>
      <c r="P23" s="12"/>
    </row>
    <row r="24" spans="1:16">
      <c r="A24" s="84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12"/>
      <c r="P24" s="12"/>
    </row>
    <row r="25" spans="1:16">
      <c r="A25" s="84"/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12"/>
      <c r="P25" s="12"/>
    </row>
    <row r="26" spans="1:16">
      <c r="A26" s="85"/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12"/>
      <c r="P26" s="12"/>
    </row>
    <row r="27" spans="1:16">
      <c r="A27" s="85"/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12"/>
      <c r="P27" s="12"/>
    </row>
    <row r="28" spans="1:16">
      <c r="A28" s="85"/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12"/>
      <c r="P28" s="12"/>
    </row>
    <row r="29" spans="1:16">
      <c r="A29" s="85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12"/>
      <c r="P29" s="12"/>
    </row>
    <row r="30" spans="1:16">
      <c r="A30" s="85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12"/>
      <c r="P30" s="12"/>
    </row>
    <row r="31" spans="1:16">
      <c r="A31" s="86"/>
      <c r="B31" s="86"/>
      <c r="C31" s="86"/>
      <c r="D31" s="86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12"/>
      <c r="P31" s="12"/>
    </row>
    <row r="32" spans="1:16">
      <c r="A32" s="86"/>
      <c r="B32" s="86"/>
      <c r="C32" s="86"/>
      <c r="D32" s="86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12"/>
      <c r="P32" s="12"/>
    </row>
    <row r="33" spans="1:16">
      <c r="A33" s="86"/>
      <c r="B33" s="86"/>
      <c r="C33" s="86"/>
      <c r="D33" s="86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12"/>
      <c r="P33" s="12"/>
    </row>
    <row r="34" spans="1:16">
      <c r="A34" s="86"/>
      <c r="B34" s="86"/>
      <c r="C34" s="86"/>
      <c r="D34" s="86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12"/>
      <c r="P34" s="12"/>
    </row>
    <row r="35" spans="1:16">
      <c r="A35" s="87"/>
      <c r="B35" s="87"/>
      <c r="C35" s="87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12"/>
      <c r="P35" s="12"/>
    </row>
    <row r="36" spans="1:16">
      <c r="A36" s="89"/>
      <c r="B36" s="89"/>
      <c r="C36" s="89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12"/>
      <c r="P36" s="12"/>
    </row>
    <row r="37" spans="1:16">
      <c r="A37" s="89"/>
      <c r="B37" s="89"/>
      <c r="C37" s="89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12"/>
      <c r="P37" s="12"/>
    </row>
    <row r="38" spans="1:16" ht="12.75">
      <c r="A38" s="89"/>
      <c r="B38" s="89"/>
      <c r="C38" s="89"/>
      <c r="D38" s="90"/>
      <c r="E38" s="90"/>
      <c r="F38" s="90"/>
      <c r="G38" s="91"/>
      <c r="H38" s="91"/>
      <c r="I38" s="91"/>
      <c r="J38" s="91"/>
      <c r="K38" s="91"/>
      <c r="L38" s="91"/>
      <c r="M38" s="91"/>
      <c r="N38" s="91"/>
      <c r="O38" s="12"/>
      <c r="P38" s="12"/>
    </row>
    <row r="39" spans="1:16" ht="12.75">
      <c r="A39" s="89"/>
      <c r="B39" s="89"/>
      <c r="C39" s="89"/>
      <c r="D39" s="90"/>
      <c r="E39" s="90"/>
      <c r="F39" s="90"/>
      <c r="G39" s="91"/>
      <c r="H39" s="91"/>
      <c r="I39" s="91"/>
      <c r="J39" s="91"/>
      <c r="K39" s="91"/>
      <c r="L39" s="91"/>
      <c r="M39" s="91"/>
      <c r="N39" s="91"/>
      <c r="O39" s="12"/>
      <c r="P39" s="12"/>
    </row>
    <row r="40" spans="1:16">
      <c r="A40" s="89"/>
      <c r="B40" s="89"/>
      <c r="C40" s="89"/>
      <c r="D40" s="92"/>
      <c r="E40" s="92"/>
      <c r="F40" s="92"/>
      <c r="G40" s="88"/>
      <c r="H40" s="88"/>
      <c r="I40" s="88"/>
      <c r="J40" s="88"/>
      <c r="K40" s="88"/>
      <c r="L40" s="88"/>
      <c r="M40" s="88"/>
      <c r="N40" s="88"/>
      <c r="O40" s="12"/>
      <c r="P40" s="12"/>
    </row>
    <row r="41" spans="1:16">
      <c r="A41" s="89"/>
      <c r="B41" s="89"/>
      <c r="C41" s="89"/>
      <c r="D41" s="92"/>
      <c r="E41" s="92"/>
      <c r="F41" s="92"/>
      <c r="G41" s="88"/>
      <c r="H41" s="88"/>
      <c r="I41" s="88"/>
      <c r="J41" s="88"/>
      <c r="K41" s="88"/>
      <c r="L41" s="88"/>
      <c r="M41" s="88"/>
      <c r="N41" s="88"/>
      <c r="O41" s="12"/>
      <c r="P41" s="12"/>
    </row>
    <row r="42" spans="1:16" ht="3" customHeight="1">
      <c r="A42" s="89"/>
      <c r="B42" s="89"/>
      <c r="C42" s="89"/>
      <c r="D42" s="92"/>
      <c r="E42" s="92"/>
      <c r="F42" s="92"/>
      <c r="G42" s="88"/>
      <c r="H42" s="88"/>
      <c r="I42" s="88"/>
      <c r="J42" s="88"/>
      <c r="K42" s="88"/>
      <c r="L42" s="88"/>
      <c r="M42" s="88"/>
      <c r="N42" s="88"/>
      <c r="O42" s="12"/>
      <c r="P42" s="12"/>
    </row>
    <row r="43" spans="1:16">
      <c r="A43" s="228" t="s">
        <v>212</v>
      </c>
      <c r="B43" s="229"/>
      <c r="C43" s="229"/>
      <c r="D43" s="229"/>
      <c r="E43" s="230"/>
      <c r="F43" s="228" t="s">
        <v>215</v>
      </c>
      <c r="G43" s="229"/>
      <c r="H43" s="229"/>
      <c r="I43" s="229"/>
      <c r="J43" s="229"/>
      <c r="K43" s="229"/>
      <c r="L43" s="229"/>
      <c r="M43" s="229"/>
      <c r="N43" s="230"/>
      <c r="O43" s="12"/>
      <c r="P43" s="12"/>
    </row>
    <row r="44" spans="1:16">
      <c r="A44" s="231"/>
      <c r="B44" s="232"/>
      <c r="C44" s="232"/>
      <c r="D44" s="232"/>
      <c r="E44" s="233"/>
      <c r="F44" s="231"/>
      <c r="G44" s="232"/>
      <c r="H44" s="232"/>
      <c r="I44" s="232"/>
      <c r="J44" s="232"/>
      <c r="K44" s="232"/>
      <c r="L44" s="232"/>
      <c r="M44" s="232"/>
      <c r="N44" s="233"/>
      <c r="O44" s="12"/>
      <c r="P44" s="12"/>
    </row>
    <row r="45" spans="1:16">
      <c r="A45" s="231"/>
      <c r="B45" s="232"/>
      <c r="C45" s="232"/>
      <c r="D45" s="232"/>
      <c r="E45" s="233"/>
      <c r="F45" s="231"/>
      <c r="G45" s="232"/>
      <c r="H45" s="232"/>
      <c r="I45" s="232"/>
      <c r="J45" s="232"/>
      <c r="K45" s="232"/>
      <c r="L45" s="232"/>
      <c r="M45" s="232"/>
      <c r="N45" s="233"/>
      <c r="O45" s="12"/>
      <c r="P45" s="12"/>
    </row>
    <row r="46" spans="1:16">
      <c r="A46" s="231"/>
      <c r="B46" s="232"/>
      <c r="C46" s="232"/>
      <c r="D46" s="232"/>
      <c r="E46" s="233"/>
      <c r="F46" s="231"/>
      <c r="G46" s="232"/>
      <c r="H46" s="232"/>
      <c r="I46" s="232"/>
      <c r="J46" s="232"/>
      <c r="K46" s="232"/>
      <c r="L46" s="232"/>
      <c r="M46" s="232"/>
      <c r="N46" s="233"/>
      <c r="O46" s="12"/>
      <c r="P46" s="12"/>
    </row>
    <row r="47" spans="1:16" ht="19.5" customHeight="1">
      <c r="A47" s="234"/>
      <c r="B47" s="235"/>
      <c r="C47" s="235"/>
      <c r="D47" s="235"/>
      <c r="E47" s="236"/>
      <c r="F47" s="234"/>
      <c r="G47" s="235"/>
      <c r="H47" s="235"/>
      <c r="I47" s="235"/>
      <c r="J47" s="235"/>
      <c r="K47" s="235"/>
      <c r="L47" s="235"/>
      <c r="M47" s="235"/>
      <c r="N47" s="236"/>
      <c r="O47" s="12"/>
      <c r="P47" s="12"/>
    </row>
    <row r="48" spans="1:16" ht="11.25" customHeight="1">
      <c r="A48" s="262" t="s">
        <v>213</v>
      </c>
      <c r="B48" s="263"/>
      <c r="C48" s="263"/>
      <c r="D48" s="263"/>
      <c r="E48" s="264"/>
      <c r="F48" s="251" t="s">
        <v>214</v>
      </c>
      <c r="G48" s="252"/>
      <c r="H48" s="252"/>
      <c r="I48" s="252"/>
      <c r="J48" s="252"/>
      <c r="K48" s="252"/>
      <c r="L48" s="252"/>
      <c r="M48" s="252"/>
      <c r="N48" s="253"/>
    </row>
    <row r="49" spans="1:14">
      <c r="A49" s="265"/>
      <c r="B49" s="266"/>
      <c r="C49" s="266"/>
      <c r="D49" s="266"/>
      <c r="E49" s="267"/>
      <c r="F49" s="254"/>
      <c r="G49" s="255"/>
      <c r="H49" s="255"/>
      <c r="I49" s="255"/>
      <c r="J49" s="255"/>
      <c r="K49" s="255"/>
      <c r="L49" s="255"/>
      <c r="M49" s="255"/>
      <c r="N49" s="256"/>
    </row>
    <row r="50" spans="1:14">
      <c r="A50" s="265"/>
      <c r="B50" s="266"/>
      <c r="C50" s="266"/>
      <c r="D50" s="266"/>
      <c r="E50" s="267"/>
      <c r="F50" s="254"/>
      <c r="G50" s="255"/>
      <c r="H50" s="255"/>
      <c r="I50" s="255"/>
      <c r="J50" s="255"/>
      <c r="K50" s="255"/>
      <c r="L50" s="255"/>
      <c r="M50" s="255"/>
      <c r="N50" s="256"/>
    </row>
    <row r="51" spans="1:14">
      <c r="A51" s="268"/>
      <c r="B51" s="269"/>
      <c r="C51" s="269"/>
      <c r="D51" s="269"/>
      <c r="E51" s="270"/>
      <c r="F51" s="257"/>
      <c r="G51" s="258"/>
      <c r="H51" s="258"/>
      <c r="I51" s="258"/>
      <c r="J51" s="258"/>
      <c r="K51" s="258"/>
      <c r="L51" s="258"/>
      <c r="M51" s="258"/>
      <c r="N51" s="259"/>
    </row>
  </sheetData>
  <mergeCells count="64">
    <mergeCell ref="B10:G10"/>
    <mergeCell ref="I10:K10"/>
    <mergeCell ref="L10:N10"/>
    <mergeCell ref="L19:N19"/>
    <mergeCell ref="B13:G13"/>
    <mergeCell ref="I13:K13"/>
    <mergeCell ref="L13:N13"/>
    <mergeCell ref="B11:G11"/>
    <mergeCell ref="I11:K11"/>
    <mergeCell ref="L11:N11"/>
    <mergeCell ref="L12:N12"/>
    <mergeCell ref="F48:N51"/>
    <mergeCell ref="B8:G8"/>
    <mergeCell ref="B3:D3"/>
    <mergeCell ref="I3:K3"/>
    <mergeCell ref="B4:G4"/>
    <mergeCell ref="I4:K4"/>
    <mergeCell ref="L4:N4"/>
    <mergeCell ref="A48:E51"/>
    <mergeCell ref="L3:N3"/>
    <mergeCell ref="B5:G5"/>
    <mergeCell ref="I5:K5"/>
    <mergeCell ref="L5:N5"/>
    <mergeCell ref="A1:A2"/>
    <mergeCell ref="B1:G2"/>
    <mergeCell ref="H1:H2"/>
    <mergeCell ref="I1:K2"/>
    <mergeCell ref="L1:N2"/>
    <mergeCell ref="B6:G6"/>
    <mergeCell ref="I6:K6"/>
    <mergeCell ref="L6:N6"/>
    <mergeCell ref="B7:G7"/>
    <mergeCell ref="I7:K7"/>
    <mergeCell ref="L7:N7"/>
    <mergeCell ref="L17:N17"/>
    <mergeCell ref="B12:G12"/>
    <mergeCell ref="I12:K12"/>
    <mergeCell ref="B14:G14"/>
    <mergeCell ref="I14:K14"/>
    <mergeCell ref="I8:K8"/>
    <mergeCell ref="L8:N8"/>
    <mergeCell ref="B9:G9"/>
    <mergeCell ref="I9:K9"/>
    <mergeCell ref="L9:N9"/>
    <mergeCell ref="I21:K21"/>
    <mergeCell ref="L14:N14"/>
    <mergeCell ref="I15:K15"/>
    <mergeCell ref="L15:N15"/>
    <mergeCell ref="B18:G18"/>
    <mergeCell ref="I18:K18"/>
    <mergeCell ref="L18:N18"/>
    <mergeCell ref="B16:G16"/>
    <mergeCell ref="I16:K16"/>
    <mergeCell ref="L16:N16"/>
    <mergeCell ref="L21:N21"/>
    <mergeCell ref="I17:K17"/>
    <mergeCell ref="A43:E47"/>
    <mergeCell ref="F43:N47"/>
    <mergeCell ref="I19:K19"/>
    <mergeCell ref="B17:G17"/>
    <mergeCell ref="B20:G20"/>
    <mergeCell ref="I20:K20"/>
    <mergeCell ref="L20:N20"/>
    <mergeCell ref="B21:G21"/>
  </mergeCells>
  <phoneticPr fontId="0" type="noConversion"/>
  <dataValidations count="1">
    <dataValidation type="decimal" operator="greaterThanOrEqual" showInputMessage="1" showErrorMessage="1" sqref="I3:N3 I19:N19">
      <formula1>0</formula1>
    </dataValidation>
  </dataValidations>
  <printOptions horizontalCentered="1"/>
  <pageMargins left="0.19685039370078741" right="0.19685039370078741" top="0.39370078740157483" bottom="0.39370078740157483" header="0.39370078740157483" footer="0.39370078740157483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/>
  <dimension ref="A1:Q47"/>
  <sheetViews>
    <sheetView workbookViewId="0">
      <selection activeCell="L18" sqref="L18:O18"/>
    </sheetView>
  </sheetViews>
  <sheetFormatPr defaultRowHeight="12.75"/>
  <cols>
    <col min="1" max="1" width="8.42578125" style="1" customWidth="1"/>
    <col min="2" max="2" width="9" style="1" customWidth="1"/>
    <col min="3" max="3" width="6.85546875" style="1" customWidth="1"/>
    <col min="4" max="4" width="8.7109375" style="1" customWidth="1"/>
    <col min="5" max="5" width="12.140625" style="1" customWidth="1"/>
    <col min="6" max="6" width="8.5703125" style="1" customWidth="1"/>
    <col min="7" max="7" width="4.42578125" style="1" customWidth="1"/>
    <col min="8" max="8" width="4.7109375" style="1" customWidth="1"/>
    <col min="9" max="9" width="11.7109375" style="1" customWidth="1"/>
    <col min="10" max="10" width="2.42578125" style="1" customWidth="1"/>
    <col min="11" max="11" width="4.85546875" style="1" customWidth="1"/>
    <col min="12" max="12" width="8.7109375" style="1" customWidth="1"/>
    <col min="13" max="13" width="6.85546875" style="1" customWidth="1"/>
    <col min="14" max="14" width="1.5703125" style="1" customWidth="1"/>
    <col min="15" max="15" width="2.42578125" style="1" customWidth="1"/>
    <col min="16" max="16384" width="9.140625" style="1"/>
  </cols>
  <sheetData>
    <row r="1" spans="1:17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4"/>
      <c r="Q1" s="4"/>
    </row>
    <row r="2" spans="1:17" ht="27.75" customHeight="1">
      <c r="A2" s="289" t="s">
        <v>454</v>
      </c>
      <c r="B2" s="289"/>
      <c r="C2" s="289"/>
      <c r="D2" s="60"/>
      <c r="E2" s="60"/>
      <c r="F2" s="62" t="s">
        <v>295</v>
      </c>
      <c r="G2" s="62"/>
      <c r="H2" s="60"/>
      <c r="I2" s="60"/>
      <c r="J2" s="309" t="s">
        <v>201</v>
      </c>
      <c r="K2" s="309"/>
      <c r="L2" s="309"/>
      <c r="M2" s="309"/>
      <c r="N2" s="309"/>
      <c r="O2" s="68"/>
      <c r="P2" s="4"/>
      <c r="Q2" s="4"/>
    </row>
    <row r="3" spans="1:17" ht="14.1" customHeight="1">
      <c r="A3" s="164"/>
      <c r="B3" s="164"/>
      <c r="C3" s="60"/>
      <c r="D3" s="60"/>
      <c r="E3" s="60"/>
      <c r="F3" s="62" t="s">
        <v>199</v>
      </c>
      <c r="G3" s="62"/>
      <c r="H3" s="60"/>
      <c r="I3" s="60"/>
      <c r="J3" s="192"/>
      <c r="K3" s="192"/>
      <c r="L3" s="192"/>
      <c r="M3" s="192"/>
      <c r="N3" s="192"/>
      <c r="O3" s="69"/>
      <c r="P3" s="4"/>
      <c r="Q3" s="4"/>
    </row>
    <row r="4" spans="1:17" ht="30.75" customHeight="1">
      <c r="A4" s="165"/>
      <c r="B4" s="165"/>
      <c r="C4" s="60"/>
      <c r="D4" s="60"/>
      <c r="E4" s="98"/>
      <c r="F4" s="296"/>
      <c r="G4" s="296"/>
      <c r="H4" s="296"/>
      <c r="I4" s="60"/>
      <c r="J4" s="310"/>
      <c r="K4" s="310"/>
      <c r="L4" s="310"/>
      <c r="M4" s="310"/>
      <c r="N4" s="310"/>
      <c r="O4" s="68"/>
      <c r="P4" s="4"/>
      <c r="Q4" s="4"/>
    </row>
    <row r="5" spans="1:17" ht="12" customHeight="1">
      <c r="A5" s="165"/>
      <c r="B5" s="165"/>
      <c r="C5" s="60"/>
      <c r="D5" s="60"/>
      <c r="E5" s="24" t="s">
        <v>200</v>
      </c>
      <c r="F5" s="295"/>
      <c r="G5" s="295"/>
      <c r="H5" s="295"/>
      <c r="I5" s="60"/>
      <c r="J5" s="311"/>
      <c r="K5" s="311"/>
      <c r="L5" s="311"/>
      <c r="M5" s="311"/>
      <c r="N5" s="311"/>
      <c r="O5" s="70"/>
      <c r="P5" s="4"/>
      <c r="Q5" s="4"/>
    </row>
    <row r="6" spans="1:17" ht="14.1" customHeight="1">
      <c r="A6" s="97"/>
      <c r="B6" s="97"/>
      <c r="C6" s="60"/>
      <c r="D6" s="60"/>
      <c r="E6" s="60"/>
      <c r="F6" s="303" t="s">
        <v>0</v>
      </c>
      <c r="G6" s="303"/>
      <c r="H6" s="303"/>
      <c r="I6" s="60"/>
      <c r="J6" s="195" t="s">
        <v>202</v>
      </c>
      <c r="K6" s="195"/>
      <c r="L6" s="195"/>
      <c r="M6" s="195"/>
      <c r="N6" s="195"/>
      <c r="O6" s="70"/>
      <c r="P6" s="4"/>
      <c r="Q6" s="4"/>
    </row>
    <row r="7" spans="1:17" ht="14.1" customHeight="1" thickBot="1">
      <c r="A7" s="97"/>
      <c r="B7" s="97"/>
      <c r="C7" s="60"/>
      <c r="D7" s="60"/>
      <c r="E7" s="60"/>
      <c r="F7" s="65"/>
      <c r="G7" s="65"/>
      <c r="H7" s="60"/>
      <c r="I7" s="60"/>
      <c r="J7" s="309"/>
      <c r="K7" s="309"/>
      <c r="L7" s="309"/>
      <c r="M7" s="309"/>
      <c r="N7" s="309"/>
      <c r="O7" s="70"/>
      <c r="P7" s="4"/>
      <c r="Q7" s="4"/>
    </row>
    <row r="8" spans="1:17" ht="16.5" customHeight="1" thickBot="1">
      <c r="A8" s="165"/>
      <c r="B8" s="165"/>
      <c r="C8" s="60"/>
      <c r="D8" s="72"/>
      <c r="E8" s="168" t="s">
        <v>203</v>
      </c>
      <c r="F8" s="169"/>
      <c r="G8" s="169"/>
      <c r="H8" s="170"/>
      <c r="I8" s="72"/>
      <c r="J8" s="193"/>
      <c r="K8" s="193"/>
      <c r="L8" s="193"/>
      <c r="M8" s="193"/>
      <c r="N8" s="193"/>
      <c r="O8" s="70"/>
      <c r="P8" s="4"/>
      <c r="Q8" s="4"/>
    </row>
    <row r="9" spans="1:17" ht="14.1" customHeight="1">
      <c r="A9" s="165"/>
      <c r="B9" s="165"/>
      <c r="C9" s="60"/>
      <c r="D9" s="171"/>
      <c r="E9" s="297"/>
      <c r="F9" s="298"/>
      <c r="G9" s="298"/>
      <c r="H9" s="299"/>
      <c r="I9" s="293"/>
      <c r="J9" s="196"/>
      <c r="K9" s="196"/>
      <c r="L9" s="196"/>
      <c r="M9" s="196"/>
      <c r="N9" s="196"/>
      <c r="O9" s="70"/>
      <c r="P9" s="4"/>
      <c r="Q9" s="4"/>
    </row>
    <row r="10" spans="1:17" ht="14.1" customHeight="1" thickBot="1">
      <c r="A10" s="173"/>
      <c r="B10" s="173"/>
      <c r="C10" s="60"/>
      <c r="D10" s="171"/>
      <c r="E10" s="300"/>
      <c r="F10" s="301"/>
      <c r="G10" s="301"/>
      <c r="H10" s="302"/>
      <c r="I10" s="293"/>
      <c r="J10" s="192"/>
      <c r="K10" s="192"/>
      <c r="L10" s="192"/>
      <c r="M10" s="192"/>
      <c r="N10" s="192"/>
      <c r="O10" s="70"/>
      <c r="P10" s="4"/>
      <c r="Q10" s="4"/>
    </row>
    <row r="11" spans="1:17" ht="14.1" customHeight="1">
      <c r="A11" s="173"/>
      <c r="B11" s="173"/>
      <c r="C11" s="60"/>
      <c r="D11" s="60"/>
      <c r="E11" s="60"/>
      <c r="F11" s="60"/>
      <c r="G11" s="60"/>
      <c r="H11" s="60"/>
      <c r="I11" s="60"/>
      <c r="J11" s="192"/>
      <c r="K11" s="192"/>
      <c r="L11" s="192"/>
      <c r="M11" s="192"/>
      <c r="N11" s="192"/>
      <c r="O11" s="71"/>
      <c r="P11" s="4"/>
      <c r="Q11" s="4"/>
    </row>
    <row r="12" spans="1:17" ht="9.75" customHeight="1">
      <c r="A12" s="64"/>
      <c r="B12" s="64"/>
      <c r="C12" s="60"/>
      <c r="D12" s="60"/>
      <c r="E12" s="60"/>
      <c r="F12" s="60"/>
      <c r="G12" s="60"/>
      <c r="H12" s="60"/>
      <c r="I12" s="60"/>
      <c r="J12" s="294"/>
      <c r="K12" s="294"/>
      <c r="L12" s="294"/>
      <c r="M12" s="294"/>
      <c r="N12" s="294"/>
      <c r="O12" s="71"/>
      <c r="P12" s="4"/>
      <c r="Q12" s="4"/>
    </row>
    <row r="13" spans="1:17" ht="9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4"/>
      <c r="Q13" s="4"/>
    </row>
    <row r="14" spans="1:17" s="26" customFormat="1" ht="19.5" customHeight="1">
      <c r="A14" s="152" t="s">
        <v>207</v>
      </c>
      <c r="B14" s="275" t="s">
        <v>296</v>
      </c>
      <c r="C14" s="276"/>
      <c r="D14" s="276"/>
      <c r="E14" s="276"/>
      <c r="F14" s="276"/>
      <c r="G14" s="277"/>
      <c r="H14" s="152" t="s">
        <v>226</v>
      </c>
      <c r="I14" s="245" t="s">
        <v>297</v>
      </c>
      <c r="J14" s="246"/>
      <c r="K14" s="246"/>
      <c r="L14" s="246"/>
      <c r="M14" s="246"/>
      <c r="N14" s="246"/>
      <c r="O14" s="247"/>
      <c r="P14" s="25"/>
      <c r="Q14" s="25"/>
    </row>
    <row r="15" spans="1:17" s="26" customFormat="1" ht="22.5" customHeight="1" thickBot="1">
      <c r="A15" s="271"/>
      <c r="B15" s="278"/>
      <c r="C15" s="279"/>
      <c r="D15" s="279"/>
      <c r="E15" s="279"/>
      <c r="F15" s="279"/>
      <c r="G15" s="280"/>
      <c r="H15" s="271"/>
      <c r="I15" s="248" t="s">
        <v>298</v>
      </c>
      <c r="J15" s="249"/>
      <c r="K15" s="250"/>
      <c r="L15" s="248" t="s">
        <v>299</v>
      </c>
      <c r="M15" s="249"/>
      <c r="N15" s="249"/>
      <c r="O15" s="250"/>
      <c r="P15" s="25"/>
      <c r="Q15" s="25"/>
    </row>
    <row r="16" spans="1:17" ht="18" customHeight="1">
      <c r="A16" s="111" t="s">
        <v>300</v>
      </c>
      <c r="B16" s="272" t="s">
        <v>301</v>
      </c>
      <c r="C16" s="273"/>
      <c r="D16" s="273"/>
      <c r="E16" s="273"/>
      <c r="F16" s="273"/>
      <c r="G16" s="274"/>
      <c r="H16" s="6" t="s">
        <v>302</v>
      </c>
      <c r="I16" s="290"/>
      <c r="J16" s="291"/>
      <c r="K16" s="292"/>
      <c r="L16" s="290"/>
      <c r="M16" s="291"/>
      <c r="N16" s="291"/>
      <c r="O16" s="292"/>
      <c r="P16" s="4"/>
      <c r="Q16" s="4"/>
    </row>
    <row r="17" spans="1:17" ht="18" customHeight="1">
      <c r="A17" s="105" t="s">
        <v>1</v>
      </c>
      <c r="B17" s="286" t="s">
        <v>303</v>
      </c>
      <c r="C17" s="287"/>
      <c r="D17" s="287"/>
      <c r="E17" s="287"/>
      <c r="F17" s="287"/>
      <c r="G17" s="288"/>
      <c r="H17" s="7" t="s">
        <v>304</v>
      </c>
      <c r="I17" s="197"/>
      <c r="J17" s="202"/>
      <c r="K17" s="198"/>
      <c r="L17" s="197"/>
      <c r="M17" s="202"/>
      <c r="N17" s="202"/>
      <c r="O17" s="198"/>
      <c r="P17" s="4"/>
      <c r="Q17" s="4"/>
    </row>
    <row r="18" spans="1:17" ht="18" customHeight="1">
      <c r="A18" s="112" t="s">
        <v>305</v>
      </c>
      <c r="B18" s="11" t="s">
        <v>306</v>
      </c>
      <c r="C18" s="15"/>
      <c r="D18" s="15"/>
      <c r="E18" s="79"/>
      <c r="F18" s="79"/>
      <c r="G18" s="8" t="s">
        <v>307</v>
      </c>
      <c r="H18" s="7" t="s">
        <v>308</v>
      </c>
      <c r="I18" s="199">
        <f>I16-I17</f>
        <v>0</v>
      </c>
      <c r="J18" s="200"/>
      <c r="K18" s="201"/>
      <c r="L18" s="199">
        <f>L16-L17</f>
        <v>0</v>
      </c>
      <c r="M18" s="200"/>
      <c r="N18" s="200"/>
      <c r="O18" s="201"/>
      <c r="P18" s="4"/>
      <c r="Q18" s="4"/>
    </row>
    <row r="19" spans="1:17" ht="18" customHeight="1">
      <c r="A19" s="113" t="s">
        <v>309</v>
      </c>
      <c r="B19" s="27" t="s">
        <v>310</v>
      </c>
      <c r="C19" s="28"/>
      <c r="D19" s="284" t="s">
        <v>311</v>
      </c>
      <c r="E19" s="284"/>
      <c r="F19" s="284"/>
      <c r="G19" s="285"/>
      <c r="H19" s="7" t="s">
        <v>312</v>
      </c>
      <c r="I19" s="199">
        <f>I20+I21+I22</f>
        <v>0</v>
      </c>
      <c r="J19" s="200"/>
      <c r="K19" s="201"/>
      <c r="L19" s="199">
        <f>L20+L21+L22</f>
        <v>0</v>
      </c>
      <c r="M19" s="200"/>
      <c r="N19" s="200"/>
      <c r="O19" s="201"/>
      <c r="P19" s="4"/>
      <c r="Q19" s="4"/>
    </row>
    <row r="20" spans="1:17" ht="18" customHeight="1">
      <c r="A20" s="93" t="s">
        <v>313</v>
      </c>
      <c r="B20" s="281" t="s">
        <v>314</v>
      </c>
      <c r="C20" s="282"/>
      <c r="D20" s="282"/>
      <c r="E20" s="282"/>
      <c r="F20" s="282"/>
      <c r="G20" s="283"/>
      <c r="H20" s="7" t="s">
        <v>315</v>
      </c>
      <c r="I20" s="197"/>
      <c r="J20" s="202"/>
      <c r="K20" s="198"/>
      <c r="L20" s="197"/>
      <c r="M20" s="202"/>
      <c r="N20" s="202"/>
      <c r="O20" s="198"/>
      <c r="P20" s="4"/>
      <c r="Q20" s="4"/>
    </row>
    <row r="21" spans="1:17" ht="18" customHeight="1">
      <c r="A21" s="94" t="s">
        <v>2</v>
      </c>
      <c r="B21" s="281" t="s">
        <v>316</v>
      </c>
      <c r="C21" s="282"/>
      <c r="D21" s="282"/>
      <c r="E21" s="282"/>
      <c r="F21" s="282"/>
      <c r="G21" s="283"/>
      <c r="H21" s="7" t="s">
        <v>317</v>
      </c>
      <c r="I21" s="197"/>
      <c r="J21" s="202"/>
      <c r="K21" s="198"/>
      <c r="L21" s="197"/>
      <c r="M21" s="202"/>
      <c r="N21" s="202"/>
      <c r="O21" s="198"/>
      <c r="P21" s="4"/>
      <c r="Q21" s="4"/>
    </row>
    <row r="22" spans="1:17" ht="18" customHeight="1">
      <c r="A22" s="96" t="s">
        <v>3</v>
      </c>
      <c r="B22" s="281" t="s">
        <v>318</v>
      </c>
      <c r="C22" s="282"/>
      <c r="D22" s="282"/>
      <c r="E22" s="282"/>
      <c r="F22" s="282"/>
      <c r="G22" s="283"/>
      <c r="H22" s="7" t="s">
        <v>319</v>
      </c>
      <c r="I22" s="197"/>
      <c r="J22" s="202"/>
      <c r="K22" s="198"/>
      <c r="L22" s="197"/>
      <c r="M22" s="202"/>
      <c r="N22" s="202"/>
      <c r="O22" s="198"/>
      <c r="P22" s="4"/>
      <c r="Q22" s="4"/>
    </row>
    <row r="23" spans="1:17" ht="18" customHeight="1">
      <c r="A23" s="114" t="s">
        <v>4</v>
      </c>
      <c r="B23" s="99" t="s">
        <v>320</v>
      </c>
      <c r="C23" s="100"/>
      <c r="D23" s="100"/>
      <c r="E23" s="100"/>
      <c r="F23" s="100"/>
      <c r="G23" s="101" t="s">
        <v>321</v>
      </c>
      <c r="H23" s="7" t="s">
        <v>322</v>
      </c>
      <c r="I23" s="199">
        <f>I24+I25</f>
        <v>0</v>
      </c>
      <c r="J23" s="200"/>
      <c r="K23" s="201"/>
      <c r="L23" s="199">
        <f>L24+L25</f>
        <v>0</v>
      </c>
      <c r="M23" s="200"/>
      <c r="N23" s="200"/>
      <c r="O23" s="201"/>
      <c r="P23" s="4"/>
      <c r="Q23" s="4"/>
    </row>
    <row r="24" spans="1:17" ht="18" customHeight="1">
      <c r="A24" s="110" t="s">
        <v>323</v>
      </c>
      <c r="B24" s="286" t="s">
        <v>324</v>
      </c>
      <c r="C24" s="287"/>
      <c r="D24" s="287"/>
      <c r="E24" s="287"/>
      <c r="F24" s="287"/>
      <c r="G24" s="288"/>
      <c r="H24" s="7" t="s">
        <v>325</v>
      </c>
      <c r="I24" s="197"/>
      <c r="J24" s="202"/>
      <c r="K24" s="198"/>
      <c r="L24" s="197"/>
      <c r="M24" s="202"/>
      <c r="N24" s="202"/>
      <c r="O24" s="198"/>
      <c r="P24" s="4"/>
      <c r="Q24" s="4"/>
    </row>
    <row r="25" spans="1:17" ht="18" customHeight="1">
      <c r="A25" s="115" t="s">
        <v>326</v>
      </c>
      <c r="B25" s="286" t="s">
        <v>327</v>
      </c>
      <c r="C25" s="287"/>
      <c r="D25" s="287"/>
      <c r="E25" s="287"/>
      <c r="F25" s="287"/>
      <c r="G25" s="288"/>
      <c r="H25" s="7" t="s">
        <v>328</v>
      </c>
      <c r="I25" s="197"/>
      <c r="J25" s="202"/>
      <c r="K25" s="198"/>
      <c r="L25" s="197"/>
      <c r="M25" s="202"/>
      <c r="N25" s="202"/>
      <c r="O25" s="198"/>
      <c r="P25" s="4"/>
      <c r="Q25" s="4"/>
    </row>
    <row r="26" spans="1:17" ht="18" customHeight="1">
      <c r="A26" s="112" t="s">
        <v>305</v>
      </c>
      <c r="B26" s="11" t="s">
        <v>329</v>
      </c>
      <c r="C26" s="15"/>
      <c r="D26" s="15"/>
      <c r="E26" s="79"/>
      <c r="F26" s="162" t="s">
        <v>330</v>
      </c>
      <c r="G26" s="163"/>
      <c r="H26" s="7" t="s">
        <v>331</v>
      </c>
      <c r="I26" s="199">
        <f>I18+I19-I23</f>
        <v>0</v>
      </c>
      <c r="J26" s="200"/>
      <c r="K26" s="201"/>
      <c r="L26" s="199">
        <f>L18+L19-L23</f>
        <v>0</v>
      </c>
      <c r="M26" s="200"/>
      <c r="N26" s="200"/>
      <c r="O26" s="201"/>
      <c r="P26" s="4"/>
      <c r="Q26" s="4"/>
    </row>
    <row r="27" spans="1:17" ht="18" customHeight="1">
      <c r="A27" s="114" t="s">
        <v>5</v>
      </c>
      <c r="B27" s="99" t="s">
        <v>332</v>
      </c>
      <c r="C27" s="100"/>
      <c r="D27" s="100"/>
      <c r="E27" s="100"/>
      <c r="F27" s="100"/>
      <c r="G27" s="101" t="s">
        <v>333</v>
      </c>
      <c r="H27" s="7" t="s">
        <v>334</v>
      </c>
      <c r="I27" s="199">
        <f>SUM(I28:K31)</f>
        <v>0</v>
      </c>
      <c r="J27" s="200"/>
      <c r="K27" s="201"/>
      <c r="L27" s="199">
        <f>SUM(L28:O31)</f>
        <v>0</v>
      </c>
      <c r="M27" s="200"/>
      <c r="N27" s="200"/>
      <c r="O27" s="201"/>
      <c r="P27" s="4"/>
      <c r="Q27" s="4"/>
    </row>
    <row r="28" spans="1:17" ht="18" customHeight="1">
      <c r="A28" s="110" t="s">
        <v>335</v>
      </c>
      <c r="B28" s="286" t="s">
        <v>336</v>
      </c>
      <c r="C28" s="287"/>
      <c r="D28" s="287"/>
      <c r="E28" s="287"/>
      <c r="F28" s="287"/>
      <c r="G28" s="288"/>
      <c r="H28" s="7" t="s">
        <v>337</v>
      </c>
      <c r="I28" s="197"/>
      <c r="J28" s="202"/>
      <c r="K28" s="198"/>
      <c r="L28" s="197"/>
      <c r="M28" s="202"/>
      <c r="N28" s="202"/>
      <c r="O28" s="198"/>
      <c r="P28" s="4"/>
      <c r="Q28" s="4"/>
    </row>
    <row r="29" spans="1:17" ht="18" customHeight="1">
      <c r="A29" s="110" t="s">
        <v>338</v>
      </c>
      <c r="B29" s="286" t="s">
        <v>339</v>
      </c>
      <c r="C29" s="287"/>
      <c r="D29" s="287"/>
      <c r="E29" s="287"/>
      <c r="F29" s="287"/>
      <c r="G29" s="288"/>
      <c r="H29" s="7" t="s">
        <v>340</v>
      </c>
      <c r="I29" s="197"/>
      <c r="J29" s="202"/>
      <c r="K29" s="198"/>
      <c r="L29" s="197"/>
      <c r="M29" s="202"/>
      <c r="N29" s="202"/>
      <c r="O29" s="198"/>
      <c r="P29" s="4"/>
      <c r="Q29" s="4"/>
    </row>
    <row r="30" spans="1:17" ht="18" customHeight="1">
      <c r="A30" s="110" t="s">
        <v>341</v>
      </c>
      <c r="B30" s="286" t="s">
        <v>342</v>
      </c>
      <c r="C30" s="287"/>
      <c r="D30" s="287"/>
      <c r="E30" s="287"/>
      <c r="F30" s="287"/>
      <c r="G30" s="288"/>
      <c r="H30" s="7" t="s">
        <v>343</v>
      </c>
      <c r="I30" s="197"/>
      <c r="J30" s="202"/>
      <c r="K30" s="198"/>
      <c r="L30" s="197"/>
      <c r="M30" s="202"/>
      <c r="N30" s="202"/>
      <c r="O30" s="198"/>
      <c r="P30" s="4"/>
      <c r="Q30" s="4"/>
    </row>
    <row r="31" spans="1:17" ht="18" customHeight="1">
      <c r="A31" s="115" t="s">
        <v>344</v>
      </c>
      <c r="B31" s="286" t="s">
        <v>345</v>
      </c>
      <c r="C31" s="287"/>
      <c r="D31" s="287"/>
      <c r="E31" s="287"/>
      <c r="F31" s="287"/>
      <c r="G31" s="288"/>
      <c r="H31" s="7" t="s">
        <v>346</v>
      </c>
      <c r="I31" s="197"/>
      <c r="J31" s="202"/>
      <c r="K31" s="198"/>
      <c r="L31" s="197"/>
      <c r="M31" s="202"/>
      <c r="N31" s="202"/>
      <c r="O31" s="198"/>
      <c r="P31" s="4"/>
      <c r="Q31" s="4"/>
    </row>
    <row r="32" spans="1:17" ht="18" customHeight="1">
      <c r="A32" s="105" t="s">
        <v>347</v>
      </c>
      <c r="B32" s="286" t="s">
        <v>348</v>
      </c>
      <c r="C32" s="287"/>
      <c r="D32" s="287"/>
      <c r="E32" s="287"/>
      <c r="F32" s="287"/>
      <c r="G32" s="288"/>
      <c r="H32" s="7" t="s">
        <v>349</v>
      </c>
      <c r="I32" s="197"/>
      <c r="J32" s="202"/>
      <c r="K32" s="198"/>
      <c r="L32" s="197"/>
      <c r="M32" s="202"/>
      <c r="N32" s="202"/>
      <c r="O32" s="198"/>
      <c r="P32" s="4"/>
      <c r="Q32" s="4"/>
    </row>
    <row r="33" spans="1:17" ht="18" customHeight="1">
      <c r="A33" s="108" t="s">
        <v>350</v>
      </c>
      <c r="B33" s="286" t="s">
        <v>351</v>
      </c>
      <c r="C33" s="287"/>
      <c r="D33" s="287"/>
      <c r="E33" s="287"/>
      <c r="F33" s="287"/>
      <c r="G33" s="288"/>
      <c r="H33" s="7" t="s">
        <v>352</v>
      </c>
      <c r="I33" s="197"/>
      <c r="J33" s="202"/>
      <c r="K33" s="198"/>
      <c r="L33" s="197"/>
      <c r="M33" s="202"/>
      <c r="N33" s="202"/>
      <c r="O33" s="198"/>
      <c r="P33" s="4"/>
      <c r="Q33" s="4"/>
    </row>
    <row r="34" spans="1:17" ht="18" customHeight="1">
      <c r="A34" s="95" t="s">
        <v>353</v>
      </c>
      <c r="B34" s="31" t="s">
        <v>354</v>
      </c>
      <c r="C34" s="32"/>
      <c r="D34" s="32"/>
      <c r="E34" s="32"/>
      <c r="F34" s="284" t="s">
        <v>355</v>
      </c>
      <c r="G34" s="285"/>
      <c r="H34" s="7" t="s">
        <v>356</v>
      </c>
      <c r="I34" s="199">
        <f>I35+I36</f>
        <v>0</v>
      </c>
      <c r="J34" s="200"/>
      <c r="K34" s="201"/>
      <c r="L34" s="199">
        <f>L35+L36</f>
        <v>0</v>
      </c>
      <c r="M34" s="200"/>
      <c r="N34" s="200"/>
      <c r="O34" s="201"/>
      <c r="P34" s="4"/>
      <c r="Q34" s="4"/>
    </row>
    <row r="35" spans="1:17" ht="18" customHeight="1">
      <c r="A35" s="107" t="s">
        <v>357</v>
      </c>
      <c r="B35" s="28" t="s">
        <v>358</v>
      </c>
      <c r="C35" s="28"/>
      <c r="D35" s="28"/>
      <c r="E35" s="28"/>
      <c r="F35" s="28"/>
      <c r="G35" s="30"/>
      <c r="H35" s="7" t="s">
        <v>359</v>
      </c>
      <c r="I35" s="197"/>
      <c r="J35" s="202"/>
      <c r="K35" s="198"/>
      <c r="L35" s="197"/>
      <c r="M35" s="202"/>
      <c r="N35" s="202"/>
      <c r="O35" s="198"/>
      <c r="P35" s="4"/>
      <c r="Q35" s="4"/>
    </row>
    <row r="36" spans="1:17" ht="18" customHeight="1">
      <c r="A36" s="111" t="s">
        <v>360</v>
      </c>
      <c r="B36" s="31" t="s">
        <v>361</v>
      </c>
      <c r="C36" s="32"/>
      <c r="D36" s="32"/>
      <c r="E36" s="32"/>
      <c r="F36" s="284"/>
      <c r="G36" s="285"/>
      <c r="H36" s="7" t="s">
        <v>362</v>
      </c>
      <c r="I36" s="197"/>
      <c r="J36" s="202"/>
      <c r="K36" s="198"/>
      <c r="L36" s="197"/>
      <c r="M36" s="202"/>
      <c r="N36" s="202"/>
      <c r="O36" s="198"/>
      <c r="P36" s="4"/>
      <c r="Q36" s="4"/>
    </row>
    <row r="37" spans="1:17" ht="23.25" customHeight="1">
      <c r="A37" s="114" t="s">
        <v>363</v>
      </c>
      <c r="B37" s="304" t="s">
        <v>364</v>
      </c>
      <c r="C37" s="305"/>
      <c r="D37" s="305"/>
      <c r="E37" s="305"/>
      <c r="F37" s="305"/>
      <c r="G37" s="306"/>
      <c r="H37" s="7" t="s">
        <v>365</v>
      </c>
      <c r="I37" s="199">
        <f>I38+I39</f>
        <v>0</v>
      </c>
      <c r="J37" s="200"/>
      <c r="K37" s="201"/>
      <c r="L37" s="199">
        <f>L38+L39</f>
        <v>0</v>
      </c>
      <c r="M37" s="200"/>
      <c r="N37" s="200"/>
      <c r="O37" s="201"/>
      <c r="P37" s="4"/>
      <c r="Q37" s="4"/>
    </row>
    <row r="38" spans="1:17" ht="18" customHeight="1">
      <c r="A38" s="93" t="s">
        <v>366</v>
      </c>
      <c r="B38" s="286" t="s">
        <v>367</v>
      </c>
      <c r="C38" s="287"/>
      <c r="D38" s="287"/>
      <c r="E38" s="287"/>
      <c r="F38" s="287"/>
      <c r="G38" s="288"/>
      <c r="H38" s="7" t="s">
        <v>368</v>
      </c>
      <c r="I38" s="197"/>
      <c r="J38" s="202"/>
      <c r="K38" s="198"/>
      <c r="L38" s="197"/>
      <c r="M38" s="202"/>
      <c r="N38" s="202"/>
      <c r="O38" s="198"/>
      <c r="P38" s="4"/>
      <c r="Q38" s="4"/>
    </row>
    <row r="39" spans="1:17" ht="18" customHeight="1">
      <c r="A39" s="109" t="s">
        <v>369</v>
      </c>
      <c r="B39" s="286" t="s">
        <v>370</v>
      </c>
      <c r="C39" s="287"/>
      <c r="D39" s="287"/>
      <c r="E39" s="287"/>
      <c r="F39" s="287"/>
      <c r="G39" s="288"/>
      <c r="H39" s="7" t="s">
        <v>371</v>
      </c>
      <c r="I39" s="197"/>
      <c r="J39" s="202"/>
      <c r="K39" s="198"/>
      <c r="L39" s="197"/>
      <c r="M39" s="202"/>
      <c r="N39" s="202"/>
      <c r="O39" s="198"/>
      <c r="P39" s="4"/>
      <c r="Q39" s="4"/>
    </row>
    <row r="40" spans="1:17" ht="22.5" customHeight="1">
      <c r="A40" s="105" t="s">
        <v>372</v>
      </c>
      <c r="B40" s="304" t="s">
        <v>373</v>
      </c>
      <c r="C40" s="305"/>
      <c r="D40" s="305"/>
      <c r="E40" s="305"/>
      <c r="F40" s="305"/>
      <c r="G40" s="306"/>
      <c r="H40" s="7" t="s">
        <v>374</v>
      </c>
      <c r="I40" s="197"/>
      <c r="J40" s="202"/>
      <c r="K40" s="198"/>
      <c r="L40" s="197"/>
      <c r="M40" s="202"/>
      <c r="N40" s="202"/>
      <c r="O40" s="198"/>
      <c r="P40" s="4"/>
      <c r="Q40" s="4"/>
    </row>
    <row r="41" spans="1:17" ht="18" customHeight="1">
      <c r="A41" s="104" t="s">
        <v>375</v>
      </c>
      <c r="B41" s="281" t="s">
        <v>376</v>
      </c>
      <c r="C41" s="282"/>
      <c r="D41" s="282"/>
      <c r="E41" s="282"/>
      <c r="F41" s="282"/>
      <c r="G41" s="283"/>
      <c r="H41" s="7" t="s">
        <v>377</v>
      </c>
      <c r="I41" s="197"/>
      <c r="J41" s="202"/>
      <c r="K41" s="198"/>
      <c r="L41" s="197"/>
      <c r="M41" s="202"/>
      <c r="N41" s="202"/>
      <c r="O41" s="198"/>
      <c r="P41" s="4"/>
      <c r="Q41" s="4"/>
    </row>
    <row r="42" spans="1:17" ht="18" customHeight="1">
      <c r="A42" s="105" t="s">
        <v>378</v>
      </c>
      <c r="B42" s="286" t="s">
        <v>379</v>
      </c>
      <c r="C42" s="287"/>
      <c r="D42" s="287"/>
      <c r="E42" s="287"/>
      <c r="F42" s="287"/>
      <c r="G42" s="288"/>
      <c r="H42" s="7" t="s">
        <v>380</v>
      </c>
      <c r="I42" s="197"/>
      <c r="J42" s="202"/>
      <c r="K42" s="198"/>
      <c r="L42" s="197"/>
      <c r="M42" s="202"/>
      <c r="N42" s="202"/>
      <c r="O42" s="198"/>
      <c r="P42" s="4"/>
      <c r="Q42" s="4"/>
    </row>
    <row r="43" spans="1:17" ht="18" customHeight="1">
      <c r="A43" s="116" t="s">
        <v>381</v>
      </c>
      <c r="B43" s="281" t="s">
        <v>382</v>
      </c>
      <c r="C43" s="282"/>
      <c r="D43" s="282"/>
      <c r="E43" s="282"/>
      <c r="F43" s="282"/>
      <c r="G43" s="283"/>
      <c r="H43" s="7" t="s">
        <v>383</v>
      </c>
      <c r="I43" s="197"/>
      <c r="J43" s="202"/>
      <c r="K43" s="198"/>
      <c r="L43" s="197"/>
      <c r="M43" s="202"/>
      <c r="N43" s="202"/>
      <c r="O43" s="198"/>
      <c r="P43" s="4"/>
      <c r="Q43" s="4"/>
    </row>
    <row r="44" spans="1:17" ht="18" customHeight="1">
      <c r="A44" s="117" t="s">
        <v>300</v>
      </c>
      <c r="B44" s="286" t="s">
        <v>384</v>
      </c>
      <c r="C44" s="287"/>
      <c r="D44" s="287"/>
      <c r="E44" s="287"/>
      <c r="F44" s="287"/>
      <c r="G44" s="288"/>
      <c r="H44" s="7" t="s">
        <v>385</v>
      </c>
      <c r="I44" s="197"/>
      <c r="J44" s="202"/>
      <c r="K44" s="198"/>
      <c r="L44" s="197"/>
      <c r="M44" s="202"/>
      <c r="N44" s="202"/>
      <c r="O44" s="198"/>
      <c r="P44" s="4"/>
      <c r="Q44" s="4"/>
    </row>
    <row r="45" spans="1:17" ht="19.5" customHeight="1">
      <c r="A45" s="112" t="s">
        <v>386</v>
      </c>
      <c r="B45" s="241" t="s">
        <v>387</v>
      </c>
      <c r="C45" s="307"/>
      <c r="D45" s="307"/>
      <c r="E45" s="307"/>
      <c r="F45" s="307"/>
      <c r="G45" s="308"/>
      <c r="H45" s="7" t="s">
        <v>388</v>
      </c>
      <c r="I45" s="199">
        <f>I26-I27-I32-I33+I34-I37-I40+I41-I42+I43-I44</f>
        <v>0</v>
      </c>
      <c r="J45" s="200"/>
      <c r="K45" s="201"/>
      <c r="L45" s="199">
        <f>L26-L27-L32-L33+L34-L37-L40+L41-L42+L43-L44</f>
        <v>0</v>
      </c>
      <c r="M45" s="200"/>
      <c r="N45" s="200"/>
      <c r="O45" s="201"/>
      <c r="P45" s="4"/>
      <c r="Q45" s="4"/>
    </row>
    <row r="46" spans="1:17" ht="19.5" customHeight="1">
      <c r="A46" s="22"/>
      <c r="B46" s="33"/>
      <c r="C46" s="33"/>
      <c r="D46" s="33"/>
      <c r="E46" s="33"/>
      <c r="F46" s="33"/>
      <c r="G46" s="33"/>
      <c r="H46" s="22"/>
      <c r="I46" s="34"/>
      <c r="J46" s="34"/>
      <c r="K46" s="34"/>
      <c r="L46" s="34"/>
      <c r="M46" s="34"/>
      <c r="N46" s="34"/>
      <c r="O46" s="34"/>
      <c r="P46" s="4"/>
      <c r="Q46" s="4"/>
    </row>
    <row r="47" spans="1:17">
      <c r="A47" s="4"/>
      <c r="B47" s="4"/>
      <c r="C47" s="4"/>
      <c r="D47" s="4"/>
      <c r="E47" s="4"/>
      <c r="F47" s="4"/>
      <c r="G47" s="4"/>
      <c r="H47" s="4"/>
      <c r="P47" s="4"/>
      <c r="Q47" s="4"/>
    </row>
  </sheetData>
  <mergeCells count="114">
    <mergeCell ref="L36:O36"/>
    <mergeCell ref="J2:N2"/>
    <mergeCell ref="J3:N3"/>
    <mergeCell ref="J4:N4"/>
    <mergeCell ref="J5:N5"/>
    <mergeCell ref="L43:O43"/>
    <mergeCell ref="L41:O41"/>
    <mergeCell ref="L42:O42"/>
    <mergeCell ref="L40:O40"/>
    <mergeCell ref="J6:N7"/>
    <mergeCell ref="J8:N8"/>
    <mergeCell ref="L26:O26"/>
    <mergeCell ref="L27:O27"/>
    <mergeCell ref="L38:O38"/>
    <mergeCell ref="L37:O37"/>
    <mergeCell ref="L39:O39"/>
    <mergeCell ref="L33:O33"/>
    <mergeCell ref="I44:K44"/>
    <mergeCell ref="I45:K45"/>
    <mergeCell ref="L44:O44"/>
    <mergeCell ref="I39:K39"/>
    <mergeCell ref="I40:K40"/>
    <mergeCell ref="I43:K43"/>
    <mergeCell ref="I41:K41"/>
    <mergeCell ref="I42:K42"/>
    <mergeCell ref="I28:K28"/>
    <mergeCell ref="I29:K29"/>
    <mergeCell ref="I30:K30"/>
    <mergeCell ref="I32:K32"/>
    <mergeCell ref="I31:K31"/>
    <mergeCell ref="L45:O45"/>
    <mergeCell ref="L28:O28"/>
    <mergeCell ref="L29:O29"/>
    <mergeCell ref="L30:O30"/>
    <mergeCell ref="L31:O31"/>
    <mergeCell ref="I24:K24"/>
    <mergeCell ref="L21:O21"/>
    <mergeCell ref="L22:O22"/>
    <mergeCell ref="L23:O23"/>
    <mergeCell ref="L24:O24"/>
    <mergeCell ref="L17:O17"/>
    <mergeCell ref="L18:O18"/>
    <mergeCell ref="L19:O19"/>
    <mergeCell ref="L20:O20"/>
    <mergeCell ref="I26:K26"/>
    <mergeCell ref="L25:O25"/>
    <mergeCell ref="B45:G45"/>
    <mergeCell ref="I17:K17"/>
    <mergeCell ref="I18:K18"/>
    <mergeCell ref="I19:K19"/>
    <mergeCell ref="I20:K20"/>
    <mergeCell ref="I21:K21"/>
    <mergeCell ref="I22:K22"/>
    <mergeCell ref="I23:K23"/>
    <mergeCell ref="B30:G30"/>
    <mergeCell ref="I25:K25"/>
    <mergeCell ref="B40:G40"/>
    <mergeCell ref="B43:G43"/>
    <mergeCell ref="B32:G32"/>
    <mergeCell ref="I36:K36"/>
    <mergeCell ref="I37:K37"/>
    <mergeCell ref="I38:K38"/>
    <mergeCell ref="I27:K27"/>
    <mergeCell ref="I33:K33"/>
    <mergeCell ref="B44:G44"/>
    <mergeCell ref="B33:G33"/>
    <mergeCell ref="B38:G38"/>
    <mergeCell ref="B39:G39"/>
    <mergeCell ref="B37:G37"/>
    <mergeCell ref="B41:G41"/>
    <mergeCell ref="B42:G42"/>
    <mergeCell ref="F36:G36"/>
    <mergeCell ref="A4:B5"/>
    <mergeCell ref="F5:H5"/>
    <mergeCell ref="F4:H4"/>
    <mergeCell ref="E9:H10"/>
    <mergeCell ref="E8:H8"/>
    <mergeCell ref="F6:H6"/>
    <mergeCell ref="A2:C2"/>
    <mergeCell ref="L15:O15"/>
    <mergeCell ref="L16:O16"/>
    <mergeCell ref="I16:K16"/>
    <mergeCell ref="I9:I10"/>
    <mergeCell ref="I14:O14"/>
    <mergeCell ref="J10:N10"/>
    <mergeCell ref="J11:N11"/>
    <mergeCell ref="J12:N12"/>
    <mergeCell ref="A3:B3"/>
    <mergeCell ref="I35:K35"/>
    <mergeCell ref="B31:G31"/>
    <mergeCell ref="L35:O35"/>
    <mergeCell ref="I34:K34"/>
    <mergeCell ref="L34:O34"/>
    <mergeCell ref="F34:G34"/>
    <mergeCell ref="L32:O32"/>
    <mergeCell ref="B22:G22"/>
    <mergeCell ref="B20:G20"/>
    <mergeCell ref="D19:G19"/>
    <mergeCell ref="B17:G17"/>
    <mergeCell ref="B21:G21"/>
    <mergeCell ref="B29:G29"/>
    <mergeCell ref="B28:G28"/>
    <mergeCell ref="B25:G25"/>
    <mergeCell ref="B24:G24"/>
    <mergeCell ref="F26:G26"/>
    <mergeCell ref="A14:A15"/>
    <mergeCell ref="A10:B11"/>
    <mergeCell ref="J9:N9"/>
    <mergeCell ref="D9:D10"/>
    <mergeCell ref="A8:B9"/>
    <mergeCell ref="B16:G16"/>
    <mergeCell ref="I15:K15"/>
    <mergeCell ref="H14:H15"/>
    <mergeCell ref="B14:G15"/>
  </mergeCells>
  <phoneticPr fontId="0" type="noConversion"/>
  <dataValidations count="2">
    <dataValidation type="decimal" operator="greaterThanOrEqual" showInputMessage="1" showErrorMessage="1" sqref="I27:O27">
      <formula1>0</formula1>
    </dataValidation>
    <dataValidation allowBlank="1" showInputMessage="1" showErrorMessage="1" sqref="I20:O22 I24:O25 M36:O44 J36:K44 I28:I44 L28:L44 M32:O33 J32:K33"/>
  </dataValidations>
  <printOptions horizontalCentered="1"/>
  <pageMargins left="0.19685039370078741" right="0.19685039370078741" top="0.19685039370078741" bottom="0.19685039370078741" header="0.39370078740157483" footer="0.39370078740157483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/>
  <dimension ref="A1:Q48"/>
  <sheetViews>
    <sheetView workbookViewId="0">
      <selection activeCell="I8" sqref="I8:K8"/>
    </sheetView>
  </sheetViews>
  <sheetFormatPr defaultRowHeight="12.75"/>
  <cols>
    <col min="1" max="1" width="8.42578125" style="1" customWidth="1"/>
    <col min="2" max="2" width="9" style="1" customWidth="1"/>
    <col min="3" max="3" width="6.85546875" style="1" customWidth="1"/>
    <col min="4" max="4" width="8.7109375" style="1" customWidth="1"/>
    <col min="5" max="5" width="12.140625" style="1" customWidth="1"/>
    <col min="6" max="6" width="8.5703125" style="1" customWidth="1"/>
    <col min="7" max="7" width="4.42578125" style="1" customWidth="1"/>
    <col min="8" max="8" width="4.7109375" style="1" customWidth="1"/>
    <col min="9" max="9" width="11.7109375" style="1" customWidth="1"/>
    <col min="10" max="10" width="2.42578125" style="1" customWidth="1"/>
    <col min="11" max="11" width="4.85546875" style="1" customWidth="1"/>
    <col min="12" max="12" width="8.7109375" style="1" customWidth="1"/>
    <col min="13" max="13" width="6.85546875" style="1" customWidth="1"/>
    <col min="14" max="14" width="1.5703125" style="1" customWidth="1"/>
    <col min="15" max="15" width="2.42578125" style="1" customWidth="1"/>
    <col min="16" max="16384" width="9.140625" style="1"/>
  </cols>
  <sheetData>
    <row r="1" spans="1:17" ht="22.5" customHeight="1">
      <c r="A1" s="322" t="s">
        <v>207</v>
      </c>
      <c r="B1" s="319" t="s">
        <v>296</v>
      </c>
      <c r="C1" s="319"/>
      <c r="D1" s="319"/>
      <c r="E1" s="319"/>
      <c r="F1" s="319"/>
      <c r="G1" s="319"/>
      <c r="H1" s="319" t="s">
        <v>389</v>
      </c>
      <c r="I1" s="321" t="s">
        <v>297</v>
      </c>
      <c r="J1" s="321"/>
      <c r="K1" s="321"/>
      <c r="L1" s="321"/>
      <c r="M1" s="321"/>
      <c r="N1" s="321"/>
      <c r="O1" s="321"/>
      <c r="P1" s="4"/>
      <c r="Q1" s="4"/>
    </row>
    <row r="2" spans="1:17" ht="20.100000000000001" customHeight="1">
      <c r="A2" s="323"/>
      <c r="B2" s="320"/>
      <c r="C2" s="320"/>
      <c r="D2" s="320"/>
      <c r="E2" s="320"/>
      <c r="F2" s="320"/>
      <c r="G2" s="320"/>
      <c r="H2" s="320"/>
      <c r="I2" s="321" t="s">
        <v>298</v>
      </c>
      <c r="J2" s="321"/>
      <c r="K2" s="321"/>
      <c r="L2" s="321" t="s">
        <v>299</v>
      </c>
      <c r="M2" s="321"/>
      <c r="N2" s="321"/>
      <c r="O2" s="321"/>
      <c r="P2" s="4"/>
      <c r="Q2" s="4"/>
    </row>
    <row r="3" spans="1:17" ht="18" customHeight="1">
      <c r="A3" s="104" t="s">
        <v>390</v>
      </c>
      <c r="B3" s="314" t="s">
        <v>391</v>
      </c>
      <c r="C3" s="314"/>
      <c r="D3" s="314"/>
      <c r="E3" s="314"/>
      <c r="F3" s="314"/>
      <c r="G3" s="314"/>
      <c r="H3" s="7">
        <v>31</v>
      </c>
      <c r="I3" s="158"/>
      <c r="J3" s="158"/>
      <c r="K3" s="158"/>
      <c r="L3" s="158"/>
      <c r="M3" s="158"/>
      <c r="N3" s="158"/>
      <c r="O3" s="158"/>
      <c r="P3" s="4"/>
      <c r="Q3" s="4"/>
    </row>
    <row r="4" spans="1:17" ht="18" customHeight="1">
      <c r="A4" s="105" t="s">
        <v>392</v>
      </c>
      <c r="B4" s="312" t="s">
        <v>393</v>
      </c>
      <c r="C4" s="312"/>
      <c r="D4" s="312"/>
      <c r="E4" s="312"/>
      <c r="F4" s="312"/>
      <c r="G4" s="312"/>
      <c r="H4" s="7">
        <v>32</v>
      </c>
      <c r="I4" s="158"/>
      <c r="J4" s="158"/>
      <c r="K4" s="158"/>
      <c r="L4" s="158"/>
      <c r="M4" s="158"/>
      <c r="N4" s="158"/>
      <c r="O4" s="158"/>
      <c r="P4" s="4"/>
      <c r="Q4" s="4"/>
    </row>
    <row r="5" spans="1:17" ht="18" customHeight="1">
      <c r="A5" s="106" t="s">
        <v>394</v>
      </c>
      <c r="B5" s="31" t="s">
        <v>395</v>
      </c>
      <c r="C5" s="32"/>
      <c r="D5" s="32"/>
      <c r="E5" s="32"/>
      <c r="F5" s="32"/>
      <c r="G5" s="29" t="s">
        <v>396</v>
      </c>
      <c r="H5" s="7">
        <v>33</v>
      </c>
      <c r="I5" s="156">
        <f>SUM(I6:K8)</f>
        <v>0</v>
      </c>
      <c r="J5" s="156"/>
      <c r="K5" s="156"/>
      <c r="L5" s="156">
        <f>SUM(L6:O8)</f>
        <v>0</v>
      </c>
      <c r="M5" s="156"/>
      <c r="N5" s="156"/>
      <c r="O5" s="156"/>
      <c r="P5" s="4"/>
      <c r="Q5" s="4"/>
    </row>
    <row r="6" spans="1:17" ht="23.25" customHeight="1">
      <c r="A6" s="107" t="s">
        <v>397</v>
      </c>
      <c r="B6" s="313" t="s">
        <v>398</v>
      </c>
      <c r="C6" s="314"/>
      <c r="D6" s="314"/>
      <c r="E6" s="314"/>
      <c r="F6" s="314"/>
      <c r="G6" s="314"/>
      <c r="H6" s="7">
        <v>34</v>
      </c>
      <c r="I6" s="158"/>
      <c r="J6" s="158"/>
      <c r="K6" s="158"/>
      <c r="L6" s="158"/>
      <c r="M6" s="158"/>
      <c r="N6" s="158"/>
      <c r="O6" s="158"/>
      <c r="P6" s="4"/>
      <c r="Q6" s="4"/>
    </row>
    <row r="7" spans="1:17" ht="18" customHeight="1">
      <c r="A7" s="107" t="s">
        <v>399</v>
      </c>
      <c r="B7" s="314" t="s">
        <v>400</v>
      </c>
      <c r="C7" s="314"/>
      <c r="D7" s="314"/>
      <c r="E7" s="314"/>
      <c r="F7" s="314"/>
      <c r="G7" s="314"/>
      <c r="H7" s="7">
        <v>35</v>
      </c>
      <c r="I7" s="158"/>
      <c r="J7" s="158"/>
      <c r="K7" s="158"/>
      <c r="L7" s="158"/>
      <c r="M7" s="158"/>
      <c r="N7" s="158"/>
      <c r="O7" s="158"/>
      <c r="P7" s="4"/>
      <c r="Q7" s="4"/>
    </row>
    <row r="8" spans="1:17" ht="18" customHeight="1">
      <c r="A8" s="107" t="s">
        <v>401</v>
      </c>
      <c r="B8" s="314" t="s">
        <v>402</v>
      </c>
      <c r="C8" s="314"/>
      <c r="D8" s="314"/>
      <c r="E8" s="314"/>
      <c r="F8" s="314"/>
      <c r="G8" s="314"/>
      <c r="H8" s="7">
        <v>36</v>
      </c>
      <c r="I8" s="158"/>
      <c r="J8" s="158"/>
      <c r="K8" s="158"/>
      <c r="L8" s="158"/>
      <c r="M8" s="158"/>
      <c r="N8" s="158"/>
      <c r="O8" s="158"/>
      <c r="P8" s="4"/>
      <c r="Q8" s="4"/>
    </row>
    <row r="9" spans="1:17" ht="18" customHeight="1">
      <c r="A9" s="104" t="s">
        <v>403</v>
      </c>
      <c r="B9" s="314" t="s">
        <v>404</v>
      </c>
      <c r="C9" s="314"/>
      <c r="D9" s="314"/>
      <c r="E9" s="314"/>
      <c r="F9" s="314"/>
      <c r="G9" s="314"/>
      <c r="H9" s="7">
        <v>37</v>
      </c>
      <c r="I9" s="158"/>
      <c r="J9" s="158"/>
      <c r="K9" s="158"/>
      <c r="L9" s="158"/>
      <c r="M9" s="158"/>
      <c r="N9" s="158"/>
      <c r="O9" s="158"/>
      <c r="P9" s="4"/>
      <c r="Q9" s="4"/>
    </row>
    <row r="10" spans="1:17" ht="18" customHeight="1">
      <c r="A10" s="108" t="s">
        <v>405</v>
      </c>
      <c r="B10" s="286" t="s">
        <v>406</v>
      </c>
      <c r="C10" s="287"/>
      <c r="D10" s="287"/>
      <c r="E10" s="287"/>
      <c r="F10" s="287"/>
      <c r="G10" s="288"/>
      <c r="H10" s="7">
        <v>38</v>
      </c>
      <c r="I10" s="197"/>
      <c r="J10" s="202"/>
      <c r="K10" s="198"/>
      <c r="L10" s="197"/>
      <c r="M10" s="202"/>
      <c r="N10" s="202"/>
      <c r="O10" s="198"/>
      <c r="P10" s="4"/>
      <c r="Q10" s="4"/>
    </row>
    <row r="11" spans="1:17" ht="18" customHeight="1">
      <c r="A11" s="104" t="s">
        <v>407</v>
      </c>
      <c r="B11" s="281" t="s">
        <v>408</v>
      </c>
      <c r="C11" s="282"/>
      <c r="D11" s="282"/>
      <c r="E11" s="282"/>
      <c r="F11" s="282"/>
      <c r="G11" s="283"/>
      <c r="H11" s="7">
        <v>39</v>
      </c>
      <c r="I11" s="197"/>
      <c r="J11" s="202"/>
      <c r="K11" s="198"/>
      <c r="L11" s="197"/>
      <c r="M11" s="202"/>
      <c r="N11" s="202"/>
      <c r="O11" s="198"/>
      <c r="P11" s="4"/>
      <c r="Q11" s="4"/>
    </row>
    <row r="12" spans="1:17" ht="18" customHeight="1">
      <c r="A12" s="108" t="s">
        <v>409</v>
      </c>
      <c r="B12" s="286" t="s">
        <v>410</v>
      </c>
      <c r="C12" s="287"/>
      <c r="D12" s="287"/>
      <c r="E12" s="287"/>
      <c r="F12" s="287"/>
      <c r="G12" s="288"/>
      <c r="H12" s="7">
        <v>40</v>
      </c>
      <c r="I12" s="197"/>
      <c r="J12" s="202"/>
      <c r="K12" s="198"/>
      <c r="L12" s="197"/>
      <c r="M12" s="202"/>
      <c r="N12" s="202"/>
      <c r="O12" s="198"/>
      <c r="P12" s="4"/>
      <c r="Q12" s="4"/>
    </row>
    <row r="13" spans="1:17" ht="18" customHeight="1">
      <c r="A13" s="108" t="s">
        <v>411</v>
      </c>
      <c r="B13" s="312" t="s">
        <v>412</v>
      </c>
      <c r="C13" s="312"/>
      <c r="D13" s="312"/>
      <c r="E13" s="312"/>
      <c r="F13" s="312"/>
      <c r="G13" s="312"/>
      <c r="H13" s="7">
        <v>41</v>
      </c>
      <c r="I13" s="158"/>
      <c r="J13" s="158"/>
      <c r="K13" s="158"/>
      <c r="L13" s="158"/>
      <c r="M13" s="158"/>
      <c r="N13" s="158"/>
      <c r="O13" s="158"/>
      <c r="P13" s="4"/>
      <c r="Q13" s="4"/>
    </row>
    <row r="14" spans="1:17" ht="18" customHeight="1">
      <c r="A14" s="104" t="s">
        <v>413</v>
      </c>
      <c r="B14" s="314" t="s">
        <v>414</v>
      </c>
      <c r="C14" s="316"/>
      <c r="D14" s="316"/>
      <c r="E14" s="316"/>
      <c r="F14" s="316"/>
      <c r="G14" s="316"/>
      <c r="H14" s="7">
        <v>42</v>
      </c>
      <c r="I14" s="158"/>
      <c r="J14" s="158"/>
      <c r="K14" s="158"/>
      <c r="L14" s="158"/>
      <c r="M14" s="158"/>
      <c r="N14" s="158"/>
      <c r="O14" s="158"/>
      <c r="P14" s="4"/>
      <c r="Q14" s="4"/>
    </row>
    <row r="15" spans="1:17" ht="18" customHeight="1">
      <c r="A15" s="108" t="s">
        <v>415</v>
      </c>
      <c r="B15" s="312" t="s">
        <v>416</v>
      </c>
      <c r="C15" s="315"/>
      <c r="D15" s="315"/>
      <c r="E15" s="315"/>
      <c r="F15" s="315"/>
      <c r="G15" s="315"/>
      <c r="H15" s="7">
        <v>43</v>
      </c>
      <c r="I15" s="158"/>
      <c r="J15" s="158"/>
      <c r="K15" s="158"/>
      <c r="L15" s="158"/>
      <c r="M15" s="158"/>
      <c r="N15" s="158"/>
      <c r="O15" s="158"/>
      <c r="P15" s="4"/>
      <c r="Q15" s="4"/>
    </row>
    <row r="16" spans="1:17" ht="18" customHeight="1">
      <c r="A16" s="104" t="s">
        <v>417</v>
      </c>
      <c r="B16" s="314" t="s">
        <v>418</v>
      </c>
      <c r="C16" s="316"/>
      <c r="D16" s="316"/>
      <c r="E16" s="316"/>
      <c r="F16" s="316"/>
      <c r="G16" s="316"/>
      <c r="H16" s="7">
        <v>44</v>
      </c>
      <c r="I16" s="158"/>
      <c r="J16" s="158"/>
      <c r="K16" s="158"/>
      <c r="L16" s="158"/>
      <c r="M16" s="158"/>
      <c r="N16" s="158"/>
      <c r="O16" s="158"/>
      <c r="P16" s="4"/>
      <c r="Q16" s="4"/>
    </row>
    <row r="17" spans="1:17" ht="18" customHeight="1">
      <c r="A17" s="108" t="s">
        <v>419</v>
      </c>
      <c r="B17" s="312" t="s">
        <v>420</v>
      </c>
      <c r="C17" s="315"/>
      <c r="D17" s="315"/>
      <c r="E17" s="315"/>
      <c r="F17" s="315"/>
      <c r="G17" s="315"/>
      <c r="H17" s="7">
        <v>45</v>
      </c>
      <c r="I17" s="158"/>
      <c r="J17" s="158"/>
      <c r="K17" s="158"/>
      <c r="L17" s="158"/>
      <c r="M17" s="158"/>
      <c r="N17" s="158"/>
      <c r="O17" s="158"/>
      <c r="P17" s="4"/>
      <c r="Q17" s="4"/>
    </row>
    <row r="18" spans="1:17" ht="18" customHeight="1">
      <c r="A18" s="104" t="s">
        <v>421</v>
      </c>
      <c r="B18" s="314" t="s">
        <v>422</v>
      </c>
      <c r="C18" s="314"/>
      <c r="D18" s="314"/>
      <c r="E18" s="314"/>
      <c r="F18" s="314"/>
      <c r="G18" s="314"/>
      <c r="H18" s="7">
        <v>46</v>
      </c>
      <c r="I18" s="158"/>
      <c r="J18" s="158"/>
      <c r="K18" s="158"/>
      <c r="L18" s="158"/>
      <c r="M18" s="158"/>
      <c r="N18" s="158"/>
      <c r="O18" s="158"/>
      <c r="P18" s="4"/>
      <c r="Q18" s="4"/>
    </row>
    <row r="19" spans="1:17" ht="18" customHeight="1">
      <c r="A19" s="105" t="s">
        <v>423</v>
      </c>
      <c r="B19" s="312" t="s">
        <v>424</v>
      </c>
      <c r="C19" s="312"/>
      <c r="D19" s="312"/>
      <c r="E19" s="312"/>
      <c r="F19" s="312"/>
      <c r="G19" s="312"/>
      <c r="H19" s="7">
        <v>47</v>
      </c>
      <c r="I19" s="158"/>
      <c r="J19" s="158"/>
      <c r="K19" s="158"/>
      <c r="L19" s="158"/>
      <c r="M19" s="158"/>
      <c r="N19" s="158"/>
      <c r="O19" s="158"/>
      <c r="P19" s="4"/>
      <c r="Q19" s="4"/>
    </row>
    <row r="20" spans="1:17" ht="22.5" customHeight="1">
      <c r="A20" s="104" t="s">
        <v>386</v>
      </c>
      <c r="B20" s="318" t="s">
        <v>425</v>
      </c>
      <c r="C20" s="318"/>
      <c r="D20" s="318"/>
      <c r="E20" s="318"/>
      <c r="F20" s="318"/>
      <c r="G20" s="318"/>
      <c r="H20" s="7">
        <v>48</v>
      </c>
      <c r="I20" s="156">
        <f>I3-I4+I5+I9-I10+I11-I12-I13+I14-I15+I16-I17+I18-I19</f>
        <v>0</v>
      </c>
      <c r="J20" s="156"/>
      <c r="K20" s="156"/>
      <c r="L20" s="156">
        <f>L3-L4+L5+L9-L10+L11-L12-L13+L14-L15+L16-L17+L18-L19</f>
        <v>0</v>
      </c>
      <c r="M20" s="156"/>
      <c r="N20" s="156"/>
      <c r="O20" s="156"/>
      <c r="P20" s="4"/>
      <c r="Q20" s="4"/>
    </row>
    <row r="21" spans="1:17" ht="18" customHeight="1">
      <c r="A21" s="95" t="s">
        <v>426</v>
      </c>
      <c r="B21" s="102" t="s">
        <v>427</v>
      </c>
      <c r="C21" s="103"/>
      <c r="D21" s="103"/>
      <c r="E21" s="103"/>
      <c r="F21" s="103"/>
      <c r="G21" s="101" t="s">
        <v>428</v>
      </c>
      <c r="H21" s="7">
        <v>49</v>
      </c>
      <c r="I21" s="156">
        <f>I22+I23</f>
        <v>0</v>
      </c>
      <c r="J21" s="156"/>
      <c r="K21" s="156"/>
      <c r="L21" s="156">
        <f>L22+L23</f>
        <v>0</v>
      </c>
      <c r="M21" s="156"/>
      <c r="N21" s="156"/>
      <c r="O21" s="156"/>
      <c r="P21" s="4"/>
      <c r="Q21" s="4"/>
    </row>
    <row r="22" spans="1:17" ht="18" customHeight="1">
      <c r="A22" s="93" t="s">
        <v>429</v>
      </c>
      <c r="B22" s="317" t="s">
        <v>430</v>
      </c>
      <c r="C22" s="312"/>
      <c r="D22" s="312"/>
      <c r="E22" s="312"/>
      <c r="F22" s="312"/>
      <c r="G22" s="312"/>
      <c r="H22" s="7">
        <v>50</v>
      </c>
      <c r="I22" s="158"/>
      <c r="J22" s="158"/>
      <c r="K22" s="158"/>
      <c r="L22" s="158"/>
      <c r="M22" s="158"/>
      <c r="N22" s="158"/>
      <c r="O22" s="158"/>
      <c r="P22" s="4"/>
      <c r="Q22" s="4"/>
    </row>
    <row r="23" spans="1:17" ht="18" customHeight="1">
      <c r="A23" s="109" t="s">
        <v>431</v>
      </c>
      <c r="B23" s="317" t="s">
        <v>432</v>
      </c>
      <c r="C23" s="312"/>
      <c r="D23" s="312"/>
      <c r="E23" s="312"/>
      <c r="F23" s="312"/>
      <c r="G23" s="312"/>
      <c r="H23" s="7">
        <v>51</v>
      </c>
      <c r="I23" s="158"/>
      <c r="J23" s="158"/>
      <c r="K23" s="158"/>
      <c r="L23" s="158"/>
      <c r="M23" s="158"/>
      <c r="N23" s="158"/>
      <c r="O23" s="158"/>
      <c r="P23" s="4"/>
      <c r="Q23" s="4"/>
    </row>
    <row r="24" spans="1:17" ht="18" customHeight="1">
      <c r="A24" s="104" t="s">
        <v>433</v>
      </c>
      <c r="B24" s="9" t="s">
        <v>434</v>
      </c>
      <c r="C24" s="10"/>
      <c r="D24" s="10"/>
      <c r="E24" s="76"/>
      <c r="F24" s="162" t="s">
        <v>435</v>
      </c>
      <c r="G24" s="163"/>
      <c r="H24" s="7">
        <v>52</v>
      </c>
      <c r="I24" s="156">
        <f>'V1-provoz'!I45:K45+I20-I21</f>
        <v>0</v>
      </c>
      <c r="J24" s="156"/>
      <c r="K24" s="156"/>
      <c r="L24" s="156">
        <f>'V1-provoz'!L45:O45+L20-L21</f>
        <v>0</v>
      </c>
      <c r="M24" s="156"/>
      <c r="N24" s="156"/>
      <c r="O24" s="156"/>
      <c r="P24" s="4"/>
      <c r="Q24" s="4"/>
    </row>
    <row r="25" spans="1:17" ht="18" customHeight="1">
      <c r="A25" s="104" t="s">
        <v>436</v>
      </c>
      <c r="B25" s="314" t="s">
        <v>437</v>
      </c>
      <c r="C25" s="314"/>
      <c r="D25" s="314"/>
      <c r="E25" s="314"/>
      <c r="F25" s="314"/>
      <c r="G25" s="314"/>
      <c r="H25" s="7">
        <v>53</v>
      </c>
      <c r="I25" s="158"/>
      <c r="J25" s="158"/>
      <c r="K25" s="158"/>
      <c r="L25" s="158"/>
      <c r="M25" s="158"/>
      <c r="N25" s="158"/>
      <c r="O25" s="158"/>
      <c r="P25" s="4"/>
      <c r="Q25" s="4"/>
    </row>
    <row r="26" spans="1:17" ht="18" customHeight="1">
      <c r="A26" s="105" t="s">
        <v>438</v>
      </c>
      <c r="B26" s="312" t="s">
        <v>439</v>
      </c>
      <c r="C26" s="312"/>
      <c r="D26" s="312"/>
      <c r="E26" s="312"/>
      <c r="F26" s="312"/>
      <c r="G26" s="312"/>
      <c r="H26" s="7">
        <v>54</v>
      </c>
      <c r="I26" s="158"/>
      <c r="J26" s="158"/>
      <c r="K26" s="158"/>
      <c r="L26" s="158"/>
      <c r="M26" s="158"/>
      <c r="N26" s="158"/>
      <c r="O26" s="158"/>
      <c r="P26" s="4"/>
      <c r="Q26" s="4"/>
    </row>
    <row r="27" spans="1:17" ht="18" customHeight="1">
      <c r="A27" s="95" t="s">
        <v>440</v>
      </c>
      <c r="B27" s="102" t="s">
        <v>441</v>
      </c>
      <c r="C27" s="103"/>
      <c r="D27" s="103"/>
      <c r="E27" s="103"/>
      <c r="F27" s="103"/>
      <c r="G27" s="101" t="s">
        <v>442</v>
      </c>
      <c r="H27" s="7">
        <v>55</v>
      </c>
      <c r="I27" s="156">
        <f>I28+I29</f>
        <v>0</v>
      </c>
      <c r="J27" s="156"/>
      <c r="K27" s="156"/>
      <c r="L27" s="156">
        <f>L28+L29</f>
        <v>0</v>
      </c>
      <c r="M27" s="156"/>
      <c r="N27" s="156"/>
      <c r="O27" s="156"/>
      <c r="P27" s="4"/>
      <c r="Q27" s="4"/>
    </row>
    <row r="28" spans="1:17" ht="18" customHeight="1">
      <c r="A28" s="110" t="s">
        <v>443</v>
      </c>
      <c r="B28" s="317" t="s">
        <v>430</v>
      </c>
      <c r="C28" s="312"/>
      <c r="D28" s="312"/>
      <c r="E28" s="312"/>
      <c r="F28" s="312"/>
      <c r="G28" s="312"/>
      <c r="H28" s="7">
        <v>56</v>
      </c>
      <c r="I28" s="158"/>
      <c r="J28" s="158"/>
      <c r="K28" s="158"/>
      <c r="L28" s="158"/>
      <c r="M28" s="158"/>
      <c r="N28" s="158"/>
      <c r="O28" s="158"/>
      <c r="P28" s="4"/>
      <c r="Q28" s="4"/>
    </row>
    <row r="29" spans="1:17" ht="18" customHeight="1">
      <c r="A29" s="109" t="s">
        <v>444</v>
      </c>
      <c r="B29" s="317" t="s">
        <v>432</v>
      </c>
      <c r="C29" s="312"/>
      <c r="D29" s="312"/>
      <c r="E29" s="312"/>
      <c r="F29" s="312"/>
      <c r="G29" s="312"/>
      <c r="H29" s="7">
        <v>57</v>
      </c>
      <c r="I29" s="158"/>
      <c r="J29" s="158"/>
      <c r="K29" s="158"/>
      <c r="L29" s="158"/>
      <c r="M29" s="158"/>
      <c r="N29" s="158"/>
      <c r="O29" s="158"/>
      <c r="P29" s="4"/>
      <c r="Q29" s="4"/>
    </row>
    <row r="30" spans="1:17" ht="18" customHeight="1">
      <c r="A30" s="104" t="s">
        <v>386</v>
      </c>
      <c r="B30" s="9" t="s">
        <v>445</v>
      </c>
      <c r="C30" s="10"/>
      <c r="D30" s="10"/>
      <c r="E30" s="76"/>
      <c r="F30" s="162" t="s">
        <v>446</v>
      </c>
      <c r="G30" s="163"/>
      <c r="H30" s="7">
        <v>58</v>
      </c>
      <c r="I30" s="156">
        <f>I25-I26-I27</f>
        <v>0</v>
      </c>
      <c r="J30" s="156"/>
      <c r="K30" s="156"/>
      <c r="L30" s="156">
        <f>L25-L26-L27</f>
        <v>0</v>
      </c>
      <c r="M30" s="156"/>
      <c r="N30" s="156"/>
      <c r="O30" s="156"/>
      <c r="P30" s="4"/>
      <c r="Q30" s="4"/>
    </row>
    <row r="31" spans="1:17" ht="18" customHeight="1">
      <c r="A31" s="108" t="s">
        <v>447</v>
      </c>
      <c r="B31" s="312" t="s">
        <v>448</v>
      </c>
      <c r="C31" s="312"/>
      <c r="D31" s="312"/>
      <c r="E31" s="312"/>
      <c r="F31" s="312"/>
      <c r="G31" s="312"/>
      <c r="H31" s="7">
        <v>59</v>
      </c>
      <c r="I31" s="158"/>
      <c r="J31" s="158"/>
      <c r="K31" s="158"/>
      <c r="L31" s="158"/>
      <c r="M31" s="158"/>
      <c r="N31" s="158"/>
      <c r="O31" s="158"/>
      <c r="P31" s="4"/>
      <c r="Q31" s="4"/>
    </row>
    <row r="32" spans="1:17" ht="18" customHeight="1">
      <c r="A32" s="104" t="s">
        <v>449</v>
      </c>
      <c r="B32" s="9" t="s">
        <v>450</v>
      </c>
      <c r="C32" s="10"/>
      <c r="D32" s="10"/>
      <c r="E32" s="76"/>
      <c r="F32" s="76"/>
      <c r="G32" s="8" t="s">
        <v>451</v>
      </c>
      <c r="H32" s="7">
        <v>60</v>
      </c>
      <c r="I32" s="156">
        <f>I24+I30-I31</f>
        <v>0</v>
      </c>
      <c r="J32" s="156"/>
      <c r="K32" s="156"/>
      <c r="L32" s="156">
        <f>L24+L30-L31</f>
        <v>0</v>
      </c>
      <c r="M32" s="156"/>
      <c r="N32" s="156"/>
      <c r="O32" s="156"/>
      <c r="P32" s="4"/>
      <c r="Q32" s="4"/>
    </row>
    <row r="33" spans="1:17" ht="18" customHeight="1">
      <c r="A33" s="118" t="s">
        <v>452</v>
      </c>
      <c r="B33" s="119"/>
      <c r="C33" s="119"/>
      <c r="D33" s="119"/>
      <c r="E33" s="119"/>
      <c r="F33" s="119"/>
      <c r="G33" s="120"/>
      <c r="H33" s="121"/>
      <c r="I33" s="122"/>
      <c r="J33" s="122"/>
      <c r="K33" s="122"/>
      <c r="L33" s="122"/>
      <c r="M33" s="122"/>
      <c r="N33" s="122"/>
      <c r="O33" s="122"/>
      <c r="P33" s="4"/>
      <c r="Q33" s="4"/>
    </row>
    <row r="34" spans="1:17" ht="18" customHeight="1">
      <c r="A34" s="123"/>
      <c r="B34" s="119"/>
      <c r="C34" s="119"/>
      <c r="D34" s="119"/>
      <c r="E34" s="119"/>
      <c r="F34" s="119"/>
      <c r="G34" s="120"/>
      <c r="H34" s="121"/>
      <c r="I34" s="122"/>
      <c r="J34" s="122"/>
      <c r="K34" s="122"/>
      <c r="L34" s="122"/>
      <c r="M34" s="122"/>
      <c r="N34" s="122"/>
      <c r="O34" s="122"/>
      <c r="P34" s="4"/>
      <c r="Q34" s="4"/>
    </row>
    <row r="35" spans="1:17" ht="18" customHeight="1">
      <c r="A35" s="123"/>
      <c r="B35" s="119"/>
      <c r="C35" s="119"/>
      <c r="D35" s="119"/>
      <c r="E35" s="119"/>
      <c r="F35" s="119"/>
      <c r="G35" s="120"/>
      <c r="H35" s="121"/>
      <c r="I35" s="122"/>
      <c r="J35" s="122"/>
      <c r="K35" s="122"/>
      <c r="L35" s="122"/>
      <c r="M35" s="122"/>
      <c r="N35" s="122"/>
      <c r="O35" s="122"/>
      <c r="P35" s="4"/>
      <c r="Q35" s="4"/>
    </row>
    <row r="36" spans="1:17" ht="18" customHeight="1">
      <c r="A36" s="123"/>
      <c r="B36" s="119"/>
      <c r="C36" s="119"/>
      <c r="D36" s="119"/>
      <c r="E36" s="119"/>
      <c r="F36" s="119"/>
      <c r="G36" s="120"/>
      <c r="H36" s="121"/>
      <c r="I36" s="122"/>
      <c r="J36" s="122"/>
      <c r="K36" s="122"/>
      <c r="L36" s="122"/>
      <c r="M36" s="122"/>
      <c r="N36" s="122"/>
      <c r="O36" s="122"/>
      <c r="P36" s="4"/>
      <c r="Q36" s="4"/>
    </row>
    <row r="37" spans="1:1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4"/>
      <c r="Q37" s="4"/>
    </row>
    <row r="38" spans="1:17" ht="48" customHeight="1">
      <c r="A38" s="324" t="s">
        <v>212</v>
      </c>
      <c r="B38" s="325"/>
      <c r="C38" s="325"/>
      <c r="D38" s="325"/>
      <c r="E38" s="326"/>
      <c r="F38" s="324" t="s">
        <v>215</v>
      </c>
      <c r="G38" s="325"/>
      <c r="H38" s="325"/>
      <c r="I38" s="325"/>
      <c r="J38" s="325"/>
      <c r="K38" s="325"/>
      <c r="L38" s="325"/>
      <c r="M38" s="325"/>
      <c r="N38" s="325"/>
      <c r="O38" s="326"/>
      <c r="P38" s="4"/>
      <c r="Q38" s="4"/>
    </row>
    <row r="39" spans="1:17" ht="12.75" hidden="1" customHeight="1">
      <c r="A39" s="327"/>
      <c r="B39" s="328"/>
      <c r="C39" s="328"/>
      <c r="D39" s="328"/>
      <c r="E39" s="329"/>
      <c r="F39" s="327"/>
      <c r="G39" s="328"/>
      <c r="H39" s="328"/>
      <c r="I39" s="328"/>
      <c r="J39" s="328"/>
      <c r="K39" s="328"/>
      <c r="L39" s="328"/>
      <c r="M39" s="328"/>
      <c r="N39" s="328"/>
      <c r="O39" s="329"/>
      <c r="P39" s="4"/>
      <c r="Q39" s="4"/>
    </row>
    <row r="40" spans="1:17" ht="12.75" hidden="1" customHeight="1">
      <c r="A40" s="330"/>
      <c r="B40" s="331"/>
      <c r="C40" s="331"/>
      <c r="D40" s="331"/>
      <c r="E40" s="332"/>
      <c r="F40" s="330"/>
      <c r="G40" s="331"/>
      <c r="H40" s="331"/>
      <c r="I40" s="331"/>
      <c r="J40" s="331"/>
      <c r="K40" s="331"/>
      <c r="L40" s="331"/>
      <c r="M40" s="331"/>
      <c r="N40" s="331"/>
      <c r="O40" s="332"/>
      <c r="P40" s="4"/>
      <c r="Q40" s="4"/>
    </row>
    <row r="41" spans="1:17" ht="12.75" customHeight="1">
      <c r="A41" s="342" t="s">
        <v>213</v>
      </c>
      <c r="B41" s="343"/>
      <c r="C41" s="343"/>
      <c r="D41" s="343"/>
      <c r="E41" s="344"/>
      <c r="F41" s="333" t="s">
        <v>214</v>
      </c>
      <c r="G41" s="334"/>
      <c r="H41" s="334"/>
      <c r="I41" s="334"/>
      <c r="J41" s="334"/>
      <c r="K41" s="334"/>
      <c r="L41" s="334"/>
      <c r="M41" s="334"/>
      <c r="N41" s="334"/>
      <c r="O41" s="335"/>
      <c r="P41" s="4"/>
      <c r="Q41" s="4"/>
    </row>
    <row r="42" spans="1:17">
      <c r="A42" s="345"/>
      <c r="B42" s="346"/>
      <c r="C42" s="346"/>
      <c r="D42" s="346"/>
      <c r="E42" s="347"/>
      <c r="F42" s="336"/>
      <c r="G42" s="337"/>
      <c r="H42" s="337"/>
      <c r="I42" s="337"/>
      <c r="J42" s="337"/>
      <c r="K42" s="337"/>
      <c r="L42" s="337"/>
      <c r="M42" s="337"/>
      <c r="N42" s="337"/>
      <c r="O42" s="338"/>
      <c r="P42" s="4"/>
      <c r="Q42" s="4"/>
    </row>
    <row r="43" spans="1:17">
      <c r="A43" s="345"/>
      <c r="B43" s="346"/>
      <c r="C43" s="346"/>
      <c r="D43" s="346"/>
      <c r="E43" s="347"/>
      <c r="F43" s="336"/>
      <c r="G43" s="337"/>
      <c r="H43" s="337"/>
      <c r="I43" s="337"/>
      <c r="J43" s="337"/>
      <c r="K43" s="337"/>
      <c r="L43" s="337"/>
      <c r="M43" s="337"/>
      <c r="N43" s="337"/>
      <c r="O43" s="338"/>
      <c r="P43" s="4"/>
      <c r="Q43" s="4"/>
    </row>
    <row r="44" spans="1:17">
      <c r="A44" s="348"/>
      <c r="B44" s="349"/>
      <c r="C44" s="349"/>
      <c r="D44" s="349"/>
      <c r="E44" s="350"/>
      <c r="F44" s="339"/>
      <c r="G44" s="340"/>
      <c r="H44" s="340"/>
      <c r="I44" s="340"/>
      <c r="J44" s="340"/>
      <c r="K44" s="340"/>
      <c r="L44" s="340"/>
      <c r="M44" s="340"/>
      <c r="N44" s="340"/>
      <c r="O44" s="341"/>
      <c r="P44" s="4"/>
      <c r="Q44" s="4"/>
    </row>
    <row r="45" spans="1:17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1:17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spans="1:1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spans="1:17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</sheetData>
  <mergeCells count="96">
    <mergeCell ref="B10:G10"/>
    <mergeCell ref="I10:K10"/>
    <mergeCell ref="I11:K11"/>
    <mergeCell ref="I12:K12"/>
    <mergeCell ref="B11:G11"/>
    <mergeCell ref="B12:G12"/>
    <mergeCell ref="A38:E40"/>
    <mergeCell ref="F38:O40"/>
    <mergeCell ref="F41:O44"/>
    <mergeCell ref="A41:E44"/>
    <mergeCell ref="L11:O11"/>
    <mergeCell ref="L12:O12"/>
    <mergeCell ref="H1:H2"/>
    <mergeCell ref="I1:O1"/>
    <mergeCell ref="I2:K2"/>
    <mergeCell ref="L2:O2"/>
    <mergeCell ref="A1:A2"/>
    <mergeCell ref="B1:G2"/>
    <mergeCell ref="I3:K3"/>
    <mergeCell ref="L3:O3"/>
    <mergeCell ref="B4:G4"/>
    <mergeCell ref="I4:K4"/>
    <mergeCell ref="L4:O4"/>
    <mergeCell ref="B3:G3"/>
    <mergeCell ref="I18:K18"/>
    <mergeCell ref="L18:O18"/>
    <mergeCell ref="I17:K17"/>
    <mergeCell ref="I14:K14"/>
    <mergeCell ref="I15:K15"/>
    <mergeCell ref="I16:K16"/>
    <mergeCell ref="L17:O17"/>
    <mergeCell ref="L14:O14"/>
    <mergeCell ref="L16:O16"/>
    <mergeCell ref="L15:O15"/>
    <mergeCell ref="I21:K21"/>
    <mergeCell ref="L21:O21"/>
    <mergeCell ref="I22:K22"/>
    <mergeCell ref="L22:O22"/>
    <mergeCell ref="I19:K19"/>
    <mergeCell ref="L19:O19"/>
    <mergeCell ref="I20:K20"/>
    <mergeCell ref="L20:O20"/>
    <mergeCell ref="B23:G23"/>
    <mergeCell ref="I23:K23"/>
    <mergeCell ref="L23:O23"/>
    <mergeCell ref="I24:K24"/>
    <mergeCell ref="L24:O24"/>
    <mergeCell ref="F24:G24"/>
    <mergeCell ref="I25:K25"/>
    <mergeCell ref="L25:O25"/>
    <mergeCell ref="B26:G26"/>
    <mergeCell ref="I26:K26"/>
    <mergeCell ref="L26:O26"/>
    <mergeCell ref="B25:G25"/>
    <mergeCell ref="L30:O30"/>
    <mergeCell ref="F30:G30"/>
    <mergeCell ref="B29:G29"/>
    <mergeCell ref="I27:K27"/>
    <mergeCell ref="L27:O27"/>
    <mergeCell ref="B28:G28"/>
    <mergeCell ref="I28:K28"/>
    <mergeCell ref="L28:O28"/>
    <mergeCell ref="I32:K32"/>
    <mergeCell ref="L32:O32"/>
    <mergeCell ref="B22:G22"/>
    <mergeCell ref="B20:G20"/>
    <mergeCell ref="B31:G31"/>
    <mergeCell ref="I31:K31"/>
    <mergeCell ref="L31:O31"/>
    <mergeCell ref="I29:K29"/>
    <mergeCell ref="L29:O29"/>
    <mergeCell ref="I30:K30"/>
    <mergeCell ref="B18:G18"/>
    <mergeCell ref="B19:G19"/>
    <mergeCell ref="B17:G17"/>
    <mergeCell ref="B14:G14"/>
    <mergeCell ref="B15:G15"/>
    <mergeCell ref="B16:G16"/>
    <mergeCell ref="I5:K5"/>
    <mergeCell ref="L5:O5"/>
    <mergeCell ref="I6:K6"/>
    <mergeCell ref="I7:K7"/>
    <mergeCell ref="L6:O6"/>
    <mergeCell ref="B13:G13"/>
    <mergeCell ref="B6:G6"/>
    <mergeCell ref="B7:G7"/>
    <mergeCell ref="B9:G9"/>
    <mergeCell ref="B8:G8"/>
    <mergeCell ref="I13:K13"/>
    <mergeCell ref="L13:O13"/>
    <mergeCell ref="I9:K9"/>
    <mergeCell ref="L7:O7"/>
    <mergeCell ref="L8:O8"/>
    <mergeCell ref="L9:O9"/>
    <mergeCell ref="I8:K8"/>
    <mergeCell ref="L10:O10"/>
  </mergeCells>
  <phoneticPr fontId="0" type="noConversion"/>
  <dataValidations count="2">
    <dataValidation type="decimal" operator="greaterThanOrEqual" showInputMessage="1" showErrorMessage="1" sqref="I5:O5">
      <formula1>0</formula1>
    </dataValidation>
    <dataValidation allowBlank="1" showInputMessage="1" showErrorMessage="1" sqref="I22:O23 I25:O26 I28:O29 I31:O31 I3:O4 I6:O19"/>
  </dataValidations>
  <printOptions horizontalCentered="1"/>
  <pageMargins left="0.19685039370078741" right="0.19685039370078741" top="0.19685039370078741" bottom="0.19685039370078741" header="0.39370078740157483" footer="0.39370078740157483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9"/>
  <sheetViews>
    <sheetView workbookViewId="0">
      <selection activeCell="B30" sqref="B30"/>
    </sheetView>
  </sheetViews>
  <sheetFormatPr defaultRowHeight="12.75"/>
  <cols>
    <col min="1" max="1" width="27.140625" style="36" bestFit="1" customWidth="1"/>
    <col min="2" max="6" width="11.7109375" style="36" customWidth="1"/>
    <col min="7" max="16384" width="9.140625" style="36"/>
  </cols>
  <sheetData>
    <row r="1" spans="1:6" ht="26.25">
      <c r="A1" s="351" t="s">
        <v>473</v>
      </c>
      <c r="B1" s="351"/>
      <c r="C1" s="351"/>
      <c r="D1" s="351"/>
      <c r="E1" s="351"/>
      <c r="F1" s="351"/>
    </row>
    <row r="2" spans="1:6">
      <c r="A2" s="131"/>
      <c r="B2" s="131"/>
      <c r="C2" s="131"/>
      <c r="D2" s="131"/>
      <c r="E2" s="131"/>
      <c r="F2" s="131"/>
    </row>
    <row r="3" spans="1:6">
      <c r="A3" s="352" t="s">
        <v>456</v>
      </c>
      <c r="B3" s="352" t="s">
        <v>457</v>
      </c>
      <c r="C3" s="352"/>
      <c r="D3" s="352" t="s">
        <v>458</v>
      </c>
      <c r="E3" s="352" t="s">
        <v>459</v>
      </c>
      <c r="F3" s="352" t="s">
        <v>460</v>
      </c>
    </row>
    <row r="4" spans="1:6">
      <c r="A4" s="352"/>
      <c r="B4" s="35" t="s">
        <v>461</v>
      </c>
      <c r="C4" s="35" t="s">
        <v>462</v>
      </c>
      <c r="D4" s="352"/>
      <c r="E4" s="352"/>
      <c r="F4" s="352"/>
    </row>
    <row r="5" spans="1:6">
      <c r="A5" s="37" t="s">
        <v>185</v>
      </c>
      <c r="B5" s="38">
        <f>B6+B10</f>
        <v>0</v>
      </c>
      <c r="C5" s="38">
        <f>C6+C10</f>
        <v>0</v>
      </c>
      <c r="D5" s="38">
        <f t="shared" ref="D5:D26" si="0">B5-C5</f>
        <v>0</v>
      </c>
      <c r="E5" s="39" t="e">
        <f t="shared" ref="E5:E26" si="1">B5/C5</f>
        <v>#DIV/0!</v>
      </c>
      <c r="F5" s="40" t="e">
        <f t="shared" ref="F5:F26" si="2">E5-1</f>
        <v>#DIV/0!</v>
      </c>
    </row>
    <row r="6" spans="1:6">
      <c r="A6" s="41" t="s">
        <v>463</v>
      </c>
      <c r="B6" s="42">
        <f>SUM(B7:B9)</f>
        <v>0</v>
      </c>
      <c r="C6" s="42">
        <f>SUM(C7:C9)</f>
        <v>0</v>
      </c>
      <c r="D6" s="42">
        <f t="shared" si="0"/>
        <v>0</v>
      </c>
      <c r="E6" s="43" t="e">
        <f t="shared" si="1"/>
        <v>#DIV/0!</v>
      </c>
      <c r="F6" s="44" t="e">
        <f t="shared" si="2"/>
        <v>#DIV/0!</v>
      </c>
    </row>
    <row r="7" spans="1:6">
      <c r="A7" s="45" t="s">
        <v>187</v>
      </c>
      <c r="B7" s="56">
        <f>SUM('R1-aktiva'!L19:N19)</f>
        <v>0</v>
      </c>
      <c r="C7" s="56">
        <f>SUM('R1-aktiva'!O19:Q19)</f>
        <v>0</v>
      </c>
      <c r="D7" s="46">
        <f t="shared" si="0"/>
        <v>0</v>
      </c>
      <c r="E7" s="47" t="e">
        <f t="shared" si="1"/>
        <v>#DIV/0!</v>
      </c>
      <c r="F7" s="48" t="e">
        <f t="shared" si="2"/>
        <v>#DIV/0!</v>
      </c>
    </row>
    <row r="8" spans="1:6">
      <c r="A8" s="45" t="s">
        <v>464</v>
      </c>
      <c r="B8" s="56">
        <f>SUM('R1-aktiva'!L28:N28)</f>
        <v>0</v>
      </c>
      <c r="C8" s="56">
        <f>SUM('R1-aktiva'!O28:Q28)</f>
        <v>0</v>
      </c>
      <c r="D8" s="46">
        <f t="shared" si="0"/>
        <v>0</v>
      </c>
      <c r="E8" s="47" t="e">
        <f t="shared" si="1"/>
        <v>#DIV/0!</v>
      </c>
      <c r="F8" s="48" t="e">
        <f t="shared" si="2"/>
        <v>#DIV/0!</v>
      </c>
    </row>
    <row r="9" spans="1:6">
      <c r="A9" s="45" t="s">
        <v>196</v>
      </c>
      <c r="B9" s="56">
        <f>SUM('R1-aktiva'!L38:N38)</f>
        <v>0</v>
      </c>
      <c r="C9" s="56">
        <f>SUM('R1-aktiva'!O38:Q38)</f>
        <v>0</v>
      </c>
      <c r="D9" s="46">
        <f t="shared" si="0"/>
        <v>0</v>
      </c>
      <c r="E9" s="47" t="e">
        <f t="shared" si="1"/>
        <v>#DIV/0!</v>
      </c>
      <c r="F9" s="48" t="e">
        <f t="shared" si="2"/>
        <v>#DIV/0!</v>
      </c>
    </row>
    <row r="10" spans="1:6">
      <c r="A10" s="41" t="s">
        <v>81</v>
      </c>
      <c r="B10" s="42">
        <f>SUM(B11:B14)</f>
        <v>0</v>
      </c>
      <c r="C10" s="42">
        <f>SUM(C11:C14)</f>
        <v>0</v>
      </c>
      <c r="D10" s="42">
        <f t="shared" si="0"/>
        <v>0</v>
      </c>
      <c r="E10" s="43" t="e">
        <f t="shared" si="1"/>
        <v>#DIV/0!</v>
      </c>
      <c r="F10" s="44" t="e">
        <f t="shared" si="2"/>
        <v>#DIV/0!</v>
      </c>
    </row>
    <row r="11" spans="1:6">
      <c r="A11" s="45" t="s">
        <v>82</v>
      </c>
      <c r="B11" s="56">
        <f>SUM('R2-aktiva'!L4:N4)</f>
        <v>0</v>
      </c>
      <c r="C11" s="56">
        <f>SUM('R2-aktiva'!O4:Q4)</f>
        <v>0</v>
      </c>
      <c r="D11" s="46">
        <f t="shared" si="0"/>
        <v>0</v>
      </c>
      <c r="E11" s="47" t="e">
        <f t="shared" si="1"/>
        <v>#DIV/0!</v>
      </c>
      <c r="F11" s="48" t="e">
        <f t="shared" si="2"/>
        <v>#DIV/0!</v>
      </c>
    </row>
    <row r="12" spans="1:6">
      <c r="A12" s="45" t="s">
        <v>89</v>
      </c>
      <c r="B12" s="56">
        <f>SUM('R2-aktiva'!L11:N11)</f>
        <v>0</v>
      </c>
      <c r="C12" s="56">
        <f>SUM('R2-aktiva'!O11:Q11)</f>
        <v>0</v>
      </c>
      <c r="D12" s="46">
        <f t="shared" si="0"/>
        <v>0</v>
      </c>
      <c r="E12" s="47" t="e">
        <f t="shared" si="1"/>
        <v>#DIV/0!</v>
      </c>
      <c r="F12" s="48" t="e">
        <f t="shared" si="2"/>
        <v>#DIV/0!</v>
      </c>
    </row>
    <row r="13" spans="1:6">
      <c r="A13" s="45" t="s">
        <v>91</v>
      </c>
      <c r="B13" s="56">
        <f>SUM('R2-aktiva'!L19:N19)+SUM('R1-aktiva'!L17:N17)+SUM('R2-aktiva'!L34:N34)</f>
        <v>0</v>
      </c>
      <c r="C13" s="56">
        <f>SUM('R2-aktiva'!O19:Q19)+SUM('R1-aktiva'!O17:Q17)+SUM('R2-aktiva'!O34:Q34)</f>
        <v>0</v>
      </c>
      <c r="D13" s="46">
        <f t="shared" si="0"/>
        <v>0</v>
      </c>
      <c r="E13" s="47" t="e">
        <f t="shared" si="1"/>
        <v>#DIV/0!</v>
      </c>
      <c r="F13" s="48" t="e">
        <f t="shared" si="2"/>
        <v>#DIV/0!</v>
      </c>
    </row>
    <row r="14" spans="1:6">
      <c r="A14" s="45" t="s">
        <v>95</v>
      </c>
      <c r="B14" s="56">
        <f>SUM('R2-aktiva'!L29:N29)</f>
        <v>0</v>
      </c>
      <c r="C14" s="56">
        <f>SUM('R2-aktiva'!O29:Q29)</f>
        <v>0</v>
      </c>
      <c r="D14" s="46">
        <f t="shared" si="0"/>
        <v>0</v>
      </c>
      <c r="E14" s="47" t="e">
        <f t="shared" si="1"/>
        <v>#DIV/0!</v>
      </c>
      <c r="F14" s="48" t="e">
        <f t="shared" si="2"/>
        <v>#DIV/0!</v>
      </c>
    </row>
    <row r="15" spans="1:6">
      <c r="A15" s="37" t="s">
        <v>155</v>
      </c>
      <c r="B15" s="38">
        <f>B16+B22</f>
        <v>0</v>
      </c>
      <c r="C15" s="38">
        <f>C16+C22</f>
        <v>0</v>
      </c>
      <c r="D15" s="38">
        <f t="shared" si="0"/>
        <v>0</v>
      </c>
      <c r="E15" s="39" t="e">
        <f t="shared" si="1"/>
        <v>#DIV/0!</v>
      </c>
      <c r="F15" s="40" t="e">
        <f t="shared" si="2"/>
        <v>#DIV/0!</v>
      </c>
    </row>
    <row r="16" spans="1:6">
      <c r="A16" s="41" t="s">
        <v>197</v>
      </c>
      <c r="B16" s="42">
        <f>SUM(B17:B21)</f>
        <v>0</v>
      </c>
      <c r="C16" s="42">
        <f>SUM(C17:C21)</f>
        <v>0</v>
      </c>
      <c r="D16" s="42">
        <f t="shared" si="0"/>
        <v>0</v>
      </c>
      <c r="E16" s="43" t="e">
        <f t="shared" si="1"/>
        <v>#DIV/0!</v>
      </c>
      <c r="F16" s="44" t="e">
        <f t="shared" si="2"/>
        <v>#DIV/0!</v>
      </c>
    </row>
    <row r="17" spans="1:6">
      <c r="A17" s="45" t="s">
        <v>198</v>
      </c>
      <c r="B17" s="56">
        <f>SUM('R3-pasiva'!I5:K5)</f>
        <v>0</v>
      </c>
      <c r="C17" s="56">
        <f>SUM('R3-pasiva'!L5:N5)</f>
        <v>0</v>
      </c>
      <c r="D17" s="46">
        <f t="shared" si="0"/>
        <v>0</v>
      </c>
      <c r="E17" s="47" t="e">
        <f t="shared" si="1"/>
        <v>#DIV/0!</v>
      </c>
      <c r="F17" s="48" t="e">
        <f t="shared" si="2"/>
        <v>#DIV/0!</v>
      </c>
    </row>
    <row r="18" spans="1:6">
      <c r="A18" s="45" t="s">
        <v>156</v>
      </c>
      <c r="B18" s="56">
        <f>SUM('R3-pasiva'!I9:K9)</f>
        <v>0</v>
      </c>
      <c r="C18" s="56">
        <f>SUM('R3-pasiva'!L9:N9)</f>
        <v>0</v>
      </c>
      <c r="D18" s="46">
        <f t="shared" si="0"/>
        <v>0</v>
      </c>
      <c r="E18" s="47" t="e">
        <f t="shared" si="1"/>
        <v>#DIV/0!</v>
      </c>
      <c r="F18" s="48" t="e">
        <f t="shared" si="2"/>
        <v>#DIV/0!</v>
      </c>
    </row>
    <row r="19" spans="1:6">
      <c r="A19" s="45" t="s">
        <v>465</v>
      </c>
      <c r="B19" s="56">
        <f>SUM('R3-pasiva'!I14:K14)</f>
        <v>0</v>
      </c>
      <c r="C19" s="56">
        <f>SUM('R3-pasiva'!L14:N14)</f>
        <v>0</v>
      </c>
      <c r="D19" s="46">
        <f t="shared" si="0"/>
        <v>0</v>
      </c>
      <c r="E19" s="47" t="e">
        <f t="shared" si="1"/>
        <v>#DIV/0!</v>
      </c>
      <c r="F19" s="48" t="e">
        <f t="shared" si="2"/>
        <v>#DIV/0!</v>
      </c>
    </row>
    <row r="20" spans="1:6">
      <c r="A20" s="45" t="s">
        <v>466</v>
      </c>
      <c r="B20" s="56">
        <f>SUM('R3-pasiva'!I17:K17)</f>
        <v>0</v>
      </c>
      <c r="C20" s="56">
        <f>SUM('R3-pasiva'!L17:N17)</f>
        <v>0</v>
      </c>
      <c r="D20" s="46">
        <f t="shared" si="0"/>
        <v>0</v>
      </c>
      <c r="E20" s="47" t="e">
        <f t="shared" si="1"/>
        <v>#DIV/0!</v>
      </c>
      <c r="F20" s="48" t="e">
        <f t="shared" si="2"/>
        <v>#DIV/0!</v>
      </c>
    </row>
    <row r="21" spans="1:6">
      <c r="A21" s="45" t="s">
        <v>467</v>
      </c>
      <c r="B21" s="56">
        <f>SUM('R3-pasiva'!I20:K20)</f>
        <v>0</v>
      </c>
      <c r="C21" s="56">
        <f>SUM('R3-pasiva'!L20:N20)</f>
        <v>0</v>
      </c>
      <c r="D21" s="46">
        <f t="shared" si="0"/>
        <v>0</v>
      </c>
      <c r="E21" s="47" t="e">
        <f t="shared" si="1"/>
        <v>#DIV/0!</v>
      </c>
      <c r="F21" s="48" t="e">
        <f t="shared" si="2"/>
        <v>#DIV/0!</v>
      </c>
    </row>
    <row r="22" spans="1:6">
      <c r="A22" s="41" t="s">
        <v>161</v>
      </c>
      <c r="B22" s="59">
        <f>SUM(B23:B26)</f>
        <v>0</v>
      </c>
      <c r="C22" s="59">
        <f>SUM(C23:C26)</f>
        <v>0</v>
      </c>
      <c r="D22" s="42">
        <f t="shared" si="0"/>
        <v>0</v>
      </c>
      <c r="E22" s="43" t="e">
        <f t="shared" si="1"/>
        <v>#DIV/0!</v>
      </c>
      <c r="F22" s="44" t="e">
        <f t="shared" si="2"/>
        <v>#DIV/0!</v>
      </c>
    </row>
    <row r="23" spans="1:6">
      <c r="A23" s="45" t="s">
        <v>162</v>
      </c>
      <c r="B23" s="56">
        <f>SUM('R3-pasiva'!I22:K22)</f>
        <v>0</v>
      </c>
      <c r="C23" s="56">
        <f>SUM('R3-pasiva'!L22:N22)</f>
        <v>0</v>
      </c>
      <c r="D23" s="46">
        <f t="shared" si="0"/>
        <v>0</v>
      </c>
      <c r="E23" s="47" t="e">
        <f t="shared" si="1"/>
        <v>#DIV/0!</v>
      </c>
      <c r="F23" s="48" t="e">
        <f t="shared" si="2"/>
        <v>#DIV/0!</v>
      </c>
    </row>
    <row r="24" spans="1:6">
      <c r="A24" s="45" t="s">
        <v>164</v>
      </c>
      <c r="B24" s="56">
        <f>SUM('R3-pasiva'!I27:K27)</f>
        <v>0</v>
      </c>
      <c r="C24" s="56">
        <f>SUM('R3-pasiva'!L27:N27)</f>
        <v>0</v>
      </c>
      <c r="D24" s="46">
        <f t="shared" si="0"/>
        <v>0</v>
      </c>
      <c r="E24" s="47" t="e">
        <f t="shared" si="1"/>
        <v>#DIV/0!</v>
      </c>
      <c r="F24" s="48" t="e">
        <f t="shared" si="2"/>
        <v>#DIV/0!</v>
      </c>
    </row>
    <row r="25" spans="1:6">
      <c r="A25" s="45" t="s">
        <v>168</v>
      </c>
      <c r="B25" s="56">
        <f>SUM('R4-pasiva'!I3:K3)+SUM('R4-pasiva'!I19:K19)</f>
        <v>0</v>
      </c>
      <c r="C25" s="56">
        <f>SUM('R4-pasiva'!L3:N3)+SUM('R4-pasiva'!L19:N19)</f>
        <v>0</v>
      </c>
      <c r="D25" s="46">
        <f t="shared" si="0"/>
        <v>0</v>
      </c>
      <c r="E25" s="47" t="e">
        <f t="shared" si="1"/>
        <v>#DIV/0!</v>
      </c>
      <c r="F25" s="48" t="e">
        <f t="shared" si="2"/>
        <v>#DIV/0!</v>
      </c>
    </row>
    <row r="26" spans="1:6">
      <c r="A26" s="45" t="s">
        <v>468</v>
      </c>
      <c r="B26" s="56">
        <f>SUM('R4-pasiva'!I15:K15)</f>
        <v>0</v>
      </c>
      <c r="C26" s="56">
        <f>SUM('R4-pasiva'!L15:N15)</f>
        <v>0</v>
      </c>
      <c r="D26" s="46">
        <f t="shared" si="0"/>
        <v>0</v>
      </c>
      <c r="E26" s="47" t="e">
        <f t="shared" si="1"/>
        <v>#DIV/0!</v>
      </c>
      <c r="F26" s="48" t="e">
        <f t="shared" si="2"/>
        <v>#DIV/0!</v>
      </c>
    </row>
    <row r="28" spans="1:6">
      <c r="A28" s="132"/>
      <c r="C28" s="132"/>
    </row>
    <row r="29" spans="1:6">
      <c r="C29" s="133"/>
    </row>
  </sheetData>
  <mergeCells count="6">
    <mergeCell ref="A1:F1"/>
    <mergeCell ref="F3:F4"/>
    <mergeCell ref="A3:A4"/>
    <mergeCell ref="B3:C3"/>
    <mergeCell ref="D3:D4"/>
    <mergeCell ref="E3:E4"/>
  </mergeCells>
  <phoneticPr fontId="8" type="noConversion"/>
  <pageMargins left="0.78740157499999996" right="0.78740157499999996" top="0.984251969" bottom="0.984251969" header="0.4921259845" footer="0.492125984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26"/>
  <sheetViews>
    <sheetView workbookViewId="0">
      <selection activeCell="G50" sqref="G50"/>
    </sheetView>
  </sheetViews>
  <sheetFormatPr defaultRowHeight="12.75"/>
  <cols>
    <col min="1" max="1" width="27.140625" style="36" bestFit="1" customWidth="1"/>
    <col min="2" max="6" width="11.7109375" style="36" customWidth="1"/>
    <col min="7" max="16384" width="9.140625" style="36"/>
  </cols>
  <sheetData>
    <row r="1" spans="1:6" ht="26.25">
      <c r="A1" s="351" t="s">
        <v>474</v>
      </c>
      <c r="B1" s="351"/>
      <c r="C1" s="351"/>
      <c r="D1" s="351"/>
      <c r="E1" s="351"/>
      <c r="F1" s="351"/>
    </row>
    <row r="2" spans="1:6" ht="12.75" customHeight="1">
      <c r="A2" s="353"/>
      <c r="B2" s="353"/>
      <c r="C2" s="353"/>
      <c r="D2" s="353"/>
      <c r="E2" s="353"/>
      <c r="F2" s="353"/>
    </row>
    <row r="3" spans="1:6">
      <c r="A3" s="354" t="s">
        <v>456</v>
      </c>
      <c r="B3" s="354" t="s">
        <v>457</v>
      </c>
      <c r="C3" s="354"/>
      <c r="D3" s="354" t="s">
        <v>469</v>
      </c>
      <c r="E3" s="354"/>
      <c r="F3" s="355" t="s">
        <v>470</v>
      </c>
    </row>
    <row r="4" spans="1:6">
      <c r="A4" s="354"/>
      <c r="B4" s="49" t="s">
        <v>461</v>
      </c>
      <c r="C4" s="49" t="s">
        <v>462</v>
      </c>
      <c r="D4" s="49" t="s">
        <v>471</v>
      </c>
      <c r="E4" s="49" t="s">
        <v>472</v>
      </c>
      <c r="F4" s="355"/>
    </row>
    <row r="5" spans="1:6">
      <c r="A5" s="37" t="s">
        <v>185</v>
      </c>
      <c r="B5" s="38">
        <f>HA!B5</f>
        <v>0</v>
      </c>
      <c r="C5" s="38">
        <f>HA!C5</f>
        <v>0</v>
      </c>
      <c r="D5" s="50" t="e">
        <f t="shared" ref="D5:D26" si="0">B5/$B$5</f>
        <v>#DIV/0!</v>
      </c>
      <c r="E5" s="50" t="e">
        <f t="shared" ref="E5:E26" si="1">C5/$C$5</f>
        <v>#DIV/0!</v>
      </c>
      <c r="F5" s="51" t="e">
        <f t="shared" ref="F5:F26" si="2">D5-E5</f>
        <v>#DIV/0!</v>
      </c>
    </row>
    <row r="6" spans="1:6">
      <c r="A6" s="41" t="s">
        <v>463</v>
      </c>
      <c r="B6" s="42">
        <f>HA!B6</f>
        <v>0</v>
      </c>
      <c r="C6" s="42">
        <f>HA!C6</f>
        <v>0</v>
      </c>
      <c r="D6" s="52" t="e">
        <f t="shared" si="0"/>
        <v>#DIV/0!</v>
      </c>
      <c r="E6" s="52" t="e">
        <f t="shared" si="1"/>
        <v>#DIV/0!</v>
      </c>
      <c r="F6" s="53" t="e">
        <f t="shared" si="2"/>
        <v>#DIV/0!</v>
      </c>
    </row>
    <row r="7" spans="1:6">
      <c r="A7" s="45" t="s">
        <v>187</v>
      </c>
      <c r="B7" s="46">
        <f>HA!B7</f>
        <v>0</v>
      </c>
      <c r="C7" s="46">
        <f>HA!C7</f>
        <v>0</v>
      </c>
      <c r="D7" s="54" t="e">
        <f t="shared" si="0"/>
        <v>#DIV/0!</v>
      </c>
      <c r="E7" s="54" t="e">
        <f t="shared" si="1"/>
        <v>#DIV/0!</v>
      </c>
      <c r="F7" s="55" t="e">
        <f t="shared" si="2"/>
        <v>#DIV/0!</v>
      </c>
    </row>
    <row r="8" spans="1:6">
      <c r="A8" s="45" t="s">
        <v>464</v>
      </c>
      <c r="B8" s="46">
        <f>HA!B8</f>
        <v>0</v>
      </c>
      <c r="C8" s="46">
        <f>HA!C8</f>
        <v>0</v>
      </c>
      <c r="D8" s="54" t="e">
        <f t="shared" si="0"/>
        <v>#DIV/0!</v>
      </c>
      <c r="E8" s="54" t="e">
        <f t="shared" si="1"/>
        <v>#DIV/0!</v>
      </c>
      <c r="F8" s="55" t="e">
        <f t="shared" si="2"/>
        <v>#DIV/0!</v>
      </c>
    </row>
    <row r="9" spans="1:6">
      <c r="A9" s="45" t="s">
        <v>196</v>
      </c>
      <c r="B9" s="46">
        <f>HA!B9</f>
        <v>0</v>
      </c>
      <c r="C9" s="46">
        <f>HA!C9</f>
        <v>0</v>
      </c>
      <c r="D9" s="54" t="e">
        <f t="shared" si="0"/>
        <v>#DIV/0!</v>
      </c>
      <c r="E9" s="54" t="e">
        <f t="shared" si="1"/>
        <v>#DIV/0!</v>
      </c>
      <c r="F9" s="55" t="e">
        <f t="shared" si="2"/>
        <v>#DIV/0!</v>
      </c>
    </row>
    <row r="10" spans="1:6">
      <c r="A10" s="41" t="s">
        <v>81</v>
      </c>
      <c r="B10" s="42">
        <f>HA!B10</f>
        <v>0</v>
      </c>
      <c r="C10" s="42">
        <f>HA!C10</f>
        <v>0</v>
      </c>
      <c r="D10" s="52" t="e">
        <f t="shared" si="0"/>
        <v>#DIV/0!</v>
      </c>
      <c r="E10" s="52" t="e">
        <f t="shared" si="1"/>
        <v>#DIV/0!</v>
      </c>
      <c r="F10" s="53" t="e">
        <f t="shared" si="2"/>
        <v>#DIV/0!</v>
      </c>
    </row>
    <row r="11" spans="1:6">
      <c r="A11" s="45" t="s">
        <v>82</v>
      </c>
      <c r="B11" s="46">
        <f>HA!B11</f>
        <v>0</v>
      </c>
      <c r="C11" s="46">
        <f>HA!C11</f>
        <v>0</v>
      </c>
      <c r="D11" s="54" t="e">
        <f t="shared" si="0"/>
        <v>#DIV/0!</v>
      </c>
      <c r="E11" s="54" t="e">
        <f t="shared" si="1"/>
        <v>#DIV/0!</v>
      </c>
      <c r="F11" s="55" t="e">
        <f t="shared" si="2"/>
        <v>#DIV/0!</v>
      </c>
    </row>
    <row r="12" spans="1:6">
      <c r="A12" s="45" t="s">
        <v>89</v>
      </c>
      <c r="B12" s="46">
        <f>HA!B12</f>
        <v>0</v>
      </c>
      <c r="C12" s="46">
        <f>HA!C12</f>
        <v>0</v>
      </c>
      <c r="D12" s="54" t="e">
        <f t="shared" si="0"/>
        <v>#DIV/0!</v>
      </c>
      <c r="E12" s="54" t="e">
        <f t="shared" si="1"/>
        <v>#DIV/0!</v>
      </c>
      <c r="F12" s="55" t="e">
        <f t="shared" si="2"/>
        <v>#DIV/0!</v>
      </c>
    </row>
    <row r="13" spans="1:6">
      <c r="A13" s="45" t="s">
        <v>91</v>
      </c>
      <c r="B13" s="46">
        <f>HA!B13</f>
        <v>0</v>
      </c>
      <c r="C13" s="46">
        <f>HA!C13</f>
        <v>0</v>
      </c>
      <c r="D13" s="54" t="e">
        <f t="shared" si="0"/>
        <v>#DIV/0!</v>
      </c>
      <c r="E13" s="54" t="e">
        <f t="shared" si="1"/>
        <v>#DIV/0!</v>
      </c>
      <c r="F13" s="55" t="e">
        <f t="shared" si="2"/>
        <v>#DIV/0!</v>
      </c>
    </row>
    <row r="14" spans="1:6">
      <c r="A14" s="45" t="s">
        <v>95</v>
      </c>
      <c r="B14" s="46">
        <f>HA!B14</f>
        <v>0</v>
      </c>
      <c r="C14" s="46">
        <f>HA!C14</f>
        <v>0</v>
      </c>
      <c r="D14" s="54" t="e">
        <f t="shared" si="0"/>
        <v>#DIV/0!</v>
      </c>
      <c r="E14" s="54" t="e">
        <f t="shared" si="1"/>
        <v>#DIV/0!</v>
      </c>
      <c r="F14" s="55" t="e">
        <f t="shared" si="2"/>
        <v>#DIV/0!</v>
      </c>
    </row>
    <row r="15" spans="1:6">
      <c r="A15" s="37" t="s">
        <v>155</v>
      </c>
      <c r="B15" s="38">
        <f>HA!B15</f>
        <v>0</v>
      </c>
      <c r="C15" s="38">
        <f>HA!C15</f>
        <v>0</v>
      </c>
      <c r="D15" s="50" t="e">
        <f t="shared" si="0"/>
        <v>#DIV/0!</v>
      </c>
      <c r="E15" s="50" t="e">
        <f t="shared" si="1"/>
        <v>#DIV/0!</v>
      </c>
      <c r="F15" s="51" t="e">
        <f t="shared" si="2"/>
        <v>#DIV/0!</v>
      </c>
    </row>
    <row r="16" spans="1:6">
      <c r="A16" s="41" t="s">
        <v>197</v>
      </c>
      <c r="B16" s="42">
        <f>HA!B16</f>
        <v>0</v>
      </c>
      <c r="C16" s="42">
        <f>HA!C16</f>
        <v>0</v>
      </c>
      <c r="D16" s="52" t="e">
        <f t="shared" si="0"/>
        <v>#DIV/0!</v>
      </c>
      <c r="E16" s="52" t="e">
        <f t="shared" si="1"/>
        <v>#DIV/0!</v>
      </c>
      <c r="F16" s="53" t="e">
        <f t="shared" si="2"/>
        <v>#DIV/0!</v>
      </c>
    </row>
    <row r="17" spans="1:6">
      <c r="A17" s="45" t="s">
        <v>198</v>
      </c>
      <c r="B17" s="46">
        <f>HA!B17</f>
        <v>0</v>
      </c>
      <c r="C17" s="46">
        <f>HA!C17</f>
        <v>0</v>
      </c>
      <c r="D17" s="54" t="e">
        <f t="shared" si="0"/>
        <v>#DIV/0!</v>
      </c>
      <c r="E17" s="54" t="e">
        <f t="shared" si="1"/>
        <v>#DIV/0!</v>
      </c>
      <c r="F17" s="55" t="e">
        <f t="shared" si="2"/>
        <v>#DIV/0!</v>
      </c>
    </row>
    <row r="18" spans="1:6">
      <c r="A18" s="45" t="s">
        <v>156</v>
      </c>
      <c r="B18" s="46">
        <f>HA!B18</f>
        <v>0</v>
      </c>
      <c r="C18" s="46">
        <f>HA!C18</f>
        <v>0</v>
      </c>
      <c r="D18" s="54" t="e">
        <f t="shared" si="0"/>
        <v>#DIV/0!</v>
      </c>
      <c r="E18" s="54" t="e">
        <f t="shared" si="1"/>
        <v>#DIV/0!</v>
      </c>
      <c r="F18" s="55" t="e">
        <f t="shared" si="2"/>
        <v>#DIV/0!</v>
      </c>
    </row>
    <row r="19" spans="1:6">
      <c r="A19" s="45" t="s">
        <v>465</v>
      </c>
      <c r="B19" s="46">
        <f>HA!B19</f>
        <v>0</v>
      </c>
      <c r="C19" s="46">
        <f>HA!C19</f>
        <v>0</v>
      </c>
      <c r="D19" s="54" t="e">
        <f t="shared" si="0"/>
        <v>#DIV/0!</v>
      </c>
      <c r="E19" s="54" t="e">
        <f t="shared" si="1"/>
        <v>#DIV/0!</v>
      </c>
      <c r="F19" s="55" t="e">
        <f t="shared" si="2"/>
        <v>#DIV/0!</v>
      </c>
    </row>
    <row r="20" spans="1:6">
      <c r="A20" s="45" t="s">
        <v>466</v>
      </c>
      <c r="B20" s="46">
        <f>HA!B20</f>
        <v>0</v>
      </c>
      <c r="C20" s="46">
        <f>HA!C20</f>
        <v>0</v>
      </c>
      <c r="D20" s="54" t="e">
        <f t="shared" si="0"/>
        <v>#DIV/0!</v>
      </c>
      <c r="E20" s="54" t="e">
        <f t="shared" si="1"/>
        <v>#DIV/0!</v>
      </c>
      <c r="F20" s="55" t="e">
        <f t="shared" si="2"/>
        <v>#DIV/0!</v>
      </c>
    </row>
    <row r="21" spans="1:6">
      <c r="A21" s="45" t="s">
        <v>467</v>
      </c>
      <c r="B21" s="46">
        <f>HA!B21</f>
        <v>0</v>
      </c>
      <c r="C21" s="46">
        <f>HA!C21</f>
        <v>0</v>
      </c>
      <c r="D21" s="54" t="e">
        <f t="shared" si="0"/>
        <v>#DIV/0!</v>
      </c>
      <c r="E21" s="54" t="e">
        <f t="shared" si="1"/>
        <v>#DIV/0!</v>
      </c>
      <c r="F21" s="55" t="e">
        <f t="shared" si="2"/>
        <v>#DIV/0!</v>
      </c>
    </row>
    <row r="22" spans="1:6">
      <c r="A22" s="41" t="s">
        <v>161</v>
      </c>
      <c r="B22" s="42">
        <f>HA!B22</f>
        <v>0</v>
      </c>
      <c r="C22" s="42">
        <f>HA!C22</f>
        <v>0</v>
      </c>
      <c r="D22" s="52" t="e">
        <f t="shared" si="0"/>
        <v>#DIV/0!</v>
      </c>
      <c r="E22" s="52" t="e">
        <f t="shared" si="1"/>
        <v>#DIV/0!</v>
      </c>
      <c r="F22" s="53" t="e">
        <f t="shared" si="2"/>
        <v>#DIV/0!</v>
      </c>
    </row>
    <row r="23" spans="1:6">
      <c r="A23" s="45" t="s">
        <v>162</v>
      </c>
      <c r="B23" s="46">
        <f>HA!B23</f>
        <v>0</v>
      </c>
      <c r="C23" s="46">
        <f>HA!C23</f>
        <v>0</v>
      </c>
      <c r="D23" s="54" t="e">
        <f t="shared" si="0"/>
        <v>#DIV/0!</v>
      </c>
      <c r="E23" s="54" t="e">
        <f t="shared" si="1"/>
        <v>#DIV/0!</v>
      </c>
      <c r="F23" s="55" t="e">
        <f t="shared" si="2"/>
        <v>#DIV/0!</v>
      </c>
    </row>
    <row r="24" spans="1:6">
      <c r="A24" s="45" t="s">
        <v>164</v>
      </c>
      <c r="B24" s="46">
        <f>HA!B24</f>
        <v>0</v>
      </c>
      <c r="C24" s="46">
        <f>HA!C24</f>
        <v>0</v>
      </c>
      <c r="D24" s="54" t="e">
        <f t="shared" si="0"/>
        <v>#DIV/0!</v>
      </c>
      <c r="E24" s="54" t="e">
        <f t="shared" si="1"/>
        <v>#DIV/0!</v>
      </c>
      <c r="F24" s="55" t="e">
        <f t="shared" si="2"/>
        <v>#DIV/0!</v>
      </c>
    </row>
    <row r="25" spans="1:6">
      <c r="A25" s="45" t="s">
        <v>168</v>
      </c>
      <c r="B25" s="46">
        <f>HA!B25</f>
        <v>0</v>
      </c>
      <c r="C25" s="46">
        <f>HA!C25</f>
        <v>0</v>
      </c>
      <c r="D25" s="54" t="e">
        <f t="shared" si="0"/>
        <v>#DIV/0!</v>
      </c>
      <c r="E25" s="54" t="e">
        <f t="shared" si="1"/>
        <v>#DIV/0!</v>
      </c>
      <c r="F25" s="55" t="e">
        <f t="shared" si="2"/>
        <v>#DIV/0!</v>
      </c>
    </row>
    <row r="26" spans="1:6">
      <c r="A26" s="45" t="s">
        <v>468</v>
      </c>
      <c r="B26" s="46">
        <f>HA!B26</f>
        <v>0</v>
      </c>
      <c r="C26" s="46">
        <f>HA!C26</f>
        <v>0</v>
      </c>
      <c r="D26" s="54" t="e">
        <f t="shared" si="0"/>
        <v>#DIV/0!</v>
      </c>
      <c r="E26" s="54" t="e">
        <f t="shared" si="1"/>
        <v>#DIV/0!</v>
      </c>
      <c r="F26" s="55" t="e">
        <f t="shared" si="2"/>
        <v>#DIV/0!</v>
      </c>
    </row>
  </sheetData>
  <mergeCells count="6">
    <mergeCell ref="A1:F1"/>
    <mergeCell ref="A2:F2"/>
    <mergeCell ref="A3:A4"/>
    <mergeCell ref="B3:C3"/>
    <mergeCell ref="D3:E3"/>
    <mergeCell ref="F3:F4"/>
  </mergeCells>
  <phoneticPr fontId="8" type="noConversion"/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83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8</vt:i4>
      </vt:variant>
    </vt:vector>
  </HeadingPairs>
  <TitlesOfParts>
    <vt:vector size="8" baseType="lpstr">
      <vt:lpstr>R1-aktiva</vt:lpstr>
      <vt:lpstr>R2-aktiva</vt:lpstr>
      <vt:lpstr>R3-pasiva</vt:lpstr>
      <vt:lpstr>R4-pasiva</vt:lpstr>
      <vt:lpstr>V1-provoz</vt:lpstr>
      <vt:lpstr>V2-fin+mim</vt:lpstr>
      <vt:lpstr>HA</vt:lpstr>
      <vt:lpstr>VA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Rozvaha v plném rozsahu</dc:title>
  <dc:creator>golf</dc:creator>
  <cp:lastModifiedBy>golf</cp:lastModifiedBy>
  <cp:lastPrinted>2006-03-09T17:25:21Z</cp:lastPrinted>
  <dcterms:created xsi:type="dcterms:W3CDTF">1999-02-12T08:31:05Z</dcterms:created>
  <dcterms:modified xsi:type="dcterms:W3CDTF">2012-05-13T13:51:20Z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tav">
    <vt:bool>true</vt:bool>
  </property>
</Properties>
</file>