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ptistelemaire/Documents/Harvard/Courses/CS205/DEM/GPU_Computing/"/>
    </mc:Choice>
  </mc:AlternateContent>
  <xr:revisionPtr revIDLastSave="0" documentId="8_{FFE38481-F345-B646-9B4D-4CF9C19119E8}" xr6:coauthVersionLast="43" xr6:coauthVersionMax="43" xr10:uidLastSave="{00000000-0000-0000-0000-000000000000}"/>
  <bookViews>
    <workbookView xWindow="29580" yWindow="7340" windowWidth="22340" windowHeight="14660" xr2:uid="{218D5EE9-BE54-E048-BACD-7B64DC6A0A58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3" i="1" l="1"/>
  <c r="Y5" i="1"/>
  <c r="Y3" i="1"/>
  <c r="Y4" i="1"/>
  <c r="Y6" i="1"/>
  <c r="Y7" i="1"/>
  <c r="Z4" i="1"/>
  <c r="Z6" i="1"/>
  <c r="Z7" i="1"/>
  <c r="V7" i="1"/>
  <c r="V6" i="1"/>
  <c r="V5" i="1"/>
  <c r="Z5" i="1" s="1"/>
  <c r="V4" i="1"/>
  <c r="V3" i="1"/>
  <c r="X7" i="1"/>
  <c r="X6" i="1"/>
  <c r="X5" i="1"/>
  <c r="X4" i="1"/>
  <c r="X3" i="1"/>
  <c r="T4" i="1"/>
  <c r="T5" i="1"/>
  <c r="T3" i="1"/>
  <c r="S4" i="1"/>
  <c r="S5" i="1"/>
  <c r="S3" i="1"/>
  <c r="I8" i="1"/>
  <c r="J8" i="1"/>
  <c r="I9" i="1"/>
  <c r="J9" i="1"/>
  <c r="I10" i="1"/>
  <c r="J10" i="1"/>
  <c r="I11" i="1"/>
  <c r="J11" i="1"/>
  <c r="I12" i="1"/>
  <c r="J12" i="1"/>
  <c r="I13" i="1"/>
  <c r="J13" i="1"/>
  <c r="J3" i="1"/>
  <c r="J4" i="1"/>
  <c r="J5" i="1"/>
  <c r="J6" i="1"/>
  <c r="J7" i="1"/>
  <c r="I3" i="1"/>
  <c r="I4" i="1"/>
  <c r="I5" i="1"/>
  <c r="I6" i="1"/>
  <c r="I7" i="1"/>
</calcChain>
</file>

<file path=xl/sharedStrings.xml><?xml version="1.0" encoding="utf-8"?>
<sst xmlns="http://schemas.openxmlformats.org/spreadsheetml/2006/main" count="31" uniqueCount="26">
  <si>
    <t>usa_vs</t>
  </si>
  <si>
    <t>#threads</t>
  </si>
  <si>
    <t>Execution time</t>
  </si>
  <si>
    <t>img</t>
  </si>
  <si>
    <t>Execution Times</t>
  </si>
  <si>
    <t>usa_sm</t>
  </si>
  <si>
    <t>512 threads</t>
  </si>
  <si>
    <t>N</t>
  </si>
  <si>
    <t>168.3k</t>
  </si>
  <si>
    <t>uscounties10</t>
  </si>
  <si>
    <t>20.6k</t>
  </si>
  <si>
    <t>82.56k</t>
  </si>
  <si>
    <t>124s</t>
  </si>
  <si>
    <t> 0.376</t>
  </si>
  <si>
    <t>usa30</t>
  </si>
  <si>
    <t>185.8k</t>
  </si>
  <si>
    <t>usa40</t>
  </si>
  <si>
    <t>330.2k</t>
  </si>
  <si>
    <t>ratiospeed</t>
  </si>
  <si>
    <t>ratioprice</t>
  </si>
  <si>
    <t>usa10</t>
  </si>
  <si>
    <t>usa20</t>
  </si>
  <si>
    <t>usa50</t>
  </si>
  <si>
    <t>usa60</t>
  </si>
  <si>
    <t>usa80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</si>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</sst>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8"/>
      <color rgb="FFFF9900"/>
      <name val="Andale Mono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Sheet1!$B$3:$B$13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xVal>
          <c:yVal>
            <c:numRef>
              <c:f>Sheet1!$I$3:$I$13</c:f>
              <c:numCache>
                <c:formatCode>General</c:formatCode>
                <c:ptCount val="11"/>
                <c:pt idx="0">
                  <c:v>14.172343399999999</c:v>
                </c:pt>
                <c:pt idx="1">
                  <c:v>13.951451600000002</c:v>
                </c:pt>
                <c:pt idx="2">
                  <c:v>14.1691486</c:v>
                </c:pt>
                <c:pt idx="3">
                  <c:v>14.011766</c:v>
                </c:pt>
                <c:pt idx="4">
                  <c:v>14.096447999999999</c:v>
                </c:pt>
                <c:pt idx="5">
                  <c:v>14.279916399999999</c:v>
                </c:pt>
                <c:pt idx="6">
                  <c:v>14.3413434</c:v>
                </c:pt>
                <c:pt idx="7">
                  <c:v>14.900534400000002</c:v>
                </c:pt>
                <c:pt idx="8">
                  <c:v>15.911998400000002</c:v>
                </c:pt>
                <c:pt idx="9">
                  <c:v>18.059510199999998</c:v>
                </c:pt>
                <c:pt idx="10">
                  <c:v>22.337683199999997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A6-9F41-BD7C-0FCEFCAC5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907071"/>
        <c:axId val="136910127"/>
      </c:scatterChart>
      <c:valAx>
        <c:axId val="136907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10127"/>
        <c:crosses val="autoZero"/>
        <c:crossBetween val="midCat"/>
      </c:valAx>
      <c:valAx>
        <c:axId val="13691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07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13</xdr:row>
      <xdr:rowOff>190500</xdr:rowOff>
    </xdr:from>
    <xdr:to>
      <xdr:col>13</xdr:col>
      <xdr:colOff>0</xdr:colOff>
      <xdr:row>33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60FAF8-E85F-B447-9255-0BD134BD5C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D360-6E50-BC42-BB2F-AED786B8D2A2}">
  <dimension ref="B1:Z18"/>
  <sheetViews>
    <sheetView tabSelected="1" topLeftCell="J1" workbookViewId="0">
      <selection activeCell="U5" sqref="U5"/>
    </sheetView>
  </sheetViews>
  <sheetFormatPr baseColWidth="10" defaultRowHeight="16"/>
  <cols>
    <col min="1" max="1" width="3.5" customWidth="1"/>
    <col min="2" max="2" width="8" customWidth="1"/>
    <col min="4" max="4" width="7.6640625" customWidth="1"/>
    <col min="5" max="5" width="6.33203125" customWidth="1"/>
    <col min="6" max="6" width="6.5" customWidth="1"/>
    <col min="7" max="7" width="6.6640625" customWidth="1"/>
    <col min="8" max="8" width="7" customWidth="1"/>
    <col min="11" max="11" width="2.83203125" customWidth="1"/>
    <col min="12" max="12" width="11.5" customWidth="1"/>
    <col min="13" max="13" width="14" customWidth="1"/>
  </cols>
  <sheetData>
    <row r="1" spans="2:26">
      <c r="L1" t="s">
        <v>6</v>
      </c>
    </row>
    <row r="2" spans="2:26">
      <c r="B2" t="s">
        <v>0</v>
      </c>
      <c r="C2" t="s">
        <v>1</v>
      </c>
      <c r="D2" t="s">
        <v>2</v>
      </c>
      <c r="L2" t="s">
        <v>7</v>
      </c>
      <c r="M2" t="s">
        <v>3</v>
      </c>
      <c r="N2" t="s">
        <v>4</v>
      </c>
      <c r="U2">
        <v>0.376</v>
      </c>
      <c r="W2">
        <v>1.1399999999999999</v>
      </c>
      <c r="Y2" t="s">
        <v>18</v>
      </c>
      <c r="Z2" t="s">
        <v>19</v>
      </c>
    </row>
    <row r="3" spans="2:26">
      <c r="B3">
        <v>10</v>
      </c>
      <c r="C3">
        <v>1024</v>
      </c>
      <c r="D3">
        <v>14.128</v>
      </c>
      <c r="E3">
        <v>14.098558000000001</v>
      </c>
      <c r="F3">
        <v>14.093057</v>
      </c>
      <c r="G3">
        <v>14.484322000000001</v>
      </c>
      <c r="H3">
        <v>14.057779999999999</v>
      </c>
      <c r="I3">
        <f>AVERAGE(D3:H3)</f>
        <v>14.172343399999999</v>
      </c>
      <c r="J3">
        <f>STDEVA(D3:H3)</f>
        <v>0.1761763144403927</v>
      </c>
      <c r="L3" t="s">
        <v>10</v>
      </c>
      <c r="M3" t="s">
        <v>0</v>
      </c>
      <c r="N3">
        <v>13.92</v>
      </c>
      <c r="O3">
        <v>14.032050999999999</v>
      </c>
      <c r="P3">
        <v>14.0532</v>
      </c>
      <c r="Q3">
        <v>13.974780000000001</v>
      </c>
      <c r="R3">
        <v>13.777227</v>
      </c>
      <c r="S3">
        <f>AVERAGE(N3:R3)</f>
        <v>13.951451600000002</v>
      </c>
      <c r="T3">
        <f>STDEVA(N3:S3)</f>
        <v>9.8728545838779588E-2</v>
      </c>
      <c r="U3">
        <v>1.8</v>
      </c>
      <c r="V3">
        <f>U3*U2</f>
        <v>0.67680000000000007</v>
      </c>
      <c r="W3">
        <v>2.19</v>
      </c>
      <c r="X3">
        <f>W3*W2</f>
        <v>2.4965999999999999</v>
      </c>
      <c r="Y3">
        <f>U3/W3</f>
        <v>0.82191780821917815</v>
      </c>
      <c r="Z3">
        <f>V3/X3</f>
        <v>0.27108868060562369</v>
      </c>
    </row>
    <row r="4" spans="2:26">
      <c r="B4">
        <v>9</v>
      </c>
      <c r="C4">
        <v>512</v>
      </c>
      <c r="D4">
        <v>13.92</v>
      </c>
      <c r="E4">
        <v>14.032050999999999</v>
      </c>
      <c r="F4">
        <v>14.0532</v>
      </c>
      <c r="G4">
        <v>13.974780000000001</v>
      </c>
      <c r="H4">
        <v>13.777227</v>
      </c>
      <c r="I4">
        <f>AVERAGE(D4:H4)</f>
        <v>13.951451600000002</v>
      </c>
      <c r="J4">
        <f>STDEVA(D4:H4)</f>
        <v>0.11038186990760758</v>
      </c>
      <c r="L4" t="s">
        <v>11</v>
      </c>
      <c r="M4" t="s">
        <v>5</v>
      </c>
      <c r="N4">
        <v>161.60354599999999</v>
      </c>
      <c r="O4">
        <v>161.98748699999999</v>
      </c>
      <c r="P4">
        <v>161.19556299999999</v>
      </c>
      <c r="Q4">
        <v>165.21211400000001</v>
      </c>
      <c r="R4">
        <v>165.54613800000001</v>
      </c>
      <c r="S4">
        <f t="shared" ref="S4:S5" si="0">AVERAGE(N4:R4)</f>
        <v>163.10896959999999</v>
      </c>
      <c r="T4">
        <f t="shared" ref="T4:T5" si="1">STDEVA(N4:S4)</f>
        <v>1.8734008877799431</v>
      </c>
      <c r="V4">
        <f>U4*U2</f>
        <v>0</v>
      </c>
      <c r="W4">
        <v>7.49</v>
      </c>
      <c r="X4">
        <f>W4*W2</f>
        <v>8.5385999999999989</v>
      </c>
      <c r="Y4">
        <f t="shared" ref="Y4:Y7" si="2">U4/W4</f>
        <v>0</v>
      </c>
      <c r="Z4">
        <f t="shared" ref="Z4:Z7" si="3">V4/X4</f>
        <v>0</v>
      </c>
    </row>
    <row r="5" spans="2:26">
      <c r="B5">
        <v>8</v>
      </c>
      <c r="C5">
        <v>256</v>
      </c>
      <c r="D5">
        <v>14.0471</v>
      </c>
      <c r="E5">
        <v>14.071419000000001</v>
      </c>
      <c r="F5">
        <v>14.505117</v>
      </c>
      <c r="G5">
        <v>14.234437</v>
      </c>
      <c r="H5">
        <v>13.98767</v>
      </c>
      <c r="I5">
        <f>AVERAGE(D5:H5)</f>
        <v>14.1691486</v>
      </c>
      <c r="J5">
        <f>STDEVA(D5:H5)</f>
        <v>0.20887721196267442</v>
      </c>
      <c r="L5" t="s">
        <v>8</v>
      </c>
      <c r="M5" t="s">
        <v>9</v>
      </c>
      <c r="N5">
        <v>517.60235499999999</v>
      </c>
      <c r="O5">
        <v>523.39626899999996</v>
      </c>
      <c r="P5">
        <v>518.50291600000003</v>
      </c>
      <c r="Q5">
        <v>519.21411799999998</v>
      </c>
      <c r="S5">
        <f t="shared" si="0"/>
        <v>519.67891449999991</v>
      </c>
      <c r="T5">
        <f t="shared" si="1"/>
        <v>2.2209137812015975</v>
      </c>
      <c r="U5">
        <v>124</v>
      </c>
      <c r="V5">
        <f>U5*U2</f>
        <v>46.624000000000002</v>
      </c>
      <c r="W5">
        <v>23.6159</v>
      </c>
      <c r="X5">
        <f>W5*W2</f>
        <v>26.922125999999999</v>
      </c>
      <c r="Y5">
        <f>U5/W5</f>
        <v>5.250699740429118</v>
      </c>
      <c r="Z5">
        <f t="shared" si="3"/>
        <v>1.7318097389485512</v>
      </c>
    </row>
    <row r="6" spans="2:26">
      <c r="B6">
        <v>7</v>
      </c>
      <c r="C6">
        <v>128</v>
      </c>
      <c r="D6">
        <v>14.018465000000001</v>
      </c>
      <c r="E6">
        <v>14.039602</v>
      </c>
      <c r="F6">
        <v>14.058033</v>
      </c>
      <c r="G6">
        <v>13.949553</v>
      </c>
      <c r="H6">
        <v>13.993176999999999</v>
      </c>
      <c r="I6">
        <f>AVERAGE(D6:H6)</f>
        <v>14.011766</v>
      </c>
      <c r="J6">
        <f>STDEVA(D6:H6)</f>
        <v>4.2356708665806625E-2</v>
      </c>
      <c r="L6" t="s">
        <v>15</v>
      </c>
      <c r="M6" t="s">
        <v>14</v>
      </c>
      <c r="N6">
        <v>637.15</v>
      </c>
      <c r="U6">
        <v>170</v>
      </c>
      <c r="V6">
        <f>U6*U2</f>
        <v>63.92</v>
      </c>
      <c r="W6">
        <v>26.763999999999999</v>
      </c>
      <c r="X6">
        <f>W6*W2</f>
        <v>30.510959999999997</v>
      </c>
      <c r="Y6">
        <f t="shared" si="2"/>
        <v>6.3518158720669557</v>
      </c>
      <c r="Z6">
        <f t="shared" si="3"/>
        <v>2.0949848841203296</v>
      </c>
    </row>
    <row r="7" spans="2:26">
      <c r="B7">
        <v>6</v>
      </c>
      <c r="C7">
        <v>64</v>
      </c>
      <c r="D7">
        <v>14.008763</v>
      </c>
      <c r="E7">
        <v>13.944576</v>
      </c>
      <c r="F7">
        <v>14.312505</v>
      </c>
      <c r="G7">
        <v>14.295947999999999</v>
      </c>
      <c r="H7">
        <v>13.920448</v>
      </c>
      <c r="I7">
        <f>AVERAGE(D7:H7)</f>
        <v>14.096447999999999</v>
      </c>
      <c r="J7">
        <f>STDEVA(D7:H7)</f>
        <v>0.1924906756559909</v>
      </c>
      <c r="L7" t="s">
        <v>17</v>
      </c>
      <c r="M7" t="s">
        <v>16</v>
      </c>
      <c r="N7">
        <v>1734</v>
      </c>
      <c r="U7">
        <v>537</v>
      </c>
      <c r="V7">
        <f>U7*U2</f>
        <v>201.91200000000001</v>
      </c>
      <c r="W7">
        <v>77.167000000000002</v>
      </c>
      <c r="X7">
        <f>W7*W2</f>
        <v>87.970379999999992</v>
      </c>
      <c r="Y7">
        <f t="shared" si="2"/>
        <v>6.958933222750658</v>
      </c>
      <c r="Z7">
        <f t="shared" si="3"/>
        <v>2.2952270980300415</v>
      </c>
    </row>
    <row r="8" spans="2:26" ht="23">
      <c r="B8">
        <v>5</v>
      </c>
      <c r="C8">
        <v>32</v>
      </c>
      <c r="D8">
        <v>14.150161000000001</v>
      </c>
      <c r="E8">
        <v>14.139125999999999</v>
      </c>
      <c r="F8">
        <v>14.872642000000001</v>
      </c>
      <c r="G8">
        <v>14.095912999999999</v>
      </c>
      <c r="H8">
        <v>14.14174</v>
      </c>
      <c r="I8">
        <f t="shared" ref="I8:I13" si="4">AVERAGE(D8:H8)</f>
        <v>14.279916399999999</v>
      </c>
      <c r="J8">
        <f t="shared" ref="J8:J13" si="5">STDEVA(D8:H8)</f>
        <v>0.33201355626886725</v>
      </c>
      <c r="P8" s="1">
        <v>2773.7126709999998</v>
      </c>
    </row>
    <row r="9" spans="2:26">
      <c r="B9">
        <v>4</v>
      </c>
      <c r="C9">
        <v>16</v>
      </c>
      <c r="D9">
        <v>14.292814</v>
      </c>
      <c r="E9">
        <v>14.372099</v>
      </c>
      <c r="F9">
        <v>14.341787</v>
      </c>
      <c r="G9">
        <v>14.376837999999999</v>
      </c>
      <c r="H9">
        <v>14.323179</v>
      </c>
      <c r="I9">
        <f t="shared" si="4"/>
        <v>14.3413434</v>
      </c>
      <c r="J9">
        <f t="shared" si="5"/>
        <v>3.4967908263148939E-2</v>
      </c>
    </row>
    <row r="10" spans="2:26">
      <c r="B10">
        <v>3</v>
      </c>
      <c r="C10">
        <v>8</v>
      </c>
      <c r="D10">
        <v>14.868755</v>
      </c>
      <c r="E10">
        <v>15.084239999999999</v>
      </c>
      <c r="F10">
        <v>14.880136</v>
      </c>
      <c r="G10">
        <v>14.859899</v>
      </c>
      <c r="H10">
        <v>14.809642</v>
      </c>
      <c r="I10">
        <f t="shared" si="4"/>
        <v>14.900534400000002</v>
      </c>
      <c r="J10">
        <f t="shared" si="5"/>
        <v>0.10616783478200884</v>
      </c>
      <c r="L10" t="s">
        <v>12</v>
      </c>
      <c r="W10" t="s">
        <v>7</v>
      </c>
      <c r="X10" t="s">
        <v>25</v>
      </c>
    </row>
    <row r="11" spans="2:26" ht="23">
      <c r="B11">
        <v>2</v>
      </c>
      <c r="C11">
        <v>4</v>
      </c>
      <c r="D11">
        <v>15.93459</v>
      </c>
      <c r="E11">
        <v>15.939064</v>
      </c>
      <c r="F11">
        <v>15.938708999999999</v>
      </c>
      <c r="G11">
        <v>15.881921999999999</v>
      </c>
      <c r="H11">
        <v>15.865707</v>
      </c>
      <c r="I11">
        <f t="shared" si="4"/>
        <v>15.911998400000002</v>
      </c>
      <c r="J11">
        <f t="shared" si="5"/>
        <v>3.5369007609770332E-2</v>
      </c>
      <c r="P11" s="1"/>
      <c r="V11" t="s">
        <v>20</v>
      </c>
      <c r="W11">
        <v>20400</v>
      </c>
      <c r="X11">
        <v>2.1847629999999998</v>
      </c>
    </row>
    <row r="12" spans="2:26">
      <c r="B12">
        <v>1</v>
      </c>
      <c r="C12">
        <v>2</v>
      </c>
      <c r="D12">
        <v>18.060476000000001</v>
      </c>
      <c r="E12">
        <v>18.165018</v>
      </c>
      <c r="F12">
        <v>17.981826999999999</v>
      </c>
      <c r="G12">
        <v>18.148237999999999</v>
      </c>
      <c r="H12">
        <v>17.941991999999999</v>
      </c>
      <c r="I12">
        <f t="shared" si="4"/>
        <v>18.059510199999998</v>
      </c>
      <c r="J12">
        <f t="shared" si="5"/>
        <v>9.8552851324556046E-2</v>
      </c>
      <c r="V12" t="s">
        <v>21</v>
      </c>
      <c r="W12">
        <v>82560</v>
      </c>
      <c r="X12">
        <v>7.4982879999999996</v>
      </c>
    </row>
    <row r="13" spans="2:26">
      <c r="B13">
        <v>0</v>
      </c>
      <c r="C13">
        <v>1</v>
      </c>
      <c r="D13">
        <v>22.400669000000001</v>
      </c>
      <c r="E13">
        <v>22.498159999999999</v>
      </c>
      <c r="F13">
        <v>22.260259000000001</v>
      </c>
      <c r="G13">
        <v>22.293099000000002</v>
      </c>
      <c r="H13">
        <v>22.236229000000002</v>
      </c>
      <c r="I13">
        <f t="shared" si="4"/>
        <v>22.337683199999997</v>
      </c>
      <c r="J13">
        <f t="shared" si="5"/>
        <v>0.10953906457606682</v>
      </c>
      <c r="V13" t="s">
        <v>14</v>
      </c>
      <c r="W13">
        <v>185760</v>
      </c>
      <c r="X13">
        <v>26.763999999999999</v>
      </c>
    </row>
    <row r="14" spans="2:26" ht="18">
      <c r="P14" s="2" t="s">
        <v>13</v>
      </c>
      <c r="Q14">
        <v>537</v>
      </c>
      <c r="R14">
        <v>201.91200000000001</v>
      </c>
      <c r="V14" t="s">
        <v>16</v>
      </c>
      <c r="W14">
        <v>330240</v>
      </c>
      <c r="X14">
        <v>77.167000000000002</v>
      </c>
    </row>
    <row r="15" spans="2:26">
      <c r="P15">
        <v>1.1399999999999999</v>
      </c>
      <c r="Q15">
        <v>1734</v>
      </c>
      <c r="R15">
        <v>1976.76</v>
      </c>
      <c r="V15" t="s">
        <v>22</v>
      </c>
      <c r="W15">
        <v>516000</v>
      </c>
      <c r="X15">
        <v>179.90025299999999</v>
      </c>
    </row>
    <row r="16" spans="2:26">
      <c r="V16" t="s">
        <v>23</v>
      </c>
      <c r="W16">
        <v>743040</v>
      </c>
      <c r="X16">
        <v>365.85100199999999</v>
      </c>
    </row>
    <row r="17" spans="22:24">
      <c r="V17" t="s">
        <v>24</v>
      </c>
      <c r="W17">
        <v>1320960</v>
      </c>
      <c r="X17">
        <v>1134.6361460000001</v>
      </c>
    </row>
    <row r="18" spans="22:24">
      <c r="V18" t="s">
        <v>20</v>
      </c>
      <c r="W18">
        <v>2064000</v>
      </c>
      <c r="X18">
        <v>2773.7126709999998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2019-05-05T14:38:48Z</dcterms:created>
  <dcterms:modified xsi:type="dcterms:W3CDTF">2019-05-07T18:26:39Z</dcterms:modified>
</cp:coreProperties>
</file>