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uno.dorea\Documents\www\dio\dash-financeiro-ia\"/>
    </mc:Choice>
  </mc:AlternateContent>
  <xr:revisionPtr revIDLastSave="0" documentId="13_ncr:1_{B27EC9BA-3E9A-4727-9E44-0509F0AAB3C2}" xr6:coauthVersionLast="47" xr6:coauthVersionMax="47" xr10:uidLastSave="{00000000-0000-0000-0000-000000000000}"/>
  <bookViews>
    <workbookView xWindow="-20610" yWindow="-120" windowWidth="20730" windowHeight="11040" tabRatio="773" xr2:uid="{11C0F43D-C118-4449-B26C-2BF494C07890}"/>
  </bookViews>
  <sheets>
    <sheet name="Dashboard" sheetId="3" r:id="rId1"/>
    <sheet name="Caixinha" sheetId="4" r:id="rId2"/>
    <sheet name="Data" sheetId="1" r:id="rId3"/>
    <sheet name="Controller" sheetId="2" r:id="rId4"/>
  </sheets>
  <definedNames>
    <definedName name="SegmentaçãodeDados_Categoria">#N/A</definedName>
    <definedName name="SegmentaçãodeDados_Mês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B11" i="1"/>
  <c r="B12" i="1"/>
  <c r="B13" i="1"/>
  <c r="B14" i="1"/>
  <c r="B15" i="1"/>
  <c r="B16" i="1"/>
  <c r="B17" i="1"/>
  <c r="B10" i="1"/>
  <c r="B2" i="1"/>
  <c r="B3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<sst xmlns="http://schemas.openxmlformats.org/spreadsheetml/2006/main" count="109" uniqueCount="36">
  <si>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</si>
  <si>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</si>
  <si>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</si>
  <si>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</si>
  <si>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</si>
  <si>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</si>
  <si>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</si>
  <si>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</si>
  <si>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</si>
  <si>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</t>
  </si>
  <si>
    <t>Transferência</t>
  </si>
  <si>
    <t>Recebido</t>
  </si>
  <si>
    <t>Saída</t>
  </si>
  <si>
    <t>Alimentação</t>
  </si>
  <si>
    <t>Pago</t>
  </si>
  <si>
    <t>Energia</t>
  </si>
  <si>
    <t>Coelba</t>
  </si>
  <si>
    <t>Moradia</t>
  </si>
  <si>
    <t>Condominio</t>
  </si>
  <si>
    <t>Telefonia</t>
  </si>
  <si>
    <t>TIM</t>
  </si>
  <si>
    <t>Oi</t>
  </si>
  <si>
    <t>Lazer</t>
  </si>
  <si>
    <t>Netflix</t>
  </si>
  <si>
    <t>Cartão de Crédio</t>
  </si>
  <si>
    <t>Educação</t>
  </si>
  <si>
    <t>DIO</t>
  </si>
  <si>
    <t>Rótulos de Linha</t>
  </si>
  <si>
    <t>Total Geral</t>
  </si>
  <si>
    <t>Soma de Valor</t>
  </si>
  <si>
    <t>Mês</t>
  </si>
  <si>
    <t>Data Lançamento</t>
  </si>
  <si>
    <t>Depósito Reservado</t>
  </si>
  <si>
    <t>Total Reservado</t>
  </si>
  <si>
    <t>Meta de Reserva</t>
  </si>
  <si>
    <t>Mercado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</si>
</sst>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Fira Code"/>
    </font>
    <font>
      <sz val="10"/>
      <color theme="1"/>
      <name val="Fira Code"/>
    </font>
  </fonts>
  <fills count="6">
    <fill>
      <patternFill patternType="none"/>
    </fill>
    <fill>
      <patternFill patternType="gray125"/>
    </fill>
    <fill>
      <patternFill patternType="solid">
        <fgColor rgb="FF12121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2" fillId="2" borderId="0" xfId="0" applyFont="1" applyFill="1"/>
    <xf numFmtId="0" fontId="0" fillId="3" borderId="0" xfId="0" applyFill="1"/>
    <xf numFmtId="1" fontId="4" fillId="0" borderId="0" xfId="0" applyNumberFormat="1" applyFont="1" applyAlignment="1">
      <alignment horizontal="center" vertical="center"/>
    </xf>
    <xf numFmtId="0" fontId="3" fillId="4" borderId="0" xfId="0" applyFont="1" applyFill="1"/>
    <xf numFmtId="0" fontId="3" fillId="0" borderId="0" xfId="0" pivotButton="1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0" fontId="3" fillId="5" borderId="1" xfId="0" applyFont="1" applyFill="1" applyBorder="1"/>
    <xf numFmtId="164" fontId="3" fillId="0" borderId="1" xfId="0" applyNumberFormat="1" applyFont="1" applyBorder="1"/>
    <xf numFmtId="44" fontId="3" fillId="0" borderId="1" xfId="1" applyFont="1" applyBorder="1"/>
  </cellXfs>
  <cellStyles count="2">
    <cellStyle name="Moeda" xfId="1" builtinId="4"/>
    <cellStyle name="Normal" xfId="0" builtinId="0"/>
  </cellStyles>
  <dxfs count="138"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name val="Fira 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ira 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ira Code"/>
        <scheme val="none"/>
      </font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1 2" pivot="0" table="0" count="10" xr9:uid="{030D497B-138C-4E8D-AEC3-959112F1A276}">
      <tableStyleElement type="wholeTable" dxfId="137"/>
      <tableStyleElement type="headerRow" dxfId="136"/>
    </tableStyle>
  </tableStyles>
  <colors>
    <mruColors>
      <color rgb="FFF5F5F5"/>
      <color rgb="FF151515"/>
      <color rgb="FF121212"/>
      <color rgb="FFFF66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theme="4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3" tint="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3" tint="0.49998474074526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1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[DashFinanceiro.xlsx]Controller!Tabela dinâmica1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66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ira Code" pitchFamily="1" charset="0"/>
                  <a:ea typeface="Fira Code" pitchFamily="1" charset="0"/>
                  <a:cs typeface="Fira Code" pitchFamily="1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ira Code" pitchFamily="1" charset="0"/>
                    <a:ea typeface="Fira Code" pitchFamily="1" charset="0"/>
                    <a:cs typeface="Fira Code" pitchFamily="1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Controller!$B$4:$B$10</c:f>
              <c:strCache>
                <c:ptCount val="6"/>
                <c:pt idx="0">
                  <c:v>Alimentação</c:v>
                </c:pt>
                <c:pt idx="1">
                  <c:v>Educação</c:v>
                </c:pt>
                <c:pt idx="2">
                  <c:v>Energia</c:v>
                </c:pt>
                <c:pt idx="3">
                  <c:v>Lazer</c:v>
                </c:pt>
                <c:pt idx="4">
                  <c:v>Moradia</c:v>
                </c:pt>
                <c:pt idx="5">
                  <c:v>Telefonia</c:v>
                </c:pt>
              </c:strCache>
            </c:strRef>
          </c:cat>
          <c:val>
            <c:numRef>
              <c:f>Controller!$C$4:$C$10</c:f>
              <c:numCache>
                <c:formatCode>"R$"\ #,##0.00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300</c:v>
                </c:pt>
                <c:pt idx="3">
                  <c:v>60</c:v>
                </c:pt>
                <c:pt idx="4">
                  <c:v>600</c:v>
                </c:pt>
                <c:pt idx="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6-4CB0-9314-9654F970C5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9494959"/>
        <c:axId val="1639485839"/>
      </c:barChart>
      <c:catAx>
        <c:axId val="1639494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ira Code" pitchFamily="1" charset="0"/>
                <a:ea typeface="Fira Code" pitchFamily="1" charset="0"/>
                <a:cs typeface="Fira Code" pitchFamily="1" charset="0"/>
              </a:defRPr>
            </a:pPr>
            <a:endParaRPr lang="pt-BR"/>
          </a:p>
        </c:txPr>
        <c:crossAx val="1639485839"/>
        <c:crosses val="autoZero"/>
        <c:auto val="1"/>
        <c:lblAlgn val="ctr"/>
        <c:lblOffset val="100"/>
        <c:noMultiLvlLbl val="0"/>
      </c:catAx>
      <c:valAx>
        <c:axId val="1639485839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63949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317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[DashFinanceiro.xlsx]Controller!Tabela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3175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0" i="0" u="none" strike="noStrike" kern="1200" baseline="0">
                  <a:solidFill>
                    <a:schemeClr val="tx1"/>
                  </a:solidFill>
                  <a:latin typeface="Fira Code" pitchFamily="1" charset="0"/>
                  <a:ea typeface="Fira Code" pitchFamily="1" charset="0"/>
                  <a:cs typeface="Fira Code" pitchFamily="1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 w="3175"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3175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31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C4-4807-BE2B-CC0AFBCC4F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800" b="0" i="0" u="none" strike="noStrike" kern="1200" baseline="0">
                    <a:solidFill>
                      <a:schemeClr val="tx1"/>
                    </a:solidFill>
                    <a:latin typeface="Fira Code" pitchFamily="1" charset="0"/>
                    <a:ea typeface="Fira Code" pitchFamily="1" charset="0"/>
                    <a:cs typeface="Fira Code" pitchFamily="1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Controller!$E$4:$E$5</c:f>
              <c:strCache>
                <c:ptCount val="1"/>
                <c:pt idx="0">
                  <c:v>Renda Fixa</c:v>
                </c:pt>
              </c:strCache>
            </c:strRef>
          </c:cat>
          <c:val>
            <c:numRef>
              <c:f>Controller!$F$4:$F$5</c:f>
              <c:numCache>
                <c:formatCode>"R$"\ #,##0.00</c:formatCode>
                <c:ptCount val="1"/>
                <c:pt idx="0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4-4807-BE2B-CC0AFBCC4F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5782591"/>
        <c:axId val="315783071"/>
      </c:barChart>
      <c:catAx>
        <c:axId val="31578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Fira Code" pitchFamily="1" charset="0"/>
                <a:ea typeface="Fira Code" pitchFamily="1" charset="0"/>
                <a:cs typeface="Fira Code" pitchFamily="1" charset="0"/>
              </a:defRPr>
            </a:pPr>
            <a:endParaRPr lang="pt-BR"/>
          </a:p>
        </c:txPr>
        <c:crossAx val="315783071"/>
        <c:crosses val="autoZero"/>
        <c:auto val="1"/>
        <c:lblAlgn val="ctr"/>
        <c:lblOffset val="100"/>
        <c:noMultiLvlLbl val="0"/>
      </c:catAx>
      <c:valAx>
        <c:axId val="31578307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157825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317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2FB-4C64-B81F-6EC6EC84A7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ira Code" pitchFamily="1" charset="0"/>
                    <a:ea typeface="Fira Code" pitchFamily="1" charset="0"/>
                    <a:cs typeface="Fira Code" pitchFamily="1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Caixinha!$F$3</c:f>
              <c:numCache>
                <c:formatCode>_("R$"* #,##0.00_);_("R$"* \(#,##0.00\);_("R$"* "-"??_);_(@_)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FB-4C64-B81F-6EC6EC84A7E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82961855"/>
        <c:axId val="782958975"/>
      </c:barChar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2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ira Code" pitchFamily="1" charset="0"/>
                    <a:ea typeface="Fira Code" pitchFamily="1" charset="0"/>
                    <a:cs typeface="Fira Code" pitchFamily="1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Caixinha!$F$2</c:f>
              <c:numCache>
                <c:formatCode>"R$"\ #,##0.00</c:formatCode>
                <c:ptCount val="1"/>
                <c:pt idx="0">
                  <c:v>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C64-B81F-6EC6EC84A7E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5402751"/>
        <c:axId val="665399871"/>
      </c:barChart>
      <c:catAx>
        <c:axId val="7829618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82958975"/>
        <c:crosses val="autoZero"/>
        <c:auto val="1"/>
        <c:lblAlgn val="ctr"/>
        <c:lblOffset val="100"/>
        <c:noMultiLvlLbl val="0"/>
      </c:catAx>
      <c:valAx>
        <c:axId val="78295897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82961855"/>
        <c:crosses val="autoZero"/>
        <c:crossBetween val="between"/>
      </c:valAx>
      <c:valAx>
        <c:axId val="665399871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665402751"/>
        <c:crosses val="max"/>
        <c:crossBetween val="between"/>
      </c:valAx>
      <c:catAx>
        <c:axId val="665402751"/>
        <c:scaling>
          <c:orientation val="minMax"/>
        </c:scaling>
        <c:delete val="1"/>
        <c:axPos val="b"/>
        <c:majorTickMark val="out"/>
        <c:minorTickMark val="none"/>
        <c:tickLblPos val="nextTo"/>
        <c:crossAx val="6653998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png"/><Relationship Id="rId17" Type="http://schemas.openxmlformats.org/officeDocument/2006/relationships/image" Target="../media/image14.svg"/><Relationship Id="rId2" Type="http://schemas.openxmlformats.org/officeDocument/2006/relationships/image" Target="../media/image1.png"/><Relationship Id="rId16" Type="http://schemas.openxmlformats.org/officeDocument/2006/relationships/image" Target="../media/image13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502228</xdr:colOff>
      <xdr:row>6</xdr:row>
      <xdr:rowOff>103861</xdr:rowOff>
    </xdr:from>
    <xdr:to>
      <xdr:col>21</xdr:col>
      <xdr:colOff>432353</xdr:colOff>
      <xdr:row>22</xdr:row>
      <xdr:rowOff>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26ADD8B8-4DF3-9F74-48E0-FEBC8D14D23C}"/>
            </a:ext>
          </a:extLst>
        </xdr:cNvPr>
        <xdr:cNvGrpSpPr/>
      </xdr:nvGrpSpPr>
      <xdr:grpSpPr>
        <a:xfrm>
          <a:off x="10338955" y="1246861"/>
          <a:ext cx="8069671" cy="2944139"/>
          <a:chOff x="1550919" y="484861"/>
          <a:chExt cx="5376184" cy="2944139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8A4D3ED6-4567-9616-397E-C7DE300EAA36}"/>
              </a:ext>
            </a:extLst>
          </xdr:cNvPr>
          <xdr:cNvGrpSpPr/>
        </xdr:nvGrpSpPr>
        <xdr:grpSpPr>
          <a:xfrm>
            <a:off x="1550919" y="484861"/>
            <a:ext cx="5376184" cy="2944139"/>
            <a:chOff x="1524624" y="158918"/>
            <a:chExt cx="5454625" cy="2944139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040B8F3E-87D5-4295-8697-1C128EF6D79F}"/>
                </a:ext>
              </a:extLst>
            </xdr:cNvPr>
            <xdr:cNvSpPr/>
          </xdr:nvSpPr>
          <xdr:spPr>
            <a:xfrm>
              <a:off x="1524948" y="178320"/>
              <a:ext cx="5454301" cy="2924737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51C801CD-6B0A-4FCC-DD05-001582FA3E0A}"/>
                </a:ext>
              </a:extLst>
            </xdr:cNvPr>
            <xdr:cNvSpPr/>
          </xdr:nvSpPr>
          <xdr:spPr>
            <a:xfrm>
              <a:off x="1524624" y="158918"/>
              <a:ext cx="5454302" cy="470648"/>
            </a:xfrm>
            <a:prstGeom prst="round2SameRect">
              <a:avLst>
                <a:gd name="adj1" fmla="val 50000"/>
                <a:gd name="adj2" fmla="val 0"/>
              </a:avLst>
            </a:prstGeom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2400">
                  <a:solidFill>
                    <a:schemeClr val="lt1"/>
                  </a:solidFill>
                  <a:effectLst/>
                  <a:latin typeface="Fira Code" pitchFamily="1" charset="0"/>
                  <a:ea typeface="Fira Code" pitchFamily="1" charset="0"/>
                  <a:cs typeface="Fira Code" pitchFamily="1" charset="0"/>
                </a:rPr>
                <a:t>SAÍDAS</a:t>
              </a:r>
              <a:endParaRPr lang="pt-BR" sz="1100" kern="1200">
                <a:latin typeface="Fira Code" pitchFamily="1" charset="0"/>
                <a:ea typeface="Fira Code" pitchFamily="1" charset="0"/>
                <a:cs typeface="Fira Code" pitchFamily="1" charset="0"/>
              </a:endParaRPr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2CB5D99-173D-4948-BC9B-61A4A2A88F89}"/>
                </a:ext>
              </a:extLst>
            </xdr:cNvPr>
            <xdr:cNvGraphicFramePr>
              <a:graphicFrameLocks/>
            </xdr:cNvGraphicFramePr>
          </xdr:nvGraphicFramePr>
          <xdr:xfrm>
            <a:off x="1664485" y="687806"/>
            <a:ext cx="5055065" cy="234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pic>
        <xdr:nvPicPr>
          <xdr:cNvPr id="18" name="Gráfico 17" descr="Dinheiro voador estrutura de tópicos">
            <a:extLst>
              <a:ext uri="{FF2B5EF4-FFF2-40B4-BE49-F238E27FC236}">
                <a16:creationId xmlns:a16="http://schemas.microsoft.com/office/drawing/2014/main" id="{2762ACC7-9424-0845-5C0C-253D0E8321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800594" y="571500"/>
            <a:ext cx="360000" cy="36346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69874</xdr:colOff>
      <xdr:row>6</xdr:row>
      <xdr:rowOff>103861</xdr:rowOff>
    </xdr:from>
    <xdr:to>
      <xdr:col>11</xdr:col>
      <xdr:colOff>0</xdr:colOff>
      <xdr:row>22</xdr:row>
      <xdr:rowOff>0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68FC6776-A071-4AFC-911B-E5E037A7FDAC}"/>
            </a:ext>
          </a:extLst>
        </xdr:cNvPr>
        <xdr:cNvGrpSpPr/>
      </xdr:nvGrpSpPr>
      <xdr:grpSpPr>
        <a:xfrm>
          <a:off x="1767056" y="1246861"/>
          <a:ext cx="8069671" cy="2944139"/>
          <a:chOff x="7913221" y="484861"/>
          <a:chExt cx="5376184" cy="2944139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DF55C18A-F753-0232-688C-F0E4EA91CE86}"/>
              </a:ext>
            </a:extLst>
          </xdr:cNvPr>
          <xdr:cNvGrpSpPr/>
        </xdr:nvGrpSpPr>
        <xdr:grpSpPr>
          <a:xfrm>
            <a:off x="7913221" y="484861"/>
            <a:ext cx="5376184" cy="2944139"/>
            <a:chOff x="7692093" y="158918"/>
            <a:chExt cx="5454626" cy="2944139"/>
          </a:xfrm>
        </xdr:grpSpPr>
        <xdr:sp macro="" textlink="">
          <xdr:nvSpPr>
            <xdr:cNvPr id="11" name="Retângulo: Cantos Arredondados 10">
              <a:extLst>
                <a:ext uri="{FF2B5EF4-FFF2-40B4-BE49-F238E27FC236}">
                  <a16:creationId xmlns:a16="http://schemas.microsoft.com/office/drawing/2014/main" id="{5951996D-D109-0A52-8582-26826582127E}"/>
                </a:ext>
              </a:extLst>
            </xdr:cNvPr>
            <xdr:cNvSpPr/>
          </xdr:nvSpPr>
          <xdr:spPr>
            <a:xfrm>
              <a:off x="7692417" y="178320"/>
              <a:ext cx="5454302" cy="2924737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2" name="Retângulo: Cantos Superiores Arredondados 11">
              <a:extLst>
                <a:ext uri="{FF2B5EF4-FFF2-40B4-BE49-F238E27FC236}">
                  <a16:creationId xmlns:a16="http://schemas.microsoft.com/office/drawing/2014/main" id="{F5A966D0-2178-7F05-92C1-4F492EF46157}"/>
                </a:ext>
              </a:extLst>
            </xdr:cNvPr>
            <xdr:cNvSpPr/>
          </xdr:nvSpPr>
          <xdr:spPr>
            <a:xfrm>
              <a:off x="7692093" y="158918"/>
              <a:ext cx="5454302" cy="470648"/>
            </a:xfrm>
            <a:prstGeom prst="round2SameRect">
              <a:avLst>
                <a:gd name="adj1" fmla="val 50000"/>
                <a:gd name="adj2" fmla="val 0"/>
              </a:avLst>
            </a:prstGeom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2400" kern="1200">
                  <a:latin typeface="Fira Code" pitchFamily="1" charset="0"/>
                  <a:ea typeface="Fira Code" pitchFamily="1" charset="0"/>
                  <a:cs typeface="Fira Code" pitchFamily="1" charset="0"/>
                </a:rPr>
                <a:t>ENTRADAS</a:t>
              </a:r>
              <a:endParaRPr lang="pt-BR" sz="1100" kern="1200">
                <a:latin typeface="Fira Code" pitchFamily="1" charset="0"/>
                <a:ea typeface="Fira Code" pitchFamily="1" charset="0"/>
                <a:cs typeface="Fira Code" pitchFamily="1" charset="0"/>
              </a:endParaRPr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E0750BD-DC01-4AFD-BAFB-8B78A9122B34}"/>
                </a:ext>
              </a:extLst>
            </xdr:cNvPr>
            <xdr:cNvGraphicFramePr>
              <a:graphicFrameLocks/>
            </xdr:cNvGraphicFramePr>
          </xdr:nvGraphicFramePr>
          <xdr:xfrm>
            <a:off x="7798153" y="687806"/>
            <a:ext cx="5055065" cy="234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pic>
        <xdr:nvPicPr>
          <xdr:cNvPr id="20" name="Gráfico 19" descr="Registrar estrutura de tópicos">
            <a:extLst>
              <a:ext uri="{FF2B5EF4-FFF2-40B4-BE49-F238E27FC236}">
                <a16:creationId xmlns:a16="http://schemas.microsoft.com/office/drawing/2014/main" id="{1573FAD0-6258-7350-6444-26D8E4797C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8268530" y="571500"/>
            <a:ext cx="360000" cy="36346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95250</xdr:colOff>
      <xdr:row>9</xdr:row>
      <xdr:rowOff>0</xdr:rowOff>
    </xdr:from>
    <xdr:to>
      <xdr:col>0</xdr:col>
      <xdr:colOff>1535250</xdr:colOff>
      <xdr:row>18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Mês">
              <a:extLst>
                <a:ext uri="{FF2B5EF4-FFF2-40B4-BE49-F238E27FC236}">
                  <a16:creationId xmlns:a16="http://schemas.microsoft.com/office/drawing/2014/main" id="{43F08B8E-7CBD-40E5-A500-868AE805EE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1714500"/>
              <a:ext cx="144000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95250</xdr:colOff>
      <xdr:row>21</xdr:row>
      <xdr:rowOff>0</xdr:rowOff>
    </xdr:from>
    <xdr:to>
      <xdr:col>0</xdr:col>
      <xdr:colOff>1535250</xdr:colOff>
      <xdr:row>35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Categoria">
              <a:extLst>
                <a:ext uri="{FF2B5EF4-FFF2-40B4-BE49-F238E27FC236}">
                  <a16:creationId xmlns:a16="http://schemas.microsoft.com/office/drawing/2014/main" id="{3ECA5CA3-8479-45C7-86B2-044DAD2C17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4000500"/>
              <a:ext cx="14400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70352</xdr:colOff>
      <xdr:row>0</xdr:row>
      <xdr:rowOff>123263</xdr:rowOff>
    </xdr:from>
    <xdr:to>
      <xdr:col>21</xdr:col>
      <xdr:colOff>372352</xdr:colOff>
      <xdr:row>5</xdr:row>
      <xdr:rowOff>0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B6FF45D5-5B83-C404-B592-798616743FBE}"/>
            </a:ext>
          </a:extLst>
        </xdr:cNvPr>
        <xdr:cNvGrpSpPr/>
      </xdr:nvGrpSpPr>
      <xdr:grpSpPr>
        <a:xfrm>
          <a:off x="1767534" y="123263"/>
          <a:ext cx="16581091" cy="829237"/>
          <a:chOff x="1768978" y="123263"/>
          <a:chExt cx="16439647" cy="829237"/>
        </a:xfrm>
      </xdr:grpSpPr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C37DF6CE-A358-473E-9423-72ADC3E958BB}"/>
              </a:ext>
            </a:extLst>
          </xdr:cNvPr>
          <xdr:cNvSpPr/>
        </xdr:nvSpPr>
        <xdr:spPr>
          <a:xfrm>
            <a:off x="1768978" y="123263"/>
            <a:ext cx="16439647" cy="829237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43DB9BFA-E0AD-4361-A9B9-5AC789B07889}"/>
              </a:ext>
            </a:extLst>
          </xdr:cNvPr>
          <xdr:cNvSpPr/>
        </xdr:nvSpPr>
        <xdr:spPr>
          <a:xfrm>
            <a:off x="1956361" y="252131"/>
            <a:ext cx="602747" cy="571500"/>
          </a:xfrm>
          <a:prstGeom prst="roundRect">
            <a:avLst/>
          </a:prstGeom>
          <a:solidFill>
            <a:schemeClr val="accent1"/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0FE9DA27-DE9A-8F64-E080-71760E11D178}"/>
              </a:ext>
            </a:extLst>
          </xdr:cNvPr>
          <xdr:cNvSpPr txBox="1"/>
        </xdr:nvSpPr>
        <xdr:spPr>
          <a:xfrm>
            <a:off x="2768156" y="190500"/>
            <a:ext cx="1763303" cy="4079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000" b="1" kern="1200">
                <a:latin typeface="Fira Code" pitchFamily="1" charset="0"/>
                <a:ea typeface="Fira Code" pitchFamily="1" charset="0"/>
                <a:cs typeface="Fira Code" pitchFamily="1" charset="0"/>
              </a:rPr>
              <a:t>Olá, Bruno</a:t>
            </a:r>
          </a:p>
        </xdr:txBody>
      </xdr:sp>
      <xdr:grpSp>
        <xdr:nvGrpSpPr>
          <xdr:cNvPr id="33" name="Agrupar 3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5F8C9E61-6929-7E14-9CC7-5A37A7EDFE3C}"/>
              </a:ext>
            </a:extLst>
          </xdr:cNvPr>
          <xdr:cNvGrpSpPr/>
        </xdr:nvGrpSpPr>
        <xdr:grpSpPr>
          <a:xfrm>
            <a:off x="14081125" y="265580"/>
            <a:ext cx="3875882" cy="450273"/>
            <a:chOff x="13962529" y="265580"/>
            <a:chExt cx="3846000" cy="450273"/>
          </a:xfrm>
        </xdr:grpSpPr>
        <xdr:sp macro="" textlink="">
          <xdr:nvSpPr>
            <xdr:cNvPr id="30" name="Retângulo: Cantos Arredondados 29">
              <a:extLst>
                <a:ext uri="{FF2B5EF4-FFF2-40B4-BE49-F238E27FC236}">
                  <a16:creationId xmlns:a16="http://schemas.microsoft.com/office/drawing/2014/main" id="{DE7EC57D-A434-4AF1-85B1-0D49E5AE8FC1}"/>
                </a:ext>
              </a:extLst>
            </xdr:cNvPr>
            <xdr:cNvSpPr/>
          </xdr:nvSpPr>
          <xdr:spPr>
            <a:xfrm>
              <a:off x="13962529" y="265580"/>
              <a:ext cx="3846000" cy="450273"/>
            </a:xfrm>
            <a:prstGeom prst="roundRect">
              <a:avLst/>
            </a:prstGeom>
            <a:solidFill>
              <a:schemeClr val="bg1">
                <a:lumMod val="85000"/>
              </a:schemeClr>
            </a:solidFill>
            <a:ln w="3175">
              <a:solidFill>
                <a:schemeClr val="bg1">
                  <a:lumMod val="9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 kern="1200">
                  <a:latin typeface="Fira Code" pitchFamily="1" charset="0"/>
                  <a:ea typeface="Fira Code" pitchFamily="1" charset="0"/>
                  <a:cs typeface="Fira Code" pitchFamily="1" charset="0"/>
                </a:rPr>
                <a:t>Pesquisar</a:t>
              </a:r>
              <a:r>
                <a:rPr lang="pt-BR" sz="1100" kern="1200" baseline="0">
                  <a:latin typeface="Fira Code" pitchFamily="1" charset="0"/>
                  <a:ea typeface="Fira Code" pitchFamily="1" charset="0"/>
                  <a:cs typeface="Fira Code" pitchFamily="1" charset="0"/>
                </a:rPr>
                <a:t> Dados</a:t>
              </a:r>
              <a:endParaRPr lang="pt-BR" sz="1100" kern="1200">
                <a:latin typeface="Fira Code" pitchFamily="1" charset="0"/>
                <a:ea typeface="Fira Code" pitchFamily="1" charset="0"/>
                <a:cs typeface="Fira Code" pitchFamily="1" charset="0"/>
              </a:endParaRPr>
            </a:p>
          </xdr:txBody>
        </xdr:sp>
        <xdr:pic>
          <xdr:nvPicPr>
            <xdr:cNvPr id="32" name="Gráfico 31" descr="Lupa com preenchimento sólido">
              <a:extLst>
                <a:ext uri="{FF2B5EF4-FFF2-40B4-BE49-F238E27FC236}">
                  <a16:creationId xmlns:a16="http://schemas.microsoft.com/office/drawing/2014/main" id="{85CE9856-7BEA-392D-CA84-A7302EB2CE6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7234647" y="310716"/>
              <a:ext cx="322059" cy="360000"/>
            </a:xfrm>
            <a:prstGeom prst="rect">
              <a:avLst/>
            </a:prstGeom>
          </xdr:spPr>
        </xdr:pic>
      </xdr:grp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0651437B-5117-4F9D-9CF4-CB2900C8B024}"/>
              </a:ext>
            </a:extLst>
          </xdr:cNvPr>
          <xdr:cNvSpPr txBox="1"/>
        </xdr:nvSpPr>
        <xdr:spPr>
          <a:xfrm>
            <a:off x="2768156" y="571501"/>
            <a:ext cx="3825742" cy="3449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600" kern="1200">
                <a:latin typeface="Fira Code" pitchFamily="1" charset="0"/>
                <a:ea typeface="Fira Code" pitchFamily="1" charset="0"/>
                <a:cs typeface="Fira Code" pitchFamily="1" charset="0"/>
              </a:rPr>
              <a:t>Acompanhamento Financeiro</a:t>
            </a:r>
          </a:p>
        </xdr:txBody>
      </xdr:sp>
      <xdr:grpSp>
        <xdr:nvGrpSpPr>
          <xdr:cNvPr id="38" name="Agrupar 37">
            <a:extLst>
              <a:ext uri="{FF2B5EF4-FFF2-40B4-BE49-F238E27FC236}">
                <a16:creationId xmlns:a16="http://schemas.microsoft.com/office/drawing/2014/main" id="{588BCD0B-1309-1055-8994-B8934325954C}"/>
              </a:ext>
            </a:extLst>
          </xdr:cNvPr>
          <xdr:cNvGrpSpPr/>
        </xdr:nvGrpSpPr>
        <xdr:grpSpPr>
          <a:xfrm>
            <a:off x="2092125" y="330000"/>
            <a:ext cx="432000" cy="432000"/>
            <a:chOff x="12430125" y="5334000"/>
            <a:chExt cx="695325" cy="762000"/>
          </a:xfrm>
        </xdr:grpSpPr>
        <xdr:pic>
          <xdr:nvPicPr>
            <xdr:cNvPr id="35" name="Gráfico 34" descr="Homem com bastante cabelo">
              <a:extLst>
                <a:ext uri="{FF2B5EF4-FFF2-40B4-BE49-F238E27FC236}">
                  <a16:creationId xmlns:a16="http://schemas.microsoft.com/office/drawing/2014/main" id="{05E7214B-4BC5-B832-A4C9-E52BAE89E2A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>
              <a:extLst>
                <a:ext uri="{96DAC541-7B7A-43D3-8B79-37D633B846F1}">
                  <asvg:svgBlip xmlns:asvg="http://schemas.microsoft.com/office/drawing/2016/SVG/main" r:embed="rId11"/>
                </a:ext>
              </a:extLst>
            </a:blip>
            <a:stretch>
              <a:fillRect/>
            </a:stretch>
          </xdr:blipFill>
          <xdr:spPr>
            <a:xfrm>
              <a:off x="12430125" y="5334000"/>
              <a:ext cx="695325" cy="762000"/>
            </a:xfrm>
            <a:prstGeom prst="rect">
              <a:avLst/>
            </a:prstGeom>
          </xdr:spPr>
        </xdr:pic>
        <xdr:pic>
          <xdr:nvPicPr>
            <xdr:cNvPr id="37" name="Gráfico 36" descr="Rosto feliz sem boca">
              <a:extLst>
                <a:ext uri="{FF2B5EF4-FFF2-40B4-BE49-F238E27FC236}">
                  <a16:creationId xmlns:a16="http://schemas.microsoft.com/office/drawing/2014/main" id="{22D519BC-4D86-36A9-FC2C-FF0606668D6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>
              <a:extLst>
                <a:ext uri="{96DAC541-7B7A-43D3-8B79-37D633B846F1}">
                  <asvg:svgBlip xmlns:asvg="http://schemas.microsoft.com/office/drawing/2016/SVG/main" r:embed="rId13"/>
                </a:ext>
              </a:extLst>
            </a:blip>
            <a:stretch>
              <a:fillRect/>
            </a:stretch>
          </xdr:blipFill>
          <xdr:spPr>
            <a:xfrm>
              <a:off x="12625387" y="5484000"/>
              <a:ext cx="304800" cy="3048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296743</xdr:colOff>
      <xdr:row>0</xdr:row>
      <xdr:rowOff>142875</xdr:rowOff>
    </xdr:from>
    <xdr:to>
      <xdr:col>0</xdr:col>
      <xdr:colOff>1333758</xdr:colOff>
      <xdr:row>7</xdr:row>
      <xdr:rowOff>0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FC5F5C5C-8EC4-3C79-CE81-82D68C323C0C}"/>
            </a:ext>
          </a:extLst>
        </xdr:cNvPr>
        <xdr:cNvGrpSpPr/>
      </xdr:nvGrpSpPr>
      <xdr:grpSpPr>
        <a:xfrm>
          <a:off x="296743" y="142875"/>
          <a:ext cx="1037015" cy="1190625"/>
          <a:chOff x="296743" y="142875"/>
          <a:chExt cx="1037015" cy="1190625"/>
        </a:xfrm>
      </xdr:grpSpPr>
      <xdr:pic>
        <xdr:nvPicPr>
          <xdr:cNvPr id="41" name="Gráfico 40" descr="Gráfico de barras com preenchimento sólido">
            <a:extLst>
              <a:ext uri="{FF2B5EF4-FFF2-40B4-BE49-F238E27FC236}">
                <a16:creationId xmlns:a16="http://schemas.microsoft.com/office/drawing/2014/main" id="{204BD3D2-66E6-F79F-2A87-0BA41F6492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>
            <a:off x="345519" y="142875"/>
            <a:ext cx="914400" cy="914400"/>
          </a:xfrm>
          <a:prstGeom prst="rect">
            <a:avLst/>
          </a:prstGeom>
        </xdr:spPr>
      </xdr:pic>
      <xdr:sp macro="" textlink="">
        <xdr:nvSpPr>
          <xdr:cNvPr id="42" name="CaixaDeTexto 41">
            <a:extLst>
              <a:ext uri="{FF2B5EF4-FFF2-40B4-BE49-F238E27FC236}">
                <a16:creationId xmlns:a16="http://schemas.microsoft.com/office/drawing/2014/main" id="{5A41A03C-F2FE-A70B-1499-FEE57B6750B8}"/>
              </a:ext>
            </a:extLst>
          </xdr:cNvPr>
          <xdr:cNvSpPr txBox="1"/>
        </xdr:nvSpPr>
        <xdr:spPr>
          <a:xfrm>
            <a:off x="296743" y="1051820"/>
            <a:ext cx="1037015" cy="281680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200" b="1" kern="1200">
                <a:latin typeface="Fira Code" pitchFamily="1" charset="0"/>
                <a:ea typeface="Fira Code" pitchFamily="1" charset="0"/>
                <a:cs typeface="Fira Code" pitchFamily="1" charset="0"/>
              </a:rPr>
              <a:t>MONEY APP</a:t>
            </a:r>
          </a:p>
        </xdr:txBody>
      </xdr:sp>
    </xdr:grpSp>
    <xdr:clientData/>
  </xdr:twoCellAnchor>
  <xdr:twoCellAnchor>
    <xdr:from>
      <xdr:col>1</xdr:col>
      <xdr:colOff>69874</xdr:colOff>
      <xdr:row>23</xdr:row>
      <xdr:rowOff>86591</xdr:rowOff>
    </xdr:from>
    <xdr:to>
      <xdr:col>11</xdr:col>
      <xdr:colOff>0</xdr:colOff>
      <xdr:row>38</xdr:row>
      <xdr:rowOff>173230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6DFC5E0E-6297-5F3A-0793-036957A83285}"/>
            </a:ext>
          </a:extLst>
        </xdr:cNvPr>
        <xdr:cNvGrpSpPr/>
      </xdr:nvGrpSpPr>
      <xdr:grpSpPr>
        <a:xfrm>
          <a:off x="1767056" y="4468091"/>
          <a:ext cx="8069671" cy="2944139"/>
          <a:chOff x="1767056" y="4468091"/>
          <a:chExt cx="8069671" cy="2944139"/>
        </a:xfrm>
      </xdr:grpSpPr>
      <xdr:grpSp>
        <xdr:nvGrpSpPr>
          <xdr:cNvPr id="44" name="Agrupar 43">
            <a:extLst>
              <a:ext uri="{FF2B5EF4-FFF2-40B4-BE49-F238E27FC236}">
                <a16:creationId xmlns:a16="http://schemas.microsoft.com/office/drawing/2014/main" id="{5E0E9732-F52D-463C-B9FF-FA221617BE63}"/>
              </a:ext>
            </a:extLst>
          </xdr:cNvPr>
          <xdr:cNvGrpSpPr/>
        </xdr:nvGrpSpPr>
        <xdr:grpSpPr>
          <a:xfrm>
            <a:off x="1767056" y="4468091"/>
            <a:ext cx="8069671" cy="2944139"/>
            <a:chOff x="7913221" y="484861"/>
            <a:chExt cx="5376184" cy="2944139"/>
          </a:xfrm>
        </xdr:grpSpPr>
        <xdr:grpSp>
          <xdr:nvGrpSpPr>
            <xdr:cNvPr id="45" name="Agrupar 44">
              <a:extLst>
                <a:ext uri="{FF2B5EF4-FFF2-40B4-BE49-F238E27FC236}">
                  <a16:creationId xmlns:a16="http://schemas.microsoft.com/office/drawing/2014/main" id="{4239E2D5-4441-3431-A760-9312E1A66ADE}"/>
                </a:ext>
              </a:extLst>
            </xdr:cNvPr>
            <xdr:cNvGrpSpPr/>
          </xdr:nvGrpSpPr>
          <xdr:grpSpPr>
            <a:xfrm>
              <a:off x="7913221" y="484861"/>
              <a:ext cx="5376184" cy="2944139"/>
              <a:chOff x="7692093" y="158918"/>
              <a:chExt cx="5454626" cy="2944139"/>
            </a:xfrm>
          </xdr:grpSpPr>
          <xdr:sp macro="" textlink="">
            <xdr:nvSpPr>
              <xdr:cNvPr id="47" name="Retângulo: Cantos Arredondados 46">
                <a:extLst>
                  <a:ext uri="{FF2B5EF4-FFF2-40B4-BE49-F238E27FC236}">
                    <a16:creationId xmlns:a16="http://schemas.microsoft.com/office/drawing/2014/main" id="{E041D902-AC0C-196B-55CF-C6B191B50764}"/>
                  </a:ext>
                </a:extLst>
              </xdr:cNvPr>
              <xdr:cNvSpPr/>
            </xdr:nvSpPr>
            <xdr:spPr>
              <a:xfrm>
                <a:off x="7692417" y="178320"/>
                <a:ext cx="5454302" cy="2924737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solidFill>
                  <a:schemeClr val="bg1">
                    <a:lumMod val="95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48" name="Retângulo: Cantos Superiores Arredondados 47">
                <a:extLst>
                  <a:ext uri="{FF2B5EF4-FFF2-40B4-BE49-F238E27FC236}">
                    <a16:creationId xmlns:a16="http://schemas.microsoft.com/office/drawing/2014/main" id="{3D0E2AEA-B535-B9CF-BE18-9EB50F9564EA}"/>
                  </a:ext>
                </a:extLst>
              </xdr:cNvPr>
              <xdr:cNvSpPr/>
            </xdr:nvSpPr>
            <xdr:spPr>
              <a:xfrm>
                <a:off x="7692093" y="158918"/>
                <a:ext cx="5454302" cy="470648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2400" kern="1200">
                    <a:latin typeface="Fira Code" pitchFamily="1" charset="0"/>
                    <a:ea typeface="Fira Code" pitchFamily="1" charset="0"/>
                    <a:cs typeface="Fira Code" pitchFamily="1" charset="0"/>
                  </a:rPr>
                  <a:t>ECONOMIAS</a:t>
                </a:r>
              </a:p>
            </xdr:txBody>
          </xdr:sp>
        </xdr:grpSp>
        <xdr:pic>
          <xdr:nvPicPr>
            <xdr:cNvPr id="46" name="Gráfico 45" descr="Cofrinho estrutura de tópicos">
              <a:extLst>
                <a:ext uri="{FF2B5EF4-FFF2-40B4-BE49-F238E27FC236}">
                  <a16:creationId xmlns:a16="http://schemas.microsoft.com/office/drawing/2014/main" id="{790FA309-DC12-D394-098F-86330DE9CB0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>
              <a:extLst>
                <a:ext uri="{96DAC541-7B7A-43D3-8B79-37D633B846F1}">
                  <asvg:svgBlip xmlns:asvg="http://schemas.microsoft.com/office/drawing/2016/SVG/main" r:embed="rId17"/>
                </a:ext>
              </a:extLst>
            </a:blip>
            <a:srcRect/>
            <a:stretch/>
          </xdr:blipFill>
          <xdr:spPr>
            <a:xfrm>
              <a:off x="8328353" y="571500"/>
              <a:ext cx="240354" cy="363465"/>
            </a:xfrm>
            <a:prstGeom prst="rect">
              <a:avLst/>
            </a:prstGeom>
          </xdr:spPr>
        </xdr:pic>
      </xdr:grpSp>
      <xdr:graphicFrame macro="">
        <xdr:nvGraphicFramePr>
          <xdr:cNvPr id="50" name="Gráfico 49">
            <a:extLst>
              <a:ext uri="{FF2B5EF4-FFF2-40B4-BE49-F238E27FC236}">
                <a16:creationId xmlns:a16="http://schemas.microsoft.com/office/drawing/2014/main" id="{1C81504A-4ABD-457F-9BB2-3A66DE56D3EE}"/>
              </a:ext>
            </a:extLst>
          </xdr:cNvPr>
          <xdr:cNvGraphicFramePr>
            <a:graphicFrameLocks/>
          </xdr:cNvGraphicFramePr>
        </xdr:nvGraphicFramePr>
        <xdr:xfrm>
          <a:off x="2546072" y="5089500"/>
          <a:ext cx="6511638" cy="2149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 Henrique Félix Dórea" refreshedDate="45685.730457638892" createdVersion="8" refreshedVersion="8" minRefreshableVersion="3" recordCount="16" xr:uid="{6C6BF2DD-A308-4727-AA1B-C9B6218DC8DB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5-01-01T00:00:00" maxDate="2025-02-03T00:00:00"/>
    </cacheField>
    <cacheField name="Mês" numFmtId="1">
      <sharedItems containsSemiMixedTypes="0" containsString="0" containsNumber="1" containsInteger="1" minValue="1" maxValue="2" count="2">
        <n v="1"/>
        <n v="2"/>
      </sharedItems>
    </cacheField>
    <cacheField name="Tipo" numFmtId="0">
      <sharedItems count="2">
        <s v="Entrada"/>
        <s v="Saída"/>
      </sharedItems>
    </cacheField>
    <cacheField name="Categoria" numFmtId="0">
      <sharedItems count="7">
        <s v="Renda Fixa"/>
        <s v="Alimentação"/>
        <s v="Energia"/>
        <s v="Moradia"/>
        <s v="Telefonia"/>
        <s v="Lazer"/>
        <s v="Educação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30" maxValue="3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112106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d v="2025-01-01T00:00:00"/>
    <x v="0"/>
    <x v="0"/>
    <x v="0"/>
    <s v="Salário"/>
    <n v="3000"/>
    <s v="Transferência"/>
    <s v="Recebido"/>
  </r>
  <r>
    <d v="2025-01-02T00:00:00"/>
    <x v="0"/>
    <x v="1"/>
    <x v="1"/>
    <s v="Mercado"/>
    <n v="30"/>
    <s v="Transferência"/>
    <s v="Pago"/>
  </r>
  <r>
    <d v="2025-01-02T00:00:00"/>
    <x v="0"/>
    <x v="1"/>
    <x v="2"/>
    <s v="Coelba"/>
    <n v="150"/>
    <s v="Transferência"/>
    <s v="Pago"/>
  </r>
  <r>
    <d v="2025-01-02T00:00:00"/>
    <x v="0"/>
    <x v="1"/>
    <x v="3"/>
    <s v="Condominio"/>
    <n v="300"/>
    <s v="Transferência"/>
    <s v="Pago"/>
  </r>
  <r>
    <d v="2025-01-02T00:00:00"/>
    <x v="0"/>
    <x v="1"/>
    <x v="4"/>
    <s v="TIM"/>
    <n v="45"/>
    <s v="Transferência"/>
    <s v="Pago"/>
  </r>
  <r>
    <d v="2025-01-02T00:00:00"/>
    <x v="0"/>
    <x v="1"/>
    <x v="4"/>
    <s v="Oi"/>
    <n v="80"/>
    <s v="Transferência"/>
    <s v="Pago"/>
  </r>
  <r>
    <d v="2025-01-05T00:00:00"/>
    <x v="0"/>
    <x v="1"/>
    <x v="5"/>
    <s v="Netflix"/>
    <n v="30"/>
    <s v="Cartão de Crédio"/>
    <s v="Pago"/>
  </r>
  <r>
    <d v="2025-01-05T00:00:00"/>
    <x v="0"/>
    <x v="1"/>
    <x v="6"/>
    <s v="DIO"/>
    <n v="30"/>
    <s v="Cartão de Crédio"/>
    <s v="Pago"/>
  </r>
  <r>
    <d v="2025-02-01T00:00:00"/>
    <x v="1"/>
    <x v="0"/>
    <x v="0"/>
    <s v="Salário"/>
    <n v="3000"/>
    <s v="Transferência"/>
    <s v="Pendente"/>
  </r>
  <r>
    <d v="2025-02-02T00:00:00"/>
    <x v="1"/>
    <x v="1"/>
    <x v="1"/>
    <s v="Mercado"/>
    <n v="30"/>
    <s v="Transferência"/>
    <s v="Pendente"/>
  </r>
  <r>
    <d v="2025-02-02T00:00:00"/>
    <x v="1"/>
    <x v="1"/>
    <x v="2"/>
    <s v="Coelba"/>
    <n v="150"/>
    <s v="Transferência"/>
    <s v="Pendente"/>
  </r>
  <r>
    <d v="2025-02-02T00:00:00"/>
    <x v="1"/>
    <x v="1"/>
    <x v="3"/>
    <s v="Condominio"/>
    <n v="300"/>
    <s v="Transferência"/>
    <s v="Pendente"/>
  </r>
  <r>
    <d v="2025-02-02T00:00:00"/>
    <x v="1"/>
    <x v="1"/>
    <x v="4"/>
    <s v="TIM"/>
    <n v="45"/>
    <s v="Transferência"/>
    <s v="Pendente"/>
  </r>
  <r>
    <d v="2025-02-02T00:00:00"/>
    <x v="1"/>
    <x v="1"/>
    <x v="4"/>
    <s v="Oi"/>
    <n v="80"/>
    <s v="Transferência"/>
    <s v="Pendente"/>
  </r>
  <r>
    <d v="2025-02-02T00:00:00"/>
    <x v="1"/>
    <x v="1"/>
    <x v="5"/>
    <s v="Netflix"/>
    <n v="30"/>
    <s v="Cartão de Crédio"/>
    <s v="Pendente"/>
  </r>
  <r>
    <d v="2025-02-02T00:00:00"/>
    <x v="1"/>
    <x v="1"/>
    <x v="6"/>
    <s v="DIO"/>
    <n v="30"/>
    <s v="Cartão de Crédi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5FE801-937C-456D-BCDE-596DE65EB62D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3:C10" firstHeaderRow="1" firstDataRow="1" firstDataCol="1" rowPageCount="1" colPageCount="1"/>
  <pivotFields count="8">
    <pivotField numFmtId="14" showAll="0"/>
    <pivotField numFmtId="1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8">
        <item x="1"/>
        <item x="6"/>
        <item x="2"/>
        <item x="5"/>
        <item x="3"/>
        <item x="0"/>
        <item x="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formats count="6">
    <format dxfId="102">
      <pivotArea type="all" dataOnly="0" outline="0" fieldPosition="0"/>
    </format>
    <format dxfId="103">
      <pivotArea outline="0" collapsedLevelsAreSubtotals="1" fieldPosition="0"/>
    </format>
    <format dxfId="104">
      <pivotArea field="3" type="button" dataOnly="0" labelOnly="1" outline="0" axis="axisRow" fieldPosition="0"/>
    </format>
    <format dxfId="105">
      <pivotArea dataOnly="0" labelOnly="1" fieldPosition="0">
        <references count="1">
          <reference field="3" count="6">
            <x v="0"/>
            <x v="1"/>
            <x v="2"/>
            <x v="3"/>
            <x v="4"/>
            <x v="6"/>
          </reference>
        </references>
      </pivotArea>
    </format>
    <format dxfId="106">
      <pivotArea dataOnly="0" labelOnly="1" grandRow="1" outline="0" fieldPosition="0"/>
    </format>
    <format dxfId="107">
      <pivotArea dataOnly="0" labelOnly="1" outline="0" axis="axisValues" fieldPosition="0"/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B4C41E-4CFA-4E9F-87F1-75C35C0EF7EF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E3:F5" firstHeaderRow="1" firstDataRow="1" firstDataCol="1" rowPageCount="1" colPageCount="1"/>
  <pivotFields count="8">
    <pivotField numFmtId="14" showAll="0"/>
    <pivotField numFmtId="1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8">
        <item x="1"/>
        <item x="6"/>
        <item x="2"/>
        <item x="5"/>
        <item x="3"/>
        <item x="0"/>
        <item x="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2">
    <i>
      <x v="5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formats count="6">
    <format dxfId="96">
      <pivotArea type="all" dataOnly="0" outline="0" fieldPosition="0"/>
    </format>
    <format dxfId="97">
      <pivotArea outline="0" collapsedLevelsAreSubtotals="1" fieldPosition="0"/>
    </format>
    <format dxfId="98">
      <pivotArea field="3" type="button" dataOnly="0" labelOnly="1" outline="0" axis="axisRow" fieldPosition="0"/>
    </format>
    <format dxfId="99">
      <pivotArea dataOnly="0" labelOnly="1" fieldPosition="0">
        <references count="1">
          <reference field="3" count="1">
            <x v="5"/>
          </reference>
        </references>
      </pivotArea>
    </format>
    <format dxfId="100">
      <pivotArea dataOnly="0" labelOnly="1" grandRow="1" outline="0" fieldPosition="0"/>
    </format>
    <format dxfId="101">
      <pivotArea dataOnly="0" labelOnly="1" outline="0" axis="axisValues" fieldPosition="0"/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BE08AA8-C65A-4EBB-B5C8-2EBB3D82696D}" sourceName="Mês">
  <pivotTables>
    <pivotTable tabId="2" name="Tabela dinâmica1"/>
    <pivotTable tabId="2" name="Tabela dinâmica2"/>
  </pivotTables>
  <data>
    <tabular pivotCacheId="111210637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0B8B74D9-153A-4142-B53B-17223262083E}" sourceName="Categoria">
  <pivotTables>
    <pivotTable tabId="2" name="Tabela dinâmica1"/>
  </pivotTables>
  <data>
    <tabular pivotCacheId="111210637">
      <items count="7">
        <i x="1" s="1"/>
        <i x="6" s="1"/>
        <i x="2" s="1"/>
        <i x="5" s="1"/>
        <i x="3" s="1"/>
        <i x="4" s="1"/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45DA6766-C3AC-45E1-97F0-A3433F1A9337}" cache="SegmentaçãodeDados_Mês" caption="Mês" style="SlicerStyleDark1" rowHeight="257175"/>
  <slicer name="Categoria" xr10:uid="{2E99A82D-76B2-47DF-BA40-05139534364D}" cache="SegmentaçãodeDados_Categoria" caption="Categoria" style="SlicerStyleDark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AA97E0-8F6A-4B38-9D0A-69C6CE640A82}" name="Tabela2" displayName="Tabela2" ref="B2:C13" totalsRowShown="0" headerRowDxfId="135" dataDxfId="134">
  <autoFilter ref="B2:C13" xr:uid="{0AAA97E0-8F6A-4B38-9D0A-69C6CE640A82}"/>
  <tableColumns count="2">
    <tableColumn id="1" xr3:uid="{D75E1CE9-AB09-47A7-9339-5A53A543B974}" name="Data Lançamento" dataDxfId="133" totalsRowDxfId="132"/>
    <tableColumn id="2" xr3:uid="{03C54644-8880-4DCA-8F7B-C8886C36580C}" name="Depósito Reservado" dataDxfId="131" totalsRowDxfId="1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1F08A9-290E-41F5-A1A2-DF179EB29309}" name="tbl_operations" displayName="tbl_operations" ref="A1:H17" totalsRowShown="0" headerRowDxfId="129" dataDxfId="128">
  <autoFilter ref="A1:H17" xr:uid="{411F08A9-290E-41F5-A1A2-DF179EB29309}"/>
  <tableColumns count="8">
    <tableColumn id="1" xr3:uid="{26FA678A-E5F2-46E5-8941-1F01A7BF18C0}" name="Data" dataDxfId="127"/>
    <tableColumn id="8" xr3:uid="{8660DFF9-11BA-4A59-8525-42664B3C3430}" name="Mês" dataDxfId="126">
      <calculatedColumnFormula>MONTH(tbl_operations[[#This Row],[Data]])</calculatedColumnFormula>
    </tableColumn>
    <tableColumn id="2" xr3:uid="{19E41CA2-316B-42AC-941C-061D7DC580CC}" name="Tipo" dataDxfId="125"/>
    <tableColumn id="3" xr3:uid="{17211482-6D7A-48AC-9199-6A4392CA24A3}" name="Categoria" dataDxfId="124"/>
    <tableColumn id="4" xr3:uid="{E5F04BDE-0D12-45FB-8C7E-6389C7B3CC8A}" name="Descrição" dataDxfId="123"/>
    <tableColumn id="5" xr3:uid="{FF814FCC-47BF-4AC9-B439-3C69B41EC434}" name="Valor" dataDxfId="122"/>
    <tableColumn id="6" xr3:uid="{CEB668F8-2D0D-4497-BD21-CF423D89177D}" name="Operação Bancária" dataDxfId="121"/>
    <tableColumn id="7" xr3:uid="{9E2325A3-1361-4719-B4FE-85B514B23408}" name="Status" dataDxfId="12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E015-F953-42C8-89C5-06FFFA6C5CC6}">
  <sheetPr>
    <tabColor theme="9" tint="-0.499984740745262"/>
  </sheetPr>
  <dimension ref="A1:V1"/>
  <sheetViews>
    <sheetView tabSelected="1" zoomScale="55" zoomScaleNormal="55" workbookViewId="0">
      <selection activeCell="M31" sqref="M31"/>
    </sheetView>
  </sheetViews>
  <sheetFormatPr defaultColWidth="0" defaultRowHeight="15" x14ac:dyDescent="0.25"/>
  <cols>
    <col min="1" max="1" width="25.42578125" style="6" customWidth="1"/>
    <col min="2" max="22" width="12.28515625" style="7" customWidth="1"/>
    <col min="23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01E7-DC75-4F52-AB2C-165BEB833746}">
  <sheetPr>
    <tabColor theme="4" tint="0.59999389629810485"/>
  </sheetPr>
  <dimension ref="A1:G13"/>
  <sheetViews>
    <sheetView workbookViewId="0"/>
  </sheetViews>
  <sheetFormatPr defaultColWidth="0" defaultRowHeight="15.75" x14ac:dyDescent="0.3"/>
  <cols>
    <col min="1" max="1" width="9.140625" style="1" customWidth="1"/>
    <col min="2" max="2" width="23.140625" style="1" bestFit="1" customWidth="1"/>
    <col min="3" max="3" width="27.140625" style="1" bestFit="1" customWidth="1"/>
    <col min="4" max="4" width="9.140625" style="1" customWidth="1"/>
    <col min="5" max="5" width="20.85546875" style="1" bestFit="1" customWidth="1"/>
    <col min="6" max="6" width="18.28515625" style="1" bestFit="1" customWidth="1"/>
    <col min="7" max="7" width="9.140625" style="1" customWidth="1"/>
    <col min="8" max="16384" width="9.140625" style="1" hidden="1"/>
  </cols>
  <sheetData>
    <row r="1" spans="2:6" s="9" customFormat="1" x14ac:dyDescent="0.3"/>
    <row r="2" spans="2:6" x14ac:dyDescent="0.3">
      <c r="B2" s="1" t="s">
        <v>31</v>
      </c>
      <c r="C2" s="1" t="s">
        <v>32</v>
      </c>
      <c r="E2" s="13" t="s">
        <v>33</v>
      </c>
      <c r="F2" s="14">
        <f>SUM(Tabela2[Depósito Reservado])</f>
        <v>623</v>
      </c>
    </row>
    <row r="3" spans="2:6" x14ac:dyDescent="0.3">
      <c r="B3" s="2">
        <v>45659</v>
      </c>
      <c r="C3" s="4">
        <v>30</v>
      </c>
      <c r="E3" s="13" t="s">
        <v>34</v>
      </c>
      <c r="F3" s="15">
        <v>1000</v>
      </c>
    </row>
    <row r="4" spans="2:6" x14ac:dyDescent="0.3">
      <c r="B4" s="2">
        <v>45690</v>
      </c>
      <c r="C4" s="4">
        <v>60</v>
      </c>
    </row>
    <row r="5" spans="2:6" x14ac:dyDescent="0.3">
      <c r="B5" s="2">
        <v>45718</v>
      </c>
      <c r="C5" s="4">
        <v>63</v>
      </c>
    </row>
    <row r="6" spans="2:6" x14ac:dyDescent="0.3">
      <c r="B6" s="2">
        <v>45749</v>
      </c>
      <c r="C6" s="4">
        <v>23</v>
      </c>
    </row>
    <row r="7" spans="2:6" x14ac:dyDescent="0.3">
      <c r="B7" s="2">
        <v>45779</v>
      </c>
      <c r="C7" s="4">
        <v>86</v>
      </c>
    </row>
    <row r="8" spans="2:6" x14ac:dyDescent="0.3">
      <c r="B8" s="2">
        <v>45810</v>
      </c>
      <c r="C8" s="4">
        <v>45</v>
      </c>
    </row>
    <row r="9" spans="2:6" x14ac:dyDescent="0.3">
      <c r="B9" s="2">
        <v>45840</v>
      </c>
      <c r="C9" s="4">
        <v>60</v>
      </c>
    </row>
    <row r="10" spans="2:6" x14ac:dyDescent="0.3">
      <c r="B10" s="2">
        <v>45871</v>
      </c>
      <c r="C10" s="4">
        <v>75</v>
      </c>
    </row>
    <row r="11" spans="2:6" x14ac:dyDescent="0.3">
      <c r="B11" s="2">
        <v>45902</v>
      </c>
      <c r="C11" s="4">
        <v>57</v>
      </c>
    </row>
    <row r="12" spans="2:6" x14ac:dyDescent="0.3">
      <c r="B12" s="2">
        <v>45932</v>
      </c>
      <c r="C12" s="4">
        <v>56</v>
      </c>
    </row>
    <row r="13" spans="2:6" x14ac:dyDescent="0.3">
      <c r="B13" s="2">
        <v>45963</v>
      </c>
      <c r="C13" s="4">
        <v>68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BCBF-A3FC-46A8-92A7-745F7050C01A}">
  <sheetPr>
    <tabColor theme="4" tint="0.59999389629810485"/>
  </sheetPr>
  <dimension ref="A1:H17"/>
  <sheetViews>
    <sheetView zoomScale="110" zoomScaleNormal="110" workbookViewId="0"/>
  </sheetViews>
  <sheetFormatPr defaultColWidth="0" defaultRowHeight="13.5" x14ac:dyDescent="0.25"/>
  <cols>
    <col min="1" max="1" width="12.85546875" style="2" bestFit="1" customWidth="1"/>
    <col min="2" max="2" width="12.42578125" style="8" customWidth="1"/>
    <col min="3" max="3" width="10.7109375" style="3" customWidth="1"/>
    <col min="4" max="5" width="23.7109375" style="3" customWidth="1"/>
    <col min="6" max="6" width="23.7109375" style="4" customWidth="1"/>
    <col min="7" max="8" width="23.7109375" style="3" customWidth="1"/>
    <col min="9" max="16384" width="18.5703125" style="3" hidden="1"/>
  </cols>
  <sheetData>
    <row r="1" spans="1:8" s="5" customFormat="1" x14ac:dyDescent="0.25">
      <c r="A1" s="5" t="s">
        <v>0</v>
      </c>
      <c r="B1" s="8" t="s">
        <v>30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5</v>
      </c>
      <c r="H1" s="5" t="s">
        <v>6</v>
      </c>
    </row>
    <row r="2" spans="1:8" x14ac:dyDescent="0.25">
      <c r="A2" s="2">
        <v>45658</v>
      </c>
      <c r="B2" s="8">
        <f>MONTH(tbl_operations[[#This Row],[Data]])</f>
        <v>1</v>
      </c>
      <c r="C2" s="3" t="s">
        <v>7</v>
      </c>
      <c r="D2" s="3" t="s">
        <v>8</v>
      </c>
      <c r="E2" s="3" t="s">
        <v>9</v>
      </c>
      <c r="F2" s="4">
        <v>3000</v>
      </c>
      <c r="G2" s="3" t="s">
        <v>10</v>
      </c>
      <c r="H2" s="3" t="s">
        <v>11</v>
      </c>
    </row>
    <row r="3" spans="1:8" x14ac:dyDescent="0.25">
      <c r="A3" s="2">
        <v>45659</v>
      </c>
      <c r="B3" s="8">
        <f>MONTH(tbl_operations[[#This Row],[Data]])</f>
        <v>1</v>
      </c>
      <c r="C3" s="3" t="s">
        <v>12</v>
      </c>
      <c r="D3" s="3" t="s">
        <v>13</v>
      </c>
      <c r="E3" s="3" t="s">
        <v>35</v>
      </c>
      <c r="F3" s="4">
        <v>30</v>
      </c>
      <c r="G3" s="3" t="s">
        <v>10</v>
      </c>
      <c r="H3" s="3" t="s">
        <v>14</v>
      </c>
    </row>
    <row r="4" spans="1:8" x14ac:dyDescent="0.25">
      <c r="A4" s="2">
        <v>45659</v>
      </c>
      <c r="B4" s="8">
        <f>MONTH(tbl_operations[[#This Row],[Data]])</f>
        <v>1</v>
      </c>
      <c r="C4" s="3" t="s">
        <v>12</v>
      </c>
      <c r="D4" s="3" t="s">
        <v>15</v>
      </c>
      <c r="E4" s="3" t="s">
        <v>16</v>
      </c>
      <c r="F4" s="4">
        <v>150</v>
      </c>
      <c r="G4" s="3" t="s">
        <v>10</v>
      </c>
      <c r="H4" s="3" t="s">
        <v>14</v>
      </c>
    </row>
    <row r="5" spans="1:8" x14ac:dyDescent="0.25">
      <c r="A5" s="2">
        <v>45659</v>
      </c>
      <c r="B5" s="8">
        <f>MONTH(tbl_operations[[#This Row],[Data]])</f>
        <v>1</v>
      </c>
      <c r="C5" s="3" t="s">
        <v>12</v>
      </c>
      <c r="D5" s="3" t="s">
        <v>17</v>
      </c>
      <c r="E5" s="3" t="s">
        <v>18</v>
      </c>
      <c r="F5" s="4">
        <v>300</v>
      </c>
      <c r="G5" s="3" t="s">
        <v>10</v>
      </c>
      <c r="H5" s="3" t="s">
        <v>14</v>
      </c>
    </row>
    <row r="6" spans="1:8" x14ac:dyDescent="0.25">
      <c r="A6" s="2">
        <v>45659</v>
      </c>
      <c r="B6" s="8">
        <f>MONTH(tbl_operations[[#This Row],[Data]])</f>
        <v>1</v>
      </c>
      <c r="C6" s="3" t="s">
        <v>12</v>
      </c>
      <c r="D6" s="3" t="s">
        <v>19</v>
      </c>
      <c r="E6" s="3" t="s">
        <v>20</v>
      </c>
      <c r="F6" s="4">
        <v>45</v>
      </c>
      <c r="G6" s="3" t="s">
        <v>10</v>
      </c>
      <c r="H6" s="3" t="s">
        <v>14</v>
      </c>
    </row>
    <row r="7" spans="1:8" x14ac:dyDescent="0.25">
      <c r="A7" s="2">
        <v>45659</v>
      </c>
      <c r="B7" s="8">
        <f>MONTH(tbl_operations[[#This Row],[Data]])</f>
        <v>1</v>
      </c>
      <c r="C7" s="3" t="s">
        <v>12</v>
      </c>
      <c r="D7" s="3" t="s">
        <v>19</v>
      </c>
      <c r="E7" s="3" t="s">
        <v>21</v>
      </c>
      <c r="F7" s="4">
        <v>80</v>
      </c>
      <c r="G7" s="3" t="s">
        <v>10</v>
      </c>
      <c r="H7" s="3" t="s">
        <v>14</v>
      </c>
    </row>
    <row r="8" spans="1:8" x14ac:dyDescent="0.25">
      <c r="A8" s="2">
        <v>45662</v>
      </c>
      <c r="B8" s="8">
        <f>MONTH(tbl_operations[[#This Row],[Data]])</f>
        <v>1</v>
      </c>
      <c r="C8" s="3" t="s">
        <v>12</v>
      </c>
      <c r="D8" s="3" t="s">
        <v>22</v>
      </c>
      <c r="E8" s="3" t="s">
        <v>23</v>
      </c>
      <c r="F8" s="4">
        <v>30</v>
      </c>
      <c r="G8" s="3" t="s">
        <v>24</v>
      </c>
      <c r="H8" s="3" t="s">
        <v>14</v>
      </c>
    </row>
    <row r="9" spans="1:8" x14ac:dyDescent="0.25">
      <c r="A9" s="2">
        <v>45662</v>
      </c>
      <c r="B9" s="8">
        <f>MONTH(tbl_operations[[#This Row],[Data]])</f>
        <v>1</v>
      </c>
      <c r="C9" s="3" t="s">
        <v>12</v>
      </c>
      <c r="D9" s="3" t="s">
        <v>25</v>
      </c>
      <c r="E9" s="3" t="s">
        <v>26</v>
      </c>
      <c r="F9" s="4">
        <v>30</v>
      </c>
      <c r="G9" s="3" t="s">
        <v>24</v>
      </c>
      <c r="H9" s="3" t="s">
        <v>14</v>
      </c>
    </row>
    <row r="10" spans="1:8" x14ac:dyDescent="0.25">
      <c r="A10" s="2">
        <v>45689</v>
      </c>
      <c r="B10" s="8">
        <f>MONTH(tbl_operations[[#This Row],[Data]])</f>
        <v>2</v>
      </c>
      <c r="C10" s="3" t="s">
        <v>7</v>
      </c>
      <c r="D10" s="3" t="s">
        <v>8</v>
      </c>
      <c r="E10" s="3" t="s">
        <v>9</v>
      </c>
      <c r="F10" s="4">
        <v>3000</v>
      </c>
      <c r="G10" s="3" t="s">
        <v>10</v>
      </c>
      <c r="H10" s="3" t="s">
        <v>11</v>
      </c>
    </row>
    <row r="11" spans="1:8" x14ac:dyDescent="0.25">
      <c r="A11" s="2">
        <v>45690</v>
      </c>
      <c r="B11" s="8">
        <f>MONTH(tbl_operations[[#This Row],[Data]])</f>
        <v>2</v>
      </c>
      <c r="C11" s="3" t="s">
        <v>12</v>
      </c>
      <c r="D11" s="3" t="s">
        <v>13</v>
      </c>
      <c r="E11" s="3" t="s">
        <v>35</v>
      </c>
      <c r="F11" s="4">
        <v>30</v>
      </c>
      <c r="G11" s="3" t="s">
        <v>10</v>
      </c>
      <c r="H11" s="3" t="s">
        <v>14</v>
      </c>
    </row>
    <row r="12" spans="1:8" x14ac:dyDescent="0.25">
      <c r="A12" s="2">
        <v>45690</v>
      </c>
      <c r="B12" s="8">
        <f>MONTH(tbl_operations[[#This Row],[Data]])</f>
        <v>2</v>
      </c>
      <c r="C12" s="3" t="s">
        <v>12</v>
      </c>
      <c r="D12" s="3" t="s">
        <v>15</v>
      </c>
      <c r="E12" s="3" t="s">
        <v>16</v>
      </c>
      <c r="F12" s="4">
        <v>150</v>
      </c>
      <c r="G12" s="3" t="s">
        <v>10</v>
      </c>
      <c r="H12" s="3" t="s">
        <v>14</v>
      </c>
    </row>
    <row r="13" spans="1:8" x14ac:dyDescent="0.25">
      <c r="A13" s="2">
        <v>45690</v>
      </c>
      <c r="B13" s="8">
        <f>MONTH(tbl_operations[[#This Row],[Data]])</f>
        <v>2</v>
      </c>
      <c r="C13" s="3" t="s">
        <v>12</v>
      </c>
      <c r="D13" s="3" t="s">
        <v>17</v>
      </c>
      <c r="E13" s="3" t="s">
        <v>18</v>
      </c>
      <c r="F13" s="4">
        <v>300</v>
      </c>
      <c r="G13" s="3" t="s">
        <v>10</v>
      </c>
      <c r="H13" s="3" t="s">
        <v>14</v>
      </c>
    </row>
    <row r="14" spans="1:8" x14ac:dyDescent="0.25">
      <c r="A14" s="2">
        <v>45690</v>
      </c>
      <c r="B14" s="8">
        <f>MONTH(tbl_operations[[#This Row],[Data]])</f>
        <v>2</v>
      </c>
      <c r="C14" s="3" t="s">
        <v>12</v>
      </c>
      <c r="D14" s="3" t="s">
        <v>19</v>
      </c>
      <c r="E14" s="3" t="s">
        <v>20</v>
      </c>
      <c r="F14" s="4">
        <v>45</v>
      </c>
      <c r="G14" s="3" t="s">
        <v>10</v>
      </c>
      <c r="H14" s="3" t="s">
        <v>14</v>
      </c>
    </row>
    <row r="15" spans="1:8" x14ac:dyDescent="0.25">
      <c r="A15" s="2">
        <v>45690</v>
      </c>
      <c r="B15" s="8">
        <f>MONTH(tbl_operations[[#This Row],[Data]])</f>
        <v>2</v>
      </c>
      <c r="C15" s="3" t="s">
        <v>12</v>
      </c>
      <c r="D15" s="3" t="s">
        <v>19</v>
      </c>
      <c r="E15" s="3" t="s">
        <v>21</v>
      </c>
      <c r="F15" s="4">
        <v>80</v>
      </c>
      <c r="G15" s="3" t="s">
        <v>10</v>
      </c>
      <c r="H15" s="3" t="s">
        <v>14</v>
      </c>
    </row>
    <row r="16" spans="1:8" x14ac:dyDescent="0.25">
      <c r="A16" s="2">
        <v>45690</v>
      </c>
      <c r="B16" s="8">
        <f>MONTH(tbl_operations[[#This Row],[Data]])</f>
        <v>2</v>
      </c>
      <c r="C16" s="3" t="s">
        <v>12</v>
      </c>
      <c r="D16" s="3" t="s">
        <v>22</v>
      </c>
      <c r="E16" s="3" t="s">
        <v>23</v>
      </c>
      <c r="F16" s="4">
        <v>30</v>
      </c>
      <c r="G16" s="3" t="s">
        <v>24</v>
      </c>
      <c r="H16" s="3" t="s">
        <v>14</v>
      </c>
    </row>
    <row r="17" spans="1:8" x14ac:dyDescent="0.25">
      <c r="A17" s="2">
        <v>45690</v>
      </c>
      <c r="B17" s="8">
        <f>MONTH(tbl_operations[[#This Row],[Data]])</f>
        <v>2</v>
      </c>
      <c r="C17" s="3" t="s">
        <v>12</v>
      </c>
      <c r="D17" s="3" t="s">
        <v>25</v>
      </c>
      <c r="E17" s="3" t="s">
        <v>26</v>
      </c>
      <c r="F17" s="4">
        <v>30</v>
      </c>
      <c r="G17" s="3" t="s">
        <v>24</v>
      </c>
      <c r="H17" s="3" t="s">
        <v>14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C2754-DF5A-4243-BC36-4EB75729DC2F}">
  <sheetPr>
    <tabColor theme="4" tint="0.59999389629810485"/>
  </sheetPr>
  <dimension ref="A1:G10"/>
  <sheetViews>
    <sheetView workbookViewId="0">
      <selection activeCell="E4" sqref="E4"/>
    </sheetView>
  </sheetViews>
  <sheetFormatPr defaultColWidth="0" defaultRowHeight="15.75" x14ac:dyDescent="0.3"/>
  <cols>
    <col min="1" max="1" width="2.85546875" style="1" customWidth="1"/>
    <col min="2" max="2" width="24.5703125" style="1" bestFit="1" customWidth="1"/>
    <col min="3" max="3" width="18.28515625" style="1" bestFit="1" customWidth="1"/>
    <col min="4" max="4" width="9.140625" style="1" customWidth="1"/>
    <col min="5" max="5" width="24.5703125" style="1" bestFit="1" customWidth="1"/>
    <col min="6" max="6" width="18.28515625" style="1" bestFit="1" customWidth="1"/>
    <col min="7" max="7" width="9.140625" style="1" customWidth="1"/>
    <col min="8" max="16384" width="9.140625" style="1" hidden="1"/>
  </cols>
  <sheetData>
    <row r="1" spans="2:6" x14ac:dyDescent="0.3">
      <c r="B1" s="10" t="s">
        <v>1</v>
      </c>
      <c r="C1" s="1" t="s">
        <v>12</v>
      </c>
      <c r="E1" s="10" t="s">
        <v>1</v>
      </c>
      <c r="F1" s="1" t="s">
        <v>7</v>
      </c>
    </row>
    <row r="3" spans="2:6" x14ac:dyDescent="0.3">
      <c r="B3" s="10" t="s">
        <v>27</v>
      </c>
      <c r="C3" s="1" t="s">
        <v>29</v>
      </c>
      <c r="E3" s="10" t="s">
        <v>27</v>
      </c>
      <c r="F3" s="1" t="s">
        <v>29</v>
      </c>
    </row>
    <row r="4" spans="2:6" x14ac:dyDescent="0.3">
      <c r="B4" s="11" t="s">
        <v>13</v>
      </c>
      <c r="C4" s="12">
        <v>60</v>
      </c>
      <c r="E4" s="11" t="s">
        <v>8</v>
      </c>
      <c r="F4" s="12">
        <v>6000</v>
      </c>
    </row>
    <row r="5" spans="2:6" x14ac:dyDescent="0.3">
      <c r="B5" s="11" t="s">
        <v>25</v>
      </c>
      <c r="C5" s="12">
        <v>60</v>
      </c>
      <c r="E5" s="11" t="s">
        <v>28</v>
      </c>
      <c r="F5" s="12">
        <v>6000</v>
      </c>
    </row>
    <row r="6" spans="2:6" x14ac:dyDescent="0.3">
      <c r="B6" s="11" t="s">
        <v>15</v>
      </c>
      <c r="C6" s="12">
        <v>300</v>
      </c>
    </row>
    <row r="7" spans="2:6" x14ac:dyDescent="0.3">
      <c r="B7" s="11" t="s">
        <v>22</v>
      </c>
      <c r="C7" s="12">
        <v>60</v>
      </c>
    </row>
    <row r="8" spans="2:6" x14ac:dyDescent="0.3">
      <c r="B8" s="11" t="s">
        <v>17</v>
      </c>
      <c r="C8" s="12">
        <v>600</v>
      </c>
    </row>
    <row r="9" spans="2:6" x14ac:dyDescent="0.3">
      <c r="B9" s="11" t="s">
        <v>19</v>
      </c>
      <c r="C9" s="12">
        <v>250</v>
      </c>
    </row>
    <row r="10" spans="2:6" x14ac:dyDescent="0.3">
      <c r="B10" s="11" t="s">
        <v>28</v>
      </c>
      <c r="C10" s="12">
        <v>1330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Caixinha</vt:lpstr>
      <vt:lpstr>Data</vt:lpstr>
      <vt:lpstr>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Henrique Félix Dórea</dc:creator>
  <cp:lastModifiedBy>Bruno Henrique Félix Dórea</cp:lastModifiedBy>
  <dcterms:created xsi:type="dcterms:W3CDTF">2025-01-28T13:10:08Z</dcterms:created>
  <dcterms:modified xsi:type="dcterms:W3CDTF">2025-01-28T20:34:12Z</dcterms:modified>
</cp:coreProperties>
</file>