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hfonline-my.sharepoint.com/personal/robertsonlo_bhf_org_uk/Documents/Documents/Project 1 Northern Ireland HE/"/>
    </mc:Choice>
  </mc:AlternateContent>
  <xr:revisionPtr revIDLastSave="0" documentId="8_{0A3FE2EA-EE60-4335-87CF-E3EC3D6D7C03}" xr6:coauthVersionLast="47" xr6:coauthVersionMax="47" xr10:uidLastSave="{00000000-0000-0000-0000-000000000000}"/>
  <bookViews>
    <workbookView xWindow="-108" yWindow="-108" windowWidth="23256" windowHeight="12576" firstSheet="13" activeTab="21" xr2:uid="{3366582D-CF40-4D68-8160-EB59EADBC48E}"/>
  </bookViews>
  <sheets>
    <sheet name="Information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7" sheetId="7" r:id="rId7"/>
    <sheet name="Figure 8" sheetId="8" r:id="rId8"/>
    <sheet name="Figure 9" sheetId="9" r:id="rId9"/>
    <sheet name="Figure 10" sheetId="10" r:id="rId10"/>
    <sheet name="Figure 11" sheetId="11" r:id="rId11"/>
    <sheet name="Figure 14" sheetId="14" r:id="rId12"/>
    <sheet name="Figure 12" sheetId="12" r:id="rId13"/>
    <sheet name="Figure 13" sheetId="13" r:id="rId14"/>
    <sheet name="Figure 15" sheetId="15" r:id="rId15"/>
    <sheet name="Figure 16" sheetId="16" r:id="rId16"/>
    <sheet name="Figure 17" sheetId="17" r:id="rId17"/>
    <sheet name="Figure 18" sheetId="18" r:id="rId18"/>
    <sheet name="Figure 19" sheetId="19" r:id="rId19"/>
    <sheet name="Figure 20" sheetId="20" r:id="rId20"/>
    <sheet name="Figure 21" sheetId="21" r:id="rId21"/>
    <sheet name="Figure 22" sheetId="22" r:id="rId22"/>
  </sheets>
  <definedNames>
    <definedName name="_Ref157178798" localSheetId="2">'Figure 3'!$A$1</definedName>
    <definedName name="_Ref157178842" localSheetId="3">'Figure 4'!$A$1</definedName>
    <definedName name="_Ref157179195" localSheetId="6">'Figure 7'!$A$1</definedName>
    <definedName name="_Ref157179245" localSheetId="8">'Figure 9'!$A$1</definedName>
    <definedName name="_Ref157180174" localSheetId="15">'Figure 16'!$A$1</definedName>
    <definedName name="_Ref157181490" localSheetId="21">'Figure 22'!$A$1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7" l="1"/>
  <c r="B28" i="17" s="1"/>
  <c r="B25" i="17"/>
  <c r="B7" i="17"/>
  <c r="B8" i="17" s="1"/>
  <c r="B5" i="17"/>
</calcChain>
</file>

<file path=xl/sharedStrings.xml><?xml version="1.0" encoding="utf-8"?>
<sst xmlns="http://schemas.openxmlformats.org/spreadsheetml/2006/main" count="379" uniqueCount="151">
  <si>
    <t>Figure 2 - Percentage of those in NI who currently smoke cigarettes, by deprivation quintile, from 2010 to 2023</t>
  </si>
  <si>
    <t>Year</t>
  </si>
  <si>
    <t>Quintile.1</t>
  </si>
  <si>
    <t>Quintile.2</t>
  </si>
  <si>
    <t>Quintile.3</t>
  </si>
  <si>
    <t>Quintile.4</t>
  </si>
  <si>
    <t>Quintile.5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</si>
  <si>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</si>
  <si>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</si>
  <si>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</si>
  <si>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</si>
  <si>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</si>
  <si>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</si>
  <si>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</si>
  <si>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</si>
  <si>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</si>
  <si>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</si>
  <si>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</si>
  <si>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</si>
  <si>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</si>
  <si>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Figure 3 - Percent of adults in Northern Ireland who are classified as obese by deprivation quintile.</t>
  </si>
  <si>
    <t>Deprivation_Quintile</t>
  </si>
  <si>
    <t>1 (Most deprived)</t>
  </si>
  <si>
    <t>5 (Least deprived)</t>
  </si>
  <si>
    <t>Figure 4 - Percentage of N. Ireland children in primary 1 who are classified as obese from 2015-2022</t>
  </si>
  <si>
    <t>Proportion of Pupils (%)</t>
  </si>
  <si>
    <t>2015/16-2017/18</t>
  </si>
  <si>
    <t>2016/17-2018/19</t>
  </si>
  <si>
    <t>2017/18-2019/20</t>
  </si>
  <si>
    <t>2018/19-2020/21</t>
  </si>
  <si>
    <t>2019/20-2021/22</t>
  </si>
  <si>
    <t>1 (Most Deprived)</t>
  </si>
  <si>
    <t>5 (Least Deprived)</t>
  </si>
  <si>
    <t>Figure 5 - Percentage of adults in Northern Ireland who report meeting 5-a-day requirements by deprivation quintile from 2010-2023</t>
  </si>
  <si>
    <t>Deprivation Quintile</t>
  </si>
  <si>
    <t>1 (most deprived)</t>
  </si>
  <si>
    <t>5 (least deprived)</t>
  </si>
  <si>
    <t>Figure 6 - Percentage of those who drink above the weekly limit in each deprivation quintile in Northern Ireland from 2010-2023</t>
  </si>
  <si>
    <t>Deprivation quintile</t>
  </si>
  <si>
    <t>Quintile 1 (Most deprived)</t>
  </si>
  <si>
    <t>Quintile 2</t>
  </si>
  <si>
    <t>Quintile 3</t>
  </si>
  <si>
    <t>Quintile 4</t>
  </si>
  <si>
    <t>Quintile 5 (Least deprived)</t>
  </si>
  <si>
    <t>Figure 7 - Prevalence of heart and circulatory conditions and risk factors by LGD deprivation rank in 2022/23</t>
  </si>
  <si>
    <t>Deprivation_Rank</t>
  </si>
  <si>
    <t>Atrial Fibrillation</t>
  </si>
  <si>
    <t>Coronary Heart Disease</t>
  </si>
  <si>
    <t>Heart Failure</t>
  </si>
  <si>
    <t>Hypertension</t>
  </si>
  <si>
    <t>Stroke/TIA</t>
  </si>
  <si>
    <t>Diabetes Mellitus</t>
  </si>
  <si>
    <t>Figure 8 - BHF CVD estimate in Northern Ireland by local government district deprivation rank in 2022/23</t>
  </si>
  <si>
    <t>BHF_CVD_Estimate</t>
  </si>
  <si>
    <t>Figure 9 - Heart and circulatory hospital admissions per 100,000 population from 2015-2022</t>
  </si>
  <si>
    <t>Northern Ireland</t>
  </si>
  <si>
    <t>Most deprived quintile</t>
  </si>
  <si>
    <t>Least deprived quintile</t>
  </si>
  <si>
    <t>Population</t>
  </si>
  <si>
    <t>Figure 10 - Under 75s heart and circulatory condition hospital admissions per 100,000 from 2015-2022</t>
  </si>
  <si>
    <t>Figure 11 - Number of GPs per 100,000 population, by deprivation rank in March 2023</t>
  </si>
  <si>
    <t>LGD</t>
  </si>
  <si>
    <t>GPs per 100,000</t>
  </si>
  <si>
    <t>Deprivation rank</t>
  </si>
  <si>
    <t>Antrim and Newtownabbey</t>
  </si>
  <si>
    <t>Ards and North Down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</si>
  <si>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</si>
  <si>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</si>
  <si>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</si>
  <si>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</si>
  <si>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</si>
  <si>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</si>
  <si>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Ulster</t>
  </si>
  <si>
    <t>Mid and East Antrim</t>
  </si>
  <si>
    <t>Newry, Mourne and Down</t>
  </si>
  <si>
    <t>Figure 12 - Percent change in number of GPs from 2014 to 2023, by decreasing deprivation.</t>
  </si>
  <si>
    <t>IMD</t>
  </si>
  <si>
    <t>Number_of_GPs_Lost</t>
  </si>
  <si>
    <t>Percent_Loss</t>
  </si>
  <si>
    <t>pp</t>
  </si>
  <si>
    <t>Most Deprived Quintile</t>
  </si>
  <si>
    <t>Least Deprived Quintile</t>
  </si>
  <si>
    <t>Figure 13 – Age-standardised prescription rate for antihypertensives from 2017-2021</t>
  </si>
  <si>
    <t>Figure 14 – Age-standardised prescription rate for statins from 2017-2021</t>
  </si>
  <si>
    <t>Persons_Prescribed_per_1000_population</t>
  </si>
  <si>
    <t>Northern Ireland</t>
  </si>
  <si>
    <t>Most Deprived Quintile</t>
  </si>
  <si>
    <t>Least Deprived Quintile</t>
  </si>
  <si>
    <t>Figure 15 – Standardised death rate for under-75s for circulatory conditions from 2013-2023</t>
  </si>
  <si>
    <t>Deaths per 100k</t>
  </si>
  <si>
    <t>2013-17</t>
  </si>
  <si>
    <t>1 (Most Deprived)</t>
  </si>
  <si>
    <t>2014-18</t>
  </si>
  <si>
    <t>2015-19</t>
  </si>
  <si>
    <t>2016-20</t>
  </si>
  <si>
    <t>2017-21</t>
  </si>
  <si>
    <t>5 (Least Deprived)</t>
  </si>
  <si>
    <t>Figure 16 - Life expectancy of those in N. Ireland living in the most and least deprived quintiles from 2019-21</t>
  </si>
  <si>
    <t>Figure 17 - Life expectancy gap between the most and least deprived quintiles in N. Ireland, by gender from 2015-22</t>
  </si>
  <si>
    <t>Gender</t>
  </si>
  <si>
    <t>At Birth</t>
  </si>
  <si>
    <t>Healthy</t>
  </si>
  <si>
    <t>Disability-Free</t>
  </si>
  <si>
    <t>Male</t>
  </si>
  <si>
    <t>Female</t>
  </si>
  <si>
    <t>Measure</t>
  </si>
  <si>
    <t>Inequality_Gap</t>
  </si>
  <si>
    <t>At_birth</t>
  </si>
  <si>
    <t>2015-17</t>
  </si>
  <si>
    <t>2016-18</t>
  </si>
  <si>
    <t>2017-19</t>
  </si>
  <si>
    <t>2018-20</t>
  </si>
  <si>
    <t>2019-21</t>
  </si>
  <si>
    <t>At_65</t>
  </si>
  <si>
    <t>Disability_Free</t>
  </si>
  <si>
    <t>2020-22</t>
  </si>
  <si>
    <t>Figure 18 - Levels of alcohol consumption of adults in N. Ireland in 2019-2020 by deprivation quintile</t>
  </si>
  <si>
    <t>Category</t>
  </si>
  <si>
    <t>Most deprived</t>
  </si>
  <si>
    <t>Quintile 2</t>
  </si>
  <si>
    <t>Quintile 3</t>
  </si>
  <si>
    <t>Quintile 4</t>
  </si>
  <si>
    <t>Least deprived</t>
  </si>
  <si>
    <t>Non-drinker</t>
  </si>
  <si>
    <t>Drinks within weekly limits</t>
  </si>
  <si>
    <t>Drinks above weekly limits</t>
  </si>
  <si>
    <t>Drinks but unknown if within weekly limits</t>
  </si>
  <si>
    <t>Figure 19 - Number of GPs in 2014 and 2023 by LGD deprivation rank</t>
  </si>
  <si>
    <t>Number of GP Practices 2023</t>
  </si>
  <si>
    <t>Number of GP Practices 2014</t>
  </si>
  <si>
    <t>Deprivation Rank</t>
  </si>
  <si>
    <t>Figure 20 - Age standardised death rates (ASDR) per 100,000 for CVD, by gender in N. Ireland in 2019-2021</t>
  </si>
  <si>
    <t>asdr_men</t>
  </si>
  <si>
    <t>asdr_women</t>
  </si>
  <si>
    <t>asdr_total</t>
  </si>
  <si>
    <t>Figure 21 - Comparison of the emergency and elective hospital admission rate in N. Ireland from 2017-22</t>
  </si>
  <si>
    <t>Type</t>
  </si>
  <si>
    <t>Emergency</t>
  </si>
  <si>
    <t>Elective</t>
  </si>
  <si>
    <t>Figure 22 - Under 75 age-standardised death rates for 100,000 for CVD, by gender in Northern Ireland in 2019-21</t>
  </si>
  <si>
    <t>Antrim and Newtownabbey</t>
  </si>
  <si>
    <t>Ards and North Down</t>
  </si>
  <si>
    <t>Armagh City, Banbridge and Craigavon</t>
  </si>
  <si>
    <t>Causeway Coast and Glens</t>
  </si>
  <si>
    <t>Derry City and Strabane</t>
  </si>
  <si>
    <t>Fermanagh and Omagh</t>
  </si>
  <si>
    <t>Lisburn and Castlereagh</t>
  </si>
  <si>
    <t>Mid and East Antrim</t>
  </si>
  <si>
    <t>Mid Ulster</t>
  </si>
  <si>
    <t>Newry, Mourne and Down</t>
  </si>
  <si>
    <t>Data tables used in the BHF's Socioeconomic Health Inequalities in Northern Ireland Report. This data was fed into the R code provided. The data sources below were used to create these tables:                                                                                                                                                                                               •Northern Ireland Multiple Deprivation Measure (NIMDM)
•Health Inequalities Annual Report 2023
•British Heart Foundation Compendium 
•Health Survey Northern Ireland 2022/23
•General Medical Statistics for Northern Ireland 2022/23
•Life Expectancy in Northern Ireland 2020-22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</si>
</sst>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_-;\-* #,##0.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F37 Ginger"/>
      <family val="3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i/>
      <sz val="12"/>
      <color rgb="FF44546A"/>
      <name val="F37 Ginger"/>
      <family val="3"/>
    </font>
    <font>
      <sz val="10"/>
      <name val="F37 Ginger"/>
      <family val="3"/>
    </font>
    <font>
      <sz val="8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0" fontId="7" fillId="0" borderId="5" xfId="1" applyFont="1" applyBorder="1"/>
    <xf numFmtId="168" fontId="7" fillId="0" borderId="6" xfId="2" applyNumberFormat="1" applyFont="1" applyFill="1" applyBorder="1" applyAlignment="1">
      <alignment horizontal="center"/>
    </xf>
    <xf numFmtId="168" fontId="7" fillId="0" borderId="5" xfId="2" applyNumberFormat="1" applyFont="1" applyFill="1" applyBorder="1" applyAlignment="1">
      <alignment horizontal="center"/>
    </xf>
    <xf numFmtId="168" fontId="7" fillId="0" borderId="7" xfId="2" applyNumberFormat="1" applyFont="1" applyFill="1" applyBorder="1" applyAlignment="1">
      <alignment horizontal="center"/>
    </xf>
    <xf numFmtId="0" fontId="7" fillId="0" borderId="8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Comma 3 12 3" xfId="2" xr:uid="{56204949-C80D-46D7-A3B9-FE8C129E7B43}"/>
    <cellStyle name="Normal" xfId="0" builtinId="0"/>
    <cellStyle name="Normal 20 3" xfId="1" xr:uid="{65E00E88-1D8B-4821-BB12-DDBCA44F8E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4C4A-77D0-402C-A2F1-E07E2DDF6DFF}">
  <dimension ref="A1:L14"/>
  <sheetViews>
    <sheetView topLeftCell="AB1" workbookViewId="0">
      <selection activeCell="H24" sqref="H24"/>
    </sheetView>
  </sheetViews>
  <sheetFormatPr defaultRowHeight="14.4" x14ac:dyDescent="0.3"/>
  <sheetData>
    <row r="1" spans="1:12" ht="14.4" customHeight="1" x14ac:dyDescent="0.3">
      <c r="A1" s="19" t="s">
        <v>150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</sheetData>
  <mergeCells count="1">
    <mergeCell ref="A1:L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E88F-7551-4F27-9615-4B1AB11A1417}">
  <dimension ref="A1:F7"/>
  <sheetViews>
    <sheetView workbookViewId="0">
      <selection activeCell="K18" sqref="K18"/>
    </sheetView>
  </sheetViews>
  <sheetFormatPr defaultRowHeight="14.4" x14ac:dyDescent="0.3"/>
  <sheetData>
    <row r="1" spans="1:6" ht="15.6" x14ac:dyDescent="0.3">
      <c r="A1" s="9" t="s">
        <v>59</v>
      </c>
    </row>
    <row r="3" spans="1:6" x14ac:dyDescent="0.3">
      <c r="A3" s="2"/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</row>
    <row r="4" spans="1:6" ht="15" thickBot="1" x14ac:dyDescent="0.35">
      <c r="A4" s="3" t="s">
        <v>58</v>
      </c>
      <c r="B4" s="5"/>
      <c r="C4" s="5"/>
      <c r="D4" s="5"/>
      <c r="E4" s="5"/>
      <c r="F4" s="5"/>
    </row>
    <row r="5" spans="1:6" ht="15" thickBot="1" x14ac:dyDescent="0.35">
      <c r="A5" s="7" t="s">
        <v>55</v>
      </c>
      <c r="B5" s="8">
        <v>1434</v>
      </c>
      <c r="C5" s="8">
        <v>1380</v>
      </c>
      <c r="D5" s="8">
        <v>1351</v>
      </c>
      <c r="E5" s="8">
        <v>1191</v>
      </c>
      <c r="F5" s="8">
        <v>1068</v>
      </c>
    </row>
    <row r="6" spans="1:6" ht="15" thickBot="1" x14ac:dyDescent="0.35">
      <c r="A6" s="7" t="s">
        <v>56</v>
      </c>
      <c r="B6" s="8">
        <v>1664</v>
      </c>
      <c r="C6" s="8">
        <v>1596</v>
      </c>
      <c r="D6" s="8">
        <v>1544</v>
      </c>
      <c r="E6" s="8">
        <v>1362</v>
      </c>
      <c r="F6" s="8">
        <v>1216</v>
      </c>
    </row>
    <row r="7" spans="1:6" ht="15" thickBot="1" x14ac:dyDescent="0.35">
      <c r="A7" s="7" t="s">
        <v>57</v>
      </c>
      <c r="B7" s="8">
        <v>1211</v>
      </c>
      <c r="C7" s="8">
        <v>1179</v>
      </c>
      <c r="D7" s="8">
        <v>1151</v>
      </c>
      <c r="E7" s="8">
        <v>1009</v>
      </c>
      <c r="F7" s="8">
        <v>897</v>
      </c>
    </row>
  </sheetData>
  <mergeCells count="5"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811-673C-4620-8F45-C769ABC5612F}">
  <dimension ref="A1:C14"/>
  <sheetViews>
    <sheetView workbookViewId="0">
      <selection activeCell="F11" sqref="F11"/>
    </sheetView>
  </sheetViews>
  <sheetFormatPr defaultRowHeight="14.4" x14ac:dyDescent="0.3"/>
  <sheetData>
    <row r="1" spans="1:3" ht="15.6" x14ac:dyDescent="0.3">
      <c r="A1" s="9" t="s">
        <v>60</v>
      </c>
    </row>
    <row r="3" spans="1:3" x14ac:dyDescent="0.3">
      <c r="A3" t="s">
        <v>61</v>
      </c>
      <c r="B3" t="s">
        <v>62</v>
      </c>
      <c r="C3" t="s">
        <v>63</v>
      </c>
    </row>
    <row r="4" spans="1:3" x14ac:dyDescent="0.3">
      <c r="A4" t="s">
        <v>64</v>
      </c>
      <c r="B4">
        <v>68.2</v>
      </c>
      <c r="C4">
        <v>9</v>
      </c>
    </row>
    <row r="5" spans="1:3" x14ac:dyDescent="0.3">
      <c r="A5" t="s">
        <v>65</v>
      </c>
      <c r="B5">
        <v>73.5</v>
      </c>
      <c r="C5">
        <v>10</v>
      </c>
    </row>
    <row r="6" spans="1:3" x14ac:dyDescent="0.3">
      <c r="A6" t="s">
        <v>66</v>
      </c>
      <c r="B6">
        <v>72.7</v>
      </c>
      <c r="C6">
        <v>7</v>
      </c>
    </row>
    <row r="7" spans="1:3" x14ac:dyDescent="0.3">
      <c r="A7" t="s">
        <v>67</v>
      </c>
      <c r="B7">
        <v>78.3</v>
      </c>
      <c r="C7">
        <v>4</v>
      </c>
    </row>
    <row r="8" spans="1:3" x14ac:dyDescent="0.3">
      <c r="A8" t="s">
        <v>68</v>
      </c>
      <c r="B8">
        <v>67.400000000000006</v>
      </c>
      <c r="C8">
        <v>5</v>
      </c>
    </row>
    <row r="9" spans="1:3" x14ac:dyDescent="0.3">
      <c r="A9" t="s">
        <v>69</v>
      </c>
      <c r="B9">
        <v>65.599999999999994</v>
      </c>
      <c r="C9">
        <v>1</v>
      </c>
    </row>
    <row r="10" spans="1:3" x14ac:dyDescent="0.3">
      <c r="A10" t="s">
        <v>70</v>
      </c>
      <c r="B10">
        <v>62.5</v>
      </c>
      <c r="C10">
        <v>2</v>
      </c>
    </row>
    <row r="11" spans="1:3" x14ac:dyDescent="0.3">
      <c r="A11" t="s">
        <v>71</v>
      </c>
      <c r="B11">
        <v>72.400000000000006</v>
      </c>
      <c r="C11">
        <v>11</v>
      </c>
    </row>
    <row r="12" spans="1:3" x14ac:dyDescent="0.3">
      <c r="A12" t="s">
        <v>72</v>
      </c>
      <c r="B12">
        <v>59.7</v>
      </c>
      <c r="C12">
        <v>6</v>
      </c>
    </row>
    <row r="13" spans="1:3" x14ac:dyDescent="0.3">
      <c r="A13" t="s">
        <v>73</v>
      </c>
      <c r="B13">
        <v>80.8</v>
      </c>
      <c r="C13">
        <v>8</v>
      </c>
    </row>
    <row r="14" spans="1:3" x14ac:dyDescent="0.3">
      <c r="A14" t="s">
        <v>74</v>
      </c>
      <c r="B14">
        <v>65.8</v>
      </c>
      <c r="C14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63C0-4C3E-4479-B3CF-5123B3DCA94A}">
  <dimension ref="A1:F6"/>
  <sheetViews>
    <sheetView workbookViewId="0">
      <selection activeCell="D17" sqref="D17"/>
    </sheetView>
  </sheetViews>
  <sheetFormatPr defaultRowHeight="14.4" x14ac:dyDescent="0.3"/>
  <sheetData>
    <row r="1" spans="1:6" ht="15.6" x14ac:dyDescent="0.3">
      <c r="A1" s="9" t="s">
        <v>83</v>
      </c>
    </row>
    <row r="3" spans="1:6" x14ac:dyDescent="0.3">
      <c r="A3" t="s">
        <v>84</v>
      </c>
      <c r="B3">
        <v>2017</v>
      </c>
      <c r="C3">
        <v>2018</v>
      </c>
      <c r="D3">
        <v>2019</v>
      </c>
      <c r="E3">
        <v>2020</v>
      </c>
      <c r="F3">
        <v>2021</v>
      </c>
    </row>
    <row r="4" spans="1:6" x14ac:dyDescent="0.3">
      <c r="A4" t="s">
        <v>85</v>
      </c>
      <c r="B4">
        <v>169</v>
      </c>
      <c r="C4">
        <v>167</v>
      </c>
      <c r="D4">
        <v>169</v>
      </c>
      <c r="E4">
        <v>166</v>
      </c>
      <c r="F4">
        <v>168</v>
      </c>
    </row>
    <row r="5" spans="1:6" x14ac:dyDescent="0.3">
      <c r="A5" t="s">
        <v>86</v>
      </c>
      <c r="B5">
        <v>196</v>
      </c>
      <c r="C5">
        <v>195</v>
      </c>
      <c r="D5">
        <v>197</v>
      </c>
      <c r="E5">
        <v>195</v>
      </c>
      <c r="F5">
        <v>197</v>
      </c>
    </row>
    <row r="6" spans="1:6" x14ac:dyDescent="0.3">
      <c r="A6" t="s">
        <v>87</v>
      </c>
      <c r="B6">
        <v>149</v>
      </c>
      <c r="C6">
        <v>147</v>
      </c>
      <c r="D6">
        <v>148</v>
      </c>
      <c r="E6">
        <v>145</v>
      </c>
      <c r="F6">
        <v>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7DE1-7694-4DFC-AE72-2E134015FAE3}">
  <dimension ref="A1:C15"/>
  <sheetViews>
    <sheetView workbookViewId="0">
      <selection activeCell="E8" sqref="E8"/>
    </sheetView>
  </sheetViews>
  <sheetFormatPr defaultRowHeight="14.4" x14ac:dyDescent="0.3"/>
  <sheetData>
    <row r="1" spans="1:3" ht="15.6" x14ac:dyDescent="0.3">
      <c r="A1" s="9" t="s">
        <v>75</v>
      </c>
    </row>
    <row r="3" spans="1:3" x14ac:dyDescent="0.3">
      <c r="A3" s="2"/>
      <c r="B3" s="4" t="s">
        <v>77</v>
      </c>
      <c r="C3" s="4" t="s">
        <v>78</v>
      </c>
    </row>
    <row r="4" spans="1:3" ht="15" thickBot="1" x14ac:dyDescent="0.35">
      <c r="A4" s="3" t="s">
        <v>76</v>
      </c>
      <c r="B4" s="5"/>
      <c r="C4" s="5"/>
    </row>
    <row r="5" spans="1:3" ht="15" thickBot="1" x14ac:dyDescent="0.35">
      <c r="A5" s="8">
        <v>1</v>
      </c>
      <c r="B5" s="8">
        <v>-1</v>
      </c>
      <c r="C5" s="8">
        <v>-4.2699999999999996</v>
      </c>
    </row>
    <row r="6" spans="1:3" ht="15" thickBot="1" x14ac:dyDescent="0.35">
      <c r="A6" s="8">
        <v>2</v>
      </c>
      <c r="B6" s="8">
        <v>-8</v>
      </c>
      <c r="C6" s="8">
        <v>-29.63</v>
      </c>
    </row>
    <row r="7" spans="1:3" ht="15" thickBot="1" x14ac:dyDescent="0.35">
      <c r="A7" s="8">
        <v>3</v>
      </c>
      <c r="B7" s="8">
        <v>-2</v>
      </c>
      <c r="C7" s="8">
        <v>-5.56</v>
      </c>
    </row>
    <row r="8" spans="1:3" ht="15" thickBot="1" x14ac:dyDescent="0.35">
      <c r="A8" s="8">
        <v>4</v>
      </c>
      <c r="B8" s="8">
        <v>-10</v>
      </c>
      <c r="C8" s="8">
        <v>-11.9</v>
      </c>
    </row>
    <row r="9" spans="1:3" ht="15" thickBot="1" x14ac:dyDescent="0.35">
      <c r="A9" s="8">
        <v>5</v>
      </c>
      <c r="B9" s="8">
        <v>0</v>
      </c>
      <c r="C9" s="8">
        <v>0</v>
      </c>
    </row>
    <row r="10" spans="1:3" ht="15" thickBot="1" x14ac:dyDescent="0.35">
      <c r="A10" s="8">
        <v>6</v>
      </c>
      <c r="B10" s="8">
        <v>-2</v>
      </c>
      <c r="C10" s="8">
        <v>-7.14</v>
      </c>
    </row>
    <row r="11" spans="1:3" ht="15" thickBot="1" x14ac:dyDescent="0.35">
      <c r="A11" s="8">
        <v>7</v>
      </c>
      <c r="B11" s="8">
        <v>-2</v>
      </c>
      <c r="C11" s="8">
        <v>-5.41</v>
      </c>
    </row>
    <row r="12" spans="1:3" ht="15" thickBot="1" x14ac:dyDescent="0.35">
      <c r="A12" s="8">
        <v>8</v>
      </c>
      <c r="B12" s="8">
        <v>-2</v>
      </c>
      <c r="C12" s="8">
        <v>-7.14</v>
      </c>
    </row>
    <row r="13" spans="1:3" ht="15" thickBot="1" x14ac:dyDescent="0.35">
      <c r="A13" s="8">
        <v>9</v>
      </c>
      <c r="B13" s="8">
        <v>-1</v>
      </c>
      <c r="C13" s="8">
        <v>-5.88</v>
      </c>
    </row>
    <row r="14" spans="1:3" ht="15" thickBot="1" x14ac:dyDescent="0.35">
      <c r="A14" s="8">
        <v>10</v>
      </c>
      <c r="B14" s="8">
        <v>-4</v>
      </c>
      <c r="C14" s="8">
        <v>-14.29</v>
      </c>
    </row>
    <row r="15" spans="1:3" ht="15" thickBot="1" x14ac:dyDescent="0.35">
      <c r="A15" s="8">
        <v>11</v>
      </c>
      <c r="B15" s="8">
        <v>-1</v>
      </c>
      <c r="C15" s="8">
        <v>-6.25</v>
      </c>
    </row>
  </sheetData>
  <mergeCells count="2">
    <mergeCell ref="B3:B4"/>
    <mergeCell ref="C3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D583-0801-4A6E-B102-CB4AB9C88474}">
  <dimension ref="A1:F8"/>
  <sheetViews>
    <sheetView workbookViewId="0"/>
  </sheetViews>
  <sheetFormatPr defaultRowHeight="14.4" x14ac:dyDescent="0.3"/>
  <sheetData>
    <row r="1" spans="1:6" ht="15.6" x14ac:dyDescent="0.3">
      <c r="A1" s="9" t="s">
        <v>82</v>
      </c>
    </row>
    <row r="3" spans="1:6" x14ac:dyDescent="0.3">
      <c r="A3" s="2"/>
      <c r="B3" s="4">
        <v>2017</v>
      </c>
      <c r="C3" s="4">
        <v>2018</v>
      </c>
      <c r="D3" s="4">
        <v>2019</v>
      </c>
      <c r="E3" s="4">
        <v>2020</v>
      </c>
      <c r="F3" s="4">
        <v>2021</v>
      </c>
    </row>
    <row r="4" spans="1:6" ht="15" thickBot="1" x14ac:dyDescent="0.35">
      <c r="A4" s="3" t="s">
        <v>79</v>
      </c>
      <c r="B4" s="5"/>
      <c r="C4" s="5"/>
      <c r="D4" s="5"/>
      <c r="E4" s="5"/>
      <c r="F4" s="5"/>
    </row>
    <row r="5" spans="1:6" x14ac:dyDescent="0.3">
      <c r="A5" s="6"/>
      <c r="B5" s="6"/>
      <c r="C5" s="6"/>
      <c r="D5" s="6"/>
      <c r="E5" s="6"/>
      <c r="F5" s="6"/>
    </row>
    <row r="6" spans="1:6" ht="15" thickBot="1" x14ac:dyDescent="0.35">
      <c r="A6" s="7" t="s">
        <v>55</v>
      </c>
      <c r="B6" s="8">
        <v>225</v>
      </c>
      <c r="C6" s="8">
        <v>218</v>
      </c>
      <c r="D6" s="8">
        <v>215</v>
      </c>
      <c r="E6" s="8">
        <v>225</v>
      </c>
      <c r="F6" s="8">
        <v>226</v>
      </c>
    </row>
    <row r="7" spans="1:6" ht="15" thickBot="1" x14ac:dyDescent="0.35">
      <c r="A7" s="7" t="s">
        <v>80</v>
      </c>
      <c r="B7" s="8">
        <v>256</v>
      </c>
      <c r="C7" s="8">
        <v>247</v>
      </c>
      <c r="D7" s="8">
        <v>240</v>
      </c>
      <c r="E7" s="8">
        <v>255</v>
      </c>
      <c r="F7" s="8">
        <v>256</v>
      </c>
    </row>
    <row r="8" spans="1:6" ht="15" thickBot="1" x14ac:dyDescent="0.35">
      <c r="A8" s="7" t="s">
        <v>81</v>
      </c>
      <c r="B8" s="8">
        <v>207</v>
      </c>
      <c r="C8" s="8">
        <v>200</v>
      </c>
      <c r="D8" s="8">
        <v>198</v>
      </c>
      <c r="E8" s="8">
        <v>206</v>
      </c>
      <c r="F8" s="8">
        <v>207</v>
      </c>
    </row>
  </sheetData>
  <mergeCells count="5"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05DA-E424-4F7B-8189-91453D547DF5}">
  <dimension ref="A1:C14"/>
  <sheetViews>
    <sheetView workbookViewId="0">
      <selection activeCell="E9" sqref="E9"/>
    </sheetView>
  </sheetViews>
  <sheetFormatPr defaultRowHeight="14.4" x14ac:dyDescent="0.3"/>
  <sheetData>
    <row r="1" spans="1:3" ht="15.6" x14ac:dyDescent="0.3">
      <c r="A1" s="9" t="s">
        <v>88</v>
      </c>
    </row>
    <row r="3" spans="1:3" x14ac:dyDescent="0.3">
      <c r="A3" s="2"/>
      <c r="B3" s="4" t="s">
        <v>34</v>
      </c>
      <c r="C3" s="4" t="s">
        <v>89</v>
      </c>
    </row>
    <row r="4" spans="1:3" ht="15" thickBot="1" x14ac:dyDescent="0.35">
      <c r="A4" s="3" t="s">
        <v>1</v>
      </c>
      <c r="B4" s="5"/>
      <c r="C4" s="5"/>
    </row>
    <row r="5" spans="1:3" ht="15" thickBot="1" x14ac:dyDescent="0.35">
      <c r="A5" s="7" t="s">
        <v>90</v>
      </c>
      <c r="B5" s="7" t="s">
        <v>91</v>
      </c>
      <c r="C5" s="8">
        <v>117</v>
      </c>
    </row>
    <row r="6" spans="1:3" ht="15" thickBot="1" x14ac:dyDescent="0.35">
      <c r="A6" s="7" t="s">
        <v>92</v>
      </c>
      <c r="B6" s="7" t="s">
        <v>91</v>
      </c>
      <c r="C6" s="8">
        <v>111</v>
      </c>
    </row>
    <row r="7" spans="1:3" ht="15" thickBot="1" x14ac:dyDescent="0.35">
      <c r="A7" s="7" t="s">
        <v>93</v>
      </c>
      <c r="B7" s="7" t="s">
        <v>91</v>
      </c>
      <c r="C7" s="8">
        <v>109</v>
      </c>
    </row>
    <row r="8" spans="1:3" ht="15" thickBot="1" x14ac:dyDescent="0.35">
      <c r="A8" s="7" t="s">
        <v>94</v>
      </c>
      <c r="B8" s="7" t="s">
        <v>91</v>
      </c>
      <c r="C8" s="8">
        <v>107</v>
      </c>
    </row>
    <row r="9" spans="1:3" ht="15" thickBot="1" x14ac:dyDescent="0.35">
      <c r="A9" s="7" t="s">
        <v>95</v>
      </c>
      <c r="B9" s="7" t="s">
        <v>91</v>
      </c>
      <c r="C9" s="8">
        <v>106</v>
      </c>
    </row>
    <row r="10" spans="1:3" ht="15" thickBot="1" x14ac:dyDescent="0.35">
      <c r="A10" s="7" t="s">
        <v>90</v>
      </c>
      <c r="B10" s="7" t="s">
        <v>96</v>
      </c>
      <c r="C10" s="8">
        <v>49</v>
      </c>
    </row>
    <row r="11" spans="1:3" ht="15" thickBot="1" x14ac:dyDescent="0.35">
      <c r="A11" s="7" t="s">
        <v>92</v>
      </c>
      <c r="B11" s="7" t="s">
        <v>96</v>
      </c>
      <c r="C11" s="8">
        <v>47</v>
      </c>
    </row>
    <row r="12" spans="1:3" ht="15" thickBot="1" x14ac:dyDescent="0.35">
      <c r="A12" s="7" t="s">
        <v>93</v>
      </c>
      <c r="B12" s="7" t="s">
        <v>96</v>
      </c>
      <c r="C12" s="8">
        <v>45</v>
      </c>
    </row>
    <row r="13" spans="1:3" ht="15" thickBot="1" x14ac:dyDescent="0.35">
      <c r="A13" s="7" t="s">
        <v>94</v>
      </c>
      <c r="B13" s="7" t="s">
        <v>96</v>
      </c>
      <c r="C13" s="8">
        <v>45</v>
      </c>
    </row>
    <row r="14" spans="1:3" ht="15" thickBot="1" x14ac:dyDescent="0.35">
      <c r="A14" s="7" t="s">
        <v>95</v>
      </c>
      <c r="B14" s="7" t="s">
        <v>96</v>
      </c>
      <c r="C14" s="8">
        <v>45</v>
      </c>
    </row>
  </sheetData>
  <mergeCells count="2">
    <mergeCell ref="B3:B4"/>
    <mergeCell ref="C3:C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5386-038B-4244-A329-41DF11CF3E58}">
  <dimension ref="A1:E9"/>
  <sheetViews>
    <sheetView workbookViewId="0">
      <selection activeCell="B18" sqref="B18"/>
    </sheetView>
  </sheetViews>
  <sheetFormatPr defaultRowHeight="14.4" x14ac:dyDescent="0.3"/>
  <sheetData>
    <row r="1" spans="1:5" ht="15.6" x14ac:dyDescent="0.3">
      <c r="A1" s="9" t="s">
        <v>97</v>
      </c>
    </row>
    <row r="5" spans="1:5" x14ac:dyDescent="0.3">
      <c r="A5" t="s">
        <v>58</v>
      </c>
      <c r="B5" t="s">
        <v>99</v>
      </c>
      <c r="C5" t="s">
        <v>100</v>
      </c>
      <c r="D5" t="s">
        <v>101</v>
      </c>
      <c r="E5" t="s">
        <v>102</v>
      </c>
    </row>
    <row r="6" spans="1:5" x14ac:dyDescent="0.3">
      <c r="A6" t="s">
        <v>80</v>
      </c>
      <c r="B6" t="s">
        <v>103</v>
      </c>
      <c r="C6">
        <v>74</v>
      </c>
      <c r="D6">
        <v>54.8</v>
      </c>
      <c r="E6">
        <v>52.4</v>
      </c>
    </row>
    <row r="7" spans="1:5" x14ac:dyDescent="0.3">
      <c r="A7" t="s">
        <v>81</v>
      </c>
      <c r="B7" t="s">
        <v>103</v>
      </c>
      <c r="C7">
        <v>81.2</v>
      </c>
      <c r="D7">
        <v>67</v>
      </c>
      <c r="E7">
        <v>63.5</v>
      </c>
    </row>
    <row r="8" spans="1:5" x14ac:dyDescent="0.3">
      <c r="A8" t="s">
        <v>80</v>
      </c>
      <c r="B8" t="s">
        <v>104</v>
      </c>
      <c r="C8">
        <v>79.3</v>
      </c>
      <c r="D8">
        <v>52.9</v>
      </c>
      <c r="E8">
        <v>50.9</v>
      </c>
    </row>
    <row r="9" spans="1:5" x14ac:dyDescent="0.3">
      <c r="A9" t="s">
        <v>81</v>
      </c>
      <c r="B9" t="s">
        <v>104</v>
      </c>
      <c r="C9">
        <v>84.1</v>
      </c>
      <c r="D9">
        <v>67.099999999999994</v>
      </c>
      <c r="E9">
        <v>61.9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2A72-A445-49DB-9349-57E5D9C780AA}">
  <dimension ref="A1:D51"/>
  <sheetViews>
    <sheetView workbookViewId="0">
      <selection activeCell="A3" sqref="A3:D51"/>
    </sheetView>
  </sheetViews>
  <sheetFormatPr defaultRowHeight="14.4" x14ac:dyDescent="0.3"/>
  <sheetData>
    <row r="1" spans="1:4" ht="15.6" x14ac:dyDescent="0.3">
      <c r="A1" s="9" t="s">
        <v>98</v>
      </c>
    </row>
    <row r="3" spans="1:4" x14ac:dyDescent="0.3">
      <c r="A3" t="s">
        <v>99</v>
      </c>
      <c r="B3" t="s">
        <v>105</v>
      </c>
      <c r="C3" t="s">
        <v>1</v>
      </c>
      <c r="D3" t="s">
        <v>106</v>
      </c>
    </row>
    <row r="4" spans="1:4" x14ac:dyDescent="0.3">
      <c r="A4" t="s">
        <v>103</v>
      </c>
      <c r="B4" t="s">
        <v>107</v>
      </c>
      <c r="C4" t="s">
        <v>108</v>
      </c>
      <c r="D4">
        <v>7.1</v>
      </c>
    </row>
    <row r="5" spans="1:4" x14ac:dyDescent="0.3">
      <c r="A5" t="s">
        <v>103</v>
      </c>
      <c r="B5" t="str">
        <f>B4</f>
        <v>At_birth</v>
      </c>
      <c r="C5" t="s">
        <v>109</v>
      </c>
      <c r="D5">
        <v>7.1</v>
      </c>
    </row>
    <row r="6" spans="1:4" x14ac:dyDescent="0.3">
      <c r="A6" t="s">
        <v>103</v>
      </c>
      <c r="B6" t="s">
        <v>107</v>
      </c>
      <c r="C6" t="s">
        <v>110</v>
      </c>
      <c r="D6">
        <v>7</v>
      </c>
    </row>
    <row r="7" spans="1:4" x14ac:dyDescent="0.3">
      <c r="A7" t="s">
        <v>103</v>
      </c>
      <c r="B7" t="str">
        <f>B6</f>
        <v>At_birth</v>
      </c>
      <c r="C7" t="s">
        <v>111</v>
      </c>
      <c r="D7">
        <v>6.9</v>
      </c>
    </row>
    <row r="8" spans="1:4" x14ac:dyDescent="0.3">
      <c r="A8" t="s">
        <v>103</v>
      </c>
      <c r="B8" t="str">
        <f>B7</f>
        <v>At_birth</v>
      </c>
      <c r="C8" t="s">
        <v>112</v>
      </c>
      <c r="D8">
        <v>7.3</v>
      </c>
    </row>
    <row r="9" spans="1:4" x14ac:dyDescent="0.3">
      <c r="A9" t="s">
        <v>103</v>
      </c>
      <c r="B9" t="s">
        <v>113</v>
      </c>
      <c r="C9" t="s">
        <v>108</v>
      </c>
      <c r="D9">
        <v>3</v>
      </c>
    </row>
    <row r="10" spans="1:4" x14ac:dyDescent="0.3">
      <c r="A10" t="s">
        <v>103</v>
      </c>
      <c r="B10" t="s">
        <v>113</v>
      </c>
      <c r="C10" t="s">
        <v>109</v>
      </c>
      <c r="D10">
        <v>3.2</v>
      </c>
    </row>
    <row r="11" spans="1:4" x14ac:dyDescent="0.3">
      <c r="A11" t="s">
        <v>103</v>
      </c>
      <c r="B11" t="s">
        <v>113</v>
      </c>
      <c r="C11" t="s">
        <v>110</v>
      </c>
      <c r="D11">
        <v>3</v>
      </c>
    </row>
    <row r="12" spans="1:4" x14ac:dyDescent="0.3">
      <c r="A12" t="s">
        <v>103</v>
      </c>
      <c r="B12" t="s">
        <v>113</v>
      </c>
      <c r="C12" t="s">
        <v>111</v>
      </c>
      <c r="D12">
        <v>3</v>
      </c>
    </row>
    <row r="13" spans="1:4" x14ac:dyDescent="0.3">
      <c r="A13" t="s">
        <v>103</v>
      </c>
      <c r="B13" t="s">
        <v>113</v>
      </c>
      <c r="C13" t="s">
        <v>112</v>
      </c>
      <c r="D13">
        <v>3</v>
      </c>
    </row>
    <row r="14" spans="1:4" x14ac:dyDescent="0.3">
      <c r="A14" t="s">
        <v>103</v>
      </c>
      <c r="B14" t="s">
        <v>101</v>
      </c>
      <c r="C14" t="s">
        <v>108</v>
      </c>
      <c r="D14">
        <v>14.3</v>
      </c>
    </row>
    <row r="15" spans="1:4" x14ac:dyDescent="0.3">
      <c r="A15" t="s">
        <v>103</v>
      </c>
      <c r="B15" t="s">
        <v>101</v>
      </c>
      <c r="C15" t="s">
        <v>109</v>
      </c>
      <c r="D15">
        <v>14</v>
      </c>
    </row>
    <row r="16" spans="1:4" x14ac:dyDescent="0.3">
      <c r="A16" t="s">
        <v>103</v>
      </c>
      <c r="B16" t="s">
        <v>101</v>
      </c>
      <c r="C16" t="s">
        <v>110</v>
      </c>
      <c r="D16">
        <v>13.5</v>
      </c>
    </row>
    <row r="17" spans="1:4" x14ac:dyDescent="0.3">
      <c r="A17" t="s">
        <v>103</v>
      </c>
      <c r="B17" t="s">
        <v>101</v>
      </c>
      <c r="C17" t="s">
        <v>111</v>
      </c>
      <c r="D17">
        <v>12</v>
      </c>
    </row>
    <row r="18" spans="1:4" x14ac:dyDescent="0.3">
      <c r="A18" t="s">
        <v>103</v>
      </c>
      <c r="B18" t="s">
        <v>101</v>
      </c>
      <c r="C18" t="s">
        <v>112</v>
      </c>
      <c r="D18">
        <v>11.2</v>
      </c>
    </row>
    <row r="19" spans="1:4" x14ac:dyDescent="0.3">
      <c r="A19" t="s">
        <v>103</v>
      </c>
      <c r="B19" t="s">
        <v>114</v>
      </c>
      <c r="C19" t="s">
        <v>108</v>
      </c>
      <c r="D19">
        <v>14.3</v>
      </c>
    </row>
    <row r="20" spans="1:4" x14ac:dyDescent="0.3">
      <c r="A20" t="s">
        <v>103</v>
      </c>
      <c r="B20" t="s">
        <v>114</v>
      </c>
      <c r="C20" t="s">
        <v>109</v>
      </c>
      <c r="D20">
        <v>14.5</v>
      </c>
    </row>
    <row r="21" spans="1:4" x14ac:dyDescent="0.3">
      <c r="A21" t="s">
        <v>103</v>
      </c>
      <c r="B21" t="s">
        <v>114</v>
      </c>
      <c r="C21" t="s">
        <v>110</v>
      </c>
      <c r="D21">
        <v>12.5</v>
      </c>
    </row>
    <row r="22" spans="1:4" x14ac:dyDescent="0.3">
      <c r="A22" t="s">
        <v>103</v>
      </c>
      <c r="B22" t="s">
        <v>114</v>
      </c>
      <c r="C22" t="s">
        <v>111</v>
      </c>
      <c r="D22">
        <v>11.4</v>
      </c>
    </row>
    <row r="23" spans="1:4" x14ac:dyDescent="0.3">
      <c r="A23" t="s">
        <v>103</v>
      </c>
      <c r="B23" t="s">
        <v>114</v>
      </c>
      <c r="C23" t="s">
        <v>112</v>
      </c>
      <c r="D23">
        <v>9.8000000000000007</v>
      </c>
    </row>
    <row r="24" spans="1:4" x14ac:dyDescent="0.3">
      <c r="A24" t="s">
        <v>104</v>
      </c>
      <c r="B24" t="s">
        <v>107</v>
      </c>
      <c r="C24" t="s">
        <v>108</v>
      </c>
      <c r="D24">
        <v>4.5</v>
      </c>
    </row>
    <row r="25" spans="1:4" x14ac:dyDescent="0.3">
      <c r="A25" t="s">
        <v>104</v>
      </c>
      <c r="B25" t="str">
        <f>B24</f>
        <v>At_birth</v>
      </c>
      <c r="C25" t="s">
        <v>109</v>
      </c>
      <c r="D25">
        <v>4.4000000000000004</v>
      </c>
    </row>
    <row r="26" spans="1:4" x14ac:dyDescent="0.3">
      <c r="A26" t="s">
        <v>104</v>
      </c>
      <c r="B26" t="s">
        <v>107</v>
      </c>
      <c r="C26" t="s">
        <v>110</v>
      </c>
      <c r="D26">
        <v>4.8</v>
      </c>
    </row>
    <row r="27" spans="1:4" x14ac:dyDescent="0.3">
      <c r="A27" t="s">
        <v>104</v>
      </c>
      <c r="B27" t="str">
        <f>B26</f>
        <v>At_birth</v>
      </c>
      <c r="C27" t="s">
        <v>111</v>
      </c>
      <c r="D27">
        <v>5</v>
      </c>
    </row>
    <row r="28" spans="1:4" x14ac:dyDescent="0.3">
      <c r="A28" t="s">
        <v>104</v>
      </c>
      <c r="B28" t="str">
        <f>B27</f>
        <v>At_birth</v>
      </c>
      <c r="C28" t="s">
        <v>112</v>
      </c>
      <c r="D28">
        <v>5.0999999999999996</v>
      </c>
    </row>
    <row r="29" spans="1:4" x14ac:dyDescent="0.3">
      <c r="A29" t="s">
        <v>104</v>
      </c>
      <c r="B29" t="s">
        <v>113</v>
      </c>
      <c r="C29" t="s">
        <v>108</v>
      </c>
      <c r="D29">
        <v>2.2999999999999998</v>
      </c>
    </row>
    <row r="30" spans="1:4" x14ac:dyDescent="0.3">
      <c r="A30" t="s">
        <v>104</v>
      </c>
      <c r="B30" t="s">
        <v>113</v>
      </c>
      <c r="C30" t="s">
        <v>109</v>
      </c>
      <c r="D30">
        <v>2.4</v>
      </c>
    </row>
    <row r="31" spans="1:4" x14ac:dyDescent="0.3">
      <c r="A31" t="s">
        <v>104</v>
      </c>
      <c r="B31" t="s">
        <v>113</v>
      </c>
      <c r="C31" t="s">
        <v>110</v>
      </c>
      <c r="D31">
        <v>2.5</v>
      </c>
    </row>
    <row r="32" spans="1:4" x14ac:dyDescent="0.3">
      <c r="A32" t="s">
        <v>104</v>
      </c>
      <c r="B32" t="s">
        <v>113</v>
      </c>
      <c r="C32" t="s">
        <v>111</v>
      </c>
      <c r="D32">
        <v>2.6</v>
      </c>
    </row>
    <row r="33" spans="1:4" x14ac:dyDescent="0.3">
      <c r="A33" t="s">
        <v>104</v>
      </c>
      <c r="B33" t="s">
        <v>113</v>
      </c>
      <c r="C33" t="s">
        <v>112</v>
      </c>
      <c r="D33">
        <v>2.7</v>
      </c>
    </row>
    <row r="34" spans="1:4" x14ac:dyDescent="0.3">
      <c r="A34" t="s">
        <v>104</v>
      </c>
      <c r="B34" t="s">
        <v>101</v>
      </c>
      <c r="C34" t="s">
        <v>108</v>
      </c>
      <c r="D34">
        <v>14.5</v>
      </c>
    </row>
    <row r="35" spans="1:4" x14ac:dyDescent="0.3">
      <c r="A35" t="s">
        <v>104</v>
      </c>
      <c r="B35" t="s">
        <v>101</v>
      </c>
      <c r="C35" t="s">
        <v>109</v>
      </c>
      <c r="D35">
        <v>15.2</v>
      </c>
    </row>
    <row r="36" spans="1:4" x14ac:dyDescent="0.3">
      <c r="A36" t="s">
        <v>104</v>
      </c>
      <c r="B36" t="s">
        <v>101</v>
      </c>
      <c r="C36" t="s">
        <v>110</v>
      </c>
      <c r="D36">
        <v>15.4</v>
      </c>
    </row>
    <row r="37" spans="1:4" x14ac:dyDescent="0.3">
      <c r="A37" t="s">
        <v>104</v>
      </c>
      <c r="B37" t="s">
        <v>101</v>
      </c>
      <c r="C37" t="s">
        <v>111</v>
      </c>
      <c r="D37">
        <v>14.7</v>
      </c>
    </row>
    <row r="38" spans="1:4" x14ac:dyDescent="0.3">
      <c r="A38" t="s">
        <v>104</v>
      </c>
      <c r="B38" t="s">
        <v>101</v>
      </c>
      <c r="C38" t="s">
        <v>112</v>
      </c>
      <c r="D38">
        <v>15.1</v>
      </c>
    </row>
    <row r="39" spans="1:4" x14ac:dyDescent="0.3">
      <c r="A39" t="s">
        <v>104</v>
      </c>
      <c r="B39" t="s">
        <v>114</v>
      </c>
      <c r="C39" t="s">
        <v>108</v>
      </c>
      <c r="D39">
        <v>13</v>
      </c>
    </row>
    <row r="40" spans="1:4" x14ac:dyDescent="0.3">
      <c r="A40" t="s">
        <v>104</v>
      </c>
      <c r="B40" t="s">
        <v>114</v>
      </c>
      <c r="C40" t="s">
        <v>109</v>
      </c>
      <c r="D40">
        <v>13.9</v>
      </c>
    </row>
    <row r="41" spans="1:4" x14ac:dyDescent="0.3">
      <c r="A41" t="s">
        <v>104</v>
      </c>
      <c r="B41" t="s">
        <v>114</v>
      </c>
      <c r="C41" t="s">
        <v>110</v>
      </c>
      <c r="D41">
        <v>13.3</v>
      </c>
    </row>
    <row r="42" spans="1:4" x14ac:dyDescent="0.3">
      <c r="A42" t="s">
        <v>104</v>
      </c>
      <c r="B42" t="s">
        <v>114</v>
      </c>
      <c r="C42" t="s">
        <v>111</v>
      </c>
      <c r="D42">
        <v>12.1</v>
      </c>
    </row>
    <row r="43" spans="1:4" x14ac:dyDescent="0.3">
      <c r="A43" t="s">
        <v>104</v>
      </c>
      <c r="B43" t="s">
        <v>114</v>
      </c>
      <c r="C43" t="s">
        <v>112</v>
      </c>
      <c r="D43">
        <v>11.3</v>
      </c>
    </row>
    <row r="44" spans="1:4" x14ac:dyDescent="0.3">
      <c r="A44" t="s">
        <v>103</v>
      </c>
      <c r="B44" t="s">
        <v>107</v>
      </c>
      <c r="C44" t="s">
        <v>115</v>
      </c>
      <c r="D44">
        <v>7.2</v>
      </c>
    </row>
    <row r="45" spans="1:4" x14ac:dyDescent="0.3">
      <c r="A45" t="s">
        <v>103</v>
      </c>
      <c r="B45" t="s">
        <v>113</v>
      </c>
      <c r="C45" t="s">
        <v>115</v>
      </c>
      <c r="D45">
        <v>2.9</v>
      </c>
    </row>
    <row r="46" spans="1:4" x14ac:dyDescent="0.3">
      <c r="A46" t="s">
        <v>103</v>
      </c>
      <c r="B46" t="s">
        <v>101</v>
      </c>
      <c r="C46" t="s">
        <v>115</v>
      </c>
      <c r="D46">
        <v>12.2</v>
      </c>
    </row>
    <row r="47" spans="1:4" x14ac:dyDescent="0.3">
      <c r="A47" t="s">
        <v>103</v>
      </c>
      <c r="B47" t="s">
        <v>114</v>
      </c>
      <c r="C47" t="s">
        <v>115</v>
      </c>
      <c r="D47">
        <v>11.1</v>
      </c>
    </row>
    <row r="48" spans="1:4" x14ac:dyDescent="0.3">
      <c r="A48" t="s">
        <v>104</v>
      </c>
      <c r="B48" t="s">
        <v>107</v>
      </c>
      <c r="C48" t="s">
        <v>115</v>
      </c>
      <c r="D48">
        <v>4.8</v>
      </c>
    </row>
    <row r="49" spans="1:4" x14ac:dyDescent="0.3">
      <c r="A49" t="s">
        <v>104</v>
      </c>
      <c r="B49" t="s">
        <v>113</v>
      </c>
      <c r="C49" t="s">
        <v>115</v>
      </c>
      <c r="D49">
        <v>2.8</v>
      </c>
    </row>
    <row r="50" spans="1:4" x14ac:dyDescent="0.3">
      <c r="A50" t="s">
        <v>104</v>
      </c>
      <c r="B50" t="s">
        <v>101</v>
      </c>
      <c r="C50" t="s">
        <v>115</v>
      </c>
      <c r="D50">
        <v>14.2</v>
      </c>
    </row>
    <row r="51" spans="1:4" x14ac:dyDescent="0.3">
      <c r="A51" t="s">
        <v>104</v>
      </c>
      <c r="B51" t="s">
        <v>114</v>
      </c>
      <c r="C51" t="s">
        <v>115</v>
      </c>
      <c r="D51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3B5F-80E3-4DCA-954B-24B3461AA4A2}">
  <dimension ref="A1:G12"/>
  <sheetViews>
    <sheetView workbookViewId="0">
      <selection activeCell="J10" sqref="J10"/>
    </sheetView>
  </sheetViews>
  <sheetFormatPr defaultRowHeight="14.4" x14ac:dyDescent="0.3"/>
  <sheetData>
    <row r="1" spans="1:7" x14ac:dyDescent="0.3">
      <c r="A1" t="s">
        <v>116</v>
      </c>
    </row>
    <row r="7" spans="1:7" x14ac:dyDescent="0.3">
      <c r="B7" s="2"/>
      <c r="C7" s="4" t="s">
        <v>118</v>
      </c>
      <c r="D7" s="4" t="s">
        <v>119</v>
      </c>
      <c r="E7" s="4" t="s">
        <v>120</v>
      </c>
      <c r="F7" s="4" t="s">
        <v>121</v>
      </c>
      <c r="G7" s="4" t="s">
        <v>122</v>
      </c>
    </row>
    <row r="8" spans="1:7" ht="15" thickBot="1" x14ac:dyDescent="0.35">
      <c r="B8" s="3" t="s">
        <v>117</v>
      </c>
      <c r="C8" s="5"/>
      <c r="D8" s="5"/>
      <c r="E8" s="5"/>
      <c r="F8" s="5"/>
      <c r="G8" s="5"/>
    </row>
    <row r="9" spans="1:7" ht="15" thickBot="1" x14ac:dyDescent="0.35">
      <c r="B9" s="7" t="s">
        <v>123</v>
      </c>
      <c r="C9" s="8">
        <v>0.27</v>
      </c>
      <c r="D9" s="8">
        <v>0.24</v>
      </c>
      <c r="E9" s="8">
        <v>0.25</v>
      </c>
      <c r="F9" s="8">
        <v>0.23</v>
      </c>
      <c r="G9" s="8">
        <v>0.18</v>
      </c>
    </row>
    <row r="10" spans="1:7" ht="15" thickBot="1" x14ac:dyDescent="0.35">
      <c r="B10" s="7" t="s">
        <v>124</v>
      </c>
      <c r="C10" s="8">
        <v>0.56999999999999995</v>
      </c>
      <c r="D10" s="8">
        <v>0.56999999999999995</v>
      </c>
      <c r="E10" s="8">
        <v>0.56000000000000005</v>
      </c>
      <c r="F10" s="8">
        <v>0.55000000000000004</v>
      </c>
      <c r="G10" s="8">
        <v>0.57999999999999996</v>
      </c>
    </row>
    <row r="11" spans="1:7" ht="15" thickBot="1" x14ac:dyDescent="0.35">
      <c r="B11" s="7" t="s">
        <v>125</v>
      </c>
      <c r="C11" s="8">
        <v>0.14000000000000001</v>
      </c>
      <c r="D11" s="8">
        <v>0.15</v>
      </c>
      <c r="E11" s="8">
        <v>0.16</v>
      </c>
      <c r="F11" s="8">
        <v>0.2</v>
      </c>
      <c r="G11" s="8">
        <v>0.21</v>
      </c>
    </row>
    <row r="12" spans="1:7" ht="15" thickBot="1" x14ac:dyDescent="0.35">
      <c r="B12" s="7" t="s">
        <v>126</v>
      </c>
      <c r="C12" s="8">
        <v>0.02</v>
      </c>
      <c r="D12" s="8">
        <v>0.03</v>
      </c>
      <c r="E12" s="8">
        <v>0.03</v>
      </c>
      <c r="F12" s="8">
        <v>0.02</v>
      </c>
      <c r="G12" s="8">
        <v>0.03</v>
      </c>
    </row>
  </sheetData>
  <mergeCells count="5"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EF1-709D-4CC5-8754-6A82CA64CBD1}">
  <dimension ref="A1:C15"/>
  <sheetViews>
    <sheetView workbookViewId="0">
      <selection activeCell="E10" sqref="E10"/>
    </sheetView>
  </sheetViews>
  <sheetFormatPr defaultRowHeight="14.4" x14ac:dyDescent="0.3"/>
  <sheetData>
    <row r="1" spans="1:3" ht="15.6" x14ac:dyDescent="0.3">
      <c r="A1" s="9" t="s">
        <v>127</v>
      </c>
    </row>
    <row r="3" spans="1:3" x14ac:dyDescent="0.3">
      <c r="A3" s="2"/>
      <c r="B3" s="4" t="s">
        <v>129</v>
      </c>
      <c r="C3" s="4" t="s">
        <v>130</v>
      </c>
    </row>
    <row r="4" spans="1:3" ht="15" thickBot="1" x14ac:dyDescent="0.35">
      <c r="A4" s="3" t="s">
        <v>128</v>
      </c>
      <c r="B4" s="5"/>
      <c r="C4" s="5"/>
    </row>
    <row r="5" spans="1:3" ht="15" thickBot="1" x14ac:dyDescent="0.35">
      <c r="A5" s="8">
        <v>23</v>
      </c>
      <c r="B5" s="8">
        <v>24</v>
      </c>
      <c r="C5" s="8">
        <v>1</v>
      </c>
    </row>
    <row r="6" spans="1:3" ht="15" thickBot="1" x14ac:dyDescent="0.35">
      <c r="A6" s="8">
        <v>19</v>
      </c>
      <c r="B6" s="8">
        <v>27</v>
      </c>
      <c r="C6" s="8">
        <v>2</v>
      </c>
    </row>
    <row r="7" spans="1:3" ht="15" thickBot="1" x14ac:dyDescent="0.35">
      <c r="A7" s="8">
        <v>34</v>
      </c>
      <c r="B7" s="8">
        <v>36</v>
      </c>
      <c r="C7" s="8">
        <v>3</v>
      </c>
    </row>
    <row r="8" spans="1:3" ht="15" thickBot="1" x14ac:dyDescent="0.35">
      <c r="A8" s="8">
        <v>74</v>
      </c>
      <c r="B8" s="8">
        <v>84</v>
      </c>
      <c r="C8" s="8">
        <v>4</v>
      </c>
    </row>
    <row r="9" spans="1:3" ht="15" thickBot="1" x14ac:dyDescent="0.35">
      <c r="A9" s="8">
        <v>25</v>
      </c>
      <c r="B9" s="8">
        <v>25</v>
      </c>
      <c r="C9" s="8">
        <v>5</v>
      </c>
    </row>
    <row r="10" spans="1:3" ht="15" thickBot="1" x14ac:dyDescent="0.35">
      <c r="A10" s="8">
        <v>26</v>
      </c>
      <c r="B10" s="8">
        <v>28</v>
      </c>
      <c r="C10" s="8">
        <v>6</v>
      </c>
    </row>
    <row r="11" spans="1:3" ht="15" thickBot="1" x14ac:dyDescent="0.35">
      <c r="A11" s="8">
        <v>35</v>
      </c>
      <c r="B11" s="8">
        <v>37</v>
      </c>
      <c r="C11" s="8">
        <v>7</v>
      </c>
    </row>
    <row r="12" spans="1:3" ht="15" thickBot="1" x14ac:dyDescent="0.35">
      <c r="A12" s="8">
        <v>26</v>
      </c>
      <c r="B12" s="8">
        <v>28</v>
      </c>
      <c r="C12" s="8">
        <v>8</v>
      </c>
    </row>
    <row r="13" spans="1:3" ht="15" thickBot="1" x14ac:dyDescent="0.35">
      <c r="A13" s="8">
        <v>16</v>
      </c>
      <c r="B13" s="8">
        <v>17</v>
      </c>
      <c r="C13" s="8">
        <v>9</v>
      </c>
    </row>
    <row r="14" spans="1:3" ht="15" thickBot="1" x14ac:dyDescent="0.35">
      <c r="A14" s="8">
        <v>24</v>
      </c>
      <c r="B14" s="8">
        <v>28</v>
      </c>
      <c r="C14" s="8">
        <v>10</v>
      </c>
    </row>
    <row r="15" spans="1:3" ht="15" thickBot="1" x14ac:dyDescent="0.35">
      <c r="A15" s="8">
        <v>15</v>
      </c>
      <c r="B15" s="8">
        <v>16</v>
      </c>
      <c r="C15" s="8">
        <v>11</v>
      </c>
    </row>
  </sheetData>
  <mergeCells count="2">
    <mergeCell ref="B3:B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5377-F513-4E0E-9576-6F79E2ABD701}">
  <dimension ref="A1:F17"/>
  <sheetViews>
    <sheetView workbookViewId="0">
      <selection activeCell="H16" sqref="H16"/>
    </sheetView>
  </sheetViews>
  <sheetFormatPr defaultRowHeight="14.4" x14ac:dyDescent="0.3"/>
  <sheetData>
    <row r="1" spans="1:6" ht="15.6" x14ac:dyDescent="0.3">
      <c r="A1" s="1" t="s">
        <v>0</v>
      </c>
    </row>
    <row r="3" spans="1:6" x14ac:dyDescent="0.3">
      <c r="A3" s="2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5" thickBot="1" x14ac:dyDescent="0.35">
      <c r="A4" s="3" t="s">
        <v>1</v>
      </c>
      <c r="B4" s="5"/>
      <c r="C4" s="5"/>
      <c r="D4" s="5"/>
      <c r="E4" s="5"/>
      <c r="F4" s="5"/>
    </row>
    <row r="5" spans="1:6" ht="15" thickBot="1" x14ac:dyDescent="0.35">
      <c r="A5" s="7" t="s">
        <v>7</v>
      </c>
      <c r="B5" s="8">
        <v>40</v>
      </c>
      <c r="C5" s="8">
        <v>26</v>
      </c>
      <c r="D5" s="8">
        <v>22</v>
      </c>
      <c r="E5" s="8">
        <v>20</v>
      </c>
      <c r="F5" s="8">
        <v>14</v>
      </c>
    </row>
    <row r="6" spans="1:6" ht="15" thickBot="1" x14ac:dyDescent="0.35">
      <c r="A6" s="7" t="s">
        <v>8</v>
      </c>
      <c r="B6" s="8">
        <v>39</v>
      </c>
      <c r="C6" s="8">
        <v>26</v>
      </c>
      <c r="D6" s="8">
        <v>23</v>
      </c>
      <c r="E6" s="8">
        <v>19</v>
      </c>
      <c r="F6" s="8">
        <v>18</v>
      </c>
    </row>
    <row r="7" spans="1:6" ht="15" thickBot="1" x14ac:dyDescent="0.35">
      <c r="A7" s="7" t="s">
        <v>9</v>
      </c>
      <c r="B7" s="8">
        <v>37</v>
      </c>
      <c r="C7" s="8">
        <v>28</v>
      </c>
      <c r="D7" s="8">
        <v>22</v>
      </c>
      <c r="E7" s="8">
        <v>20</v>
      </c>
      <c r="F7" s="8">
        <v>12</v>
      </c>
    </row>
    <row r="8" spans="1:6" ht="15" thickBot="1" x14ac:dyDescent="0.35">
      <c r="A8" s="7" t="s">
        <v>10</v>
      </c>
      <c r="B8" s="8">
        <v>34</v>
      </c>
      <c r="C8" s="8">
        <v>26</v>
      </c>
      <c r="D8" s="8">
        <v>20</v>
      </c>
      <c r="E8" s="8">
        <v>17</v>
      </c>
      <c r="F8" s="8">
        <v>12</v>
      </c>
    </row>
    <row r="9" spans="1:6" ht="15" thickBot="1" x14ac:dyDescent="0.35">
      <c r="A9" s="7" t="s">
        <v>11</v>
      </c>
      <c r="B9" s="8">
        <v>37</v>
      </c>
      <c r="C9" s="8">
        <v>26</v>
      </c>
      <c r="D9" s="8">
        <v>22</v>
      </c>
      <c r="E9" s="8">
        <v>17</v>
      </c>
      <c r="F9" s="8">
        <v>12</v>
      </c>
    </row>
    <row r="10" spans="1:6" ht="15" thickBot="1" x14ac:dyDescent="0.35">
      <c r="A10" s="7" t="s">
        <v>12</v>
      </c>
      <c r="B10" s="8">
        <v>36</v>
      </c>
      <c r="C10" s="8">
        <v>28</v>
      </c>
      <c r="D10" s="8">
        <v>21</v>
      </c>
      <c r="E10" s="8">
        <v>15</v>
      </c>
      <c r="F10" s="8">
        <v>14</v>
      </c>
    </row>
    <row r="11" spans="1:6" ht="15" thickBot="1" x14ac:dyDescent="0.35">
      <c r="A11" s="7" t="s">
        <v>13</v>
      </c>
      <c r="B11" s="8">
        <v>31</v>
      </c>
      <c r="C11" s="8">
        <v>23</v>
      </c>
      <c r="D11" s="8">
        <v>19</v>
      </c>
      <c r="E11" s="8">
        <v>16</v>
      </c>
      <c r="F11" s="8">
        <v>11</v>
      </c>
    </row>
    <row r="12" spans="1:6" ht="15" thickBot="1" x14ac:dyDescent="0.35">
      <c r="A12" s="7" t="s">
        <v>14</v>
      </c>
      <c r="B12" s="8">
        <v>31</v>
      </c>
      <c r="C12" s="8">
        <v>24</v>
      </c>
      <c r="D12" s="8">
        <v>16</v>
      </c>
      <c r="E12" s="8">
        <v>13</v>
      </c>
      <c r="F12" s="8">
        <v>12</v>
      </c>
    </row>
    <row r="13" spans="1:6" ht="15" thickBot="1" x14ac:dyDescent="0.35">
      <c r="A13" s="7" t="s">
        <v>15</v>
      </c>
      <c r="B13" s="8">
        <v>29</v>
      </c>
      <c r="C13" s="8">
        <v>21</v>
      </c>
      <c r="D13" s="8">
        <v>17</v>
      </c>
      <c r="E13" s="8">
        <v>15</v>
      </c>
      <c r="F13" s="8">
        <v>12</v>
      </c>
    </row>
    <row r="14" spans="1:6" ht="15" thickBot="1" x14ac:dyDescent="0.35">
      <c r="A14" s="7" t="s">
        <v>16</v>
      </c>
      <c r="B14" s="8">
        <v>27</v>
      </c>
      <c r="C14" s="8">
        <v>20</v>
      </c>
      <c r="D14" s="8">
        <v>17</v>
      </c>
      <c r="E14" s="8">
        <v>15</v>
      </c>
      <c r="F14" s="8">
        <v>10</v>
      </c>
    </row>
    <row r="15" spans="1:6" ht="15" thickBot="1" x14ac:dyDescent="0.35">
      <c r="A15" s="7" t="s">
        <v>17</v>
      </c>
      <c r="B15" s="8">
        <v>22</v>
      </c>
      <c r="C15" s="8">
        <v>16</v>
      </c>
      <c r="D15" s="8">
        <v>8</v>
      </c>
      <c r="E15" s="8">
        <v>10</v>
      </c>
      <c r="F15" s="8">
        <v>7</v>
      </c>
    </row>
    <row r="16" spans="1:6" ht="15" thickBot="1" x14ac:dyDescent="0.35">
      <c r="A16" s="7" t="s">
        <v>18</v>
      </c>
      <c r="B16" s="8">
        <v>29</v>
      </c>
      <c r="C16" s="8">
        <v>23</v>
      </c>
      <c r="D16" s="8">
        <v>14</v>
      </c>
      <c r="E16" s="8">
        <v>13</v>
      </c>
      <c r="F16" s="8">
        <v>10</v>
      </c>
    </row>
    <row r="17" spans="1:6" ht="15" thickBot="1" x14ac:dyDescent="0.35">
      <c r="A17" s="7" t="s">
        <v>19</v>
      </c>
      <c r="B17" s="8">
        <v>24</v>
      </c>
      <c r="C17" s="8">
        <v>16</v>
      </c>
      <c r="D17" s="8">
        <v>12</v>
      </c>
      <c r="E17" s="8">
        <v>11</v>
      </c>
      <c r="F17" s="8">
        <v>7</v>
      </c>
    </row>
  </sheetData>
  <mergeCells count="5"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6AB7-6AA1-41A4-BC6F-07A79E8BFC3D}">
  <dimension ref="A1:E14"/>
  <sheetViews>
    <sheetView workbookViewId="0">
      <selection activeCell="G13" sqref="G13"/>
    </sheetView>
  </sheetViews>
  <sheetFormatPr defaultRowHeight="14.4" x14ac:dyDescent="0.3"/>
  <sheetData>
    <row r="1" spans="1:5" ht="15.6" x14ac:dyDescent="0.3">
      <c r="A1" s="9" t="s">
        <v>131</v>
      </c>
    </row>
    <row r="3" spans="1:5" x14ac:dyDescent="0.3">
      <c r="A3" t="s">
        <v>61</v>
      </c>
      <c r="B3" t="s">
        <v>132</v>
      </c>
      <c r="C3" t="s">
        <v>133</v>
      </c>
      <c r="D3" t="s">
        <v>134</v>
      </c>
      <c r="E3" t="s">
        <v>63</v>
      </c>
    </row>
    <row r="4" spans="1:5" x14ac:dyDescent="0.3">
      <c r="A4" s="13" t="s">
        <v>64</v>
      </c>
      <c r="B4" s="14">
        <v>291.74471880287689</v>
      </c>
      <c r="C4" s="15">
        <v>169.3691207520715</v>
      </c>
      <c r="D4" s="16">
        <v>223.39941750578217</v>
      </c>
      <c r="E4" s="17">
        <v>10</v>
      </c>
    </row>
    <row r="5" spans="1:5" x14ac:dyDescent="0.3">
      <c r="A5" s="13" t="s">
        <v>65</v>
      </c>
      <c r="B5" s="14">
        <v>251.14547541744409</v>
      </c>
      <c r="C5" s="15">
        <v>187.08346391528485</v>
      </c>
      <c r="D5" s="16">
        <v>211.0717152066683</v>
      </c>
      <c r="E5" s="17">
        <v>9</v>
      </c>
    </row>
    <row r="6" spans="1:5" x14ac:dyDescent="0.3">
      <c r="A6" s="13" t="s">
        <v>66</v>
      </c>
      <c r="B6" s="14">
        <v>278.78783154799402</v>
      </c>
      <c r="C6" s="15">
        <v>170.41026730714171</v>
      </c>
      <c r="D6" s="16">
        <v>219.90600751388411</v>
      </c>
      <c r="E6" s="17">
        <v>7</v>
      </c>
    </row>
    <row r="7" spans="1:5" x14ac:dyDescent="0.3">
      <c r="A7" s="13" t="s">
        <v>67</v>
      </c>
      <c r="B7" s="14">
        <v>315.90500259042204</v>
      </c>
      <c r="C7" s="15">
        <v>243.38790846148177</v>
      </c>
      <c r="D7" s="16">
        <v>247.58444795656865</v>
      </c>
      <c r="E7" s="17">
        <v>4</v>
      </c>
    </row>
    <row r="8" spans="1:5" x14ac:dyDescent="0.3">
      <c r="A8" s="13" t="s">
        <v>68</v>
      </c>
      <c r="B8" s="14">
        <v>279.51921318511785</v>
      </c>
      <c r="C8" s="15">
        <v>156.84210515908387</v>
      </c>
      <c r="D8" s="16">
        <v>236.17940920401404</v>
      </c>
      <c r="E8" s="17">
        <v>5</v>
      </c>
    </row>
    <row r="9" spans="1:5" x14ac:dyDescent="0.3">
      <c r="A9" s="13" t="s">
        <v>69</v>
      </c>
      <c r="B9" s="14">
        <v>306.3701426876118</v>
      </c>
      <c r="C9" s="15">
        <v>175.95559063515381</v>
      </c>
      <c r="D9" s="16">
        <v>243.18519441646359</v>
      </c>
      <c r="E9" s="17">
        <v>1</v>
      </c>
    </row>
    <row r="10" spans="1:5" x14ac:dyDescent="0.3">
      <c r="A10" s="13" t="s">
        <v>70</v>
      </c>
      <c r="B10" s="14">
        <v>291.29331907508589</v>
      </c>
      <c r="C10" s="15">
        <v>186.90907326001567</v>
      </c>
      <c r="D10" s="16">
        <v>234.76912049545922</v>
      </c>
      <c r="E10" s="17">
        <v>2</v>
      </c>
    </row>
    <row r="11" spans="1:5" x14ac:dyDescent="0.3">
      <c r="A11" s="13" t="s">
        <v>71</v>
      </c>
      <c r="B11" s="14">
        <v>252.31837658665995</v>
      </c>
      <c r="C11" s="15">
        <v>203.81140624738927</v>
      </c>
      <c r="D11" s="16">
        <v>214.91556216604786</v>
      </c>
      <c r="E11" s="17">
        <v>11</v>
      </c>
    </row>
    <row r="12" spans="1:5" x14ac:dyDescent="0.3">
      <c r="A12" s="13" t="s">
        <v>73</v>
      </c>
      <c r="B12" s="14">
        <v>291.80268948000577</v>
      </c>
      <c r="C12" s="15">
        <v>185.27489896298118</v>
      </c>
      <c r="D12" s="16">
        <v>232.96163253103737</v>
      </c>
      <c r="E12" s="17">
        <v>8</v>
      </c>
    </row>
    <row r="13" spans="1:5" x14ac:dyDescent="0.3">
      <c r="A13" s="13" t="s">
        <v>72</v>
      </c>
      <c r="B13" s="14">
        <v>287.49256662134388</v>
      </c>
      <c r="C13" s="15">
        <v>204.25988255141382</v>
      </c>
      <c r="D13" s="16">
        <v>252.44812067063228</v>
      </c>
      <c r="E13" s="17">
        <v>6</v>
      </c>
    </row>
    <row r="14" spans="1:5" x14ac:dyDescent="0.3">
      <c r="A14" s="13" t="s">
        <v>74</v>
      </c>
      <c r="B14" s="14">
        <v>286.64733052752149</v>
      </c>
      <c r="C14" s="15">
        <v>194.55283028243721</v>
      </c>
      <c r="D14" s="16">
        <v>224.99353748481963</v>
      </c>
      <c r="E14" s="17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DC3F-69A3-403F-A22C-1CF18423647A}">
  <dimension ref="A1:G8"/>
  <sheetViews>
    <sheetView workbookViewId="0">
      <selection activeCell="I11" sqref="I11"/>
    </sheetView>
  </sheetViews>
  <sheetFormatPr defaultRowHeight="14.4" x14ac:dyDescent="0.3"/>
  <sheetData>
    <row r="1" spans="1:7" ht="15.6" x14ac:dyDescent="0.3">
      <c r="A1" s="9" t="s">
        <v>135</v>
      </c>
    </row>
    <row r="3" spans="1:7" x14ac:dyDescent="0.3">
      <c r="A3" s="2"/>
      <c r="B3" s="4" t="s">
        <v>58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</row>
    <row r="4" spans="1:7" ht="15" thickBot="1" x14ac:dyDescent="0.35">
      <c r="A4" s="3" t="s">
        <v>136</v>
      </c>
      <c r="B4" s="5"/>
      <c r="C4" s="5"/>
      <c r="D4" s="5"/>
      <c r="E4" s="5"/>
      <c r="F4" s="5"/>
      <c r="G4" s="5"/>
    </row>
    <row r="5" spans="1:7" ht="15" thickBot="1" x14ac:dyDescent="0.35">
      <c r="A5" s="7" t="s">
        <v>137</v>
      </c>
      <c r="B5" s="7" t="s">
        <v>91</v>
      </c>
      <c r="C5" s="8">
        <v>11695</v>
      </c>
      <c r="D5" s="8">
        <v>11237</v>
      </c>
      <c r="E5" s="8">
        <v>11026</v>
      </c>
      <c r="F5" s="8">
        <v>8822</v>
      </c>
      <c r="G5" s="8">
        <v>9803</v>
      </c>
    </row>
    <row r="6" spans="1:7" ht="15" thickBot="1" x14ac:dyDescent="0.35">
      <c r="A6" s="7" t="s">
        <v>137</v>
      </c>
      <c r="B6" s="7" t="s">
        <v>96</v>
      </c>
      <c r="C6" s="8">
        <v>7146</v>
      </c>
      <c r="D6" s="8">
        <v>6864</v>
      </c>
      <c r="E6" s="8">
        <v>6884</v>
      </c>
      <c r="F6" s="8">
        <v>5454</v>
      </c>
      <c r="G6" s="8">
        <v>6054</v>
      </c>
    </row>
    <row r="7" spans="1:7" ht="15" thickBot="1" x14ac:dyDescent="0.35">
      <c r="A7" s="7" t="s">
        <v>138</v>
      </c>
      <c r="B7" s="7" t="s">
        <v>91</v>
      </c>
      <c r="C7" s="8">
        <v>2993</v>
      </c>
      <c r="D7" s="8">
        <v>2689</v>
      </c>
      <c r="E7" s="8">
        <v>2610</v>
      </c>
      <c r="F7" s="8">
        <v>1361</v>
      </c>
      <c r="G7" s="8">
        <v>1643</v>
      </c>
    </row>
    <row r="8" spans="1:7" ht="15" thickBot="1" x14ac:dyDescent="0.35">
      <c r="A8" s="7" t="s">
        <v>138</v>
      </c>
      <c r="B8" s="7" t="s">
        <v>96</v>
      </c>
      <c r="C8" s="8">
        <v>2369</v>
      </c>
      <c r="D8" s="8">
        <v>1984</v>
      </c>
      <c r="E8" s="8">
        <v>2043</v>
      </c>
      <c r="F8" s="8">
        <v>1073</v>
      </c>
      <c r="G8" s="8">
        <v>1361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9687-2698-45DA-AE50-A9F9DE2B93AA}">
  <dimension ref="A1:E14"/>
  <sheetViews>
    <sheetView tabSelected="1" workbookViewId="0">
      <selection activeCell="H14" sqref="H14"/>
    </sheetView>
  </sheetViews>
  <sheetFormatPr defaultRowHeight="14.4" x14ac:dyDescent="0.3"/>
  <sheetData>
    <row r="1" spans="1:5" ht="15.6" x14ac:dyDescent="0.3">
      <c r="A1" s="9" t="s">
        <v>139</v>
      </c>
    </row>
    <row r="3" spans="1:5" x14ac:dyDescent="0.3">
      <c r="A3" t="s">
        <v>61</v>
      </c>
      <c r="B3" t="s">
        <v>130</v>
      </c>
      <c r="C3" t="s">
        <v>132</v>
      </c>
      <c r="D3" t="s">
        <v>133</v>
      </c>
      <c r="E3" t="s">
        <v>134</v>
      </c>
    </row>
    <row r="4" spans="1:5" x14ac:dyDescent="0.3">
      <c r="A4" t="s">
        <v>140</v>
      </c>
      <c r="B4">
        <v>10</v>
      </c>
      <c r="C4">
        <v>100.25498</v>
      </c>
      <c r="D4">
        <v>33.825699999999998</v>
      </c>
      <c r="E4">
        <v>66.007769999999994</v>
      </c>
    </row>
    <row r="5" spans="1:5" x14ac:dyDescent="0.3">
      <c r="A5" t="s">
        <v>141</v>
      </c>
      <c r="B5">
        <v>9</v>
      </c>
      <c r="C5">
        <v>82.82611</v>
      </c>
      <c r="D5">
        <v>42.692059999999998</v>
      </c>
      <c r="E5">
        <v>62.125749999999996</v>
      </c>
    </row>
    <row r="6" spans="1:5" x14ac:dyDescent="0.3">
      <c r="A6" t="s">
        <v>142</v>
      </c>
      <c r="B6">
        <v>7</v>
      </c>
      <c r="C6">
        <v>85.396680000000003</v>
      </c>
      <c r="D6">
        <v>42.32714</v>
      </c>
      <c r="E6">
        <v>63.704059999999998</v>
      </c>
    </row>
    <row r="7" spans="1:5" x14ac:dyDescent="0.3">
      <c r="A7" t="s">
        <v>67</v>
      </c>
      <c r="B7">
        <v>4</v>
      </c>
      <c r="C7">
        <v>124.13875</v>
      </c>
      <c r="D7">
        <v>58.650939999999999</v>
      </c>
      <c r="E7">
        <v>90.216350000000006</v>
      </c>
    </row>
    <row r="8" spans="1:5" x14ac:dyDescent="0.3">
      <c r="A8" t="s">
        <v>143</v>
      </c>
      <c r="B8">
        <v>5</v>
      </c>
      <c r="C8">
        <v>86.417749999999998</v>
      </c>
      <c r="D8">
        <v>41.392229999999998</v>
      </c>
      <c r="E8">
        <v>64.016800000000003</v>
      </c>
    </row>
    <row r="9" spans="1:5" x14ac:dyDescent="0.3">
      <c r="A9" t="s">
        <v>144</v>
      </c>
      <c r="B9">
        <v>1</v>
      </c>
      <c r="C9">
        <v>106.85565</v>
      </c>
      <c r="D9">
        <v>45.138030000000001</v>
      </c>
      <c r="E9">
        <v>75.612870000000001</v>
      </c>
    </row>
    <row r="10" spans="1:5" x14ac:dyDescent="0.3">
      <c r="A10" t="s">
        <v>145</v>
      </c>
      <c r="B10">
        <v>2</v>
      </c>
      <c r="C10">
        <v>98.854179999999999</v>
      </c>
      <c r="D10">
        <v>46.776949999999999</v>
      </c>
      <c r="E10">
        <v>73.051699999999997</v>
      </c>
    </row>
    <row r="11" spans="1:5" x14ac:dyDescent="0.3">
      <c r="A11" t="s">
        <v>146</v>
      </c>
      <c r="B11">
        <v>11</v>
      </c>
      <c r="C11">
        <v>64.836500000000001</v>
      </c>
      <c r="D11">
        <v>30.929110000000001</v>
      </c>
      <c r="E11">
        <v>47.566220000000001</v>
      </c>
    </row>
    <row r="12" spans="1:5" x14ac:dyDescent="0.3">
      <c r="A12" t="s">
        <v>147</v>
      </c>
      <c r="B12">
        <v>8</v>
      </c>
      <c r="C12">
        <v>102.80382</v>
      </c>
      <c r="D12">
        <v>48.97146</v>
      </c>
      <c r="E12">
        <v>75.282700000000006</v>
      </c>
    </row>
    <row r="13" spans="1:5" x14ac:dyDescent="0.3">
      <c r="A13" t="s">
        <v>148</v>
      </c>
      <c r="B13">
        <v>6</v>
      </c>
      <c r="C13">
        <v>87.726990000000001</v>
      </c>
      <c r="D13">
        <v>44.496420000000001</v>
      </c>
      <c r="E13">
        <v>66.366929999999996</v>
      </c>
    </row>
    <row r="14" spans="1:5" x14ac:dyDescent="0.3">
      <c r="A14" t="s">
        <v>149</v>
      </c>
      <c r="B14">
        <v>3</v>
      </c>
      <c r="C14">
        <v>86.460009999999997</v>
      </c>
      <c r="D14">
        <v>33.149430000000002</v>
      </c>
      <c r="E14">
        <v>59.600580000000001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9A61-334B-4433-8D5D-BA870C03613F}">
  <dimension ref="A1:K8"/>
  <sheetViews>
    <sheetView workbookViewId="0">
      <selection activeCell="A3" sqref="A3:K8"/>
    </sheetView>
  </sheetViews>
  <sheetFormatPr defaultRowHeight="14.4" x14ac:dyDescent="0.3"/>
  <sheetData>
    <row r="1" spans="1:11" ht="15.6" x14ac:dyDescent="0.3">
      <c r="A1" s="9" t="s">
        <v>20</v>
      </c>
    </row>
    <row r="3" spans="1:11" x14ac:dyDescent="0.3">
      <c r="A3" t="s">
        <v>21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</row>
    <row r="4" spans="1:11" x14ac:dyDescent="0.3">
      <c r="A4" t="s">
        <v>22</v>
      </c>
      <c r="B4" s="10">
        <v>0.25</v>
      </c>
      <c r="C4" s="10">
        <v>0.25</v>
      </c>
      <c r="D4" s="10">
        <v>0.31</v>
      </c>
      <c r="E4" s="10">
        <v>0.25</v>
      </c>
      <c r="F4" s="10">
        <v>0.28000000000000003</v>
      </c>
      <c r="G4" s="10">
        <v>0.28000000000000003</v>
      </c>
      <c r="H4" s="10">
        <v>0.27</v>
      </c>
      <c r="I4" s="10">
        <v>0.28999999999999998</v>
      </c>
      <c r="J4" s="10">
        <v>0.28000000000000003</v>
      </c>
      <c r="K4" s="10">
        <v>0.32</v>
      </c>
    </row>
    <row r="5" spans="1:11" x14ac:dyDescent="0.3">
      <c r="A5">
        <v>2</v>
      </c>
      <c r="B5" s="10">
        <v>0.27</v>
      </c>
      <c r="C5" s="10">
        <v>0.25</v>
      </c>
      <c r="D5" s="10">
        <v>0.23</v>
      </c>
      <c r="E5" s="10">
        <v>0.27</v>
      </c>
      <c r="F5" s="10">
        <v>0.25</v>
      </c>
      <c r="G5" s="10">
        <v>0.28000000000000003</v>
      </c>
      <c r="H5" s="10">
        <v>0.27</v>
      </c>
      <c r="I5" s="10">
        <v>0.28000000000000003</v>
      </c>
      <c r="J5" s="10">
        <v>0.24</v>
      </c>
      <c r="K5" s="10">
        <v>0.28000000000000003</v>
      </c>
    </row>
    <row r="6" spans="1:11" x14ac:dyDescent="0.3">
      <c r="A6">
        <v>3</v>
      </c>
      <c r="B6" s="10">
        <v>0.23</v>
      </c>
      <c r="C6" s="10">
        <v>0.25</v>
      </c>
      <c r="D6" s="10">
        <v>0.25</v>
      </c>
      <c r="E6" s="10">
        <v>0.22</v>
      </c>
      <c r="F6" s="10">
        <v>0.26</v>
      </c>
      <c r="G6" s="10">
        <v>0.26</v>
      </c>
      <c r="H6" s="10">
        <v>0.28999999999999998</v>
      </c>
      <c r="I6" s="10">
        <v>0.23</v>
      </c>
      <c r="J6" s="10">
        <v>0.26</v>
      </c>
      <c r="K6" s="10">
        <v>0.26</v>
      </c>
    </row>
    <row r="7" spans="1:11" x14ac:dyDescent="0.3">
      <c r="A7">
        <v>4</v>
      </c>
      <c r="B7" s="10">
        <v>0.22</v>
      </c>
      <c r="C7" s="10">
        <v>0.23</v>
      </c>
      <c r="D7" s="10">
        <v>0.27</v>
      </c>
      <c r="E7" s="10">
        <v>0.22</v>
      </c>
      <c r="F7" s="10">
        <v>0.27</v>
      </c>
      <c r="G7" s="10">
        <v>0.26</v>
      </c>
      <c r="H7" s="10">
        <v>0.27</v>
      </c>
      <c r="I7" s="10">
        <v>0.28000000000000003</v>
      </c>
      <c r="J7" s="10">
        <v>0.24</v>
      </c>
      <c r="K7" s="10">
        <v>0.27</v>
      </c>
    </row>
    <row r="8" spans="1:11" x14ac:dyDescent="0.3">
      <c r="A8" t="s">
        <v>23</v>
      </c>
      <c r="B8" s="10">
        <v>0.19</v>
      </c>
      <c r="C8" s="10">
        <v>0.2</v>
      </c>
      <c r="D8" s="10">
        <v>0.21</v>
      </c>
      <c r="E8" s="10">
        <v>0.22</v>
      </c>
      <c r="F8" s="10">
        <v>0.19</v>
      </c>
      <c r="G8" s="10">
        <v>0.24</v>
      </c>
      <c r="H8" s="10">
        <v>0.25</v>
      </c>
      <c r="I8" s="10">
        <v>0.24</v>
      </c>
      <c r="J8" s="10">
        <v>0.24</v>
      </c>
      <c r="K8" s="10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BBD5-ED25-4D91-9911-430CD88D4554}">
  <dimension ref="A1:F5"/>
  <sheetViews>
    <sheetView workbookViewId="0">
      <selection activeCell="D13" sqref="D13"/>
    </sheetView>
  </sheetViews>
  <sheetFormatPr defaultRowHeight="14.4" x14ac:dyDescent="0.3"/>
  <sheetData>
    <row r="1" spans="1:6" ht="15.6" x14ac:dyDescent="0.3">
      <c r="A1" s="9" t="s">
        <v>24</v>
      </c>
    </row>
    <row r="3" spans="1:6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3">
      <c r="A4" t="s">
        <v>31</v>
      </c>
      <c r="B4">
        <v>6.2</v>
      </c>
      <c r="C4">
        <v>6.5</v>
      </c>
      <c r="D4">
        <v>6.6</v>
      </c>
      <c r="E4">
        <v>7.7</v>
      </c>
      <c r="F4">
        <v>8.8000000000000007</v>
      </c>
    </row>
    <row r="5" spans="1:6" x14ac:dyDescent="0.3">
      <c r="A5" t="s">
        <v>32</v>
      </c>
      <c r="B5">
        <v>4.3</v>
      </c>
      <c r="C5">
        <v>4</v>
      </c>
      <c r="D5">
        <v>4</v>
      </c>
      <c r="E5">
        <v>4.7</v>
      </c>
      <c r="F5">
        <v>4.5999999999999996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D00-C4A3-432F-8402-E1ED1179514B}">
  <dimension ref="A1:L8"/>
  <sheetViews>
    <sheetView workbookViewId="0">
      <selection activeCell="A3" sqref="A3:L8"/>
    </sheetView>
  </sheetViews>
  <sheetFormatPr defaultRowHeight="14.4" x14ac:dyDescent="0.3"/>
  <sheetData>
    <row r="1" spans="1:12" ht="15.6" x14ac:dyDescent="0.3">
      <c r="A1" s="9" t="s">
        <v>33</v>
      </c>
    </row>
    <row r="3" spans="1:12" x14ac:dyDescent="0.3">
      <c r="A3" s="11" t="s">
        <v>34</v>
      </c>
      <c r="B3" s="11" t="s">
        <v>7</v>
      </c>
      <c r="C3" s="11" t="s">
        <v>8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18</v>
      </c>
      <c r="L3" s="11" t="s">
        <v>19</v>
      </c>
    </row>
    <row r="4" spans="1:12" x14ac:dyDescent="0.3">
      <c r="A4" s="11" t="s">
        <v>35</v>
      </c>
      <c r="B4" s="12">
        <v>0.27</v>
      </c>
      <c r="C4" s="12">
        <v>0.26</v>
      </c>
      <c r="D4" s="12">
        <v>0.26</v>
      </c>
      <c r="E4" s="12">
        <v>0.3</v>
      </c>
      <c r="F4" s="12">
        <v>0.28999999999999998</v>
      </c>
      <c r="G4" s="12">
        <v>0.33</v>
      </c>
      <c r="H4" s="12">
        <v>0.28999999999999998</v>
      </c>
      <c r="I4" s="12">
        <v>0.39</v>
      </c>
      <c r="J4" s="12">
        <v>0.39</v>
      </c>
      <c r="K4" s="12">
        <v>0.35</v>
      </c>
      <c r="L4" s="12">
        <v>0.42</v>
      </c>
    </row>
    <row r="5" spans="1:12" x14ac:dyDescent="0.3">
      <c r="A5" s="11">
        <v>2</v>
      </c>
      <c r="B5" s="12">
        <v>0.31</v>
      </c>
      <c r="C5" s="12">
        <v>0.3</v>
      </c>
      <c r="D5" s="12">
        <v>0.3</v>
      </c>
      <c r="E5" s="12">
        <v>0.35</v>
      </c>
      <c r="F5" s="12">
        <v>0.33</v>
      </c>
      <c r="G5" s="12">
        <v>0.42</v>
      </c>
      <c r="H5" s="12">
        <v>0.36</v>
      </c>
      <c r="I5" s="12">
        <v>0.46</v>
      </c>
      <c r="J5" s="12">
        <v>0.4</v>
      </c>
      <c r="K5" s="12">
        <v>0.41</v>
      </c>
      <c r="L5" s="12">
        <v>0.46</v>
      </c>
    </row>
    <row r="6" spans="1:12" x14ac:dyDescent="0.3">
      <c r="A6" s="11">
        <v>3</v>
      </c>
      <c r="B6" s="12">
        <v>0.31</v>
      </c>
      <c r="C6" s="12">
        <v>0.34</v>
      </c>
      <c r="D6" s="12">
        <v>0.32</v>
      </c>
      <c r="E6" s="12">
        <v>0.36</v>
      </c>
      <c r="F6" s="12">
        <v>0.36</v>
      </c>
      <c r="G6" s="12">
        <v>0.43</v>
      </c>
      <c r="H6" s="12">
        <v>0.42</v>
      </c>
      <c r="I6" s="12">
        <v>0.46</v>
      </c>
      <c r="J6" s="12">
        <v>0.42</v>
      </c>
      <c r="K6" s="12">
        <v>0.45</v>
      </c>
      <c r="L6" s="12">
        <v>0.49</v>
      </c>
    </row>
    <row r="7" spans="1:12" x14ac:dyDescent="0.3">
      <c r="A7" s="11">
        <v>4</v>
      </c>
      <c r="B7" s="12">
        <v>0.35</v>
      </c>
      <c r="C7" s="12">
        <v>0.35</v>
      </c>
      <c r="D7" s="12">
        <v>0.35</v>
      </c>
      <c r="E7" s="12">
        <v>0.34</v>
      </c>
      <c r="F7" s="12">
        <v>0.38</v>
      </c>
      <c r="G7" s="12">
        <v>0.44</v>
      </c>
      <c r="H7" s="12">
        <v>0.39</v>
      </c>
      <c r="I7" s="12">
        <v>0.5</v>
      </c>
      <c r="J7" s="12">
        <v>0.45</v>
      </c>
      <c r="K7" s="12">
        <v>0.48</v>
      </c>
      <c r="L7" s="12">
        <v>0.5</v>
      </c>
    </row>
    <row r="8" spans="1:12" x14ac:dyDescent="0.3">
      <c r="A8" s="11" t="s">
        <v>36</v>
      </c>
      <c r="B8" s="12">
        <v>0.35</v>
      </c>
      <c r="C8" s="12">
        <v>0.34</v>
      </c>
      <c r="D8" s="12">
        <v>0.36</v>
      </c>
      <c r="E8" s="12">
        <v>0.38</v>
      </c>
      <c r="F8" s="12">
        <v>0.44</v>
      </c>
      <c r="G8" s="12">
        <v>0.47</v>
      </c>
      <c r="H8" s="12">
        <v>0.4</v>
      </c>
      <c r="I8" s="12">
        <v>0.48</v>
      </c>
      <c r="J8" s="12">
        <v>0.54</v>
      </c>
      <c r="K8" s="12">
        <v>0.46</v>
      </c>
      <c r="L8" s="12">
        <v>0.46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932D-DE27-4A32-99FF-E88FF0F745DF}">
  <dimension ref="A1:H9"/>
  <sheetViews>
    <sheetView workbookViewId="0">
      <selection activeCell="E19" sqref="E19"/>
    </sheetView>
  </sheetViews>
  <sheetFormatPr defaultRowHeight="14.4" x14ac:dyDescent="0.3"/>
  <sheetData>
    <row r="1" spans="1:8" ht="15.6" x14ac:dyDescent="0.3">
      <c r="A1" s="9" t="s">
        <v>37</v>
      </c>
    </row>
    <row r="3" spans="1:8" x14ac:dyDescent="0.3">
      <c r="A3" s="2"/>
      <c r="B3" s="4" t="s">
        <v>7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19</v>
      </c>
    </row>
    <row r="4" spans="1:8" ht="15" thickBot="1" x14ac:dyDescent="0.35">
      <c r="A4" s="3" t="s">
        <v>38</v>
      </c>
      <c r="B4" s="5"/>
      <c r="C4" s="5"/>
      <c r="D4" s="5"/>
      <c r="E4" s="5"/>
      <c r="F4" s="5"/>
      <c r="G4" s="5"/>
      <c r="H4" s="5"/>
    </row>
    <row r="5" spans="1:8" ht="15" thickBot="1" x14ac:dyDescent="0.35">
      <c r="A5" s="7" t="s">
        <v>39</v>
      </c>
      <c r="B5" s="8">
        <v>0.26</v>
      </c>
      <c r="C5" s="8">
        <v>0.28999999999999998</v>
      </c>
      <c r="D5" s="8">
        <v>0.23</v>
      </c>
      <c r="E5" s="8">
        <v>0.2</v>
      </c>
      <c r="F5" s="8">
        <v>0.21</v>
      </c>
      <c r="G5" s="8">
        <v>0.14000000000000001</v>
      </c>
      <c r="H5" s="8">
        <v>0.19</v>
      </c>
    </row>
    <row r="6" spans="1:8" ht="15" thickBot="1" x14ac:dyDescent="0.35">
      <c r="A6" s="7" t="s">
        <v>40</v>
      </c>
      <c r="B6" s="8">
        <v>0.23</v>
      </c>
      <c r="C6" s="8">
        <v>0.22</v>
      </c>
      <c r="D6" s="8">
        <v>0.22</v>
      </c>
      <c r="E6" s="8">
        <v>0.21</v>
      </c>
      <c r="F6" s="8">
        <v>0.16</v>
      </c>
      <c r="G6" s="8">
        <v>0.15</v>
      </c>
      <c r="H6" s="8">
        <v>0.16</v>
      </c>
    </row>
    <row r="7" spans="1:8" ht="15" thickBot="1" x14ac:dyDescent="0.35">
      <c r="A7" s="7" t="s">
        <v>41</v>
      </c>
      <c r="B7" s="8">
        <v>0.25</v>
      </c>
      <c r="C7" s="8">
        <v>0.22</v>
      </c>
      <c r="D7" s="8">
        <v>0.19</v>
      </c>
      <c r="E7" s="8">
        <v>0.22</v>
      </c>
      <c r="F7" s="8">
        <v>0.2</v>
      </c>
      <c r="G7" s="8">
        <v>0.16</v>
      </c>
      <c r="H7" s="8">
        <v>0.16</v>
      </c>
    </row>
    <row r="8" spans="1:8" ht="15" thickBot="1" x14ac:dyDescent="0.35">
      <c r="A8" s="7" t="s">
        <v>42</v>
      </c>
      <c r="B8" s="8">
        <v>0.26</v>
      </c>
      <c r="C8" s="8">
        <v>0.24</v>
      </c>
      <c r="D8" s="8">
        <v>0.21</v>
      </c>
      <c r="E8" s="8">
        <v>0.2</v>
      </c>
      <c r="F8" s="8">
        <v>0.2</v>
      </c>
      <c r="G8" s="8">
        <v>0.2</v>
      </c>
      <c r="H8" s="8">
        <v>0.14000000000000001</v>
      </c>
    </row>
    <row r="9" spans="1:8" ht="15" thickBot="1" x14ac:dyDescent="0.35">
      <c r="A9" s="7" t="s">
        <v>43</v>
      </c>
      <c r="B9" s="8">
        <v>0.28000000000000003</v>
      </c>
      <c r="C9" s="8">
        <v>0.24</v>
      </c>
      <c r="D9" s="8">
        <v>0.24</v>
      </c>
      <c r="E9" s="8">
        <v>0.24</v>
      </c>
      <c r="F9" s="8">
        <v>0.22</v>
      </c>
      <c r="G9" s="8">
        <v>0.21</v>
      </c>
      <c r="H9" s="8">
        <v>0.17</v>
      </c>
    </row>
  </sheetData>
  <mergeCells count="7">
    <mergeCell ref="H3:H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887C-28FA-4859-9CFF-A19F1CC1DE29}">
  <dimension ref="A1:G15"/>
  <sheetViews>
    <sheetView workbookViewId="0">
      <selection activeCell="J10" sqref="J10"/>
    </sheetView>
  </sheetViews>
  <sheetFormatPr defaultRowHeight="14.4" x14ac:dyDescent="0.3"/>
  <sheetData>
    <row r="1" spans="1:7" ht="15.6" x14ac:dyDescent="0.3">
      <c r="A1" s="9" t="s">
        <v>44</v>
      </c>
    </row>
    <row r="3" spans="1:7" x14ac:dyDescent="0.3">
      <c r="A3" s="2"/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</row>
    <row r="4" spans="1:7" ht="15" thickBot="1" x14ac:dyDescent="0.35">
      <c r="A4" s="3" t="s">
        <v>45</v>
      </c>
      <c r="B4" s="5"/>
      <c r="C4" s="5"/>
      <c r="D4" s="5"/>
      <c r="E4" s="5"/>
      <c r="F4" s="5"/>
      <c r="G4" s="5"/>
    </row>
    <row r="5" spans="1:7" ht="15" thickBot="1" x14ac:dyDescent="0.35">
      <c r="A5" s="8">
        <v>9</v>
      </c>
      <c r="B5" s="8">
        <v>2.1999999999999999E-2</v>
      </c>
      <c r="C5" s="8">
        <v>3.5999999999999997E-2</v>
      </c>
      <c r="D5" s="8">
        <v>8.9999999999999993E-3</v>
      </c>
      <c r="E5" s="8">
        <v>0.14000000000000001</v>
      </c>
      <c r="F5" s="8">
        <v>1.9E-2</v>
      </c>
      <c r="G5" s="8">
        <v>7.5999999999999998E-2</v>
      </c>
    </row>
    <row r="6" spans="1:7" ht="15" thickBot="1" x14ac:dyDescent="0.35">
      <c r="A6" s="8">
        <v>7</v>
      </c>
      <c r="B6" s="8">
        <v>0.02</v>
      </c>
      <c r="C6" s="8">
        <v>3.5000000000000003E-2</v>
      </c>
      <c r="D6" s="8">
        <v>1.2E-2</v>
      </c>
      <c r="E6" s="8">
        <v>0.14000000000000001</v>
      </c>
      <c r="F6" s="8">
        <v>1.7000000000000001E-2</v>
      </c>
      <c r="G6" s="8">
        <v>6.8000000000000005E-2</v>
      </c>
    </row>
    <row r="7" spans="1:7" ht="15" thickBot="1" x14ac:dyDescent="0.35">
      <c r="A7" s="8">
        <v>4</v>
      </c>
      <c r="B7" s="8">
        <v>0.02</v>
      </c>
      <c r="C7" s="8">
        <v>3.5000000000000003E-2</v>
      </c>
      <c r="D7" s="8">
        <v>8.9999999999999993E-3</v>
      </c>
      <c r="E7" s="8">
        <v>0.13</v>
      </c>
      <c r="F7" s="8">
        <v>0.02</v>
      </c>
      <c r="G7" s="8">
        <v>6.6000000000000003E-2</v>
      </c>
    </row>
    <row r="8" spans="1:7" ht="15" thickBot="1" x14ac:dyDescent="0.35">
      <c r="A8" s="8">
        <v>5</v>
      </c>
      <c r="B8" s="8">
        <v>2.5000000000000001E-2</v>
      </c>
      <c r="C8" s="8">
        <v>3.9E-2</v>
      </c>
      <c r="D8" s="8">
        <v>0.01</v>
      </c>
      <c r="E8" s="8">
        <v>0.16</v>
      </c>
      <c r="F8" s="8">
        <v>2.3E-2</v>
      </c>
      <c r="G8" s="8">
        <v>7.6999999999999999E-2</v>
      </c>
    </row>
    <row r="9" spans="1:7" ht="15" thickBot="1" x14ac:dyDescent="0.35">
      <c r="A9" s="8">
        <v>1</v>
      </c>
      <c r="B9" s="8">
        <v>0.02</v>
      </c>
      <c r="C9" s="8">
        <v>3.2000000000000001E-2</v>
      </c>
      <c r="D9" s="8">
        <v>8.0000000000000002E-3</v>
      </c>
      <c r="E9" s="8">
        <v>0.14000000000000001</v>
      </c>
      <c r="F9" s="8">
        <v>1.9E-2</v>
      </c>
      <c r="G9" s="8">
        <v>6.4000000000000001E-2</v>
      </c>
    </row>
    <row r="10" spans="1:7" ht="15" thickBot="1" x14ac:dyDescent="0.35">
      <c r="A10" s="8">
        <v>2</v>
      </c>
      <c r="B10" s="8">
        <v>2.5000000000000001E-2</v>
      </c>
      <c r="C10" s="8">
        <v>3.7999999999999999E-2</v>
      </c>
      <c r="D10" s="8">
        <v>8.9999999999999993E-3</v>
      </c>
      <c r="E10" s="8">
        <v>0.16</v>
      </c>
      <c r="F10" s="8">
        <v>2.1999999999999999E-2</v>
      </c>
      <c r="G10" s="8">
        <v>6.7000000000000004E-2</v>
      </c>
    </row>
    <row r="11" spans="1:7" ht="15" thickBot="1" x14ac:dyDescent="0.35">
      <c r="A11" s="8">
        <v>11</v>
      </c>
      <c r="B11" s="8">
        <v>2.4E-2</v>
      </c>
      <c r="C11" s="8">
        <v>3.6999999999999998E-2</v>
      </c>
      <c r="D11" s="8">
        <v>8.9999999999999993E-3</v>
      </c>
      <c r="E11" s="8">
        <v>0.14000000000000001</v>
      </c>
      <c r="F11" s="8">
        <v>2.1000000000000001E-2</v>
      </c>
      <c r="G11" s="8">
        <v>7.0000000000000007E-2</v>
      </c>
    </row>
    <row r="12" spans="1:7" ht="15" thickBot="1" x14ac:dyDescent="0.35">
      <c r="A12" s="8">
        <v>8</v>
      </c>
      <c r="B12" s="8">
        <v>2.5000000000000001E-2</v>
      </c>
      <c r="C12" s="8">
        <v>0.04</v>
      </c>
      <c r="D12" s="8">
        <v>8.9999999999999993E-3</v>
      </c>
      <c r="E12" s="8">
        <v>0.16</v>
      </c>
      <c r="F12" s="8">
        <v>2.1000000000000001E-2</v>
      </c>
      <c r="G12" s="8">
        <v>7.9000000000000001E-2</v>
      </c>
    </row>
    <row r="13" spans="1:7" ht="15" thickBot="1" x14ac:dyDescent="0.35">
      <c r="A13" s="8">
        <v>6</v>
      </c>
      <c r="B13" s="8">
        <v>0.02</v>
      </c>
      <c r="C13" s="8">
        <v>3.5000000000000003E-2</v>
      </c>
      <c r="D13" s="8">
        <v>0.01</v>
      </c>
      <c r="E13" s="8">
        <v>0.13</v>
      </c>
      <c r="F13" s="8">
        <v>1.7000000000000001E-2</v>
      </c>
      <c r="G13" s="8">
        <v>6.4000000000000001E-2</v>
      </c>
    </row>
    <row r="14" spans="1:7" ht="15" thickBot="1" x14ac:dyDescent="0.35">
      <c r="A14" s="8">
        <v>3</v>
      </c>
      <c r="B14" s="8">
        <v>2.1999999999999999E-2</v>
      </c>
      <c r="C14" s="8">
        <v>3.5000000000000003E-2</v>
      </c>
      <c r="D14" s="8">
        <v>1.2E-2</v>
      </c>
      <c r="E14" s="8">
        <v>0.14000000000000001</v>
      </c>
      <c r="F14" s="8">
        <v>1.7999999999999999E-2</v>
      </c>
      <c r="G14" s="8">
        <v>6.5000000000000002E-2</v>
      </c>
    </row>
    <row r="15" spans="1:7" ht="15" thickBot="1" x14ac:dyDescent="0.35">
      <c r="A15" s="8">
        <v>10</v>
      </c>
      <c r="B15" s="8">
        <v>2.7E-2</v>
      </c>
      <c r="C15" s="8">
        <v>4.5999999999999999E-2</v>
      </c>
      <c r="D15" s="8">
        <v>1.2E-2</v>
      </c>
      <c r="E15" s="8">
        <v>0.15</v>
      </c>
      <c r="F15" s="8">
        <v>2.3E-2</v>
      </c>
      <c r="G15" s="8">
        <v>7.4999999999999997E-2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5A13-6E84-4457-A250-A70B7969B806}">
  <dimension ref="A1:B14"/>
  <sheetViews>
    <sheetView workbookViewId="0">
      <selection activeCell="F11" sqref="F11"/>
    </sheetView>
  </sheetViews>
  <sheetFormatPr defaultRowHeight="14.4" x14ac:dyDescent="0.3"/>
  <sheetData>
    <row r="1" spans="1:2" ht="15.6" x14ac:dyDescent="0.3">
      <c r="A1" s="9" t="s">
        <v>52</v>
      </c>
    </row>
    <row r="3" spans="1:2" ht="15" thickBot="1" x14ac:dyDescent="0.35">
      <c r="A3" s="3" t="s">
        <v>45</v>
      </c>
      <c r="B3" s="3" t="s">
        <v>53</v>
      </c>
    </row>
    <row r="4" spans="1:2" ht="15" thickBot="1" x14ac:dyDescent="0.35">
      <c r="A4" s="7">
        <v>9</v>
      </c>
      <c r="B4" s="8">
        <v>0.1</v>
      </c>
    </row>
    <row r="5" spans="1:2" ht="15" thickBot="1" x14ac:dyDescent="0.35">
      <c r="A5" s="7">
        <v>7</v>
      </c>
      <c r="B5" s="8">
        <v>0.11</v>
      </c>
    </row>
    <row r="6" spans="1:2" ht="15" thickBot="1" x14ac:dyDescent="0.35">
      <c r="A6" s="7">
        <v>4</v>
      </c>
      <c r="B6" s="8">
        <v>0.14000000000000001</v>
      </c>
    </row>
    <row r="7" spans="1:2" ht="15" thickBot="1" x14ac:dyDescent="0.35">
      <c r="A7" s="7">
        <v>5</v>
      </c>
      <c r="B7" s="8">
        <v>0.12</v>
      </c>
    </row>
    <row r="8" spans="1:2" ht="15" thickBot="1" x14ac:dyDescent="0.35">
      <c r="A8" s="7">
        <v>1</v>
      </c>
      <c r="B8" s="8">
        <v>0.12</v>
      </c>
    </row>
    <row r="9" spans="1:2" ht="15" thickBot="1" x14ac:dyDescent="0.35">
      <c r="A9" s="7">
        <v>2</v>
      </c>
      <c r="B9" s="8">
        <v>0.13</v>
      </c>
    </row>
    <row r="10" spans="1:2" ht="15" thickBot="1" x14ac:dyDescent="0.35">
      <c r="A10" s="7">
        <v>11</v>
      </c>
      <c r="B10" s="8">
        <v>0.09</v>
      </c>
    </row>
    <row r="11" spans="1:2" ht="15" thickBot="1" x14ac:dyDescent="0.35">
      <c r="A11" s="7">
        <v>8</v>
      </c>
      <c r="B11" s="8">
        <v>0.12</v>
      </c>
    </row>
    <row r="12" spans="1:2" ht="15" thickBot="1" x14ac:dyDescent="0.35">
      <c r="A12" s="7">
        <v>6</v>
      </c>
      <c r="B12" s="8">
        <v>0.11</v>
      </c>
    </row>
    <row r="13" spans="1:2" ht="15" thickBot="1" x14ac:dyDescent="0.35">
      <c r="A13" s="7">
        <v>3</v>
      </c>
      <c r="B13" s="8">
        <v>0.11</v>
      </c>
    </row>
    <row r="14" spans="1:2" ht="15" thickBot="1" x14ac:dyDescent="0.35">
      <c r="A14" s="7">
        <v>10</v>
      </c>
      <c r="B14" s="8">
        <v>0.14000000000000001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183E-7557-46B8-8574-1F2DFC7F8F0B}">
  <dimension ref="A1:F7"/>
  <sheetViews>
    <sheetView workbookViewId="0">
      <selection activeCell="G14" sqref="G14"/>
    </sheetView>
  </sheetViews>
  <sheetFormatPr defaultRowHeight="14.4" x14ac:dyDescent="0.3"/>
  <sheetData>
    <row r="1" spans="1:6" ht="15.6" x14ac:dyDescent="0.3">
      <c r="A1" s="9" t="s">
        <v>54</v>
      </c>
    </row>
    <row r="3" spans="1:6" x14ac:dyDescent="0.3">
      <c r="A3" s="2"/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</row>
    <row r="4" spans="1:6" ht="15" thickBot="1" x14ac:dyDescent="0.35">
      <c r="A4" s="3" t="s">
        <v>58</v>
      </c>
      <c r="B4" s="5"/>
      <c r="C4" s="5"/>
      <c r="D4" s="5"/>
      <c r="E4" s="5"/>
      <c r="F4" s="5"/>
    </row>
    <row r="5" spans="1:6" ht="15" thickBot="1" x14ac:dyDescent="0.35">
      <c r="A5" s="7" t="s">
        <v>55</v>
      </c>
      <c r="B5" s="8">
        <v>2062</v>
      </c>
      <c r="C5" s="8">
        <v>1996</v>
      </c>
      <c r="D5" s="8">
        <v>1953</v>
      </c>
      <c r="E5" s="8">
        <v>1732</v>
      </c>
      <c r="F5" s="8">
        <v>1576</v>
      </c>
    </row>
    <row r="6" spans="1:6" ht="15" thickBot="1" x14ac:dyDescent="0.35">
      <c r="A6" s="7" t="s">
        <v>56</v>
      </c>
      <c r="B6" s="8">
        <v>2254</v>
      </c>
      <c r="C6" s="8">
        <v>2170</v>
      </c>
      <c r="D6" s="8">
        <v>2097</v>
      </c>
      <c r="E6" s="8">
        <v>1847</v>
      </c>
      <c r="F6" s="8">
        <v>1666</v>
      </c>
    </row>
    <row r="7" spans="1:6" ht="15" thickBot="1" x14ac:dyDescent="0.35">
      <c r="A7" s="7" t="s">
        <v>57</v>
      </c>
      <c r="B7" s="8">
        <v>1796</v>
      </c>
      <c r="C7" s="8">
        <v>1750</v>
      </c>
      <c r="D7" s="8">
        <v>1722</v>
      </c>
      <c r="E7" s="8">
        <v>1538</v>
      </c>
      <c r="F7" s="8">
        <v>1398</v>
      </c>
    </row>
  </sheetData>
  <mergeCells count="5"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Information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14</vt:lpstr>
      <vt:lpstr>Figure 12</vt:lpstr>
      <vt:lpstr>Figure 13</vt:lpstr>
      <vt:lpstr>Figure 15</vt:lpstr>
      <vt:lpstr>Figure 16</vt:lpstr>
      <vt:lpstr>Figure 17</vt:lpstr>
      <vt:lpstr>Figure 18</vt:lpstr>
      <vt:lpstr>Figure 19</vt:lpstr>
      <vt:lpstr>Figure 20</vt:lpstr>
      <vt:lpstr>Figure 21</vt:lpstr>
      <vt:lpstr>Figure 22</vt:lpstr>
      <vt:lpstr>'Figure 3'!_Ref157178798</vt:lpstr>
      <vt:lpstr>'Figure 4'!_Ref157178842</vt:lpstr>
      <vt:lpstr>'Figure 7'!_Ref157179195</vt:lpstr>
      <vt:lpstr>'Figure 9'!_Ref157179245</vt:lpstr>
      <vt:lpstr>'Figure 16'!_Ref157180174</vt:lpstr>
      <vt:lpstr>'Figure 22'!_Ref157181490</vt:lpstr>
    </vt:vector>
  </TitlesOfParts>
  <Company>British Heart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Robertson</dc:creator>
  <cp:lastModifiedBy>Lorna Robertson</cp:lastModifiedBy>
  <dcterms:created xsi:type="dcterms:W3CDTF">2024-02-15T14:56:45Z</dcterms:created>
  <dcterms:modified xsi:type="dcterms:W3CDTF">2024-02-15T16:43:06Z</dcterms:modified>
</cp:coreProperties>
</file>