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85" windowWidth="19320" windowHeight="12120"/>
  </bookViews>
  <sheets>
    <sheet name="spacetypes" sheetId="1" r:id="rId1"/>
    <sheet name="Constructions" sheetId="2" r:id="rId2"/>
  </sheets>
  <definedNames>
    <definedName name="_xlnm._FilterDatabase" localSheetId="0" hidden="1">spacetypes!$A$1:$O$113</definedName>
  </definedNames>
  <calcPr calcId="125725"/>
</workbook>
</file>

<file path=xl/calcChain.xml><?xml version="1.0" encoding="utf-8"?>
<calcChain xmlns="http://schemas.openxmlformats.org/spreadsheetml/2006/main">
  <c r="I21" i="2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21"/>
  <c r="H20"/>
  <c r="H19"/>
  <c r="H18"/>
  <c r="H17"/>
  <c r="H16"/>
  <c r="H15"/>
  <c r="H14"/>
  <c r="H13"/>
  <c r="H12"/>
  <c r="H11"/>
  <c r="H10"/>
  <c r="H9"/>
  <c r="H8"/>
  <c r="H7"/>
  <c r="H6"/>
  <c r="H5"/>
  <c r="H3"/>
  <c r="H2"/>
  <c r="H4"/>
  <c r="F4"/>
  <c r="P96" i="1"/>
  <c r="P90"/>
  <c r="P85"/>
  <c r="P80"/>
  <c r="P75"/>
  <c r="P67"/>
  <c r="P61"/>
  <c r="P50"/>
  <c r="P43"/>
  <c r="P37"/>
  <c r="P30"/>
  <c r="P24"/>
  <c r="P20"/>
  <c r="P12"/>
  <c r="P2"/>
  <c r="P106"/>
  <c r="L120"/>
  <c r="K120"/>
  <c r="J120"/>
  <c r="I120"/>
  <c r="C25" i="2"/>
  <c r="C26" s="1"/>
  <c r="C27" s="1"/>
  <c r="C28" s="1"/>
  <c r="C29" s="1"/>
  <c r="C30" s="1"/>
  <c r="C31" s="1"/>
  <c r="C32" s="1"/>
  <c r="C33" s="1"/>
  <c r="C34" s="1"/>
  <c r="C35" s="1"/>
  <c r="C36" s="1"/>
  <c r="C37" s="1"/>
  <c r="F106" i="1" l="1"/>
  <c r="G106" s="1"/>
  <c r="F107"/>
  <c r="G107" s="1"/>
  <c r="F108"/>
  <c r="G108" s="1"/>
  <c r="F109"/>
  <c r="G109" s="1"/>
  <c r="F110"/>
  <c r="G110" s="1"/>
  <c r="F111"/>
  <c r="G111" s="1"/>
  <c r="F112"/>
  <c r="G112" s="1"/>
  <c r="F113"/>
  <c r="G113" s="1"/>
  <c r="O113"/>
  <c r="O112"/>
  <c r="O111"/>
  <c r="O110"/>
  <c r="O109"/>
  <c r="O108"/>
  <c r="O107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29"/>
  <c r="O28"/>
  <c r="O27"/>
  <c r="O26"/>
  <c r="O25"/>
  <c r="O24"/>
  <c r="O23"/>
  <c r="O22"/>
  <c r="O21"/>
  <c r="O20"/>
  <c r="O19"/>
  <c r="O18"/>
  <c r="O17"/>
  <c r="O16"/>
  <c r="O15"/>
  <c r="O14"/>
  <c r="O13"/>
  <c r="O11"/>
  <c r="O10"/>
  <c r="O9"/>
  <c r="O8"/>
  <c r="O7"/>
  <c r="O6"/>
  <c r="O5"/>
  <c r="O4"/>
  <c r="O3"/>
  <c r="O2"/>
  <c r="O12"/>
  <c r="F66"/>
  <c r="G66" s="1"/>
  <c r="F51"/>
  <c r="G51" s="1"/>
  <c r="F50"/>
  <c r="G50" s="1"/>
  <c r="G105"/>
  <c r="G104"/>
  <c r="G103"/>
  <c r="G102"/>
  <c r="G101"/>
  <c r="G100"/>
  <c r="G99"/>
  <c r="G98"/>
  <c r="G97"/>
  <c r="G96"/>
  <c r="G79"/>
  <c r="G78"/>
  <c r="G77"/>
  <c r="G76"/>
  <c r="G75"/>
  <c r="G49"/>
  <c r="G48"/>
  <c r="G47"/>
  <c r="G46"/>
  <c r="G45"/>
  <c r="G44"/>
  <c r="G43"/>
  <c r="G29"/>
  <c r="G27"/>
  <c r="G25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G28"/>
  <c r="G26"/>
  <c r="G24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F2"/>
  <c r="G2" s="1"/>
</calcChain>
</file>

<file path=xl/sharedStrings.xml><?xml version="1.0" encoding="utf-8"?>
<sst xmlns="http://schemas.openxmlformats.org/spreadsheetml/2006/main" count="522" uniqueCount="144">
  <si>
    <t>FullServiceRestaurant</t>
  </si>
  <si>
    <t>Kitchen</t>
  </si>
  <si>
    <t>Dining</t>
  </si>
  <si>
    <t>Hospital</t>
  </si>
  <si>
    <t>ER</t>
  </si>
  <si>
    <t>PhysTherapy</t>
  </si>
  <si>
    <t>PatCorridor</t>
  </si>
  <si>
    <t>Radiology</t>
  </si>
  <si>
    <t>Exam</t>
  </si>
  <si>
    <t>OR</t>
  </si>
  <si>
    <t>NurseStn</t>
  </si>
  <si>
    <t>Lab</t>
  </si>
  <si>
    <t>Lobby/Records</t>
  </si>
  <si>
    <t>Corridor</t>
  </si>
  <si>
    <t>PatRoom</t>
  </si>
  <si>
    <t>Office</t>
  </si>
  <si>
    <t>LargeHotel</t>
  </si>
  <si>
    <t>Mechanical</t>
  </si>
  <si>
    <t>GuestRoom</t>
  </si>
  <si>
    <t>Lobby</t>
  </si>
  <si>
    <t>Banquet</t>
  </si>
  <si>
    <t>Storage</t>
  </si>
  <si>
    <t>Retail</t>
  </si>
  <si>
    <t>Cafe</t>
  </si>
  <si>
    <t>Laundry</t>
  </si>
  <si>
    <t>LargeOffice</t>
  </si>
  <si>
    <t>MediumOffice</t>
  </si>
  <si>
    <t>Mid-riseApartment</t>
  </si>
  <si>
    <t>Apartment</t>
  </si>
  <si>
    <t>Outpatient</t>
  </si>
  <si>
    <t>PACU</t>
  </si>
  <si>
    <t>MRI</t>
  </si>
  <si>
    <t>NurseStation</t>
  </si>
  <si>
    <t>CleanWork</t>
  </si>
  <si>
    <t>PreOp</t>
  </si>
  <si>
    <t>Soil Work</t>
  </si>
  <si>
    <t>Hall</t>
  </si>
  <si>
    <t>LockerRoom</t>
  </si>
  <si>
    <t>Anesthesia</t>
  </si>
  <si>
    <t>Conference</t>
  </si>
  <si>
    <t>Stair</t>
  </si>
  <si>
    <t>PhysicalTherapy</t>
  </si>
  <si>
    <t>BioHazard</t>
  </si>
  <si>
    <t>Xray</t>
  </si>
  <si>
    <t>Toilet</t>
  </si>
  <si>
    <t>Janitor</t>
  </si>
  <si>
    <t>MedGas</t>
  </si>
  <si>
    <t>Elec/MechRoom</t>
  </si>
  <si>
    <t>DressingRoom</t>
  </si>
  <si>
    <t>ProcedureRoom</t>
  </si>
  <si>
    <t>Lounge</t>
  </si>
  <si>
    <t>PrimarySchool</t>
  </si>
  <si>
    <t>Gym</t>
  </si>
  <si>
    <t>Cafeteria</t>
  </si>
  <si>
    <t>Classroom</t>
  </si>
  <si>
    <t>Restroom</t>
  </si>
  <si>
    <t>Library</t>
  </si>
  <si>
    <t>QuickServiceRestaurant</t>
  </si>
  <si>
    <t>SecondarySchool</t>
  </si>
  <si>
    <t>Auditorium</t>
  </si>
  <si>
    <t>SmallHotel</t>
  </si>
  <si>
    <t>PublicRestroom</t>
  </si>
  <si>
    <t>GuestLounge</t>
  </si>
  <si>
    <t>Exercise</t>
  </si>
  <si>
    <t>StaffLounge</t>
  </si>
  <si>
    <t>Meeting</t>
  </si>
  <si>
    <t>SmallOffice</t>
  </si>
  <si>
    <t>Core</t>
  </si>
  <si>
    <t>Entry</t>
  </si>
  <si>
    <t>StripMall</t>
  </si>
  <si>
    <t>SuperMarket</t>
  </si>
  <si>
    <t>DryStorage</t>
  </si>
  <si>
    <t>Sales/Produce</t>
  </si>
  <si>
    <t>Deli/Bakery</t>
  </si>
  <si>
    <t>Warehouse</t>
  </si>
  <si>
    <t>Bulk</t>
  </si>
  <si>
    <t>Fine</t>
  </si>
  <si>
    <t>Point_of_Sale</t>
  </si>
  <si>
    <t>Back_Space</t>
  </si>
  <si>
    <t>MRI_Control</t>
  </si>
  <si>
    <t>IT_Room</t>
  </si>
  <si>
    <t>ICU_PatRm</t>
  </si>
  <si>
    <t>ICU_Open</t>
  </si>
  <si>
    <t>ER_NurseStn</t>
  </si>
  <si>
    <t>ER_Trama</t>
  </si>
  <si>
    <t>ICU_NurseStn</t>
  </si>
  <si>
    <t>ER_Triage</t>
  </si>
  <si>
    <t>Bldg Type</t>
  </si>
  <si>
    <t>Space Type</t>
  </si>
  <si>
    <t>Space Category</t>
  </si>
  <si>
    <t>Residential</t>
  </si>
  <si>
    <t>Assembly</t>
  </si>
  <si>
    <t>Medical-Procedure</t>
  </si>
  <si>
    <t>Transportation</t>
  </si>
  <si>
    <t>Medical - Exam</t>
  </si>
  <si>
    <t>Elec/Mech/Data</t>
  </si>
  <si>
    <t>File</t>
  </si>
  <si>
    <t>Private/Public</t>
  </si>
  <si>
    <t>Private (Warm)</t>
  </si>
  <si>
    <t>Public (Cool)</t>
  </si>
  <si>
    <t>Medical - Imaging</t>
  </si>
  <si>
    <t>Color Sort</t>
  </si>
  <si>
    <t>Hue Fraction</t>
  </si>
  <si>
    <t>Hue (256 scale)</t>
  </si>
  <si>
    <t>Hue (256 scale) + stepping brightness (sat 100 vs. 80)</t>
  </si>
  <si>
    <t>Lightness</t>
  </si>
  <si>
    <t>Unique</t>
  </si>
  <si>
    <t>maybe back off sat</t>
  </si>
  <si>
    <t>Climate Zone</t>
  </si>
  <si>
    <t>Surface Type</t>
  </si>
  <si>
    <t>Sub-type</t>
  </si>
  <si>
    <t>2a</t>
  </si>
  <si>
    <t>3a</t>
  </si>
  <si>
    <t>3b_LAS</t>
  </si>
  <si>
    <t>3b_LAX</t>
  </si>
  <si>
    <t>4a</t>
  </si>
  <si>
    <t>4b</t>
  </si>
  <si>
    <t>4c</t>
  </si>
  <si>
    <t>5a</t>
  </si>
  <si>
    <t>5b</t>
  </si>
  <si>
    <t>6a</t>
  </si>
  <si>
    <t>6b</t>
  </si>
  <si>
    <t>Vintage</t>
  </si>
  <si>
    <t>Wall</t>
  </si>
  <si>
    <t>Floor</t>
  </si>
  <si>
    <t>Roof/Ceiling</t>
  </si>
  <si>
    <t>Window</t>
  </si>
  <si>
    <t>Door</t>
  </si>
  <si>
    <t>000_Exterior</t>
  </si>
  <si>
    <t>000_Interior</t>
  </si>
  <si>
    <t>ExtRoof_Metal</t>
  </si>
  <si>
    <t>ExtRoof_IEAD</t>
  </si>
  <si>
    <t>Attic</t>
  </si>
  <si>
    <t>ExtWall_WoodFrame</t>
  </si>
  <si>
    <t>ExtWall_SteelFrame</t>
  </si>
  <si>
    <t>ExtWall_Metal</t>
  </si>
  <si>
    <t>ExtWall_Mass</t>
  </si>
  <si>
    <t>ExtWindow</t>
  </si>
  <si>
    <t>Saturation</t>
  </si>
  <si>
    <t>ext slab 4</t>
  </si>
  <si>
    <t>ext slab 8</t>
  </si>
  <si>
    <t>ExtWindow (res)</t>
  </si>
  <si>
    <t>Ignore climate zone unles sI want to try subtle color shift</t>
  </si>
  <si>
    <t>Use vintage to change saturation between 225 for 2009 to 100 for pre 1979 (maybe lower for roofs)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</si>
</sst>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7575"/>
        <bgColor indexed="64"/>
      </patternFill>
    </fill>
    <fill>
      <patternFill patternType="solid">
        <fgColor rgb="FFB79375"/>
        <bgColor indexed="64"/>
      </patternFill>
    </fill>
    <fill>
      <patternFill patternType="solid">
        <fgColor rgb="FFB7B175"/>
        <bgColor indexed="64"/>
      </patternFill>
    </fill>
    <fill>
      <patternFill patternType="solid">
        <fgColor rgb="FFA1B775"/>
        <bgColor indexed="64"/>
      </patternFill>
    </fill>
    <fill>
      <patternFill patternType="solid">
        <fgColor rgb="FF83B775"/>
        <bgColor indexed="64"/>
      </patternFill>
    </fill>
    <fill>
      <patternFill patternType="solid">
        <fgColor rgb="FF75B786"/>
        <bgColor indexed="64"/>
      </patternFill>
    </fill>
    <fill>
      <patternFill patternType="solid">
        <fgColor rgb="FF75B7A4"/>
        <bgColor indexed="64"/>
      </patternFill>
    </fill>
    <fill>
      <patternFill patternType="solid">
        <fgColor rgb="FF75AEB7"/>
        <bgColor indexed="64"/>
      </patternFill>
    </fill>
    <fill>
      <patternFill patternType="solid">
        <fgColor rgb="FF7590B7"/>
        <bgColor indexed="64"/>
      </patternFill>
    </fill>
    <fill>
      <patternFill patternType="solid">
        <fgColor rgb="FF7875B7"/>
        <bgColor indexed="64"/>
      </patternFill>
    </fill>
    <fill>
      <patternFill patternType="solid">
        <fgColor rgb="FF9875B7"/>
        <bgColor indexed="64"/>
      </patternFill>
    </fill>
    <fill>
      <patternFill patternType="solid">
        <fgColor rgb="FFB575B7"/>
        <bgColor indexed="64"/>
      </patternFill>
    </fill>
    <fill>
      <patternFill patternType="solid">
        <fgColor rgb="FF93B775"/>
        <bgColor indexed="64"/>
      </patternFill>
    </fill>
    <fill>
      <patternFill patternType="solid">
        <fgColor rgb="FFB78575"/>
        <bgColor indexed="64"/>
      </patternFill>
    </fill>
    <fill>
      <patternFill patternType="solid">
        <fgColor rgb="FF75B7B2"/>
        <bgColor indexed="64"/>
      </patternFill>
    </fill>
    <fill>
      <patternFill patternType="solid">
        <fgColor rgb="FF7580B7"/>
        <bgColor indexed="64"/>
      </patternFill>
    </fill>
    <fill>
      <patternFill patternType="solid">
        <fgColor rgb="FF8B3D3D"/>
        <bgColor indexed="64"/>
      </patternFill>
    </fill>
    <fill>
      <patternFill patternType="solid">
        <fgColor rgb="FFBF816D"/>
        <bgColor indexed="64"/>
      </patternFill>
    </fill>
    <fill>
      <patternFill patternType="solid">
        <fgColor rgb="FF8B843D"/>
        <bgColor indexed="64"/>
      </patternFill>
    </fill>
    <fill>
      <patternFill patternType="solid">
        <fgColor rgb="FFA4BF6D"/>
        <bgColor indexed="64"/>
      </patternFill>
    </fill>
    <fill>
      <patternFill patternType="solid">
        <fgColor rgb="FF4E8B3D"/>
        <bgColor indexed="64"/>
      </patternFill>
    </fill>
    <fill>
      <patternFill patternType="solid">
        <fgColor rgb="FF6DBF82"/>
        <bgColor indexed="64"/>
      </patternFill>
    </fill>
    <fill>
      <patternFill patternType="solid">
        <fgColor rgb="FF3D8B85"/>
        <bgColor indexed="64"/>
      </patternFill>
    </fill>
    <fill>
      <patternFill patternType="solid">
        <fgColor rgb="FF6DB3BF"/>
        <bgColor indexed="64"/>
      </patternFill>
    </fill>
    <fill>
      <patternFill patternType="solid">
        <fgColor rgb="FF3D4A8B"/>
        <bgColor indexed="64"/>
      </patternFill>
    </fill>
    <fill>
      <patternFill patternType="solid">
        <fgColor rgb="FF716DBF"/>
        <bgColor indexed="64"/>
      </patternFill>
    </fill>
    <fill>
      <patternFill patternType="solid">
        <fgColor rgb="FF8FA9CF"/>
        <bgColor indexed="64"/>
      </patternFill>
    </fill>
    <fill>
      <patternFill patternType="solid">
        <fgColor rgb="FF8FCFBD"/>
        <bgColor indexed="64"/>
      </patternFill>
    </fill>
    <fill>
      <patternFill patternType="solid">
        <fgColor rgb="FFADC896"/>
        <bgColor indexed="64"/>
      </patternFill>
    </fill>
    <fill>
      <patternFill patternType="solid">
        <fgColor rgb="FFCFAC8F"/>
        <bgColor indexed="64"/>
      </patternFill>
    </fill>
    <fill>
      <patternFill patternType="solid">
        <fgColor rgb="FF933395"/>
        <bgColor indexed="64"/>
      </patternFill>
    </fill>
    <fill>
      <patternFill patternType="solid">
        <fgColor rgb="FFA61FA9"/>
        <bgColor indexed="64"/>
      </patternFill>
    </fill>
    <fill>
      <patternFill patternType="solid">
        <fgColor rgb="FFB278E6"/>
        <bgColor indexed="64"/>
      </patternFill>
    </fill>
    <fill>
      <patternFill patternType="solid">
        <fgColor rgb="FFB188D6"/>
        <bgColor indexed="64"/>
      </patternFill>
    </fill>
    <fill>
      <patternFill patternType="solid">
        <fgColor rgb="FF554EDE"/>
        <bgColor indexed="64"/>
      </patternFill>
    </fill>
    <fill>
      <patternFill patternType="solid">
        <fgColor rgb="FF1F36A9"/>
        <bgColor indexed="64"/>
      </patternFill>
    </fill>
    <fill>
      <patternFill patternType="solid">
        <fgColor rgb="FF78A5E6"/>
        <bgColor indexed="64"/>
      </patternFill>
    </fill>
    <fill>
      <patternFill patternType="solid">
        <fgColor rgb="FF4EC9DE"/>
        <bgColor indexed="64"/>
      </patternFill>
    </fill>
    <fill>
      <patternFill patternType="solid">
        <fgColor rgb="FF1FA99F"/>
        <bgColor indexed="64"/>
      </patternFill>
    </fill>
    <fill>
      <patternFill patternType="solid">
        <fgColor rgb="FF78E6C7"/>
        <bgColor indexed="64"/>
      </patternFill>
    </fill>
    <fill>
      <patternFill patternType="solid">
        <fgColor rgb="FF4EDE74"/>
        <bgColor indexed="64"/>
      </patternFill>
    </fill>
    <fill>
      <patternFill patternType="solid">
        <fgColor rgb="FF3DA91F"/>
        <bgColor indexed="64"/>
      </patternFill>
    </fill>
    <fill>
      <patternFill patternType="solid">
        <fgColor rgb="FFAAE678"/>
        <bgColor indexed="64"/>
      </patternFill>
    </fill>
    <fill>
      <patternFill patternType="solid">
        <fgColor rgb="FFAEDE4E"/>
        <bgColor indexed="64"/>
      </patternFill>
    </fill>
    <fill>
      <patternFill patternType="solid">
        <fgColor rgb="FFA99C1F"/>
        <bgColor indexed="64"/>
      </patternFill>
    </fill>
    <fill>
      <patternFill patternType="solid">
        <fgColor rgb="FFE6AA78"/>
        <bgColor indexed="64"/>
      </patternFill>
    </fill>
    <fill>
      <patternFill patternType="solid">
        <fgColor rgb="FFDE704E"/>
        <bgColor indexed="64"/>
      </patternFill>
    </fill>
    <fill>
      <patternFill patternType="solid">
        <fgColor rgb="FFA91F1F"/>
        <bgColor indexed="64"/>
      </patternFill>
    </fill>
    <fill>
      <patternFill patternType="solid">
        <fgColor rgb="FF953333"/>
        <bgColor indexed="64"/>
      </patternFill>
    </fill>
    <fill>
      <patternFill patternType="solid">
        <fgColor rgb="FFC97B63"/>
        <bgColor indexed="64"/>
      </patternFill>
    </fill>
    <fill>
      <patternFill patternType="solid">
        <fgColor rgb="FFD6AB88"/>
        <bgColor indexed="64"/>
      </patternFill>
    </fill>
    <fill>
      <patternFill patternType="solid">
        <fgColor rgb="FF958C33"/>
        <bgColor indexed="64"/>
      </patternFill>
    </fill>
    <fill>
      <patternFill patternType="solid">
        <fgColor rgb="FFA7C963"/>
        <bgColor indexed="64"/>
      </patternFill>
    </fill>
    <fill>
      <patternFill patternType="solid">
        <fgColor rgb="FFABD688"/>
        <bgColor indexed="64"/>
      </patternFill>
    </fill>
    <fill>
      <patternFill patternType="solid">
        <fgColor rgb="FF489533"/>
        <bgColor indexed="64"/>
      </patternFill>
    </fill>
    <fill>
      <patternFill patternType="solid">
        <fgColor rgb="FF63C97E"/>
        <bgColor indexed="64"/>
      </patternFill>
    </fill>
    <fill>
      <patternFill patternType="solid">
        <fgColor rgb="FF88D6C0"/>
        <bgColor indexed="64"/>
      </patternFill>
    </fill>
    <fill>
      <patternFill patternType="solid">
        <fgColor rgb="FF33958E"/>
        <bgColor indexed="64"/>
      </patternFill>
    </fill>
    <fill>
      <patternFill patternType="solid">
        <fgColor rgb="FF63BAC9"/>
        <bgColor indexed="64"/>
      </patternFill>
    </fill>
    <fill>
      <patternFill patternType="solid">
        <fgColor rgb="FF88A8D6"/>
        <bgColor indexed="64"/>
      </patternFill>
    </fill>
    <fill>
      <patternFill patternType="solid">
        <fgColor rgb="FF334395"/>
        <bgColor indexed="64"/>
      </patternFill>
    </fill>
    <fill>
      <patternFill patternType="solid">
        <fgColor rgb="FF6863C9"/>
        <bgColor indexed="64"/>
      </patternFill>
    </fill>
    <fill>
      <patternFill patternType="solid">
        <fgColor rgb="FFB090CE"/>
        <bgColor indexed="64"/>
      </patternFill>
    </fill>
    <fill>
      <patternFill patternType="solid">
        <fgColor rgb="FFB80CBC"/>
        <bgColor indexed="64"/>
      </patternFill>
    </fill>
    <fill>
      <patternFill patternType="solid">
        <fgColor rgb="FFB268F6"/>
        <bgColor indexed="64"/>
      </patternFill>
    </fill>
    <fill>
      <patternFill patternType="solid">
        <fgColor rgb="FF4239F3"/>
        <bgColor indexed="64"/>
      </patternFill>
    </fill>
    <fill>
      <patternFill patternType="solid">
        <fgColor rgb="FF0C29BC"/>
        <bgColor indexed="64"/>
      </patternFill>
    </fill>
    <fill>
      <patternFill patternType="solid">
        <fgColor rgb="FF68A1F6"/>
        <bgColor indexed="64"/>
      </patternFill>
    </fill>
    <fill>
      <patternFill patternType="solid">
        <fgColor rgb="FF39D8F3"/>
        <bgColor indexed="64"/>
      </patternFill>
    </fill>
    <fill>
      <patternFill patternType="solid">
        <fgColor rgb="FF0CBCAF"/>
        <bgColor indexed="64"/>
      </patternFill>
    </fill>
    <fill>
      <patternFill patternType="solid">
        <fgColor rgb="FF68F6CD"/>
        <bgColor indexed="64"/>
      </patternFill>
    </fill>
    <fill>
      <patternFill patternType="solid">
        <fgColor rgb="FF39F36A"/>
        <bgColor indexed="64"/>
      </patternFill>
    </fill>
    <fill>
      <patternFill patternType="solid">
        <fgColor rgb="FF32BC0C"/>
        <bgColor indexed="64"/>
      </patternFill>
    </fill>
    <fill>
      <patternFill patternType="solid">
        <fgColor rgb="FFA8F668"/>
        <bgColor indexed="64"/>
      </patternFill>
    </fill>
    <fill>
      <patternFill patternType="solid">
        <fgColor rgb="FFB5F339"/>
        <bgColor indexed="64"/>
      </patternFill>
    </fill>
    <fill>
      <patternFill patternType="solid">
        <fgColor rgb="FFBCAB0C"/>
        <bgColor indexed="64"/>
      </patternFill>
    </fill>
    <fill>
      <patternFill patternType="solid">
        <fgColor rgb="FFF6A868"/>
        <bgColor indexed="64"/>
      </patternFill>
    </fill>
    <fill>
      <patternFill patternType="solid">
        <fgColor rgb="FFF36539"/>
        <bgColor indexed="64"/>
      </patternFill>
    </fill>
    <fill>
      <patternFill patternType="solid">
        <fgColor rgb="FFBC0C0C"/>
        <bgColor indexed="64"/>
      </patternFill>
    </fill>
    <fill>
      <patternFill patternType="solid">
        <fgColor rgb="FF8B3D8B"/>
        <bgColor indexed="64"/>
      </patternFill>
    </fill>
    <fill>
      <patternFill patternType="solid">
        <fgColor rgb="FFF33939"/>
        <bgColor indexed="64"/>
      </patternFill>
    </fill>
    <fill>
      <patternFill patternType="solid">
        <fgColor rgb="FF3992F3"/>
        <bgColor indexed="64"/>
      </patternFill>
    </fill>
    <fill>
      <patternFill patternType="solid">
        <fgColor rgb="FFBE39F3"/>
        <bgColor indexed="64"/>
      </patternFill>
    </fill>
    <fill>
      <patternFill patternType="solid">
        <fgColor rgb="FF97C6F9"/>
        <bgColor indexed="64"/>
      </patternFill>
    </fill>
    <fill>
      <patternFill patternType="solid">
        <fgColor rgb="FF06305E"/>
        <bgColor indexed="64"/>
      </patternFill>
    </fill>
    <fill>
      <patternFill patternType="solid">
        <fgColor rgb="FFBD0B0B"/>
        <bgColor indexed="64"/>
      </patternFill>
    </fill>
    <fill>
      <patternFill patternType="solid">
        <fgColor rgb="FFF99797"/>
        <bgColor indexed="64"/>
      </patternFill>
    </fill>
    <fill>
      <patternFill patternType="solid">
        <fgColor rgb="FFDD97F9"/>
        <bgColor indexed="64"/>
      </patternFill>
    </fill>
    <fill>
      <patternFill patternType="solid">
        <fgColor rgb="FF8A0BBD"/>
        <bgColor indexed="64"/>
      </patternFill>
    </fill>
    <fill>
      <patternFill patternType="solid">
        <fgColor rgb="FFC6E0FC"/>
        <bgColor indexed="64"/>
      </patternFill>
    </fill>
    <fill>
      <patternFill patternType="solid">
        <fgColor rgb="FF0D70DD"/>
        <bgColor indexed="64"/>
      </patternFill>
    </fill>
    <fill>
      <patternFill patternType="solid">
        <fgColor rgb="FF094F9D"/>
        <bgColor indexed="64"/>
      </patternFill>
    </fill>
    <fill>
      <patternFill patternType="solid">
        <fgColor rgb="FF8F0707"/>
        <bgColor indexed="64"/>
      </patternFill>
    </fill>
    <fill>
      <patternFill patternType="solid">
        <fgColor rgb="FF0BBD4B"/>
        <bgColor indexed="64"/>
      </patternFill>
    </fill>
    <fill>
      <patternFill patternType="solid">
        <fgColor rgb="FF9FBD0B"/>
        <bgColor indexed="64"/>
      </patternFill>
    </fill>
    <fill>
      <patternFill patternType="solid">
        <fgColor rgb="FFD4F339"/>
        <bgColor indexed="64"/>
      </patternFill>
    </fill>
    <fill>
      <patternFill patternType="solid">
        <fgColor rgb="FFE9F997"/>
        <bgColor indexed="64"/>
      </patternFill>
    </fill>
    <fill>
      <patternFill patternType="solid">
        <fgColor rgb="FFBD750B"/>
        <bgColor indexed="64"/>
      </patternFill>
    </fill>
    <fill>
      <patternFill patternType="solid">
        <fgColor rgb="FFF9D197"/>
        <bgColor indexed="64"/>
      </patternFill>
    </fill>
    <fill>
      <patternFill patternType="solid">
        <fgColor rgb="FF0D66DD"/>
        <bgColor indexed="64"/>
      </patternFill>
    </fill>
    <fill>
      <patternFill patternType="solid">
        <fgColor rgb="FF0D5CDD"/>
        <bgColor indexed="64"/>
      </patternFill>
    </fill>
    <fill>
      <patternFill patternType="solid">
        <fgColor rgb="FF0D52DD"/>
        <bgColor indexed="64"/>
      </patternFill>
    </fill>
    <fill>
      <patternFill patternType="solid">
        <fgColor rgb="FF0D48DD"/>
        <bgColor indexed="64"/>
      </patternFill>
    </fill>
    <fill>
      <patternFill patternType="solid">
        <fgColor rgb="FF0D3FDD"/>
        <bgColor indexed="64"/>
      </patternFill>
    </fill>
    <fill>
      <patternFill patternType="solid">
        <fgColor rgb="FF0D35DD"/>
        <bgColor indexed="64"/>
      </patternFill>
    </fill>
    <fill>
      <patternFill patternType="solid">
        <fgColor rgb="FF0D2BDD"/>
        <bgColor indexed="64"/>
      </patternFill>
    </fill>
    <fill>
      <patternFill patternType="solid">
        <fgColor rgb="FF0D17DD"/>
        <bgColor indexed="64"/>
      </patternFill>
    </fill>
    <fill>
      <patternFill patternType="solid">
        <fgColor rgb="FF0D21DD"/>
        <bgColor indexed="64"/>
      </patternFill>
    </fill>
    <fill>
      <patternFill patternType="solid">
        <fgColor rgb="FF0D0DDD"/>
        <bgColor indexed="64"/>
      </patternFill>
    </fill>
    <fill>
      <patternFill patternType="solid">
        <fgColor rgb="FF170DDD"/>
        <bgColor indexed="64"/>
      </patternFill>
    </fill>
    <fill>
      <patternFill patternType="solid">
        <fgColor rgb="FF210DDD"/>
        <bgColor indexed="64"/>
      </patternFill>
    </fill>
    <fill>
      <patternFill patternType="solid">
        <fgColor rgb="FF2B0DDD"/>
        <bgColor indexed="64"/>
      </patternFill>
    </fill>
    <fill>
      <patternFill patternType="solid">
        <fgColor rgb="FF350DDD"/>
        <bgColor indexed="64"/>
      </patternFill>
    </fill>
    <fill>
      <patternFill patternType="solid">
        <fgColor rgb="FFBC0C75"/>
        <bgColor indexed="64"/>
      </patternFill>
    </fill>
    <fill>
      <patternFill patternType="solid">
        <fgColor rgb="FF7A0DD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1">
    <xf numFmtId="0" fontId="0" fillId="0" borderId="0" xfId="0"/>
    <xf numFmtId="0" fontId="14" fillId="0" borderId="0" xfId="0" applyFon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18" fillId="0" borderId="0" xfId="0" applyFont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7A0DDD"/>
      <color rgb="FFBC0C75"/>
      <color rgb="FF350DDD"/>
      <color rgb="FF2B0DDD"/>
      <color rgb="FF210DDD"/>
      <color rgb="FF170DDD"/>
      <color rgb="FF0D0DDD"/>
      <color rgb="FF0D21DD"/>
      <color rgb="FF0D17DD"/>
      <color rgb="FF0D2B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120"/>
  <sheetViews>
    <sheetView tabSelected="1" zoomScaleNormal="100" workbookViewId="0">
      <selection activeCell="G118" sqref="G118"/>
    </sheetView>
  </sheetViews>
  <sheetFormatPr defaultRowHeight="15"/>
  <cols>
    <col min="1" max="1" width="26.85546875" customWidth="1"/>
    <col min="2" max="2" width="24.5703125" customWidth="1"/>
    <col min="3" max="4" width="19.42578125" customWidth="1"/>
    <col min="5" max="5" width="10" customWidth="1"/>
    <col min="6" max="6" width="19.42578125" customWidth="1"/>
    <col min="7" max="7" width="21.85546875" customWidth="1"/>
    <col min="8" max="8" width="9.140625" customWidth="1"/>
    <col min="9" max="12" width="19.42578125" customWidth="1"/>
    <col min="13" max="13" width="11.28515625" customWidth="1"/>
    <col min="14" max="14" width="15.140625" customWidth="1"/>
  </cols>
  <sheetData>
    <row r="1" spans="1:16" s="2" customFormat="1">
      <c r="A1" s="2" t="s">
        <v>87</v>
      </c>
      <c r="B1" s="2" t="s">
        <v>88</v>
      </c>
      <c r="C1" s="2" t="s">
        <v>89</v>
      </c>
      <c r="D1" s="2" t="s">
        <v>97</v>
      </c>
      <c r="E1" s="2" t="s">
        <v>101</v>
      </c>
      <c r="F1" s="2" t="s">
        <v>103</v>
      </c>
      <c r="G1" s="2" t="s">
        <v>102</v>
      </c>
      <c r="I1" s="2" t="s">
        <v>104</v>
      </c>
      <c r="N1" s="2" t="s">
        <v>105</v>
      </c>
    </row>
    <row r="2" spans="1:16">
      <c r="A2" t="s">
        <v>3</v>
      </c>
      <c r="B2" t="s">
        <v>4</v>
      </c>
      <c r="C2" t="s">
        <v>92</v>
      </c>
      <c r="D2" t="s">
        <v>98</v>
      </c>
      <c r="E2">
        <v>1</v>
      </c>
      <c r="F2" s="14">
        <f t="shared" ref="F2:F23" si="0">256-E2*(256*0.9)/E$113 -25.6</f>
        <v>211.20000000000002</v>
      </c>
      <c r="G2">
        <f>F2/256</f>
        <v>0.82500000000000007</v>
      </c>
      <c r="I2" s="67"/>
      <c r="J2" s="35"/>
      <c r="K2" s="34"/>
      <c r="L2" s="83"/>
      <c r="M2">
        <v>0.82500000000000007</v>
      </c>
      <c r="N2">
        <v>100</v>
      </c>
      <c r="O2" t="str">
        <f t="shared" ref="O2:O29" si="1">IF(E2=E1,"","Unique")</f>
        <v>Unique</v>
      </c>
      <c r="P2">
        <f>N2/256</f>
        <v>0.390625</v>
      </c>
    </row>
    <row r="3" spans="1:16" hidden="1">
      <c r="A3" t="s">
        <v>3</v>
      </c>
      <c r="B3" t="s">
        <v>84</v>
      </c>
      <c r="C3" t="s">
        <v>92</v>
      </c>
      <c r="D3" t="s">
        <v>98</v>
      </c>
      <c r="E3">
        <v>1</v>
      </c>
      <c r="F3" s="14">
        <f t="shared" si="0"/>
        <v>211.20000000000002</v>
      </c>
      <c r="G3">
        <f t="shared" ref="G3:G66" si="2">F3/256</f>
        <v>0.82500000000000007</v>
      </c>
      <c r="I3" s="67"/>
      <c r="J3" s="35"/>
      <c r="K3" s="34"/>
      <c r="L3" s="83"/>
      <c r="M3">
        <v>0.82500000000000007</v>
      </c>
      <c r="N3">
        <v>100</v>
      </c>
      <c r="O3" t="str">
        <f t="shared" si="1"/>
        <v/>
      </c>
    </row>
    <row r="4" spans="1:16" hidden="1">
      <c r="A4" t="s">
        <v>3</v>
      </c>
      <c r="B4" t="s">
        <v>86</v>
      </c>
      <c r="C4" t="s">
        <v>92</v>
      </c>
      <c r="D4" t="s">
        <v>98</v>
      </c>
      <c r="E4">
        <v>1</v>
      </c>
      <c r="F4" s="14">
        <f t="shared" si="0"/>
        <v>211.20000000000002</v>
      </c>
      <c r="G4">
        <f t="shared" si="2"/>
        <v>0.82500000000000007</v>
      </c>
      <c r="I4" s="67"/>
      <c r="J4" s="35"/>
      <c r="K4" s="34"/>
      <c r="L4" s="83"/>
      <c r="M4">
        <v>0.82500000000000007</v>
      </c>
      <c r="N4">
        <v>100</v>
      </c>
      <c r="O4" t="str">
        <f t="shared" si="1"/>
        <v/>
      </c>
    </row>
    <row r="5" spans="1:16" hidden="1">
      <c r="A5" t="s">
        <v>29</v>
      </c>
      <c r="B5" t="s">
        <v>31</v>
      </c>
      <c r="C5" t="s">
        <v>92</v>
      </c>
      <c r="D5" t="s">
        <v>98</v>
      </c>
      <c r="E5">
        <v>1</v>
      </c>
      <c r="F5" s="14">
        <f t="shared" si="0"/>
        <v>211.20000000000002</v>
      </c>
      <c r="G5">
        <f t="shared" si="2"/>
        <v>0.82500000000000007</v>
      </c>
      <c r="I5" s="67"/>
      <c r="J5" s="35"/>
      <c r="K5" s="34"/>
      <c r="L5" s="83"/>
      <c r="M5">
        <v>0.82500000000000007</v>
      </c>
      <c r="N5">
        <v>100</v>
      </c>
      <c r="O5" t="str">
        <f t="shared" si="1"/>
        <v/>
      </c>
    </row>
    <row r="6" spans="1:16" hidden="1">
      <c r="A6" t="s">
        <v>3</v>
      </c>
      <c r="B6" t="s">
        <v>9</v>
      </c>
      <c r="C6" t="s">
        <v>92</v>
      </c>
      <c r="D6" t="s">
        <v>98</v>
      </c>
      <c r="E6">
        <v>1</v>
      </c>
      <c r="F6" s="14">
        <f t="shared" si="0"/>
        <v>211.20000000000002</v>
      </c>
      <c r="G6">
        <f t="shared" si="2"/>
        <v>0.82500000000000007</v>
      </c>
      <c r="I6" s="67"/>
      <c r="J6" s="35"/>
      <c r="K6" s="34"/>
      <c r="L6" s="83"/>
      <c r="M6">
        <v>0.82500000000000007</v>
      </c>
      <c r="N6">
        <v>100</v>
      </c>
      <c r="O6" t="str">
        <f t="shared" si="1"/>
        <v/>
      </c>
    </row>
    <row r="7" spans="1:16" hidden="1">
      <c r="A7" t="s">
        <v>29</v>
      </c>
      <c r="B7" t="s">
        <v>9</v>
      </c>
      <c r="C7" t="s">
        <v>92</v>
      </c>
      <c r="D7" t="s">
        <v>98</v>
      </c>
      <c r="E7">
        <v>1</v>
      </c>
      <c r="F7" s="14">
        <f t="shared" si="0"/>
        <v>211.20000000000002</v>
      </c>
      <c r="G7">
        <f t="shared" si="2"/>
        <v>0.82500000000000007</v>
      </c>
      <c r="I7" s="67"/>
      <c r="J7" s="35"/>
      <c r="K7" s="34"/>
      <c r="L7" s="83"/>
      <c r="M7">
        <v>0.82500000000000007</v>
      </c>
      <c r="N7">
        <v>100</v>
      </c>
      <c r="O7" t="str">
        <f t="shared" si="1"/>
        <v/>
      </c>
    </row>
    <row r="8" spans="1:16" hidden="1">
      <c r="A8" t="s">
        <v>29</v>
      </c>
      <c r="B8" t="s">
        <v>30</v>
      </c>
      <c r="C8" t="s">
        <v>92</v>
      </c>
      <c r="D8" t="s">
        <v>98</v>
      </c>
      <c r="E8">
        <v>1</v>
      </c>
      <c r="F8" s="14">
        <f t="shared" si="0"/>
        <v>211.20000000000002</v>
      </c>
      <c r="G8">
        <f t="shared" si="2"/>
        <v>0.82500000000000007</v>
      </c>
      <c r="I8" s="67"/>
      <c r="J8" s="35"/>
      <c r="K8" s="34"/>
      <c r="L8" s="83"/>
      <c r="M8">
        <v>0.82500000000000007</v>
      </c>
      <c r="N8">
        <v>100</v>
      </c>
      <c r="O8" t="str">
        <f t="shared" si="1"/>
        <v/>
      </c>
    </row>
    <row r="9" spans="1:16" hidden="1">
      <c r="A9" t="s">
        <v>29</v>
      </c>
      <c r="B9" t="s">
        <v>34</v>
      </c>
      <c r="C9" t="s">
        <v>92</v>
      </c>
      <c r="D9" t="s">
        <v>98</v>
      </c>
      <c r="E9">
        <v>1</v>
      </c>
      <c r="F9" s="14">
        <f t="shared" si="0"/>
        <v>211.20000000000002</v>
      </c>
      <c r="G9">
        <f t="shared" si="2"/>
        <v>0.82500000000000007</v>
      </c>
      <c r="I9" s="67"/>
      <c r="J9" s="35"/>
      <c r="K9" s="34"/>
      <c r="L9" s="83"/>
      <c r="M9">
        <v>0.82500000000000007</v>
      </c>
      <c r="N9">
        <v>100</v>
      </c>
      <c r="O9" t="str">
        <f t="shared" si="1"/>
        <v/>
      </c>
    </row>
    <row r="10" spans="1:16" hidden="1">
      <c r="A10" t="s">
        <v>29</v>
      </c>
      <c r="B10" t="s">
        <v>49</v>
      </c>
      <c r="C10" t="s">
        <v>92</v>
      </c>
      <c r="D10" t="s">
        <v>98</v>
      </c>
      <c r="E10">
        <v>1</v>
      </c>
      <c r="F10" s="14">
        <f t="shared" si="0"/>
        <v>211.20000000000002</v>
      </c>
      <c r="G10">
        <f t="shared" si="2"/>
        <v>0.82500000000000007</v>
      </c>
      <c r="I10" s="67"/>
      <c r="J10" s="35"/>
      <c r="K10" s="34"/>
      <c r="L10" s="83"/>
      <c r="M10">
        <v>0.82500000000000007</v>
      </c>
      <c r="N10">
        <v>100</v>
      </c>
      <c r="O10" t="str">
        <f t="shared" si="1"/>
        <v/>
      </c>
    </row>
    <row r="11" spans="1:16" hidden="1">
      <c r="A11" t="s">
        <v>29</v>
      </c>
      <c r="B11" t="s">
        <v>43</v>
      </c>
      <c r="C11" t="s">
        <v>92</v>
      </c>
      <c r="D11" t="s">
        <v>98</v>
      </c>
      <c r="E11">
        <v>1</v>
      </c>
      <c r="F11" s="14">
        <f t="shared" si="0"/>
        <v>211.20000000000002</v>
      </c>
      <c r="G11">
        <f t="shared" si="2"/>
        <v>0.82500000000000007</v>
      </c>
      <c r="I11" s="67"/>
      <c r="J11" s="35"/>
      <c r="K11" s="34"/>
      <c r="L11" s="83"/>
      <c r="M11">
        <v>0.82500000000000007</v>
      </c>
      <c r="N11">
        <v>100</v>
      </c>
      <c r="O11" t="str">
        <f t="shared" si="1"/>
        <v/>
      </c>
    </row>
    <row r="12" spans="1:16">
      <c r="A12" t="s">
        <v>29</v>
      </c>
      <c r="B12" s="25" t="s">
        <v>38</v>
      </c>
      <c r="C12" t="s">
        <v>11</v>
      </c>
      <c r="D12" t="s">
        <v>98</v>
      </c>
      <c r="E12">
        <v>2</v>
      </c>
      <c r="F12" s="13">
        <f t="shared" si="0"/>
        <v>192</v>
      </c>
      <c r="G12">
        <f t="shared" si="2"/>
        <v>0.75</v>
      </c>
      <c r="I12" s="68"/>
      <c r="J12" s="36"/>
      <c r="K12" s="37"/>
      <c r="L12" s="66"/>
      <c r="M12">
        <v>0.75</v>
      </c>
      <c r="N12">
        <v>175</v>
      </c>
      <c r="O12" t="str">
        <f t="shared" si="1"/>
        <v>Unique</v>
      </c>
      <c r="P12">
        <f>N12/256</f>
        <v>0.68359375</v>
      </c>
    </row>
    <row r="13" spans="1:16" hidden="1">
      <c r="A13" t="s">
        <v>29</v>
      </c>
      <c r="B13" s="25" t="s">
        <v>42</v>
      </c>
      <c r="C13" t="s">
        <v>11</v>
      </c>
      <c r="D13" t="s">
        <v>98</v>
      </c>
      <c r="E13">
        <v>2</v>
      </c>
      <c r="F13" s="13">
        <f t="shared" si="0"/>
        <v>192</v>
      </c>
      <c r="G13">
        <f t="shared" si="2"/>
        <v>0.75</v>
      </c>
      <c r="I13" s="68"/>
      <c r="J13" s="36"/>
      <c r="K13" s="37"/>
      <c r="L13" s="66"/>
      <c r="M13">
        <v>0.75</v>
      </c>
      <c r="N13">
        <v>175</v>
      </c>
      <c r="O13" t="str">
        <f t="shared" si="1"/>
        <v/>
      </c>
    </row>
    <row r="14" spans="1:16" hidden="1">
      <c r="A14" t="s">
        <v>29</v>
      </c>
      <c r="B14" s="25" t="s">
        <v>33</v>
      </c>
      <c r="C14" t="s">
        <v>11</v>
      </c>
      <c r="D14" t="s">
        <v>98</v>
      </c>
      <c r="E14">
        <v>2</v>
      </c>
      <c r="F14" s="13">
        <f t="shared" si="0"/>
        <v>192</v>
      </c>
      <c r="G14">
        <f t="shared" si="2"/>
        <v>0.75</v>
      </c>
      <c r="I14" s="68"/>
      <c r="J14" s="36"/>
      <c r="K14" s="37"/>
      <c r="L14" s="66"/>
      <c r="M14">
        <v>0.75</v>
      </c>
      <c r="N14">
        <v>175</v>
      </c>
      <c r="O14" t="str">
        <f t="shared" si="1"/>
        <v/>
      </c>
    </row>
    <row r="15" spans="1:16" hidden="1">
      <c r="A15" t="s">
        <v>3</v>
      </c>
      <c r="B15" s="25" t="s">
        <v>11</v>
      </c>
      <c r="C15" t="s">
        <v>11</v>
      </c>
      <c r="D15" t="s">
        <v>98</v>
      </c>
      <c r="E15">
        <v>2</v>
      </c>
      <c r="F15" s="13">
        <f t="shared" si="0"/>
        <v>192</v>
      </c>
      <c r="G15">
        <f t="shared" si="2"/>
        <v>0.75</v>
      </c>
      <c r="I15" s="68"/>
      <c r="J15" s="36"/>
      <c r="K15" s="37"/>
      <c r="L15" s="66"/>
      <c r="M15">
        <v>0.75</v>
      </c>
      <c r="N15">
        <v>175</v>
      </c>
      <c r="O15" t="str">
        <f t="shared" si="1"/>
        <v/>
      </c>
    </row>
    <row r="16" spans="1:16" hidden="1">
      <c r="A16" t="s">
        <v>29</v>
      </c>
      <c r="B16" s="25" t="s">
        <v>46</v>
      </c>
      <c r="C16" t="s">
        <v>11</v>
      </c>
      <c r="D16" t="s">
        <v>98</v>
      </c>
      <c r="E16">
        <v>2</v>
      </c>
      <c r="F16" s="13">
        <f t="shared" si="0"/>
        <v>192</v>
      </c>
      <c r="G16">
        <f t="shared" si="2"/>
        <v>0.75</v>
      </c>
      <c r="I16" s="68"/>
      <c r="J16" s="36"/>
      <c r="K16" s="37"/>
      <c r="L16" s="66"/>
      <c r="M16">
        <v>0.75</v>
      </c>
      <c r="N16">
        <v>175</v>
      </c>
      <c r="O16" t="str">
        <f t="shared" si="1"/>
        <v/>
      </c>
    </row>
    <row r="17" spans="1:16" hidden="1">
      <c r="A17" t="s">
        <v>29</v>
      </c>
      <c r="B17" s="25" t="s">
        <v>35</v>
      </c>
      <c r="C17" t="s">
        <v>11</v>
      </c>
      <c r="D17" t="s">
        <v>98</v>
      </c>
      <c r="E17">
        <v>2</v>
      </c>
      <c r="F17" s="13">
        <f t="shared" si="0"/>
        <v>192</v>
      </c>
      <c r="G17">
        <f t="shared" si="2"/>
        <v>0.75</v>
      </c>
      <c r="I17" s="68"/>
      <c r="J17" s="36"/>
      <c r="K17" s="37"/>
      <c r="L17" s="66"/>
      <c r="M17">
        <v>0.75</v>
      </c>
      <c r="N17">
        <v>175</v>
      </c>
      <c r="O17" t="str">
        <f t="shared" si="1"/>
        <v/>
      </c>
    </row>
    <row r="18" spans="1:16" hidden="1">
      <c r="A18" t="s">
        <v>16</v>
      </c>
      <c r="B18" s="25" t="s">
        <v>24</v>
      </c>
      <c r="C18" t="s">
        <v>24</v>
      </c>
      <c r="D18" t="s">
        <v>98</v>
      </c>
      <c r="E18">
        <v>2</v>
      </c>
      <c r="F18" s="13">
        <f t="shared" si="0"/>
        <v>192</v>
      </c>
      <c r="G18">
        <f t="shared" si="2"/>
        <v>0.75</v>
      </c>
      <c r="I18" s="68"/>
      <c r="J18" s="36"/>
      <c r="K18" s="37"/>
      <c r="L18" s="66"/>
      <c r="M18">
        <v>0.75</v>
      </c>
      <c r="N18">
        <v>175</v>
      </c>
      <c r="O18" t="str">
        <f t="shared" si="1"/>
        <v/>
      </c>
    </row>
    <row r="19" spans="1:16" hidden="1">
      <c r="A19" t="s">
        <v>60</v>
      </c>
      <c r="B19" s="25" t="s">
        <v>24</v>
      </c>
      <c r="C19" t="s">
        <v>24</v>
      </c>
      <c r="D19" t="s">
        <v>98</v>
      </c>
      <c r="E19">
        <v>2</v>
      </c>
      <c r="F19" s="13">
        <f t="shared" si="0"/>
        <v>192</v>
      </c>
      <c r="G19">
        <f t="shared" si="2"/>
        <v>0.75</v>
      </c>
      <c r="I19" s="68"/>
      <c r="J19" s="36"/>
      <c r="K19" s="37"/>
      <c r="L19" s="66"/>
      <c r="M19">
        <v>0.75</v>
      </c>
      <c r="N19">
        <v>175</v>
      </c>
      <c r="O19" t="str">
        <f t="shared" si="1"/>
        <v/>
      </c>
    </row>
    <row r="20" spans="1:16">
      <c r="A20" t="s">
        <v>29</v>
      </c>
      <c r="B20" s="25" t="s">
        <v>79</v>
      </c>
      <c r="C20" t="s">
        <v>100</v>
      </c>
      <c r="D20" t="s">
        <v>98</v>
      </c>
      <c r="E20">
        <v>3</v>
      </c>
      <c r="F20" s="12">
        <f t="shared" si="0"/>
        <v>172.8</v>
      </c>
      <c r="G20">
        <f t="shared" si="2"/>
        <v>0.67500000000000004</v>
      </c>
      <c r="I20" s="69"/>
      <c r="J20" s="38"/>
      <c r="K20" s="65"/>
      <c r="L20" s="29"/>
      <c r="M20">
        <v>0.67500000000000004</v>
      </c>
      <c r="N20">
        <v>150</v>
      </c>
      <c r="O20" t="str">
        <f t="shared" si="1"/>
        <v>Unique</v>
      </c>
      <c r="P20">
        <f>N20/256</f>
        <v>0.5859375</v>
      </c>
    </row>
    <row r="21" spans="1:16" hidden="1">
      <c r="A21" t="s">
        <v>3</v>
      </c>
      <c r="B21" s="25" t="s">
        <v>7</v>
      </c>
      <c r="C21" t="s">
        <v>100</v>
      </c>
      <c r="D21" t="s">
        <v>98</v>
      </c>
      <c r="E21">
        <v>3</v>
      </c>
      <c r="F21" s="12">
        <f t="shared" si="0"/>
        <v>172.8</v>
      </c>
      <c r="G21">
        <f t="shared" si="2"/>
        <v>0.67500000000000004</v>
      </c>
      <c r="I21" s="69"/>
      <c r="J21" s="38"/>
      <c r="K21" s="65"/>
      <c r="L21" s="29"/>
      <c r="M21">
        <v>0.67500000000000004</v>
      </c>
      <c r="N21">
        <v>150</v>
      </c>
      <c r="O21" t="str">
        <f t="shared" si="1"/>
        <v/>
      </c>
    </row>
    <row r="22" spans="1:16" hidden="1">
      <c r="A22" t="s">
        <v>29</v>
      </c>
      <c r="B22" s="25" t="s">
        <v>48</v>
      </c>
      <c r="C22" t="s">
        <v>94</v>
      </c>
      <c r="D22" t="s">
        <v>98</v>
      </c>
      <c r="E22">
        <v>3</v>
      </c>
      <c r="F22" s="12">
        <f t="shared" si="0"/>
        <v>172.8</v>
      </c>
      <c r="G22">
        <f t="shared" si="2"/>
        <v>0.67500000000000004</v>
      </c>
      <c r="I22" s="69"/>
      <c r="J22" s="38"/>
      <c r="K22" s="65"/>
      <c r="L22" s="29"/>
      <c r="M22">
        <v>0.67500000000000004</v>
      </c>
      <c r="N22">
        <v>150</v>
      </c>
      <c r="O22" t="str">
        <f t="shared" si="1"/>
        <v/>
      </c>
    </row>
    <row r="23" spans="1:16" hidden="1">
      <c r="A23" t="s">
        <v>29</v>
      </c>
      <c r="B23" s="25" t="s">
        <v>8</v>
      </c>
      <c r="C23" t="s">
        <v>94</v>
      </c>
      <c r="D23" t="s">
        <v>98</v>
      </c>
      <c r="E23">
        <v>3</v>
      </c>
      <c r="F23" s="12">
        <f t="shared" si="0"/>
        <v>172.8</v>
      </c>
      <c r="G23">
        <f t="shared" si="2"/>
        <v>0.67500000000000004</v>
      </c>
      <c r="I23" s="69"/>
      <c r="J23" s="38"/>
      <c r="K23" s="65"/>
      <c r="L23" s="29"/>
      <c r="M23">
        <v>0.67500000000000004</v>
      </c>
      <c r="N23">
        <v>150</v>
      </c>
      <c r="O23" t="str">
        <f t="shared" si="1"/>
        <v/>
      </c>
    </row>
    <row r="24" spans="1:16">
      <c r="A24" t="s">
        <v>29</v>
      </c>
      <c r="B24" s="25" t="s">
        <v>47</v>
      </c>
      <c r="C24" t="s">
        <v>95</v>
      </c>
      <c r="D24" t="s">
        <v>98</v>
      </c>
      <c r="E24">
        <v>4</v>
      </c>
      <c r="F24" s="18">
        <v>163</v>
      </c>
      <c r="G24">
        <f t="shared" si="2"/>
        <v>0.63671875</v>
      </c>
      <c r="I24" s="70"/>
      <c r="J24" s="39"/>
      <c r="K24" s="64"/>
      <c r="L24" s="28"/>
      <c r="M24">
        <v>0.63671875</v>
      </c>
      <c r="N24">
        <v>100</v>
      </c>
      <c r="O24" t="str">
        <f t="shared" si="1"/>
        <v>Unique</v>
      </c>
      <c r="P24">
        <f>N24/256</f>
        <v>0.390625</v>
      </c>
    </row>
    <row r="25" spans="1:16" hidden="1">
      <c r="A25" t="s">
        <v>29</v>
      </c>
      <c r="B25" s="25" t="s">
        <v>80</v>
      </c>
      <c r="C25" t="s">
        <v>95</v>
      </c>
      <c r="D25" t="s">
        <v>98</v>
      </c>
      <c r="E25">
        <v>4</v>
      </c>
      <c r="F25" s="18">
        <v>163</v>
      </c>
      <c r="G25">
        <f t="shared" si="2"/>
        <v>0.63671875</v>
      </c>
      <c r="I25" s="70"/>
      <c r="J25" s="39"/>
      <c r="K25" s="64"/>
      <c r="L25" s="28"/>
      <c r="M25">
        <v>0.63671875</v>
      </c>
      <c r="N25">
        <v>100</v>
      </c>
      <c r="O25" t="str">
        <f t="shared" si="1"/>
        <v/>
      </c>
    </row>
    <row r="26" spans="1:16" hidden="1">
      <c r="A26" t="s">
        <v>16</v>
      </c>
      <c r="B26" s="25" t="s">
        <v>17</v>
      </c>
      <c r="C26" t="s">
        <v>95</v>
      </c>
      <c r="D26" t="s">
        <v>98</v>
      </c>
      <c r="E26">
        <v>4</v>
      </c>
      <c r="F26" s="18">
        <v>163</v>
      </c>
      <c r="G26">
        <f t="shared" si="2"/>
        <v>0.63671875</v>
      </c>
      <c r="I26" s="70"/>
      <c r="J26" s="39"/>
      <c r="K26" s="64"/>
      <c r="L26" s="28"/>
      <c r="M26">
        <v>0.63671875</v>
      </c>
      <c r="N26">
        <v>100</v>
      </c>
      <c r="O26" t="str">
        <f t="shared" si="1"/>
        <v/>
      </c>
    </row>
    <row r="27" spans="1:16" hidden="1">
      <c r="A27" t="s">
        <v>51</v>
      </c>
      <c r="B27" s="25" t="s">
        <v>17</v>
      </c>
      <c r="C27" t="s">
        <v>95</v>
      </c>
      <c r="D27" t="s">
        <v>98</v>
      </c>
      <c r="E27">
        <v>4</v>
      </c>
      <c r="F27" s="18">
        <v>163</v>
      </c>
      <c r="G27">
        <f t="shared" si="2"/>
        <v>0.63671875</v>
      </c>
      <c r="I27" s="70"/>
      <c r="J27" s="39"/>
      <c r="K27" s="64"/>
      <c r="L27" s="28"/>
      <c r="M27">
        <v>0.63671875</v>
      </c>
      <c r="N27">
        <v>100</v>
      </c>
      <c r="O27" t="str">
        <f t="shared" si="1"/>
        <v/>
      </c>
    </row>
    <row r="28" spans="1:16" hidden="1">
      <c r="A28" t="s">
        <v>58</v>
      </c>
      <c r="B28" s="25" t="s">
        <v>17</v>
      </c>
      <c r="C28" t="s">
        <v>95</v>
      </c>
      <c r="D28" t="s">
        <v>98</v>
      </c>
      <c r="E28">
        <v>4</v>
      </c>
      <c r="F28" s="18">
        <v>163</v>
      </c>
      <c r="G28">
        <f t="shared" si="2"/>
        <v>0.63671875</v>
      </c>
      <c r="I28" s="70"/>
      <c r="J28" s="39"/>
      <c r="K28" s="64"/>
      <c r="L28" s="28"/>
      <c r="M28">
        <v>0.63671875</v>
      </c>
      <c r="N28">
        <v>100</v>
      </c>
      <c r="O28" t="str">
        <f t="shared" si="1"/>
        <v/>
      </c>
    </row>
    <row r="29" spans="1:16" hidden="1">
      <c r="A29" t="s">
        <v>60</v>
      </c>
      <c r="B29" s="25" t="s">
        <v>17</v>
      </c>
      <c r="C29" t="s">
        <v>95</v>
      </c>
      <c r="D29" t="s">
        <v>98</v>
      </c>
      <c r="E29">
        <v>4</v>
      </c>
      <c r="F29" s="18">
        <v>163</v>
      </c>
      <c r="G29">
        <f t="shared" si="2"/>
        <v>0.63671875</v>
      </c>
      <c r="I29" s="70"/>
      <c r="J29" s="39"/>
      <c r="K29" s="64"/>
      <c r="L29" s="28"/>
      <c r="M29">
        <v>0.63671875</v>
      </c>
      <c r="N29">
        <v>100</v>
      </c>
      <c r="O29" t="str">
        <f t="shared" si="1"/>
        <v/>
      </c>
    </row>
    <row r="30" spans="1:16">
      <c r="A30" t="s">
        <v>22</v>
      </c>
      <c r="B30" s="25" t="s">
        <v>78</v>
      </c>
      <c r="C30" t="s">
        <v>21</v>
      </c>
      <c r="D30" t="s">
        <v>98</v>
      </c>
      <c r="E30">
        <v>4</v>
      </c>
      <c r="F30" s="11">
        <f t="shared" ref="F30:F42" si="3">256-E30*(256*0.9)/E$113 -25.6</f>
        <v>153.6</v>
      </c>
      <c r="G30">
        <f t="shared" si="2"/>
        <v>0.6</v>
      </c>
      <c r="I30" s="71"/>
      <c r="J30" s="40"/>
      <c r="K30" s="63"/>
      <c r="L30" s="30"/>
      <c r="M30">
        <v>0.6</v>
      </c>
      <c r="N30">
        <v>175</v>
      </c>
      <c r="O30" s="1" t="s">
        <v>106</v>
      </c>
      <c r="P30">
        <f>N30/256</f>
        <v>0.68359375</v>
      </c>
    </row>
    <row r="31" spans="1:16" hidden="1">
      <c r="A31" t="s">
        <v>74</v>
      </c>
      <c r="B31" s="25" t="s">
        <v>75</v>
      </c>
      <c r="C31" t="s">
        <v>21</v>
      </c>
      <c r="D31" t="s">
        <v>98</v>
      </c>
      <c r="E31">
        <v>4</v>
      </c>
      <c r="F31" s="11">
        <f t="shared" si="3"/>
        <v>153.6</v>
      </c>
      <c r="G31">
        <f t="shared" si="2"/>
        <v>0.6</v>
      </c>
      <c r="I31" s="71"/>
      <c r="J31" s="40"/>
      <c r="K31" s="63"/>
      <c r="L31" s="30"/>
      <c r="M31">
        <v>0.6</v>
      </c>
      <c r="N31">
        <v>175</v>
      </c>
      <c r="O31" t="str">
        <f t="shared" ref="O31:O49" si="4">IF(E31=E30,"","Unique")</f>
        <v/>
      </c>
    </row>
    <row r="32" spans="1:16" hidden="1">
      <c r="A32" t="s">
        <v>70</v>
      </c>
      <c r="B32" s="25" t="s">
        <v>71</v>
      </c>
      <c r="C32" t="s">
        <v>21</v>
      </c>
      <c r="D32" t="s">
        <v>98</v>
      </c>
      <c r="E32">
        <v>4</v>
      </c>
      <c r="F32" s="11">
        <f t="shared" si="3"/>
        <v>153.6</v>
      </c>
      <c r="G32">
        <f t="shared" si="2"/>
        <v>0.6</v>
      </c>
      <c r="I32" s="71"/>
      <c r="J32" s="40"/>
      <c r="K32" s="63"/>
      <c r="L32" s="30"/>
      <c r="M32">
        <v>0.6</v>
      </c>
      <c r="N32">
        <v>175</v>
      </c>
      <c r="O32" t="str">
        <f t="shared" si="4"/>
        <v/>
      </c>
    </row>
    <row r="33" spans="1:16" hidden="1">
      <c r="A33" t="s">
        <v>74</v>
      </c>
      <c r="B33" s="25" t="s">
        <v>76</v>
      </c>
      <c r="C33" t="s">
        <v>21</v>
      </c>
      <c r="D33" t="s">
        <v>98</v>
      </c>
      <c r="E33">
        <v>4</v>
      </c>
      <c r="F33" s="11">
        <f t="shared" si="3"/>
        <v>153.6</v>
      </c>
      <c r="G33">
        <f t="shared" si="2"/>
        <v>0.6</v>
      </c>
      <c r="I33" s="71"/>
      <c r="J33" s="40"/>
      <c r="K33" s="63"/>
      <c r="L33" s="30"/>
      <c r="M33">
        <v>0.6</v>
      </c>
      <c r="N33">
        <v>175</v>
      </c>
      <c r="O33" t="str">
        <f t="shared" si="4"/>
        <v/>
      </c>
    </row>
    <row r="34" spans="1:16" hidden="1">
      <c r="A34" t="s">
        <v>29</v>
      </c>
      <c r="B34" s="25" t="s">
        <v>45</v>
      </c>
      <c r="C34" t="s">
        <v>21</v>
      </c>
      <c r="D34" t="s">
        <v>98</v>
      </c>
      <c r="E34">
        <v>4</v>
      </c>
      <c r="F34" s="11">
        <f t="shared" si="3"/>
        <v>153.6</v>
      </c>
      <c r="G34">
        <f t="shared" si="2"/>
        <v>0.6</v>
      </c>
      <c r="I34" s="71"/>
      <c r="J34" s="40"/>
      <c r="K34" s="63"/>
      <c r="L34" s="30"/>
      <c r="M34">
        <v>0.6</v>
      </c>
      <c r="N34">
        <v>175</v>
      </c>
      <c r="O34" t="str">
        <f t="shared" si="4"/>
        <v/>
      </c>
    </row>
    <row r="35" spans="1:16" hidden="1">
      <c r="A35" t="s">
        <v>16</v>
      </c>
      <c r="B35" s="25" t="s">
        <v>21</v>
      </c>
      <c r="C35" t="s">
        <v>21</v>
      </c>
      <c r="D35" t="s">
        <v>98</v>
      </c>
      <c r="E35">
        <v>4</v>
      </c>
      <c r="F35" s="11">
        <f t="shared" si="3"/>
        <v>153.6</v>
      </c>
      <c r="G35">
        <f t="shared" si="2"/>
        <v>0.6</v>
      </c>
      <c r="I35" s="71"/>
      <c r="J35" s="40"/>
      <c r="K35" s="63"/>
      <c r="L35" s="30"/>
      <c r="M35">
        <v>0.6</v>
      </c>
      <c r="N35">
        <v>175</v>
      </c>
      <c r="O35" t="str">
        <f t="shared" si="4"/>
        <v/>
      </c>
    </row>
    <row r="36" spans="1:16" hidden="1">
      <c r="A36" t="s">
        <v>60</v>
      </c>
      <c r="B36" s="25" t="s">
        <v>21</v>
      </c>
      <c r="C36" t="s">
        <v>21</v>
      </c>
      <c r="D36" t="s">
        <v>98</v>
      </c>
      <c r="E36">
        <v>4</v>
      </c>
      <c r="F36" s="11">
        <f t="shared" si="3"/>
        <v>153.6</v>
      </c>
      <c r="G36">
        <f t="shared" si="2"/>
        <v>0.6</v>
      </c>
      <c r="I36" s="71"/>
      <c r="J36" s="40"/>
      <c r="K36" s="63"/>
      <c r="L36" s="30"/>
      <c r="M36">
        <v>0.6</v>
      </c>
      <c r="N36">
        <v>175</v>
      </c>
      <c r="O36" t="str">
        <f t="shared" si="4"/>
        <v/>
      </c>
    </row>
    <row r="37" spans="1:16">
      <c r="A37" t="s">
        <v>27</v>
      </c>
      <c r="B37" s="25" t="s">
        <v>28</v>
      </c>
      <c r="C37" t="s">
        <v>90</v>
      </c>
      <c r="D37" t="s">
        <v>98</v>
      </c>
      <c r="E37">
        <v>5</v>
      </c>
      <c r="F37" s="10">
        <f t="shared" si="3"/>
        <v>134.4</v>
      </c>
      <c r="G37">
        <f t="shared" si="2"/>
        <v>0.52500000000000002</v>
      </c>
      <c r="I37" s="72"/>
      <c r="J37" s="41"/>
      <c r="K37" s="62"/>
      <c r="L37" s="27"/>
      <c r="M37">
        <v>0.52500000000000002</v>
      </c>
      <c r="N37">
        <v>150</v>
      </c>
      <c r="O37" t="str">
        <f t="shared" si="4"/>
        <v>Unique</v>
      </c>
      <c r="P37">
        <f>N37/256</f>
        <v>0.5859375</v>
      </c>
    </row>
    <row r="38" spans="1:16" hidden="1">
      <c r="A38" t="s">
        <v>16</v>
      </c>
      <c r="B38" s="25" t="s">
        <v>18</v>
      </c>
      <c r="C38" t="s">
        <v>90</v>
      </c>
      <c r="D38" t="s">
        <v>98</v>
      </c>
      <c r="E38">
        <v>5</v>
      </c>
      <c r="F38" s="10">
        <f t="shared" si="3"/>
        <v>134.4</v>
      </c>
      <c r="G38">
        <f t="shared" si="2"/>
        <v>0.52500000000000002</v>
      </c>
      <c r="I38" s="72"/>
      <c r="J38" s="41"/>
      <c r="K38" s="62"/>
      <c r="L38" s="27"/>
      <c r="M38">
        <v>0.52500000000000002</v>
      </c>
      <c r="N38">
        <v>150</v>
      </c>
      <c r="O38" t="str">
        <f t="shared" si="4"/>
        <v/>
      </c>
    </row>
    <row r="39" spans="1:16" hidden="1">
      <c r="A39" t="s">
        <v>60</v>
      </c>
      <c r="B39" s="25" t="s">
        <v>18</v>
      </c>
      <c r="C39" t="s">
        <v>90</v>
      </c>
      <c r="D39" t="s">
        <v>98</v>
      </c>
      <c r="E39">
        <v>5</v>
      </c>
      <c r="F39" s="10">
        <f t="shared" si="3"/>
        <v>134.4</v>
      </c>
      <c r="G39">
        <f t="shared" si="2"/>
        <v>0.52500000000000002</v>
      </c>
      <c r="I39" s="72"/>
      <c r="J39" s="41"/>
      <c r="K39" s="62"/>
      <c r="L39" s="27"/>
      <c r="M39">
        <v>0.52500000000000002</v>
      </c>
      <c r="N39">
        <v>150</v>
      </c>
      <c r="O39" t="str">
        <f t="shared" si="4"/>
        <v/>
      </c>
    </row>
    <row r="40" spans="1:16" hidden="1">
      <c r="A40" t="s">
        <v>3</v>
      </c>
      <c r="B40" s="25" t="s">
        <v>82</v>
      </c>
      <c r="C40" t="s">
        <v>90</v>
      </c>
      <c r="D40" t="s">
        <v>98</v>
      </c>
      <c r="E40">
        <v>5</v>
      </c>
      <c r="F40" s="10">
        <f t="shared" si="3"/>
        <v>134.4</v>
      </c>
      <c r="G40">
        <f t="shared" si="2"/>
        <v>0.52500000000000002</v>
      </c>
      <c r="I40" s="72"/>
      <c r="J40" s="41"/>
      <c r="K40" s="62"/>
      <c r="L40" s="27"/>
      <c r="M40">
        <v>0.52500000000000002</v>
      </c>
      <c r="N40">
        <v>150</v>
      </c>
      <c r="O40" t="str">
        <f t="shared" si="4"/>
        <v/>
      </c>
    </row>
    <row r="41" spans="1:16" hidden="1">
      <c r="A41" t="s">
        <v>3</v>
      </c>
      <c r="B41" s="25" t="s">
        <v>81</v>
      </c>
      <c r="C41" t="s">
        <v>90</v>
      </c>
      <c r="D41" t="s">
        <v>98</v>
      </c>
      <c r="E41">
        <v>5</v>
      </c>
      <c r="F41" s="10">
        <f t="shared" si="3"/>
        <v>134.4</v>
      </c>
      <c r="G41">
        <f t="shared" si="2"/>
        <v>0.52500000000000002</v>
      </c>
      <c r="I41" s="72"/>
      <c r="J41" s="41"/>
      <c r="K41" s="62"/>
      <c r="L41" s="27"/>
      <c r="M41">
        <v>0.52500000000000002</v>
      </c>
      <c r="N41">
        <v>150</v>
      </c>
      <c r="O41" t="str">
        <f t="shared" si="4"/>
        <v/>
      </c>
    </row>
    <row r="42" spans="1:16" hidden="1">
      <c r="A42" t="s">
        <v>3</v>
      </c>
      <c r="B42" s="25" t="s">
        <v>14</v>
      </c>
      <c r="C42" t="s">
        <v>90</v>
      </c>
      <c r="D42" t="s">
        <v>98</v>
      </c>
      <c r="E42">
        <v>5</v>
      </c>
      <c r="F42" s="10">
        <f t="shared" si="3"/>
        <v>134.4</v>
      </c>
      <c r="G42">
        <f t="shared" si="2"/>
        <v>0.52500000000000002</v>
      </c>
      <c r="I42" s="72"/>
      <c r="J42" s="41"/>
      <c r="K42" s="62"/>
      <c r="L42" s="27"/>
      <c r="M42">
        <v>0.52500000000000002</v>
      </c>
      <c r="N42">
        <v>150</v>
      </c>
      <c r="O42" t="str">
        <f t="shared" si="4"/>
        <v/>
      </c>
    </row>
    <row r="43" spans="1:16">
      <c r="A43" t="s">
        <v>51</v>
      </c>
      <c r="B43" s="25" t="s">
        <v>56</v>
      </c>
      <c r="C43" t="s">
        <v>96</v>
      </c>
      <c r="D43" t="s">
        <v>98</v>
      </c>
      <c r="E43">
        <v>6</v>
      </c>
      <c r="F43" s="17">
        <v>124</v>
      </c>
      <c r="G43">
        <f t="shared" si="2"/>
        <v>0.484375</v>
      </c>
      <c r="I43" s="73"/>
      <c r="J43" s="42"/>
      <c r="K43" s="61"/>
      <c r="L43" s="26"/>
      <c r="M43">
        <v>0.484375</v>
      </c>
      <c r="N43">
        <v>100</v>
      </c>
      <c r="O43" t="str">
        <f t="shared" si="4"/>
        <v>Unique</v>
      </c>
      <c r="P43">
        <f>N43/256</f>
        <v>0.390625</v>
      </c>
    </row>
    <row r="44" spans="1:16" hidden="1">
      <c r="A44" t="s">
        <v>58</v>
      </c>
      <c r="B44" s="25" t="s">
        <v>56</v>
      </c>
      <c r="C44" t="s">
        <v>96</v>
      </c>
      <c r="D44" t="s">
        <v>98</v>
      </c>
      <c r="E44">
        <v>6</v>
      </c>
      <c r="F44" s="17">
        <v>124</v>
      </c>
      <c r="G44">
        <f t="shared" si="2"/>
        <v>0.484375</v>
      </c>
      <c r="I44" s="73"/>
      <c r="J44" s="42"/>
      <c r="K44" s="61"/>
      <c r="L44" s="26"/>
      <c r="M44">
        <v>0.484375</v>
      </c>
      <c r="N44">
        <v>100</v>
      </c>
      <c r="O44" t="str">
        <f t="shared" si="4"/>
        <v/>
      </c>
    </row>
    <row r="45" spans="1:16" hidden="1">
      <c r="A45" t="s">
        <v>3</v>
      </c>
      <c r="B45" s="25" t="s">
        <v>12</v>
      </c>
      <c r="C45" t="s">
        <v>96</v>
      </c>
      <c r="D45" t="s">
        <v>98</v>
      </c>
      <c r="E45">
        <v>6</v>
      </c>
      <c r="F45" s="17">
        <v>124</v>
      </c>
      <c r="G45">
        <f t="shared" si="2"/>
        <v>0.484375</v>
      </c>
      <c r="I45" s="73"/>
      <c r="J45" s="42"/>
      <c r="K45" s="61"/>
      <c r="L45" s="26"/>
      <c r="M45">
        <v>0.484375</v>
      </c>
      <c r="N45">
        <v>100</v>
      </c>
      <c r="O45" t="str">
        <f t="shared" si="4"/>
        <v/>
      </c>
    </row>
    <row r="46" spans="1:16" hidden="1">
      <c r="A46" t="s">
        <v>3</v>
      </c>
      <c r="B46" s="25" t="s">
        <v>83</v>
      </c>
      <c r="C46" t="s">
        <v>15</v>
      </c>
      <c r="D46" t="s">
        <v>98</v>
      </c>
      <c r="E46">
        <v>6</v>
      </c>
      <c r="F46" s="17">
        <v>124</v>
      </c>
      <c r="G46">
        <f t="shared" si="2"/>
        <v>0.484375</v>
      </c>
      <c r="I46" s="73"/>
      <c r="J46" s="42"/>
      <c r="K46" s="61"/>
      <c r="L46" s="26"/>
      <c r="M46">
        <v>0.484375</v>
      </c>
      <c r="N46">
        <v>100</v>
      </c>
      <c r="O46" t="str">
        <f t="shared" si="4"/>
        <v/>
      </c>
    </row>
    <row r="47" spans="1:16" hidden="1">
      <c r="A47" t="s">
        <v>3</v>
      </c>
      <c r="B47" s="25" t="s">
        <v>85</v>
      </c>
      <c r="C47" t="s">
        <v>15</v>
      </c>
      <c r="D47" t="s">
        <v>98</v>
      </c>
      <c r="E47">
        <v>6</v>
      </c>
      <c r="F47" s="17">
        <v>124</v>
      </c>
      <c r="G47">
        <f t="shared" si="2"/>
        <v>0.484375</v>
      </c>
      <c r="I47" s="73"/>
      <c r="J47" s="42"/>
      <c r="K47" s="61"/>
      <c r="L47" s="26"/>
      <c r="M47">
        <v>0.484375</v>
      </c>
      <c r="N47">
        <v>100</v>
      </c>
      <c r="O47" t="str">
        <f t="shared" si="4"/>
        <v/>
      </c>
    </row>
    <row r="48" spans="1:16" hidden="1">
      <c r="A48" t="s">
        <v>29</v>
      </c>
      <c r="B48" s="25" t="s">
        <v>32</v>
      </c>
      <c r="C48" t="s">
        <v>15</v>
      </c>
      <c r="D48" t="s">
        <v>98</v>
      </c>
      <c r="E48">
        <v>6</v>
      </c>
      <c r="F48" s="17">
        <v>124</v>
      </c>
      <c r="G48">
        <f t="shared" si="2"/>
        <v>0.484375</v>
      </c>
      <c r="I48" s="73"/>
      <c r="J48" s="42"/>
      <c r="K48" s="61"/>
      <c r="L48" s="26"/>
      <c r="M48">
        <v>0.484375</v>
      </c>
      <c r="N48">
        <v>100</v>
      </c>
      <c r="O48" t="str">
        <f t="shared" si="4"/>
        <v/>
      </c>
    </row>
    <row r="49" spans="1:16" hidden="1">
      <c r="A49" t="s">
        <v>3</v>
      </c>
      <c r="B49" s="25" t="s">
        <v>10</v>
      </c>
      <c r="C49" t="s">
        <v>15</v>
      </c>
      <c r="D49" t="s">
        <v>98</v>
      </c>
      <c r="E49">
        <v>6</v>
      </c>
      <c r="F49" s="17">
        <v>124</v>
      </c>
      <c r="G49">
        <f t="shared" si="2"/>
        <v>0.484375</v>
      </c>
      <c r="I49" s="73"/>
      <c r="J49" s="42"/>
      <c r="K49" s="61"/>
      <c r="L49" s="26"/>
      <c r="M49">
        <v>0.484375</v>
      </c>
      <c r="N49">
        <v>100</v>
      </c>
      <c r="O49" t="str">
        <f t="shared" si="4"/>
        <v/>
      </c>
    </row>
    <row r="50" spans="1:16">
      <c r="A50" t="s">
        <v>25</v>
      </c>
      <c r="B50" s="25" t="s">
        <v>25</v>
      </c>
      <c r="C50" t="s">
        <v>15</v>
      </c>
      <c r="D50" t="s">
        <v>98</v>
      </c>
      <c r="E50">
        <v>6</v>
      </c>
      <c r="F50" s="9">
        <f t="shared" ref="F50:F74" si="5">256-E50*(256*0.9)/E$113 -25.6</f>
        <v>115.20000000000002</v>
      </c>
      <c r="G50">
        <f>F50/256</f>
        <v>0.45000000000000007</v>
      </c>
      <c r="I50" s="74"/>
      <c r="J50" s="43"/>
      <c r="K50" s="60"/>
      <c r="L50" s="31"/>
      <c r="M50">
        <v>0.45000000000000007</v>
      </c>
      <c r="N50">
        <v>175</v>
      </c>
      <c r="O50" s="1" t="s">
        <v>106</v>
      </c>
      <c r="P50">
        <f>N50/256</f>
        <v>0.68359375</v>
      </c>
    </row>
    <row r="51" spans="1:16" hidden="1">
      <c r="A51" t="s">
        <v>26</v>
      </c>
      <c r="B51" s="25" t="s">
        <v>26</v>
      </c>
      <c r="C51" t="s">
        <v>15</v>
      </c>
      <c r="D51" t="s">
        <v>98</v>
      </c>
      <c r="E51">
        <v>6</v>
      </c>
      <c r="F51" s="9">
        <f t="shared" si="5"/>
        <v>115.20000000000002</v>
      </c>
      <c r="G51">
        <f>F51/256</f>
        <v>0.45000000000000007</v>
      </c>
      <c r="I51" s="74"/>
      <c r="J51" s="43"/>
      <c r="K51" s="60"/>
      <c r="L51" s="31"/>
      <c r="M51">
        <v>0.45000000000000007</v>
      </c>
      <c r="N51">
        <v>175</v>
      </c>
      <c r="O51" t="str">
        <f t="shared" ref="O51:O79" si="6">IF(E51=E50,"","Unique")</f>
        <v/>
      </c>
    </row>
    <row r="52" spans="1:16" hidden="1">
      <c r="A52" t="s">
        <v>3</v>
      </c>
      <c r="B52" s="25" t="s">
        <v>15</v>
      </c>
      <c r="C52" t="s">
        <v>15</v>
      </c>
      <c r="D52" t="s">
        <v>98</v>
      </c>
      <c r="E52">
        <v>6</v>
      </c>
      <c r="F52" s="9">
        <f t="shared" si="5"/>
        <v>115.20000000000002</v>
      </c>
      <c r="G52">
        <f t="shared" si="2"/>
        <v>0.45000000000000007</v>
      </c>
      <c r="I52" s="74"/>
      <c r="J52" s="43"/>
      <c r="K52" s="60"/>
      <c r="L52" s="31"/>
      <c r="M52">
        <v>0.45000000000000007</v>
      </c>
      <c r="N52">
        <v>175</v>
      </c>
      <c r="O52" t="str">
        <f t="shared" si="6"/>
        <v/>
      </c>
    </row>
    <row r="53" spans="1:16" hidden="1">
      <c r="A53" t="s">
        <v>27</v>
      </c>
      <c r="B53" s="25" t="s">
        <v>15</v>
      </c>
      <c r="C53" t="s">
        <v>15</v>
      </c>
      <c r="D53" t="s">
        <v>98</v>
      </c>
      <c r="E53">
        <v>6</v>
      </c>
      <c r="F53" s="9">
        <f t="shared" si="5"/>
        <v>115.20000000000002</v>
      </c>
      <c r="G53">
        <f t="shared" si="2"/>
        <v>0.45000000000000007</v>
      </c>
      <c r="I53" s="74"/>
      <c r="J53" s="43"/>
      <c r="K53" s="60"/>
      <c r="L53" s="31"/>
      <c r="M53">
        <v>0.45000000000000007</v>
      </c>
      <c r="N53">
        <v>175</v>
      </c>
      <c r="O53" t="str">
        <f t="shared" si="6"/>
        <v/>
      </c>
    </row>
    <row r="54" spans="1:16" hidden="1">
      <c r="A54" t="s">
        <v>29</v>
      </c>
      <c r="B54" s="25" t="s">
        <v>15</v>
      </c>
      <c r="C54" t="s">
        <v>15</v>
      </c>
      <c r="D54" t="s">
        <v>98</v>
      </c>
      <c r="E54">
        <v>6</v>
      </c>
      <c r="F54" s="9">
        <f t="shared" si="5"/>
        <v>115.20000000000002</v>
      </c>
      <c r="G54">
        <f t="shared" si="2"/>
        <v>0.45000000000000007</v>
      </c>
      <c r="I54" s="74"/>
      <c r="J54" s="43"/>
      <c r="K54" s="60"/>
      <c r="L54" s="31"/>
      <c r="M54">
        <v>0.45000000000000007</v>
      </c>
      <c r="N54">
        <v>175</v>
      </c>
      <c r="O54" t="str">
        <f t="shared" si="6"/>
        <v/>
      </c>
    </row>
    <row r="55" spans="1:16" hidden="1">
      <c r="A55" t="s">
        <v>51</v>
      </c>
      <c r="B55" s="25" t="s">
        <v>15</v>
      </c>
      <c r="C55" t="s">
        <v>15</v>
      </c>
      <c r="D55" t="s">
        <v>98</v>
      </c>
      <c r="E55">
        <v>6</v>
      </c>
      <c r="F55" s="9">
        <f t="shared" si="5"/>
        <v>115.20000000000002</v>
      </c>
      <c r="G55">
        <f t="shared" si="2"/>
        <v>0.45000000000000007</v>
      </c>
      <c r="I55" s="74"/>
      <c r="J55" s="43"/>
      <c r="K55" s="60"/>
      <c r="L55" s="31"/>
      <c r="M55">
        <v>0.45000000000000007</v>
      </c>
      <c r="N55">
        <v>175</v>
      </c>
      <c r="O55" t="str">
        <f t="shared" si="6"/>
        <v/>
      </c>
    </row>
    <row r="56" spans="1:16" hidden="1">
      <c r="A56" t="s">
        <v>58</v>
      </c>
      <c r="B56" s="25" t="s">
        <v>15</v>
      </c>
      <c r="C56" t="s">
        <v>15</v>
      </c>
      <c r="D56" t="s">
        <v>98</v>
      </c>
      <c r="E56">
        <v>6</v>
      </c>
      <c r="F56" s="9">
        <f t="shared" si="5"/>
        <v>115.20000000000002</v>
      </c>
      <c r="G56">
        <f t="shared" si="2"/>
        <v>0.45000000000000007</v>
      </c>
      <c r="I56" s="74"/>
      <c r="J56" s="43"/>
      <c r="K56" s="60"/>
      <c r="L56" s="31"/>
      <c r="M56">
        <v>0.45000000000000007</v>
      </c>
      <c r="N56">
        <v>175</v>
      </c>
      <c r="O56" t="str">
        <f t="shared" si="6"/>
        <v/>
      </c>
    </row>
    <row r="57" spans="1:16" hidden="1">
      <c r="A57" t="s">
        <v>60</v>
      </c>
      <c r="B57" s="25" t="s">
        <v>15</v>
      </c>
      <c r="C57" t="s">
        <v>15</v>
      </c>
      <c r="D57" t="s">
        <v>98</v>
      </c>
      <c r="E57">
        <v>6</v>
      </c>
      <c r="F57" s="9">
        <f t="shared" si="5"/>
        <v>115.20000000000002</v>
      </c>
      <c r="G57">
        <f t="shared" si="2"/>
        <v>0.45000000000000007</v>
      </c>
      <c r="I57" s="74"/>
      <c r="J57" s="43"/>
      <c r="K57" s="60"/>
      <c r="L57" s="31"/>
      <c r="M57">
        <v>0.45000000000000007</v>
      </c>
      <c r="N57">
        <v>175</v>
      </c>
      <c r="O57" t="str">
        <f t="shared" si="6"/>
        <v/>
      </c>
    </row>
    <row r="58" spans="1:16" hidden="1">
      <c r="A58" t="s">
        <v>70</v>
      </c>
      <c r="B58" s="25" t="s">
        <v>15</v>
      </c>
      <c r="C58" t="s">
        <v>15</v>
      </c>
      <c r="D58" t="s">
        <v>98</v>
      </c>
      <c r="E58">
        <v>6</v>
      </c>
      <c r="F58" s="9">
        <f t="shared" si="5"/>
        <v>115.20000000000002</v>
      </c>
      <c r="G58">
        <f t="shared" si="2"/>
        <v>0.45000000000000007</v>
      </c>
      <c r="I58" s="74"/>
      <c r="J58" s="43"/>
      <c r="K58" s="60"/>
      <c r="L58" s="31"/>
      <c r="M58">
        <v>0.45000000000000007</v>
      </c>
      <c r="N58">
        <v>175</v>
      </c>
      <c r="O58" t="str">
        <f t="shared" si="6"/>
        <v/>
      </c>
    </row>
    <row r="59" spans="1:16" hidden="1">
      <c r="A59" t="s">
        <v>74</v>
      </c>
      <c r="B59" s="25" t="s">
        <v>15</v>
      </c>
      <c r="C59" t="s">
        <v>15</v>
      </c>
      <c r="D59" t="s">
        <v>98</v>
      </c>
      <c r="E59">
        <v>6</v>
      </c>
      <c r="F59" s="9">
        <f t="shared" si="5"/>
        <v>115.20000000000002</v>
      </c>
      <c r="G59">
        <f t="shared" si="2"/>
        <v>0.45000000000000007</v>
      </c>
      <c r="I59" s="74"/>
      <c r="J59" s="43"/>
      <c r="K59" s="60"/>
      <c r="L59" s="31"/>
      <c r="M59">
        <v>0.45000000000000007</v>
      </c>
      <c r="N59">
        <v>175</v>
      </c>
      <c r="O59" t="str">
        <f t="shared" si="6"/>
        <v/>
      </c>
    </row>
    <row r="60" spans="1:16" hidden="1">
      <c r="A60" t="s">
        <v>66</v>
      </c>
      <c r="B60" s="25" t="s">
        <v>66</v>
      </c>
      <c r="C60" t="s">
        <v>15</v>
      </c>
      <c r="D60" t="s">
        <v>98</v>
      </c>
      <c r="E60">
        <v>6</v>
      </c>
      <c r="F60" s="9">
        <f t="shared" si="5"/>
        <v>115.20000000000002</v>
      </c>
      <c r="G60">
        <f t="shared" si="2"/>
        <v>0.45000000000000007</v>
      </c>
      <c r="I60" s="74"/>
      <c r="J60" s="43"/>
      <c r="K60" s="60"/>
      <c r="L60" s="31"/>
      <c r="M60">
        <v>0.45000000000000007</v>
      </c>
      <c r="N60">
        <v>175</v>
      </c>
      <c r="O60" t="str">
        <f t="shared" si="6"/>
        <v/>
      </c>
    </row>
    <row r="61" spans="1:16">
      <c r="A61" t="s">
        <v>0</v>
      </c>
      <c r="B61" s="25" t="s">
        <v>1</v>
      </c>
      <c r="C61" t="s">
        <v>1</v>
      </c>
      <c r="D61" t="s">
        <v>98</v>
      </c>
      <c r="E61">
        <v>7</v>
      </c>
      <c r="F61" s="8">
        <f t="shared" si="5"/>
        <v>96</v>
      </c>
      <c r="G61">
        <f t="shared" si="2"/>
        <v>0.375</v>
      </c>
      <c r="I61" s="75"/>
      <c r="J61" s="44"/>
      <c r="K61" s="59"/>
      <c r="L61" s="24"/>
      <c r="M61">
        <v>0.375</v>
      </c>
      <c r="N61">
        <v>150</v>
      </c>
      <c r="O61" t="str">
        <f t="shared" si="6"/>
        <v>Unique</v>
      </c>
      <c r="P61">
        <f>N61/256</f>
        <v>0.5859375</v>
      </c>
    </row>
    <row r="62" spans="1:16" hidden="1">
      <c r="A62" t="s">
        <v>3</v>
      </c>
      <c r="B62" s="25" t="s">
        <v>1</v>
      </c>
      <c r="C62" t="s">
        <v>1</v>
      </c>
      <c r="D62" t="s">
        <v>98</v>
      </c>
      <c r="E62">
        <v>7</v>
      </c>
      <c r="F62" s="8">
        <f t="shared" si="5"/>
        <v>96</v>
      </c>
      <c r="G62">
        <f t="shared" si="2"/>
        <v>0.375</v>
      </c>
      <c r="I62" s="75"/>
      <c r="J62" s="44"/>
      <c r="K62" s="59"/>
      <c r="L62" s="24"/>
      <c r="M62">
        <v>0.375</v>
      </c>
      <c r="N62">
        <v>150</v>
      </c>
      <c r="O62" t="str">
        <f t="shared" si="6"/>
        <v/>
      </c>
    </row>
    <row r="63" spans="1:16" hidden="1">
      <c r="A63" t="s">
        <v>16</v>
      </c>
      <c r="B63" s="25" t="s">
        <v>1</v>
      </c>
      <c r="C63" t="s">
        <v>1</v>
      </c>
      <c r="D63" t="s">
        <v>98</v>
      </c>
      <c r="E63">
        <v>7</v>
      </c>
      <c r="F63" s="8">
        <f t="shared" si="5"/>
        <v>96</v>
      </c>
      <c r="G63">
        <f t="shared" si="2"/>
        <v>0.375</v>
      </c>
      <c r="I63" s="75"/>
      <c r="J63" s="44"/>
      <c r="K63" s="59"/>
      <c r="L63" s="24"/>
      <c r="M63">
        <v>0.375</v>
      </c>
      <c r="N63">
        <v>150</v>
      </c>
      <c r="O63" t="str">
        <f t="shared" si="6"/>
        <v/>
      </c>
    </row>
    <row r="64" spans="1:16" hidden="1">
      <c r="A64" t="s">
        <v>51</v>
      </c>
      <c r="B64" s="25" t="s">
        <v>1</v>
      </c>
      <c r="C64" t="s">
        <v>1</v>
      </c>
      <c r="D64" t="s">
        <v>98</v>
      </c>
      <c r="E64">
        <v>7</v>
      </c>
      <c r="F64" s="8">
        <f t="shared" si="5"/>
        <v>96</v>
      </c>
      <c r="G64">
        <f t="shared" si="2"/>
        <v>0.375</v>
      </c>
      <c r="I64" s="75"/>
      <c r="J64" s="44"/>
      <c r="K64" s="59"/>
      <c r="L64" s="24"/>
      <c r="M64">
        <v>0.375</v>
      </c>
      <c r="N64">
        <v>150</v>
      </c>
      <c r="O64" t="str">
        <f t="shared" si="6"/>
        <v/>
      </c>
    </row>
    <row r="65" spans="1:16" hidden="1">
      <c r="A65" t="s">
        <v>57</v>
      </c>
      <c r="B65" s="25" t="s">
        <v>1</v>
      </c>
      <c r="C65" t="s">
        <v>1</v>
      </c>
      <c r="D65" t="s">
        <v>98</v>
      </c>
      <c r="E65">
        <v>7</v>
      </c>
      <c r="F65" s="8">
        <f t="shared" si="5"/>
        <v>96</v>
      </c>
      <c r="G65">
        <f t="shared" si="2"/>
        <v>0.375</v>
      </c>
      <c r="I65" s="75"/>
      <c r="J65" s="44"/>
      <c r="K65" s="59"/>
      <c r="L65" s="24"/>
      <c r="M65">
        <v>0.375</v>
      </c>
      <c r="N65">
        <v>150</v>
      </c>
      <c r="O65" t="str">
        <f t="shared" si="6"/>
        <v/>
      </c>
    </row>
    <row r="66" spans="1:16" hidden="1">
      <c r="A66" t="s">
        <v>58</v>
      </c>
      <c r="B66" s="25" t="s">
        <v>1</v>
      </c>
      <c r="C66" t="s">
        <v>1</v>
      </c>
      <c r="D66" t="s">
        <v>98</v>
      </c>
      <c r="E66">
        <v>7</v>
      </c>
      <c r="F66" s="8">
        <f t="shared" si="5"/>
        <v>96</v>
      </c>
      <c r="G66">
        <f t="shared" si="2"/>
        <v>0.375</v>
      </c>
      <c r="I66" s="75"/>
      <c r="J66" s="44"/>
      <c r="K66" s="59"/>
      <c r="L66" s="24"/>
      <c r="M66">
        <v>0.375</v>
      </c>
      <c r="N66">
        <v>150</v>
      </c>
      <c r="O66" t="str">
        <f t="shared" si="6"/>
        <v/>
      </c>
    </row>
    <row r="67" spans="1:16">
      <c r="A67" t="s">
        <v>16</v>
      </c>
      <c r="B67" s="25" t="s">
        <v>23</v>
      </c>
      <c r="C67" t="s">
        <v>2</v>
      </c>
      <c r="D67" t="s">
        <v>99</v>
      </c>
      <c r="E67">
        <v>8</v>
      </c>
      <c r="F67" s="7">
        <f t="shared" si="5"/>
        <v>76.800000000000011</v>
      </c>
      <c r="G67">
        <f t="shared" ref="G67:G113" si="7">F67/256</f>
        <v>0.30000000000000004</v>
      </c>
      <c r="I67" s="76"/>
      <c r="J67" s="45"/>
      <c r="K67" s="58"/>
      <c r="L67" s="23"/>
      <c r="M67">
        <v>0.30000000000000004</v>
      </c>
      <c r="N67">
        <v>100</v>
      </c>
      <c r="O67" t="str">
        <f t="shared" si="6"/>
        <v>Unique</v>
      </c>
      <c r="P67">
        <f>N67/256</f>
        <v>0.390625</v>
      </c>
    </row>
    <row r="68" spans="1:16" hidden="1">
      <c r="A68" t="s">
        <v>29</v>
      </c>
      <c r="B68" s="25" t="s">
        <v>23</v>
      </c>
      <c r="C68" t="s">
        <v>2</v>
      </c>
      <c r="D68" t="s">
        <v>99</v>
      </c>
      <c r="E68">
        <v>8</v>
      </c>
      <c r="F68" s="7">
        <f t="shared" si="5"/>
        <v>76.800000000000011</v>
      </c>
      <c r="G68">
        <f t="shared" si="7"/>
        <v>0.30000000000000004</v>
      </c>
      <c r="I68" s="76"/>
      <c r="J68" s="45"/>
      <c r="K68" s="58"/>
      <c r="L68" s="23"/>
      <c r="M68">
        <v>0.30000000000000004</v>
      </c>
      <c r="N68">
        <v>100</v>
      </c>
      <c r="O68" t="str">
        <f t="shared" si="6"/>
        <v/>
      </c>
    </row>
    <row r="69" spans="1:16" hidden="1">
      <c r="A69" t="s">
        <v>51</v>
      </c>
      <c r="B69" s="25" t="s">
        <v>53</v>
      </c>
      <c r="C69" t="s">
        <v>2</v>
      </c>
      <c r="D69" t="s">
        <v>99</v>
      </c>
      <c r="E69">
        <v>8</v>
      </c>
      <c r="F69" s="7">
        <f t="shared" si="5"/>
        <v>76.800000000000011</v>
      </c>
      <c r="G69">
        <f t="shared" si="7"/>
        <v>0.30000000000000004</v>
      </c>
      <c r="I69" s="76"/>
      <c r="J69" s="45"/>
      <c r="K69" s="58"/>
      <c r="L69" s="23"/>
      <c r="M69">
        <v>0.30000000000000004</v>
      </c>
      <c r="N69">
        <v>100</v>
      </c>
      <c r="O69" t="str">
        <f t="shared" si="6"/>
        <v/>
      </c>
    </row>
    <row r="70" spans="1:16" hidden="1">
      <c r="A70" t="s">
        <v>58</v>
      </c>
      <c r="B70" s="25" t="s">
        <v>53</v>
      </c>
      <c r="C70" t="s">
        <v>2</v>
      </c>
      <c r="D70" t="s">
        <v>99</v>
      </c>
      <c r="E70">
        <v>8</v>
      </c>
      <c r="F70" s="7">
        <f t="shared" si="5"/>
        <v>76.800000000000011</v>
      </c>
      <c r="G70">
        <f t="shared" si="7"/>
        <v>0.30000000000000004</v>
      </c>
      <c r="I70" s="76"/>
      <c r="J70" s="45"/>
      <c r="K70" s="58"/>
      <c r="L70" s="23"/>
      <c r="M70">
        <v>0.30000000000000004</v>
      </c>
      <c r="N70">
        <v>100</v>
      </c>
      <c r="O70" t="str">
        <f t="shared" si="6"/>
        <v/>
      </c>
    </row>
    <row r="71" spans="1:16" hidden="1">
      <c r="A71" t="s">
        <v>70</v>
      </c>
      <c r="B71" s="25" t="s">
        <v>73</v>
      </c>
      <c r="C71" t="s">
        <v>2</v>
      </c>
      <c r="D71" t="s">
        <v>99</v>
      </c>
      <c r="E71">
        <v>8</v>
      </c>
      <c r="F71" s="7">
        <f t="shared" si="5"/>
        <v>76.800000000000011</v>
      </c>
      <c r="G71">
        <f t="shared" si="7"/>
        <v>0.30000000000000004</v>
      </c>
      <c r="I71" s="76"/>
      <c r="J71" s="45"/>
      <c r="K71" s="58"/>
      <c r="L71" s="23"/>
      <c r="M71">
        <v>0.30000000000000004</v>
      </c>
      <c r="N71">
        <v>100</v>
      </c>
      <c r="O71" t="str">
        <f t="shared" si="6"/>
        <v/>
      </c>
    </row>
    <row r="72" spans="1:16" hidden="1">
      <c r="A72" t="s">
        <v>0</v>
      </c>
      <c r="B72" s="25" t="s">
        <v>2</v>
      </c>
      <c r="C72" t="s">
        <v>2</v>
      </c>
      <c r="D72" t="s">
        <v>99</v>
      </c>
      <c r="E72">
        <v>8</v>
      </c>
      <c r="F72" s="7">
        <f t="shared" si="5"/>
        <v>76.800000000000011</v>
      </c>
      <c r="G72">
        <f t="shared" si="7"/>
        <v>0.30000000000000004</v>
      </c>
      <c r="I72" s="76"/>
      <c r="J72" s="45"/>
      <c r="K72" s="58"/>
      <c r="L72" s="23"/>
      <c r="M72">
        <v>0.30000000000000004</v>
      </c>
      <c r="N72">
        <v>100</v>
      </c>
      <c r="O72" t="str">
        <f t="shared" si="6"/>
        <v/>
      </c>
    </row>
    <row r="73" spans="1:16" hidden="1">
      <c r="A73" t="s">
        <v>3</v>
      </c>
      <c r="B73" s="25" t="s">
        <v>2</v>
      </c>
      <c r="C73" t="s">
        <v>2</v>
      </c>
      <c r="D73" t="s">
        <v>99</v>
      </c>
      <c r="E73">
        <v>8</v>
      </c>
      <c r="F73" s="7">
        <f t="shared" si="5"/>
        <v>76.800000000000011</v>
      </c>
      <c r="G73">
        <f t="shared" si="7"/>
        <v>0.30000000000000004</v>
      </c>
      <c r="I73" s="76"/>
      <c r="J73" s="45"/>
      <c r="K73" s="58"/>
      <c r="L73" s="23"/>
      <c r="M73">
        <v>0.30000000000000004</v>
      </c>
      <c r="N73">
        <v>100</v>
      </c>
      <c r="O73" t="str">
        <f t="shared" si="6"/>
        <v/>
      </c>
    </row>
    <row r="74" spans="1:16" hidden="1">
      <c r="A74" t="s">
        <v>57</v>
      </c>
      <c r="B74" s="25" t="s">
        <v>2</v>
      </c>
      <c r="C74" t="s">
        <v>2</v>
      </c>
      <c r="D74" t="s">
        <v>99</v>
      </c>
      <c r="E74">
        <v>8</v>
      </c>
      <c r="F74" s="7">
        <f t="shared" si="5"/>
        <v>76.800000000000011</v>
      </c>
      <c r="G74">
        <f t="shared" si="7"/>
        <v>0.30000000000000004</v>
      </c>
      <c r="I74" s="76"/>
      <c r="J74" s="45"/>
      <c r="K74" s="58"/>
      <c r="L74" s="23"/>
      <c r="M74">
        <v>0.30000000000000004</v>
      </c>
      <c r="N74">
        <v>100</v>
      </c>
      <c r="O74" t="str">
        <f t="shared" si="6"/>
        <v/>
      </c>
    </row>
    <row r="75" spans="1:16">
      <c r="A75" t="s">
        <v>60</v>
      </c>
      <c r="B75" s="25" t="s">
        <v>63</v>
      </c>
      <c r="C75" t="s">
        <v>52</v>
      </c>
      <c r="D75" t="s">
        <v>99</v>
      </c>
      <c r="E75">
        <v>9</v>
      </c>
      <c r="F75" s="15">
        <v>66</v>
      </c>
      <c r="G75">
        <f t="shared" si="7"/>
        <v>0.2578125</v>
      </c>
      <c r="I75" s="77"/>
      <c r="J75" s="46"/>
      <c r="K75" s="57"/>
      <c r="L75" s="32"/>
      <c r="M75">
        <v>0.2578125</v>
      </c>
      <c r="N75">
        <v>175</v>
      </c>
      <c r="O75" t="str">
        <f t="shared" si="6"/>
        <v>Unique</v>
      </c>
      <c r="P75">
        <f>N75/256</f>
        <v>0.68359375</v>
      </c>
    </row>
    <row r="76" spans="1:16" hidden="1">
      <c r="A76" t="s">
        <v>51</v>
      </c>
      <c r="B76" s="25" t="s">
        <v>52</v>
      </c>
      <c r="C76" t="s">
        <v>52</v>
      </c>
      <c r="D76" t="s">
        <v>99</v>
      </c>
      <c r="E76">
        <v>9</v>
      </c>
      <c r="F76" s="15">
        <v>66</v>
      </c>
      <c r="G76">
        <f t="shared" si="7"/>
        <v>0.2578125</v>
      </c>
      <c r="I76" s="77"/>
      <c r="J76" s="46"/>
      <c r="K76" s="57"/>
      <c r="L76" s="32"/>
      <c r="M76">
        <v>0.2578125</v>
      </c>
      <c r="N76">
        <v>175</v>
      </c>
      <c r="O76" t="str">
        <f t="shared" si="6"/>
        <v/>
      </c>
    </row>
    <row r="77" spans="1:16" hidden="1">
      <c r="A77" t="s">
        <v>58</v>
      </c>
      <c r="B77" s="25" t="s">
        <v>52</v>
      </c>
      <c r="C77" t="s">
        <v>52</v>
      </c>
      <c r="D77" t="s">
        <v>99</v>
      </c>
      <c r="E77">
        <v>9</v>
      </c>
      <c r="F77" s="15">
        <v>66</v>
      </c>
      <c r="G77">
        <f t="shared" si="7"/>
        <v>0.2578125</v>
      </c>
      <c r="I77" s="77"/>
      <c r="J77" s="46"/>
      <c r="K77" s="57"/>
      <c r="L77" s="32"/>
      <c r="M77">
        <v>0.2578125</v>
      </c>
      <c r="N77">
        <v>175</v>
      </c>
      <c r="O77" t="str">
        <f t="shared" si="6"/>
        <v/>
      </c>
    </row>
    <row r="78" spans="1:16" hidden="1">
      <c r="A78" t="s">
        <v>29</v>
      </c>
      <c r="B78" s="25" t="s">
        <v>41</v>
      </c>
      <c r="C78" t="s">
        <v>52</v>
      </c>
      <c r="D78" t="s">
        <v>99</v>
      </c>
      <c r="E78">
        <v>9</v>
      </c>
      <c r="F78" s="15">
        <v>66</v>
      </c>
      <c r="G78">
        <f t="shared" si="7"/>
        <v>0.2578125</v>
      </c>
      <c r="I78" s="77"/>
      <c r="J78" s="46"/>
      <c r="K78" s="57"/>
      <c r="L78" s="32"/>
      <c r="M78">
        <v>0.2578125</v>
      </c>
      <c r="N78">
        <v>175</v>
      </c>
      <c r="O78" t="str">
        <f t="shared" si="6"/>
        <v/>
      </c>
    </row>
    <row r="79" spans="1:16" hidden="1">
      <c r="A79" t="s">
        <v>3</v>
      </c>
      <c r="B79" s="25" t="s">
        <v>5</v>
      </c>
      <c r="C79" t="s">
        <v>52</v>
      </c>
      <c r="D79" t="s">
        <v>99</v>
      </c>
      <c r="E79">
        <v>9</v>
      </c>
      <c r="F79" s="15">
        <v>66</v>
      </c>
      <c r="G79">
        <f t="shared" si="7"/>
        <v>0.2578125</v>
      </c>
      <c r="I79" s="77"/>
      <c r="J79" s="46"/>
      <c r="K79" s="57"/>
      <c r="L79" s="32"/>
      <c r="M79">
        <v>0.2578125</v>
      </c>
      <c r="N79">
        <v>175</v>
      </c>
      <c r="O79" t="str">
        <f t="shared" si="6"/>
        <v/>
      </c>
    </row>
    <row r="80" spans="1:16">
      <c r="A80" t="s">
        <v>22</v>
      </c>
      <c r="B80" s="25" t="s">
        <v>67</v>
      </c>
      <c r="C80" t="s">
        <v>22</v>
      </c>
      <c r="D80" t="s">
        <v>99</v>
      </c>
      <c r="E80">
        <v>9</v>
      </c>
      <c r="F80" s="6">
        <f t="shared" ref="F80:F95" si="8">256-E80*(256*0.9)/E$113 -25.6</f>
        <v>57.600000000000016</v>
      </c>
      <c r="G80">
        <f t="shared" si="7"/>
        <v>0.22500000000000006</v>
      </c>
      <c r="I80" s="78"/>
      <c r="J80" s="47"/>
      <c r="K80" s="56"/>
      <c r="L80" s="22"/>
      <c r="M80">
        <v>0.22500000000000006</v>
      </c>
      <c r="N80">
        <v>150</v>
      </c>
      <c r="O80" s="1" t="s">
        <v>106</v>
      </c>
      <c r="P80">
        <f>N80/256</f>
        <v>0.5859375</v>
      </c>
    </row>
    <row r="81" spans="1:16" hidden="1">
      <c r="A81" t="s">
        <v>22</v>
      </c>
      <c r="B81" s="25" t="s">
        <v>77</v>
      </c>
      <c r="C81" t="s">
        <v>22</v>
      </c>
      <c r="D81" t="s">
        <v>99</v>
      </c>
      <c r="E81">
        <v>9</v>
      </c>
      <c r="F81" s="6">
        <f t="shared" si="8"/>
        <v>57.600000000000016</v>
      </c>
      <c r="G81">
        <f t="shared" si="7"/>
        <v>0.22500000000000006</v>
      </c>
      <c r="I81" s="78"/>
      <c r="J81" s="47"/>
      <c r="K81" s="56"/>
      <c r="L81" s="22"/>
      <c r="M81">
        <v>0.22500000000000006</v>
      </c>
      <c r="N81">
        <v>150</v>
      </c>
      <c r="O81" t="str">
        <f t="shared" ref="O81:O105" si="9">IF(E81=E80,"","Unique")</f>
        <v/>
      </c>
    </row>
    <row r="82" spans="1:16" hidden="1">
      <c r="A82" t="s">
        <v>16</v>
      </c>
      <c r="B82" s="25" t="s">
        <v>22</v>
      </c>
      <c r="C82" t="s">
        <v>22</v>
      </c>
      <c r="D82" t="s">
        <v>99</v>
      </c>
      <c r="E82">
        <v>9</v>
      </c>
      <c r="F82" s="6">
        <f t="shared" si="8"/>
        <v>57.600000000000016</v>
      </c>
      <c r="G82">
        <f t="shared" si="7"/>
        <v>0.22500000000000006</v>
      </c>
      <c r="I82" s="78"/>
      <c r="J82" s="47"/>
      <c r="K82" s="56"/>
      <c r="L82" s="22"/>
      <c r="M82">
        <v>0.22500000000000006</v>
      </c>
      <c r="N82">
        <v>150</v>
      </c>
      <c r="O82" t="str">
        <f t="shared" si="9"/>
        <v/>
      </c>
    </row>
    <row r="83" spans="1:16" hidden="1">
      <c r="A83" t="s">
        <v>70</v>
      </c>
      <c r="B83" s="25" t="s">
        <v>72</v>
      </c>
      <c r="C83" t="s">
        <v>22</v>
      </c>
      <c r="D83" t="s">
        <v>99</v>
      </c>
      <c r="E83">
        <v>9</v>
      </c>
      <c r="F83" s="6">
        <f t="shared" si="8"/>
        <v>57.600000000000016</v>
      </c>
      <c r="G83">
        <f t="shared" si="7"/>
        <v>0.22500000000000006</v>
      </c>
      <c r="I83" s="78"/>
      <c r="J83" s="47"/>
      <c r="K83" s="56"/>
      <c r="L83" s="22"/>
      <c r="M83">
        <v>0.22500000000000006</v>
      </c>
      <c r="N83">
        <v>150</v>
      </c>
      <c r="O83" t="str">
        <f t="shared" si="9"/>
        <v/>
      </c>
    </row>
    <row r="84" spans="1:16" hidden="1">
      <c r="A84" t="s">
        <v>69</v>
      </c>
      <c r="B84" s="25" t="s">
        <v>69</v>
      </c>
      <c r="C84" t="s">
        <v>22</v>
      </c>
      <c r="D84" t="s">
        <v>99</v>
      </c>
      <c r="E84">
        <v>9</v>
      </c>
      <c r="F84" s="6">
        <f t="shared" si="8"/>
        <v>57.600000000000016</v>
      </c>
      <c r="G84">
        <f t="shared" si="7"/>
        <v>0.22500000000000006</v>
      </c>
      <c r="I84" s="78"/>
      <c r="J84" s="47"/>
      <c r="K84" s="56"/>
      <c r="L84" s="22"/>
      <c r="M84">
        <v>0.22500000000000006</v>
      </c>
      <c r="N84">
        <v>150</v>
      </c>
      <c r="O84" t="str">
        <f t="shared" si="9"/>
        <v/>
      </c>
    </row>
    <row r="85" spans="1:16">
      <c r="A85" t="s">
        <v>29</v>
      </c>
      <c r="B85" s="25" t="s">
        <v>37</v>
      </c>
      <c r="C85" t="s">
        <v>55</v>
      </c>
      <c r="D85" t="s">
        <v>99</v>
      </c>
      <c r="E85">
        <v>10</v>
      </c>
      <c r="F85" s="5">
        <f t="shared" si="8"/>
        <v>38.4</v>
      </c>
      <c r="G85">
        <f t="shared" si="7"/>
        <v>0.15</v>
      </c>
      <c r="I85" s="79"/>
      <c r="J85" s="48"/>
      <c r="K85" s="55"/>
      <c r="L85" s="21"/>
      <c r="M85">
        <v>0.15</v>
      </c>
      <c r="N85">
        <v>100</v>
      </c>
      <c r="O85" t="str">
        <f t="shared" si="9"/>
        <v>Unique</v>
      </c>
      <c r="P85">
        <f>N85/256</f>
        <v>0.390625</v>
      </c>
    </row>
    <row r="86" spans="1:16" hidden="1">
      <c r="A86" t="s">
        <v>60</v>
      </c>
      <c r="B86" s="25" t="s">
        <v>61</v>
      </c>
      <c r="C86" t="s">
        <v>55</v>
      </c>
      <c r="D86" t="s">
        <v>99</v>
      </c>
      <c r="E86">
        <v>10</v>
      </c>
      <c r="F86" s="5">
        <f t="shared" si="8"/>
        <v>38.4</v>
      </c>
      <c r="G86">
        <f t="shared" si="7"/>
        <v>0.15</v>
      </c>
      <c r="I86" s="79"/>
      <c r="J86" s="48"/>
      <c r="K86" s="55"/>
      <c r="L86" s="21"/>
      <c r="M86">
        <v>0.15</v>
      </c>
      <c r="N86">
        <v>100</v>
      </c>
      <c r="O86" t="str">
        <f t="shared" si="9"/>
        <v/>
      </c>
    </row>
    <row r="87" spans="1:16" hidden="1">
      <c r="A87" t="s">
        <v>51</v>
      </c>
      <c r="B87" s="25" t="s">
        <v>55</v>
      </c>
      <c r="C87" t="s">
        <v>55</v>
      </c>
      <c r="D87" t="s">
        <v>99</v>
      </c>
      <c r="E87">
        <v>10</v>
      </c>
      <c r="F87" s="5">
        <f t="shared" si="8"/>
        <v>38.4</v>
      </c>
      <c r="G87">
        <f t="shared" si="7"/>
        <v>0.15</v>
      </c>
      <c r="I87" s="79"/>
      <c r="J87" s="48"/>
      <c r="K87" s="55"/>
      <c r="L87" s="21"/>
      <c r="M87">
        <v>0.15</v>
      </c>
      <c r="N87">
        <v>100</v>
      </c>
      <c r="O87" t="str">
        <f t="shared" si="9"/>
        <v/>
      </c>
    </row>
    <row r="88" spans="1:16" hidden="1">
      <c r="A88" t="s">
        <v>58</v>
      </c>
      <c r="B88" s="25" t="s">
        <v>55</v>
      </c>
      <c r="C88" t="s">
        <v>55</v>
      </c>
      <c r="D88" t="s">
        <v>99</v>
      </c>
      <c r="E88">
        <v>10</v>
      </c>
      <c r="F88" s="5">
        <f t="shared" si="8"/>
        <v>38.4</v>
      </c>
      <c r="G88">
        <f t="shared" si="7"/>
        <v>0.15</v>
      </c>
      <c r="I88" s="79"/>
      <c r="J88" s="48"/>
      <c r="K88" s="55"/>
      <c r="L88" s="21"/>
      <c r="M88">
        <v>0.15</v>
      </c>
      <c r="N88">
        <v>100</v>
      </c>
      <c r="O88" t="str">
        <f t="shared" si="9"/>
        <v/>
      </c>
    </row>
    <row r="89" spans="1:16" hidden="1">
      <c r="A89" t="s">
        <v>29</v>
      </c>
      <c r="B89" s="25" t="s">
        <v>44</v>
      </c>
      <c r="C89" t="s">
        <v>55</v>
      </c>
      <c r="D89" t="s">
        <v>99</v>
      </c>
      <c r="E89">
        <v>10</v>
      </c>
      <c r="F89" s="5">
        <f t="shared" si="8"/>
        <v>38.4</v>
      </c>
      <c r="G89">
        <f t="shared" si="7"/>
        <v>0.15</v>
      </c>
      <c r="I89" s="79"/>
      <c r="J89" s="48"/>
      <c r="K89" s="55"/>
      <c r="L89" s="21"/>
      <c r="M89">
        <v>0.15</v>
      </c>
      <c r="N89">
        <v>100</v>
      </c>
      <c r="O89" t="str">
        <f t="shared" si="9"/>
        <v/>
      </c>
    </row>
    <row r="90" spans="1:16">
      <c r="A90" t="s">
        <v>58</v>
      </c>
      <c r="B90" s="25" t="s">
        <v>59</v>
      </c>
      <c r="C90" t="s">
        <v>91</v>
      </c>
      <c r="D90" t="s">
        <v>99</v>
      </c>
      <c r="E90">
        <v>11</v>
      </c>
      <c r="F90" s="4">
        <f t="shared" si="8"/>
        <v>19.199999999999982</v>
      </c>
      <c r="G90">
        <f t="shared" si="7"/>
        <v>7.4999999999999928E-2</v>
      </c>
      <c r="I90" s="80"/>
      <c r="J90" s="49"/>
      <c r="K90" s="54"/>
      <c r="L90" s="33"/>
      <c r="M90">
        <v>7.4999999999999928E-2</v>
      </c>
      <c r="N90">
        <v>175</v>
      </c>
      <c r="O90" t="str">
        <f t="shared" si="9"/>
        <v>Unique</v>
      </c>
      <c r="P90">
        <f>N90/256</f>
        <v>0.68359375</v>
      </c>
    </row>
    <row r="91" spans="1:16" hidden="1">
      <c r="A91" t="s">
        <v>16</v>
      </c>
      <c r="B91" s="25" t="s">
        <v>20</v>
      </c>
      <c r="C91" t="s">
        <v>91</v>
      </c>
      <c r="D91" t="s">
        <v>99</v>
      </c>
      <c r="E91">
        <v>11</v>
      </c>
      <c r="F91" s="4">
        <f t="shared" si="8"/>
        <v>19.199999999999982</v>
      </c>
      <c r="G91">
        <f t="shared" si="7"/>
        <v>7.4999999999999928E-2</v>
      </c>
      <c r="I91" s="80"/>
      <c r="J91" s="49"/>
      <c r="K91" s="54"/>
      <c r="L91" s="33"/>
      <c r="M91">
        <v>7.4999999999999928E-2</v>
      </c>
      <c r="N91">
        <v>175</v>
      </c>
      <c r="O91" t="str">
        <f t="shared" si="9"/>
        <v/>
      </c>
    </row>
    <row r="92" spans="1:16" hidden="1">
      <c r="A92" t="s">
        <v>51</v>
      </c>
      <c r="B92" s="25" t="s">
        <v>54</v>
      </c>
      <c r="C92" t="s">
        <v>91</v>
      </c>
      <c r="D92" t="s">
        <v>99</v>
      </c>
      <c r="E92">
        <v>11</v>
      </c>
      <c r="F92" s="4">
        <f t="shared" si="8"/>
        <v>19.199999999999982</v>
      </c>
      <c r="G92">
        <f t="shared" si="7"/>
        <v>7.4999999999999928E-2</v>
      </c>
      <c r="I92" s="80"/>
      <c r="J92" s="49"/>
      <c r="K92" s="54"/>
      <c r="L92" s="33"/>
      <c r="M92">
        <v>7.4999999999999928E-2</v>
      </c>
      <c r="N92">
        <v>175</v>
      </c>
      <c r="O92" t="str">
        <f t="shared" si="9"/>
        <v/>
      </c>
    </row>
    <row r="93" spans="1:16" hidden="1">
      <c r="A93" t="s">
        <v>58</v>
      </c>
      <c r="B93" s="25" t="s">
        <v>54</v>
      </c>
      <c r="C93" t="s">
        <v>91</v>
      </c>
      <c r="D93" t="s">
        <v>99</v>
      </c>
      <c r="E93">
        <v>11</v>
      </c>
      <c r="F93" s="4">
        <f t="shared" si="8"/>
        <v>19.199999999999982</v>
      </c>
      <c r="G93">
        <f t="shared" si="7"/>
        <v>7.4999999999999928E-2</v>
      </c>
      <c r="I93" s="80"/>
      <c r="J93" s="49"/>
      <c r="K93" s="54"/>
      <c r="L93" s="33"/>
      <c r="M93">
        <v>7.4999999999999928E-2</v>
      </c>
      <c r="N93">
        <v>175</v>
      </c>
      <c r="O93" t="str">
        <f t="shared" si="9"/>
        <v/>
      </c>
    </row>
    <row r="94" spans="1:16" hidden="1">
      <c r="A94" t="s">
        <v>29</v>
      </c>
      <c r="B94" s="25" t="s">
        <v>39</v>
      </c>
      <c r="C94" t="s">
        <v>91</v>
      </c>
      <c r="D94" t="s">
        <v>99</v>
      </c>
      <c r="E94">
        <v>11</v>
      </c>
      <c r="F94" s="4">
        <f t="shared" si="8"/>
        <v>19.199999999999982</v>
      </c>
      <c r="G94">
        <f t="shared" si="7"/>
        <v>7.4999999999999928E-2</v>
      </c>
      <c r="I94" s="80"/>
      <c r="J94" s="49"/>
      <c r="K94" s="54"/>
      <c r="L94" s="33"/>
      <c r="M94">
        <v>7.4999999999999928E-2</v>
      </c>
      <c r="N94">
        <v>175</v>
      </c>
      <c r="O94" t="str">
        <f t="shared" si="9"/>
        <v/>
      </c>
    </row>
    <row r="95" spans="1:16" hidden="1">
      <c r="A95" t="s">
        <v>60</v>
      </c>
      <c r="B95" s="25" t="s">
        <v>65</v>
      </c>
      <c r="C95" t="s">
        <v>91</v>
      </c>
      <c r="D95" t="s">
        <v>99</v>
      </c>
      <c r="E95">
        <v>11</v>
      </c>
      <c r="F95" s="4">
        <f t="shared" si="8"/>
        <v>19.199999999999982</v>
      </c>
      <c r="G95">
        <f t="shared" si="7"/>
        <v>7.4999999999999928E-2</v>
      </c>
      <c r="I95" s="80"/>
      <c r="J95" s="49"/>
      <c r="K95" s="54"/>
      <c r="L95" s="33"/>
      <c r="M95">
        <v>7.4999999999999928E-2</v>
      </c>
      <c r="N95">
        <v>175</v>
      </c>
      <c r="O95" t="str">
        <f t="shared" si="9"/>
        <v/>
      </c>
    </row>
    <row r="96" spans="1:16">
      <c r="A96" t="s">
        <v>29</v>
      </c>
      <c r="B96" s="25" t="s">
        <v>40</v>
      </c>
      <c r="C96" t="s">
        <v>40</v>
      </c>
      <c r="D96" t="s">
        <v>99</v>
      </c>
      <c r="E96">
        <v>12</v>
      </c>
      <c r="F96" s="16">
        <v>10</v>
      </c>
      <c r="G96">
        <f t="shared" si="7"/>
        <v>3.90625E-2</v>
      </c>
      <c r="I96" s="81"/>
      <c r="J96" s="50"/>
      <c r="K96" s="53"/>
      <c r="L96" s="20"/>
      <c r="M96">
        <v>3.90625E-2</v>
      </c>
      <c r="N96">
        <v>150</v>
      </c>
      <c r="O96" t="str">
        <f t="shared" si="9"/>
        <v>Unique</v>
      </c>
      <c r="P96">
        <f>N96/256</f>
        <v>0.5859375</v>
      </c>
    </row>
    <row r="97" spans="1:16" hidden="1">
      <c r="A97" t="s">
        <v>60</v>
      </c>
      <c r="B97" s="25" t="s">
        <v>40</v>
      </c>
      <c r="C97" t="s">
        <v>40</v>
      </c>
      <c r="D97" t="s">
        <v>99</v>
      </c>
      <c r="E97">
        <v>12</v>
      </c>
      <c r="F97" s="16">
        <v>10</v>
      </c>
      <c r="G97">
        <f t="shared" si="7"/>
        <v>3.90625E-2</v>
      </c>
      <c r="I97" s="81"/>
      <c r="J97" s="50"/>
      <c r="K97" s="53"/>
      <c r="L97" s="20"/>
      <c r="M97">
        <v>3.90625E-2</v>
      </c>
      <c r="N97">
        <v>150</v>
      </c>
      <c r="O97" t="str">
        <f t="shared" si="9"/>
        <v/>
      </c>
    </row>
    <row r="98" spans="1:16" hidden="1">
      <c r="A98" t="s">
        <v>22</v>
      </c>
      <c r="B98" s="25" t="s">
        <v>68</v>
      </c>
      <c r="C98" t="s">
        <v>19</v>
      </c>
      <c r="D98" t="s">
        <v>99</v>
      </c>
      <c r="E98">
        <v>12</v>
      </c>
      <c r="F98" s="16">
        <v>10</v>
      </c>
      <c r="G98">
        <f t="shared" si="7"/>
        <v>3.90625E-2</v>
      </c>
      <c r="I98" s="81"/>
      <c r="J98" s="50"/>
      <c r="K98" s="53"/>
      <c r="L98" s="20"/>
      <c r="M98">
        <v>3.90625E-2</v>
      </c>
      <c r="N98">
        <v>150</v>
      </c>
      <c r="O98" t="str">
        <f t="shared" si="9"/>
        <v/>
      </c>
    </row>
    <row r="99" spans="1:16" hidden="1">
      <c r="A99" t="s">
        <v>60</v>
      </c>
      <c r="B99" s="25" t="s">
        <v>62</v>
      </c>
      <c r="C99" t="s">
        <v>19</v>
      </c>
      <c r="D99" t="s">
        <v>99</v>
      </c>
      <c r="E99">
        <v>12</v>
      </c>
      <c r="F99" s="16">
        <v>10</v>
      </c>
      <c r="G99">
        <f t="shared" si="7"/>
        <v>3.90625E-2</v>
      </c>
      <c r="I99" s="81"/>
      <c r="J99" s="50"/>
      <c r="K99" s="53"/>
      <c r="L99" s="20"/>
      <c r="M99">
        <v>3.90625E-2</v>
      </c>
      <c r="N99">
        <v>150</v>
      </c>
      <c r="O99" t="str">
        <f t="shared" si="9"/>
        <v/>
      </c>
    </row>
    <row r="100" spans="1:16" hidden="1">
      <c r="A100" t="s">
        <v>16</v>
      </c>
      <c r="B100" s="25" t="s">
        <v>19</v>
      </c>
      <c r="C100" t="s">
        <v>19</v>
      </c>
      <c r="D100" t="s">
        <v>99</v>
      </c>
      <c r="E100">
        <v>12</v>
      </c>
      <c r="F100" s="16">
        <v>10</v>
      </c>
      <c r="G100">
        <f t="shared" si="7"/>
        <v>3.90625E-2</v>
      </c>
      <c r="I100" s="81"/>
      <c r="J100" s="50"/>
      <c r="K100" s="53"/>
      <c r="L100" s="20"/>
      <c r="M100">
        <v>3.90625E-2</v>
      </c>
      <c r="N100">
        <v>150</v>
      </c>
      <c r="O100" t="str">
        <f t="shared" si="9"/>
        <v/>
      </c>
    </row>
    <row r="101" spans="1:16" hidden="1">
      <c r="A101" t="s">
        <v>29</v>
      </c>
      <c r="B101" s="25" t="s">
        <v>19</v>
      </c>
      <c r="C101" t="s">
        <v>19</v>
      </c>
      <c r="D101" t="s">
        <v>99</v>
      </c>
      <c r="E101">
        <v>12</v>
      </c>
      <c r="F101" s="16">
        <v>10</v>
      </c>
      <c r="G101">
        <f t="shared" si="7"/>
        <v>3.90625E-2</v>
      </c>
      <c r="I101" s="81"/>
      <c r="J101" s="50"/>
      <c r="K101" s="53"/>
      <c r="L101" s="20"/>
      <c r="M101">
        <v>3.90625E-2</v>
      </c>
      <c r="N101">
        <v>150</v>
      </c>
      <c r="O101" t="str">
        <f t="shared" si="9"/>
        <v/>
      </c>
    </row>
    <row r="102" spans="1:16" hidden="1">
      <c r="A102" t="s">
        <v>51</v>
      </c>
      <c r="B102" s="25" t="s">
        <v>19</v>
      </c>
      <c r="C102" t="s">
        <v>19</v>
      </c>
      <c r="D102" t="s">
        <v>99</v>
      </c>
      <c r="E102">
        <v>12</v>
      </c>
      <c r="F102" s="16">
        <v>10</v>
      </c>
      <c r="G102">
        <f t="shared" si="7"/>
        <v>3.90625E-2</v>
      </c>
      <c r="I102" s="81"/>
      <c r="J102" s="50"/>
      <c r="K102" s="53"/>
      <c r="L102" s="20"/>
      <c r="M102">
        <v>3.90625E-2</v>
      </c>
      <c r="N102">
        <v>150</v>
      </c>
      <c r="O102" t="str">
        <f t="shared" si="9"/>
        <v/>
      </c>
    </row>
    <row r="103" spans="1:16" hidden="1">
      <c r="A103" t="s">
        <v>58</v>
      </c>
      <c r="B103" s="25" t="s">
        <v>19</v>
      </c>
      <c r="C103" t="s">
        <v>19</v>
      </c>
      <c r="D103" t="s">
        <v>99</v>
      </c>
      <c r="E103">
        <v>12</v>
      </c>
      <c r="F103" s="16">
        <v>10</v>
      </c>
      <c r="G103">
        <f t="shared" si="7"/>
        <v>3.90625E-2</v>
      </c>
      <c r="I103" s="81"/>
      <c r="J103" s="50"/>
      <c r="K103" s="53"/>
      <c r="L103" s="20"/>
      <c r="M103">
        <v>3.90625E-2</v>
      </c>
      <c r="N103">
        <v>150</v>
      </c>
      <c r="O103" t="str">
        <f t="shared" si="9"/>
        <v/>
      </c>
    </row>
    <row r="104" spans="1:16" hidden="1">
      <c r="A104" t="s">
        <v>29</v>
      </c>
      <c r="B104" s="25" t="s">
        <v>50</v>
      </c>
      <c r="C104" t="s">
        <v>19</v>
      </c>
      <c r="D104" t="s">
        <v>99</v>
      </c>
      <c r="E104">
        <v>12</v>
      </c>
      <c r="F104" s="16">
        <v>10</v>
      </c>
      <c r="G104">
        <f t="shared" si="7"/>
        <v>3.90625E-2</v>
      </c>
      <c r="I104" s="81"/>
      <c r="J104" s="50"/>
      <c r="K104" s="53"/>
      <c r="L104" s="20"/>
      <c r="M104">
        <v>3.90625E-2</v>
      </c>
      <c r="N104">
        <v>150</v>
      </c>
      <c r="O104" t="str">
        <f t="shared" si="9"/>
        <v/>
      </c>
    </row>
    <row r="105" spans="1:16" hidden="1">
      <c r="A105" t="s">
        <v>60</v>
      </c>
      <c r="B105" s="25" t="s">
        <v>64</v>
      </c>
      <c r="C105" t="s">
        <v>19</v>
      </c>
      <c r="D105" t="s">
        <v>99</v>
      </c>
      <c r="E105">
        <v>12</v>
      </c>
      <c r="F105" s="16">
        <v>10</v>
      </c>
      <c r="G105">
        <f t="shared" si="7"/>
        <v>3.90625E-2</v>
      </c>
      <c r="I105" s="81"/>
      <c r="J105" s="50"/>
      <c r="K105" s="53"/>
      <c r="L105" s="20"/>
      <c r="M105">
        <v>3.90625E-2</v>
      </c>
      <c r="N105">
        <v>150</v>
      </c>
      <c r="O105" t="str">
        <f t="shared" si="9"/>
        <v/>
      </c>
    </row>
    <row r="106" spans="1:16">
      <c r="A106" t="s">
        <v>3</v>
      </c>
      <c r="B106" s="25" t="s">
        <v>13</v>
      </c>
      <c r="C106" t="s">
        <v>93</v>
      </c>
      <c r="D106" t="s">
        <v>99</v>
      </c>
      <c r="E106">
        <v>12</v>
      </c>
      <c r="F106" s="3">
        <f t="shared" ref="F106:F113" si="10">256-E106*(256*0.9)/E$113 -25.6</f>
        <v>0</v>
      </c>
      <c r="G106">
        <f t="shared" si="7"/>
        <v>0</v>
      </c>
      <c r="I106" s="82"/>
      <c r="J106" s="51"/>
      <c r="K106" s="52"/>
      <c r="L106" s="19"/>
      <c r="M106">
        <v>0</v>
      </c>
      <c r="N106">
        <v>100</v>
      </c>
      <c r="O106" s="1" t="s">
        <v>106</v>
      </c>
      <c r="P106">
        <f>N106/256</f>
        <v>0.390625</v>
      </c>
    </row>
    <row r="107" spans="1:16" hidden="1">
      <c r="A107" t="s">
        <v>16</v>
      </c>
      <c r="B107" s="25" t="s">
        <v>13</v>
      </c>
      <c r="C107" t="s">
        <v>93</v>
      </c>
      <c r="D107" t="s">
        <v>99</v>
      </c>
      <c r="E107">
        <v>12</v>
      </c>
      <c r="F107" s="3">
        <f t="shared" si="10"/>
        <v>0</v>
      </c>
      <c r="G107">
        <f t="shared" si="7"/>
        <v>0</v>
      </c>
      <c r="I107" s="82"/>
      <c r="J107" s="51"/>
      <c r="K107" s="52"/>
      <c r="L107" s="19"/>
      <c r="M107">
        <v>0</v>
      </c>
      <c r="N107">
        <v>100</v>
      </c>
      <c r="O107" t="str">
        <f t="shared" ref="O107:O113" si="11">IF(E107=E106,"","Unique")</f>
        <v/>
      </c>
    </row>
    <row r="108" spans="1:16" hidden="1">
      <c r="A108" t="s">
        <v>27</v>
      </c>
      <c r="B108" s="25" t="s">
        <v>13</v>
      </c>
      <c r="C108" t="s">
        <v>93</v>
      </c>
      <c r="D108" t="s">
        <v>99</v>
      </c>
      <c r="E108">
        <v>12</v>
      </c>
      <c r="F108" s="3">
        <f t="shared" si="10"/>
        <v>0</v>
      </c>
      <c r="G108">
        <f t="shared" si="7"/>
        <v>0</v>
      </c>
      <c r="I108" s="82"/>
      <c r="J108" s="51"/>
      <c r="K108" s="52"/>
      <c r="L108" s="19"/>
      <c r="M108">
        <v>0</v>
      </c>
      <c r="N108">
        <v>100</v>
      </c>
      <c r="O108" t="str">
        <f t="shared" si="11"/>
        <v/>
      </c>
    </row>
    <row r="109" spans="1:16" hidden="1">
      <c r="A109" t="s">
        <v>51</v>
      </c>
      <c r="B109" s="25" t="s">
        <v>13</v>
      </c>
      <c r="C109" t="s">
        <v>93</v>
      </c>
      <c r="D109" t="s">
        <v>99</v>
      </c>
      <c r="E109">
        <v>12</v>
      </c>
      <c r="F109" s="3">
        <f t="shared" si="10"/>
        <v>0</v>
      </c>
      <c r="G109">
        <f t="shared" si="7"/>
        <v>0</v>
      </c>
      <c r="I109" s="82"/>
      <c r="J109" s="51"/>
      <c r="K109" s="52"/>
      <c r="L109" s="19"/>
      <c r="M109">
        <v>0</v>
      </c>
      <c r="N109">
        <v>100</v>
      </c>
      <c r="O109" t="str">
        <f t="shared" si="11"/>
        <v/>
      </c>
    </row>
    <row r="110" spans="1:16" hidden="1">
      <c r="A110" t="s">
        <v>58</v>
      </c>
      <c r="B110" s="25" t="s">
        <v>13</v>
      </c>
      <c r="C110" t="s">
        <v>93</v>
      </c>
      <c r="D110" t="s">
        <v>99</v>
      </c>
      <c r="E110">
        <v>12</v>
      </c>
      <c r="F110" s="3">
        <f t="shared" si="10"/>
        <v>0</v>
      </c>
      <c r="G110">
        <f t="shared" si="7"/>
        <v>0</v>
      </c>
      <c r="I110" s="82"/>
      <c r="J110" s="51"/>
      <c r="K110" s="52"/>
      <c r="L110" s="19"/>
      <c r="M110">
        <v>0</v>
      </c>
      <c r="N110">
        <v>100</v>
      </c>
      <c r="O110" t="str">
        <f t="shared" si="11"/>
        <v/>
      </c>
    </row>
    <row r="111" spans="1:16" hidden="1">
      <c r="A111" t="s">
        <v>60</v>
      </c>
      <c r="B111" s="25" t="s">
        <v>13</v>
      </c>
      <c r="C111" t="s">
        <v>93</v>
      </c>
      <c r="D111" t="s">
        <v>99</v>
      </c>
      <c r="E111">
        <v>12</v>
      </c>
      <c r="F111" s="3">
        <f t="shared" si="10"/>
        <v>0</v>
      </c>
      <c r="G111">
        <f t="shared" si="7"/>
        <v>0</v>
      </c>
      <c r="I111" s="82"/>
      <c r="J111" s="51"/>
      <c r="K111" s="52"/>
      <c r="L111" s="19"/>
      <c r="M111">
        <v>0</v>
      </c>
      <c r="N111">
        <v>100</v>
      </c>
      <c r="O111" t="str">
        <f t="shared" si="11"/>
        <v/>
      </c>
    </row>
    <row r="112" spans="1:16" hidden="1">
      <c r="A112" t="s">
        <v>29</v>
      </c>
      <c r="B112" t="s">
        <v>36</v>
      </c>
      <c r="C112" t="s">
        <v>93</v>
      </c>
      <c r="D112" t="s">
        <v>99</v>
      </c>
      <c r="E112">
        <v>12</v>
      </c>
      <c r="F112" s="3">
        <f t="shared" si="10"/>
        <v>0</v>
      </c>
      <c r="G112">
        <f t="shared" si="7"/>
        <v>0</v>
      </c>
      <c r="I112" s="82"/>
      <c r="J112" s="51"/>
      <c r="K112" s="52"/>
      <c r="L112" s="19"/>
      <c r="M112">
        <v>0</v>
      </c>
      <c r="N112">
        <v>100</v>
      </c>
      <c r="O112" t="str">
        <f t="shared" si="11"/>
        <v/>
      </c>
    </row>
    <row r="113" spans="1:15" hidden="1">
      <c r="A113" t="s">
        <v>3</v>
      </c>
      <c r="B113" t="s">
        <v>6</v>
      </c>
      <c r="C113" t="s">
        <v>93</v>
      </c>
      <c r="D113" t="s">
        <v>99</v>
      </c>
      <c r="E113">
        <v>12</v>
      </c>
      <c r="F113" s="3">
        <f t="shared" si="10"/>
        <v>0</v>
      </c>
      <c r="G113">
        <f t="shared" si="7"/>
        <v>0</v>
      </c>
      <c r="I113" s="82"/>
      <c r="J113" s="51"/>
      <c r="K113" s="52"/>
      <c r="L113" s="19"/>
      <c r="M113">
        <v>0</v>
      </c>
      <c r="N113">
        <v>100</v>
      </c>
      <c r="O113" t="str">
        <f t="shared" si="11"/>
        <v/>
      </c>
    </row>
    <row r="114" spans="1:15">
      <c r="I114">
        <v>225</v>
      </c>
      <c r="J114">
        <v>175</v>
      </c>
      <c r="K114">
        <v>125</v>
      </c>
      <c r="L114">
        <v>100</v>
      </c>
    </row>
    <row r="116" spans="1:15">
      <c r="I116">
        <v>2009</v>
      </c>
      <c r="J116">
        <v>2004</v>
      </c>
      <c r="K116">
        <v>1980</v>
      </c>
      <c r="L116">
        <v>1979</v>
      </c>
    </row>
    <row r="118" spans="1:15">
      <c r="I118" t="s">
        <v>107</v>
      </c>
    </row>
    <row r="119" spans="1:15">
      <c r="I119">
        <v>200</v>
      </c>
      <c r="J119">
        <v>167</v>
      </c>
      <c r="K119">
        <v>133</v>
      </c>
      <c r="L119">
        <v>100</v>
      </c>
    </row>
    <row r="120" spans="1:15">
      <c r="I120">
        <f>I119/256</f>
        <v>0.78125</v>
      </c>
      <c r="J120">
        <f t="shared" ref="J120:L120" si="12">J119/256</f>
        <v>0.65234375</v>
      </c>
      <c r="K120">
        <f t="shared" si="12"/>
        <v>0.51953125</v>
      </c>
      <c r="L120">
        <f t="shared" si="12"/>
        <v>0.390625</v>
      </c>
    </row>
  </sheetData>
  <autoFilter ref="A1:O113">
    <filterColumn colId="9"/>
    <filterColumn colId="10"/>
    <filterColumn colId="11"/>
    <filterColumn colId="14">
      <customFilters>
        <customFilter operator="notEqual" val=" "/>
      </customFilters>
    </filterColumn>
  </autoFilter>
  <sortState ref="A2:F113">
    <sortCondition ref="E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H19" sqref="H19"/>
    </sheetView>
  </sheetViews>
  <sheetFormatPr defaultRowHeight="15"/>
  <cols>
    <col min="1" max="2" width="18.85546875" customWidth="1"/>
    <col min="3" max="3" width="22.5703125" customWidth="1"/>
    <col min="6" max="7" width="0" hidden="1" customWidth="1"/>
  </cols>
  <sheetData>
    <row r="1" spans="1:9">
      <c r="A1" s="2" t="s">
        <v>109</v>
      </c>
      <c r="B1" s="2" t="s">
        <v>110</v>
      </c>
      <c r="C1" s="2" t="s">
        <v>103</v>
      </c>
      <c r="D1" s="2" t="s">
        <v>105</v>
      </c>
      <c r="E1" s="2" t="s">
        <v>138</v>
      </c>
    </row>
    <row r="2" spans="1:9">
      <c r="A2" t="s">
        <v>124</v>
      </c>
      <c r="B2" t="s">
        <v>129</v>
      </c>
      <c r="C2" s="92">
        <v>0</v>
      </c>
      <c r="D2">
        <v>200</v>
      </c>
      <c r="E2">
        <v>225</v>
      </c>
      <c r="H2">
        <f t="shared" ref="H2:I21" si="0">C2/256</f>
        <v>0</v>
      </c>
      <c r="I2">
        <f t="shared" si="0"/>
        <v>0.78125</v>
      </c>
    </row>
    <row r="3" spans="1:9">
      <c r="A3" t="s">
        <v>124</v>
      </c>
      <c r="B3" t="s">
        <v>128</v>
      </c>
      <c r="C3" s="86">
        <v>0</v>
      </c>
      <c r="D3">
        <v>150</v>
      </c>
      <c r="E3">
        <v>225</v>
      </c>
      <c r="H3">
        <f t="shared" si="0"/>
        <v>0</v>
      </c>
      <c r="I3">
        <f t="shared" si="0"/>
        <v>0.5859375</v>
      </c>
    </row>
    <row r="4" spans="1:9">
      <c r="A4" t="s">
        <v>124</v>
      </c>
      <c r="B4" t="s">
        <v>139</v>
      </c>
      <c r="C4" s="91">
        <v>0</v>
      </c>
      <c r="D4">
        <v>100</v>
      </c>
      <c r="E4">
        <v>225</v>
      </c>
      <c r="F4">
        <f>E4/256</f>
        <v>0.87890625</v>
      </c>
      <c r="H4">
        <f>C4/256</f>
        <v>0</v>
      </c>
      <c r="I4">
        <f t="shared" si="0"/>
        <v>0.390625</v>
      </c>
    </row>
    <row r="5" spans="1:9">
      <c r="A5" t="s">
        <v>124</v>
      </c>
      <c r="B5" t="s">
        <v>140</v>
      </c>
      <c r="C5" s="98">
        <v>0</v>
      </c>
      <c r="D5">
        <v>75</v>
      </c>
      <c r="E5">
        <v>225</v>
      </c>
      <c r="H5">
        <f t="shared" ref="H5:H21" si="1">C5/256</f>
        <v>0</v>
      </c>
      <c r="I5">
        <f t="shared" si="0"/>
        <v>0.29296875</v>
      </c>
    </row>
    <row r="6" spans="1:9">
      <c r="A6" t="s">
        <v>125</v>
      </c>
      <c r="B6" t="s">
        <v>128</v>
      </c>
      <c r="C6" s="93">
        <v>200</v>
      </c>
      <c r="D6">
        <v>200</v>
      </c>
      <c r="E6">
        <v>225</v>
      </c>
      <c r="H6">
        <f t="shared" si="1"/>
        <v>0.78125</v>
      </c>
      <c r="I6">
        <f t="shared" si="0"/>
        <v>0.78125</v>
      </c>
    </row>
    <row r="7" spans="1:9">
      <c r="A7" t="s">
        <v>125</v>
      </c>
      <c r="B7" t="s">
        <v>130</v>
      </c>
      <c r="C7" s="88">
        <v>200</v>
      </c>
      <c r="D7">
        <v>150</v>
      </c>
      <c r="E7">
        <v>225</v>
      </c>
      <c r="H7">
        <f t="shared" si="1"/>
        <v>0.78125</v>
      </c>
      <c r="I7">
        <f t="shared" si="0"/>
        <v>0.5859375</v>
      </c>
    </row>
    <row r="8" spans="1:9">
      <c r="A8" t="s">
        <v>125</v>
      </c>
      <c r="B8" t="s">
        <v>131</v>
      </c>
      <c r="C8" s="94">
        <v>200</v>
      </c>
      <c r="D8">
        <v>100</v>
      </c>
      <c r="E8">
        <v>225</v>
      </c>
      <c r="H8">
        <f t="shared" si="1"/>
        <v>0.78125</v>
      </c>
      <c r="I8">
        <f t="shared" si="0"/>
        <v>0.390625</v>
      </c>
    </row>
    <row r="9" spans="1:9">
      <c r="A9" t="s">
        <v>125</v>
      </c>
      <c r="B9" t="s">
        <v>132</v>
      </c>
      <c r="C9" s="119">
        <v>230</v>
      </c>
      <c r="D9">
        <v>100</v>
      </c>
      <c r="E9">
        <v>225</v>
      </c>
      <c r="H9">
        <f t="shared" si="1"/>
        <v>0.8984375</v>
      </c>
      <c r="I9">
        <f t="shared" si="0"/>
        <v>0.390625</v>
      </c>
    </row>
    <row r="10" spans="1:9">
      <c r="A10" t="s">
        <v>123</v>
      </c>
      <c r="B10" t="s">
        <v>129</v>
      </c>
      <c r="C10" s="95">
        <v>150</v>
      </c>
      <c r="D10">
        <v>225</v>
      </c>
      <c r="E10">
        <v>225</v>
      </c>
      <c r="H10">
        <f t="shared" si="1"/>
        <v>0.5859375</v>
      </c>
      <c r="I10">
        <f t="shared" si="0"/>
        <v>0.87890625</v>
      </c>
    </row>
    <row r="11" spans="1:9">
      <c r="A11" t="s">
        <v>123</v>
      </c>
      <c r="B11" t="s">
        <v>128</v>
      </c>
      <c r="C11" s="89">
        <v>150</v>
      </c>
      <c r="D11">
        <v>200</v>
      </c>
      <c r="E11">
        <v>225</v>
      </c>
      <c r="H11">
        <f t="shared" si="1"/>
        <v>0.5859375</v>
      </c>
      <c r="I11">
        <f t="shared" si="0"/>
        <v>0.78125</v>
      </c>
    </row>
    <row r="12" spans="1:9">
      <c r="A12" t="s">
        <v>123</v>
      </c>
      <c r="B12" t="s">
        <v>133</v>
      </c>
      <c r="C12" s="87">
        <v>150</v>
      </c>
      <c r="D12">
        <v>150</v>
      </c>
      <c r="E12">
        <v>225</v>
      </c>
      <c r="H12">
        <f t="shared" si="1"/>
        <v>0.5859375</v>
      </c>
      <c r="I12">
        <f t="shared" si="0"/>
        <v>0.5859375</v>
      </c>
    </row>
    <row r="13" spans="1:9">
      <c r="A13" t="s">
        <v>123</v>
      </c>
      <c r="B13" t="s">
        <v>134</v>
      </c>
      <c r="C13" s="96">
        <v>150</v>
      </c>
      <c r="D13">
        <v>117</v>
      </c>
      <c r="E13">
        <v>225</v>
      </c>
      <c r="H13">
        <f t="shared" si="1"/>
        <v>0.5859375</v>
      </c>
      <c r="I13">
        <f t="shared" si="0"/>
        <v>0.45703125</v>
      </c>
    </row>
    <row r="14" spans="1:9">
      <c r="A14" t="s">
        <v>123</v>
      </c>
      <c r="B14" t="s">
        <v>135</v>
      </c>
      <c r="C14" s="97">
        <v>150</v>
      </c>
      <c r="D14">
        <v>83</v>
      </c>
      <c r="E14">
        <v>225</v>
      </c>
      <c r="H14">
        <f t="shared" si="1"/>
        <v>0.5859375</v>
      </c>
      <c r="I14">
        <f t="shared" si="0"/>
        <v>0.32421875</v>
      </c>
    </row>
    <row r="15" spans="1:9">
      <c r="A15" t="s">
        <v>123</v>
      </c>
      <c r="B15" t="s">
        <v>136</v>
      </c>
      <c r="C15" s="90">
        <v>150</v>
      </c>
      <c r="D15">
        <v>50</v>
      </c>
      <c r="E15">
        <v>225</v>
      </c>
      <c r="H15">
        <f t="shared" si="1"/>
        <v>0.5859375</v>
      </c>
      <c r="I15">
        <f t="shared" si="0"/>
        <v>0.1953125</v>
      </c>
    </row>
    <row r="16" spans="1:9">
      <c r="A16" t="s">
        <v>126</v>
      </c>
      <c r="B16" t="s">
        <v>129</v>
      </c>
      <c r="C16" s="102">
        <v>50</v>
      </c>
      <c r="D16">
        <v>200</v>
      </c>
      <c r="E16">
        <v>225</v>
      </c>
      <c r="H16">
        <f t="shared" si="1"/>
        <v>0.1953125</v>
      </c>
      <c r="I16">
        <f t="shared" si="0"/>
        <v>0.78125</v>
      </c>
    </row>
    <row r="17" spans="1:9">
      <c r="A17" t="s">
        <v>126</v>
      </c>
      <c r="B17" t="s">
        <v>128</v>
      </c>
      <c r="C17" s="101">
        <v>50</v>
      </c>
      <c r="D17">
        <v>150</v>
      </c>
      <c r="E17">
        <v>225</v>
      </c>
      <c r="H17">
        <f t="shared" si="1"/>
        <v>0.1953125</v>
      </c>
      <c r="I17">
        <f t="shared" si="0"/>
        <v>0.5859375</v>
      </c>
    </row>
    <row r="18" spans="1:9">
      <c r="A18" t="s">
        <v>126</v>
      </c>
      <c r="B18" t="s">
        <v>137</v>
      </c>
      <c r="C18" s="100">
        <v>50</v>
      </c>
      <c r="D18">
        <v>100</v>
      </c>
      <c r="E18">
        <v>225</v>
      </c>
      <c r="H18">
        <f t="shared" si="1"/>
        <v>0.1953125</v>
      </c>
      <c r="I18">
        <f t="shared" si="0"/>
        <v>0.390625</v>
      </c>
    </row>
    <row r="19" spans="1:9">
      <c r="A19" t="s">
        <v>126</v>
      </c>
      <c r="B19" t="s">
        <v>141</v>
      </c>
      <c r="C19" s="99">
        <v>125</v>
      </c>
      <c r="D19">
        <v>100</v>
      </c>
      <c r="E19">
        <v>225</v>
      </c>
      <c r="H19">
        <f t="shared" si="1"/>
        <v>0.48828125</v>
      </c>
      <c r="I19">
        <f t="shared" si="0"/>
        <v>0.390625</v>
      </c>
    </row>
    <row r="20" spans="1:9">
      <c r="A20" t="s">
        <v>127</v>
      </c>
      <c r="B20" t="s">
        <v>129</v>
      </c>
      <c r="C20" s="104">
        <v>75</v>
      </c>
      <c r="D20">
        <v>200</v>
      </c>
      <c r="E20">
        <v>225</v>
      </c>
      <c r="H20">
        <f t="shared" si="1"/>
        <v>0.29296875</v>
      </c>
      <c r="I20">
        <f t="shared" si="0"/>
        <v>0.78125</v>
      </c>
    </row>
    <row r="21" spans="1:9">
      <c r="A21" t="s">
        <v>127</v>
      </c>
      <c r="B21" t="s">
        <v>128</v>
      </c>
      <c r="C21" s="103">
        <v>75</v>
      </c>
      <c r="D21">
        <v>100</v>
      </c>
      <c r="E21">
        <v>225</v>
      </c>
      <c r="H21">
        <f t="shared" si="1"/>
        <v>0.29296875</v>
      </c>
      <c r="I21">
        <f t="shared" si="0"/>
        <v>0.390625</v>
      </c>
    </row>
    <row r="23" spans="1:9">
      <c r="A23" s="84" t="s">
        <v>108</v>
      </c>
      <c r="D23" t="s">
        <v>143</v>
      </c>
    </row>
    <row r="24" spans="1:9">
      <c r="A24" s="85">
        <v>1</v>
      </c>
      <c r="B24" s="96">
        <v>150</v>
      </c>
      <c r="C24" s="96">
        <v>150</v>
      </c>
      <c r="D24" t="s">
        <v>142</v>
      </c>
    </row>
    <row r="25" spans="1:9">
      <c r="A25" s="85">
        <v>2</v>
      </c>
      <c r="B25" s="105">
        <v>152</v>
      </c>
      <c r="C25">
        <f>C24+3</f>
        <v>153</v>
      </c>
    </row>
    <row r="26" spans="1:9">
      <c r="A26" s="85" t="s">
        <v>111</v>
      </c>
      <c r="B26" s="106">
        <v>154</v>
      </c>
      <c r="C26">
        <f t="shared" ref="C26:C37" si="2">C25+3</f>
        <v>156</v>
      </c>
    </row>
    <row r="27" spans="1:9">
      <c r="A27" s="85" t="s">
        <v>112</v>
      </c>
      <c r="B27" s="107">
        <v>156</v>
      </c>
      <c r="C27">
        <f t="shared" si="2"/>
        <v>159</v>
      </c>
    </row>
    <row r="28" spans="1:9">
      <c r="A28" s="85" t="s">
        <v>113</v>
      </c>
      <c r="B28" s="108">
        <v>158</v>
      </c>
      <c r="C28">
        <f t="shared" si="2"/>
        <v>162</v>
      </c>
    </row>
    <row r="29" spans="1:9">
      <c r="A29" s="85" t="s">
        <v>114</v>
      </c>
      <c r="B29" s="109">
        <v>160</v>
      </c>
      <c r="C29">
        <f t="shared" si="2"/>
        <v>165</v>
      </c>
    </row>
    <row r="30" spans="1:9">
      <c r="A30" s="85" t="s">
        <v>115</v>
      </c>
      <c r="B30" s="110">
        <v>162</v>
      </c>
      <c r="C30">
        <f t="shared" si="2"/>
        <v>168</v>
      </c>
    </row>
    <row r="31" spans="1:9">
      <c r="A31" s="85" t="s">
        <v>116</v>
      </c>
      <c r="B31" s="111">
        <v>164</v>
      </c>
      <c r="C31">
        <f t="shared" si="2"/>
        <v>171</v>
      </c>
    </row>
    <row r="32" spans="1:9">
      <c r="A32" s="85" t="s">
        <v>117</v>
      </c>
      <c r="B32" s="113">
        <v>166</v>
      </c>
      <c r="C32">
        <f t="shared" si="2"/>
        <v>174</v>
      </c>
    </row>
    <row r="33" spans="1:3">
      <c r="A33" s="85" t="s">
        <v>118</v>
      </c>
      <c r="B33" s="112">
        <v>168</v>
      </c>
      <c r="C33">
        <f t="shared" si="2"/>
        <v>177</v>
      </c>
    </row>
    <row r="34" spans="1:3">
      <c r="A34" s="85" t="s">
        <v>119</v>
      </c>
      <c r="B34" s="114">
        <v>170</v>
      </c>
      <c r="C34">
        <f t="shared" si="2"/>
        <v>180</v>
      </c>
    </row>
    <row r="35" spans="1:3">
      <c r="A35" s="85" t="s">
        <v>120</v>
      </c>
      <c r="B35" s="115">
        <v>172</v>
      </c>
      <c r="C35">
        <f t="shared" si="2"/>
        <v>183</v>
      </c>
    </row>
    <row r="36" spans="1:3">
      <c r="A36" s="85" t="s">
        <v>121</v>
      </c>
      <c r="B36" s="116">
        <v>174</v>
      </c>
      <c r="C36">
        <f t="shared" si="2"/>
        <v>186</v>
      </c>
    </row>
    <row r="37" spans="1:3">
      <c r="A37" s="85">
        <v>7</v>
      </c>
      <c r="B37" s="117">
        <v>176</v>
      </c>
      <c r="C37">
        <f t="shared" si="2"/>
        <v>189</v>
      </c>
    </row>
    <row r="38" spans="1:3">
      <c r="A38" s="85">
        <v>8</v>
      </c>
      <c r="B38" s="118">
        <v>178</v>
      </c>
      <c r="C38" s="120">
        <v>192</v>
      </c>
    </row>
    <row r="39" spans="1:3">
      <c r="A39" s="85"/>
    </row>
    <row r="40" spans="1:3">
      <c r="A40" s="84" t="s">
        <v>122</v>
      </c>
    </row>
    <row r="41" spans="1:3">
      <c r="A41" s="85">
        <v>1979</v>
      </c>
    </row>
    <row r="42" spans="1:3">
      <c r="A42" s="85">
        <v>1980</v>
      </c>
    </row>
    <row r="43" spans="1:3">
      <c r="A43" s="85">
        <v>2004</v>
      </c>
    </row>
    <row r="44" spans="1:3">
      <c r="A44" s="85">
        <v>2009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spacetypes</vt:lpstr>
      <vt:lpstr>Constructions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Goldwasser, David</dc:creator>
  <cp:lastModifiedBy>Windows User</cp:lastModifiedBy>
  <dcterms:created xsi:type="dcterms:W3CDTF">2011-09-02T17:56:57Z</dcterms:created>
  <dcterms:modified xsi:type="dcterms:W3CDTF">2012-04-23T18:41:09Z</dcterms:modified>
</cp:coreProperties>
</file>