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29"/>
  <workbookPr codeName="ThisWorkbook" defaultThemeVersion="124226"/>
  <mc:AlternateContent xmlns:mc="http://schemas.openxmlformats.org/markup-compatibility/2006">
    <mc:Choice Requires="x15">
      <x15ac:absPath xmlns:x15ac="http://schemas.microsoft.com/office/spreadsheetml/2010/11/ac" url="C:\Users\sbhogapu\Downloads\"/>
    </mc:Choice>
  </mc:AlternateContent>
  <xr:revisionPtr revIDLastSave="0" documentId="13_ncr:1_{A4B556BB-B933-419B-8F33-ED5B47F06257}" xr6:coauthVersionLast="40" xr6:coauthVersionMax="40" xr10:uidLastSave="{00000000-0000-0000-0000-000000000000}"/>
  <bookViews>
    <workbookView xWindow="0" yWindow="0" windowWidth="15345" windowHeight="4410" tabRatio="892" firstSheet="1" activeTab="1" xr2:uid="{00000000-000D-0000-FFFF-FFFF00000000}"/>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<sst xmlns="http://schemas.openxmlformats.org/spreadsheetml/2006/main" count="651" uniqueCount="496">
  <si>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</si>
  <si>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</si>
  <si>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</si>
  <si>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</si>
  <si>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</si>
  <si>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</si>
  <si>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</si>
  <si>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</si>
  <si>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</si>
  <si>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</si>
  <si>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</si>
  <si>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</si>
  <si>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</si>
  <si>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</si>
  <si>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</si>
  <si>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</si>
  <si>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</si>
  <si>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</si>
  <si>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</si>
  <si>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</si>
  <si>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</si>
  <si>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</si>
  <si>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</si>
  <si>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</si>
  <si>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</si>
  <si>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</si>
  <si>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</si>
  <si>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</si>
  <si>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</si>
  <si>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</si>
  <si>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</si>
  <si>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</si>
  <si>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</si>
  <si>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</si>
  <si>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</si>
  <si>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</si>
  <si>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</si>
  <si>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</si>
  <si>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</si>
  <si>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</si>
  <si>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</si>
  <si>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</si>
  <si>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</si>
  <si>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</si>
  <si>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</si>
  <si>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</si>
  <si>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</si>
  <si>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</si>
  <si>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</si>
  <si>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</si>
  <si>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</si>
  <si>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</si>
  <si>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</si>
  <si>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</si>
  <si>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</si>
  <si>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</si>
  <si>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</si>
  <si>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</si>
  <si>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</si>
  <si>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</si>
  <si>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</si>
  <si>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</si>
  <si>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</si>
  <si>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</si>
  <si>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</si>
  <si>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</si>
  <si>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</si>
  <si>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</si>
  <si>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</si>
  <si>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</si>
  <si>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</si>
  <si>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</si>
  <si>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</si>
  <si>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</si>
  <si>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</si>
  <si>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</si>
  <si>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</si>
  <si>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</si>
  <si>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</si>
  <si>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</si>
  <si>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</si>
  <si>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</si>
  <si>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</si>
  <si>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</si>
  <si>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</si>
  <si>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</si>
  <si>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</si>
  <si>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</si>
  <si>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</si>
  <si>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</si>
  <si>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</si>
  <si>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</si>
  <si>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</si>
  <si>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</si>
  <si>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</si>
  <si>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</si>
  <si>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</si>
  <si>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</si>
  <si>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</si>
  <si>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</si>
  <si>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</si>
  <si>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</si>
  <si>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</si>
  <si>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</si>
  <si>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</si>
  <si>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</si>
  <si>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</si>
  <si>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</si>
  <si>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</si>
  <si>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</si>
  <si>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</si>
  <si>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</si>
  <si>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</si>
  <si>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</si>
  <si>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</si>
  <si>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</si>
  <si>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</si>
  <si>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</si>
  <si>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</si>
  <si>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</si>
  <si>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</si>
  <si>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</si>
  <si>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</si>
  <si>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</si>
  <si>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</si>
  <si>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</si>
  <si>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</si>
  <si>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</si>
  <si>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</si>
  <si>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</si>
  <si>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</si>
  <si>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</si>
  <si>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</si>
  <si>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</si>
  <si>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</si>
  <si>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</si>
  <si>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</si>
  <si>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</si>
  <si>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</si>
  <si>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</si>
  <si>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</si>
  <si>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</si>
  <si>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</si>
  <si>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</si>
  <si>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</si>
  <si>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</si>
  <si>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</si>
  <si>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</si>
  <si>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</si>
  <si>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</si>
  <si>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</si>
  <si>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</si>
  <si>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</si>
  <si>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</si>
  <si>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</si>
  <si>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</si>
  <si>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</si>
  <si>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</si>
  <si>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</si>
  <si>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</si>
  <si>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</si>
  <si>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</si>
  <si>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</si>
  <si>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</si>
  <si>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</si>
  <si>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</si>
  <si>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</si>
  <si>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</si>
  <si>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</si>
  <si>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</si>
  <si>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</si>
  <si>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</si>
  <si>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</si>
  <si>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</si>
  <si>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</si>
  <si>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</si>
  <si>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</si>
  <si>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</si>
  <si>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</si>
  <si>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</si>
  <si>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</si>
  <si>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</si>
  <si>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</si>
  <si>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</si>
  <si>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</si>
  <si>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</si>
  <si>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</si>
  <si>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</si>
  <si>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</si>
  <si>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</si>
  <si>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</si>
  <si>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</si>
  <si>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</si>
  <si>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</si>
  <si>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</si>
  <si>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</si>
  <si>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</si>
  <si>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</si>
  <si>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</si>
  <si>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</si>
  <si>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</si>
  <si>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</si>
  <si>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</si>
  <si>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</si>
  <si>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</si>
  <si>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</si>
  <si>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</si>
  <si>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</si>
  <si>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</si>
  <si>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</si>
  <si>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</si>
  <si>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</si>
  <si>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</si>
  <si>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</si>
  <si>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</si>
  <si>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</si>
  <si>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</si>
  <si>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</si>
  <si>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</si>
  <si>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</si>
  <si>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</si>
  <si>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</si>
  <si>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</si>
  <si>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</si>
  <si>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</si>
  <si>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</si>
  <si>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</si>
  <si>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</si>
  <si>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</si>
  <si>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</si>
  <si>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</si>
  <si>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</si>
  <si>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</si>
  <si>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</si>
  <si>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</si>
  <si>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</si>
  <si>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</si>
  <si>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</si>
  <si>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</si>
  <si>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</si>
  <si>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</si>
  <si>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</si>
  <si>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</si>
  <si>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</si>
  <si>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</si>
  <si>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</si>
  <si>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</si>
  <si>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</si>
  <si>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</si>
  <si>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</si>
  <si>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</si>
  <si>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</si>
  <si>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</si>
  <si>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</si>
  <si>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</si>
  <si>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</si>
  <si>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</si>
  <si>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</si>
  <si>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</si>
  <si>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</si>
  <si>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</si>
  <si>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</si>
  <si>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</si>
  <si>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</si>
  <si>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</si>
  <si>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</si>
  <si>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</si>
  <si>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</si>
  <si>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</si>
  <si>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</si>
  <si>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</si>
  <si>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</si>
  <si>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</si>
  <si>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</si>
  <si>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</si>
  <si>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</si>
  <si>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</si>
  <si>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</si>
  <si>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</si>
  <si>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</si>
  <si>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</si>
  <si>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</si>
  <si>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</si>
  <si>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</si>
  <si>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</si>
  <si>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</si>
  <si>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</si>
  <si>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</si>
  <si>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</si>
  <si>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</si>
  <si>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</si>
  <si>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</si>
  <si>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</si>
  <si>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</si>
  <si>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</si>
  <si>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</si>
  <si>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</si>
  <si>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</si>
  <si>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</si>
  <si>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</si>
  <si>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</si>
  <si>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</si>
  <si>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</si>
  <si>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</si>
  <si>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</si>
  <si>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</si>
  <si>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</si>
  <si>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</si>
  <si>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</si>
  <si>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</si>
  <si>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</si>
  <si>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</si>
  <si>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</si>
  <si>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</si>
  <si>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</si>
  <si>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</si>
  <si>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</si>
  <si>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</si>
  <si>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</si>
  <si>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</si>
  <si>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</si>
  <si>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</si>
  <si>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</si>
  <si>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</si>
  <si>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</si>
  <si>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</si>
  <si>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</si>
  <si>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</si>
  <si>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</si>
  <si>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</si>
  <si>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</si>
  <si>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</si>
  <si>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</si>
  <si>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</si>
  <si>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</si>
  <si>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</si>
  <si>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</si>
  <si>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</si>
  <si>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</si>
  <si>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</si>
  <si>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</si>
  <si>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</si>
  <si>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</si>
  <si>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</si>
  <si>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</si>
  <si>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</si>
  <si>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</si>
  <si>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</si>
  <si>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</si>
  <si>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</si>
  <si>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</si>
  <si>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</si>
  <si>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</si>
  <si>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</si>
  <si>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</si>
  <si>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</si>
  <si>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</si>
  <si>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</si>
  <si>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</si>
  <si>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</si>
  <si>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</si>
  <si>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</si>
  <si>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</si>
  <si>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</si>
  <si>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</si>
  <si>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</si>
  <si>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</si>
  <si>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</si>
  <si>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</si>
  <si>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</si>
  <si>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</si>
  <si>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</si>
  <si>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</si>
  <si>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</si>
  <si>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</si>
  <si>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</si>
  <si>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</si>
  <si>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</si>
  <si>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</si>
  <si>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</si>
  <si>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</si>
  <si>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</si>
  <si>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</si>
  <si>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</si>
  <si>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</si>
  <si>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</si>
  <si>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</si>
  <si>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</si>
  <si>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</si>
  <si>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</si>
  <si>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</si>
  <si>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</si>
  <si>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</si>
  <si>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</si>
  <si>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</si>
  <si>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</si>
  <si>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</si>
  <si>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</si>
  <si>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</si>
  <si>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</si>
  <si>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</si>
  <si>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</si>
  <si>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</si>
  <si>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</si>
  <si>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</si>
  <si>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</si>
  <si>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</si>
  <si>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</si>
  <si>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</si>
  <si>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</si>
  <si>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</si>
  <si>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</si>
  <si>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</si>
  <si>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</si>
  <si>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</si>
  <si>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</si>
  <si>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</si>
  <si>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</si>
  <si>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</si>
  <si>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</si>
  <si>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</si>
  <si>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</si>
  <si>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</si>
  <si>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</si>
  <si>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</si>
  <si>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</si>
  <si>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</si>
  <si>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</si>
  <si>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</si>
  <si>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</si>
  <si>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</si>
  <si>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</si>
  <si>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</si>
  <si>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</si>
  <si>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</si>
  <si>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</si>
  <si>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</si>
  <si>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</si>
  <si>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</si>
  <si>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</si>
  <si>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</si>
  <si>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</si>
  <si>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</si>
  <si>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</si>
  <si>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</si>
  <si>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</si>
  <si>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</si>
  <si>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</si>
  <si>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</si>
  <si>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</si>
  <si>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</si>
  <si>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</si>
  <si>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</si>
  <si>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</si>
  <si>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</si>
  <si>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</si>
  <si>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</si>
  <si>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</si>
  <si>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</si>
  <si>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</si>
  <si>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</si>
  <si>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</si>
  <si>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</si>
  <si>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</si>
  <si>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</si>
  <si>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</si>
  <si>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</si>
  <si>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</si>
  <si>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</si>
  <si>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</si>
  <si>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Satya</t>
  </si>
  <si>
    <t>vani</t>
  </si>
  <si>
    <t>Bhogapurapu</t>
  </si>
  <si>
    <t>Analyst/A4</t>
  </si>
  <si>
    <t>19-SEP_2018</t>
  </si>
  <si>
    <t>Female</t>
  </si>
  <si>
    <t>Single</t>
  </si>
  <si>
    <t>bhsatyavani@gmail.com</t>
  </si>
  <si>
    <t>Visakhapatnam</t>
  </si>
  <si>
    <t>Radha</t>
  </si>
  <si>
    <t>Krishna</t>
  </si>
  <si>
    <t>Malathi</t>
  </si>
  <si>
    <t>Father</t>
  </si>
  <si>
    <t>Mother</t>
  </si>
  <si>
    <t>Dr.no 8-5-206/1</t>
  </si>
  <si>
    <t>Sai krishna colony</t>
  </si>
  <si>
    <t>Old bowenpally</t>
  </si>
  <si>
    <t>Telangana-500011</t>
  </si>
  <si>
    <t>Secunderabad</t>
  </si>
  <si>
    <t>Radha Krishna</t>
  </si>
  <si>
    <t>English</t>
  </si>
  <si>
    <t>Telugu</t>
  </si>
  <si>
    <t>Hindi</t>
  </si>
  <si>
    <t>Radha krishna Bhogapurapu</t>
  </si>
  <si>
    <t>Old bowenpally,Secunderabad</t>
  </si>
  <si>
    <t>54(1964)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</si>
</sst>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hsatyavani@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Satya vani Bhogapurapu</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19-SEP_2018</v>
      </c>
      <c r="D3" s="458"/>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19-SEP_2018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Satya vani Bhogapurapu</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Satya</v>
      </c>
      <c r="C31" s="41" t="str">
        <f>MASTERSHEET!D4</f>
        <v>vani</v>
      </c>
      <c r="D31" s="40"/>
      <c r="E31" s="41" t="str">
        <f>MASTERSHEET!F4</f>
        <v>Bhogapurapu</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19-SEP_2018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19-SEP_2018</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Satya</v>
      </c>
      <c r="C11" s="41" t="str">
        <f>MASTERSHEET!F4</f>
        <v>Bhogapurapu</v>
      </c>
      <c r="D11" s="48"/>
      <c r="E11" s="38"/>
    </row>
    <row r="12" spans="1:5" ht="15" customHeight="1" x14ac:dyDescent="0.25">
      <c r="A12" s="49" t="s">
        <v>121</v>
      </c>
      <c r="B12" s="57" t="str">
        <f>MASTERSHEET!B6</f>
        <v>19-SEP_2018</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Satya</v>
      </c>
      <c r="C28" s="41" t="str">
        <f>MASTERSHEET!F4</f>
        <v>Bhogapurapu</v>
      </c>
      <c r="D28" s="48"/>
      <c r="E28" s="38"/>
    </row>
    <row r="29" spans="1:5" x14ac:dyDescent="0.25">
      <c r="A29" s="49"/>
      <c r="B29" s="38"/>
      <c r="C29" s="38"/>
      <c r="D29" s="48"/>
      <c r="E29" s="38"/>
    </row>
    <row r="30" spans="1:5" x14ac:dyDescent="0.25">
      <c r="A30" s="49" t="s">
        <v>106</v>
      </c>
      <c r="B30" s="57" t="str">
        <f>MASTERSHEET!B6</f>
        <v>19-SEP_2018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Satya</v>
      </c>
      <c r="D28" s="41" t="str">
        <f>MASTERSHEET!F4</f>
        <v>Bhogapurapu</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19-SEP_2018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19-SEP_2018</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19-SEP_2018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xr:uid="{00000000-0004-0000-0D00-000000000000}"/>
    <hyperlink ref="A36" r:id="rId2" xr:uid="{00000000-0004-0000-0D00-000001000000}"/>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O77"/>
  <sheetViews>
    <sheetView tabSelected="1" zoomScale="80" zoomScaleNormal="80" workbookViewId="0">
      <selection activeCell="D6" sqref="D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Radha Krishna Bhogapurapu</v>
      </c>
      <c r="S3" s="172" t="str">
        <f>CONCATENATE(B18," ",C18," ",D18)</f>
        <v>Radha Krishna Bhogapurapu</v>
      </c>
      <c r="T3" s="173" t="str">
        <f>CONCATENATE(B19," ",C19," ",D19)</f>
        <v>Malathi  Bhogapurapu</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Satya vani Bhogapurapu</v>
      </c>
      <c r="W4" s="165" t="s">
        <v>190</v>
      </c>
    </row>
    <row r="5" spans="1:41" s="165" customFormat="1" ht="30.95" customHeight="1" x14ac:dyDescent="0.3">
      <c r="A5" s="451" t="s">
        <v>157</v>
      </c>
      <c r="B5" s="418" t="s">
        <v>473</v>
      </c>
      <c r="C5" s="430" t="s">
        <v>195</v>
      </c>
      <c r="D5" s="418"/>
      <c r="E5" s="430" t="s">
        <v>197</v>
      </c>
      <c r="F5" s="413"/>
      <c r="G5" s="144"/>
      <c r="H5" s="141"/>
      <c r="J5" s="167" t="s">
        <v>198</v>
      </c>
      <c r="L5" s="168" t="s">
        <v>189</v>
      </c>
      <c r="N5" s="169" t="s">
        <v>302</v>
      </c>
      <c r="R5" s="165" t="str">
        <f>F4</f>
        <v>Bhogapurapu</v>
      </c>
      <c r="W5" s="165" t="s">
        <v>107</v>
      </c>
    </row>
    <row r="6" spans="1:41" s="165" customFormat="1" ht="18" customHeight="1" x14ac:dyDescent="0.3">
      <c r="A6" s="450" t="s">
        <v>158</v>
      </c>
      <c r="B6" s="419" t="s">
        <v>474</v>
      </c>
      <c r="C6" s="430" t="s">
        <v>159</v>
      </c>
      <c r="D6" s="418"/>
      <c r="E6" s="430" t="s">
        <v>196</v>
      </c>
      <c r="F6" s="413">
        <v>8179519216</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35377</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Dr.no 8-5-206/1 Sai krishna colony</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Old bowenpally Secunderabad</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Telangana-500011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Dr.no 8-5-206/1 Sai krishna colony Old bowenpally Secunderabad Telangana-500011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t="s">
        <v>480</v>
      </c>
      <c r="D18" s="418" t="s">
        <v>472</v>
      </c>
      <c r="E18" s="430" t="s">
        <v>443</v>
      </c>
      <c r="F18" s="419">
        <v>23479</v>
      </c>
      <c r="G18" s="418">
        <v>54</v>
      </c>
      <c r="H18" s="420" t="s">
        <v>482</v>
      </c>
    </row>
    <row r="19" spans="1:41" s="165" customFormat="1" ht="18" customHeight="1" thickBot="1" x14ac:dyDescent="0.35">
      <c r="A19" s="429" t="s">
        <v>75</v>
      </c>
      <c r="B19" s="421" t="s">
        <v>481</v>
      </c>
      <c r="C19" s="418"/>
      <c r="D19" s="418" t="s">
        <v>472</v>
      </c>
      <c r="E19" s="431" t="s">
        <v>442</v>
      </c>
      <c r="F19" s="422">
        <v>26472</v>
      </c>
      <c r="G19" s="418">
        <v>46</v>
      </c>
      <c r="H19" s="420" t="s">
        <v>483</v>
      </c>
    </row>
    <row r="20" spans="1:41" ht="18" customHeight="1" thickBot="1" x14ac:dyDescent="0.35">
      <c r="A20" s="488"/>
      <c r="B20" s="483"/>
      <c r="C20" s="483"/>
      <c r="D20" s="484"/>
      <c r="E20" s="143"/>
      <c r="F20" s="143"/>
      <c r="G20" s="143"/>
      <c r="H20" s="142"/>
      <c r="AO20" s="165"/>
    </row>
    <row r="21" spans="1:41" ht="18" customHeight="1" thickBot="1" x14ac:dyDescent="0.35">
      <c r="A21" s="454" t="s">
        <v>469</v>
      </c>
      <c r="B21" s="485"/>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484</v>
      </c>
      <c r="C25" s="433"/>
      <c r="D25" s="433"/>
      <c r="E25" s="434" t="s">
        <v>490</v>
      </c>
      <c r="F25" s="434" t="s">
        <v>490</v>
      </c>
      <c r="G25" s="434" t="s">
        <v>490</v>
      </c>
      <c r="H25" s="432"/>
    </row>
    <row r="26" spans="1:41" ht="18" customHeight="1" x14ac:dyDescent="0.3">
      <c r="A26" s="428" t="s">
        <v>262</v>
      </c>
      <c r="B26" s="418" t="s">
        <v>485</v>
      </c>
      <c r="C26" s="433"/>
      <c r="D26" s="433"/>
      <c r="E26" s="434" t="s">
        <v>491</v>
      </c>
      <c r="F26" s="434" t="s">
        <v>491</v>
      </c>
      <c r="G26" s="434" t="s">
        <v>491</v>
      </c>
      <c r="H26" s="432"/>
    </row>
    <row r="27" spans="1:41" ht="18" customHeight="1" x14ac:dyDescent="0.3">
      <c r="A27" s="428" t="s">
        <v>263</v>
      </c>
      <c r="B27" s="418" t="s">
        <v>486</v>
      </c>
      <c r="C27" s="433"/>
      <c r="D27" s="433"/>
      <c r="E27" s="434" t="s">
        <v>492</v>
      </c>
      <c r="F27" s="434" t="s">
        <v>492</v>
      </c>
      <c r="G27" s="434" t="s">
        <v>492</v>
      </c>
      <c r="H27" s="432"/>
    </row>
    <row r="28" spans="1:41" ht="18" customHeight="1" x14ac:dyDescent="0.3">
      <c r="A28" s="447" t="s">
        <v>264</v>
      </c>
      <c r="B28" s="418" t="s">
        <v>488</v>
      </c>
      <c r="C28" s="433"/>
      <c r="D28" s="433"/>
      <c r="E28" s="434"/>
      <c r="F28" s="434"/>
      <c r="G28" s="434"/>
      <c r="H28" s="432"/>
    </row>
    <row r="29" spans="1:41" ht="18" customHeight="1" x14ac:dyDescent="0.3">
      <c r="A29" s="447" t="s">
        <v>265</v>
      </c>
      <c r="B29" s="418" t="s">
        <v>487</v>
      </c>
      <c r="C29" s="433"/>
      <c r="D29" s="433"/>
      <c r="E29" s="434"/>
      <c r="F29" s="434"/>
      <c r="G29" s="435"/>
      <c r="H29" s="432"/>
    </row>
    <row r="30" spans="1:41" ht="18" customHeight="1" x14ac:dyDescent="0.3">
      <c r="A30" s="447" t="s">
        <v>64</v>
      </c>
      <c r="B30" s="433" t="s">
        <v>489</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9247335332</v>
      </c>
      <c r="C32" s="433"/>
      <c r="D32" s="433"/>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493</v>
      </c>
      <c r="C36" s="418" t="s">
        <v>482</v>
      </c>
      <c r="D36" s="418" t="s">
        <v>494</v>
      </c>
      <c r="E36" s="418" t="s">
        <v>495</v>
      </c>
      <c r="F36" s="440">
        <v>1</v>
      </c>
      <c r="G36" s="439"/>
      <c r="H36" s="432"/>
    </row>
    <row r="37" spans="1:8" ht="18" customHeight="1" x14ac:dyDescent="0.3">
      <c r="A37" s="428" t="s">
        <v>37</v>
      </c>
      <c r="B37" s="418" t="s">
        <v>493</v>
      </c>
      <c r="C37" s="418" t="s">
        <v>482</v>
      </c>
      <c r="D37" s="418" t="s">
        <v>494</v>
      </c>
      <c r="E37" s="418" t="s">
        <v>495</v>
      </c>
      <c r="F37" s="440">
        <v>1</v>
      </c>
      <c r="G37" s="439"/>
      <c r="H37" s="432"/>
    </row>
    <row r="38" spans="1:8" ht="28.5" customHeight="1" x14ac:dyDescent="0.3">
      <c r="A38" s="448" t="s">
        <v>450</v>
      </c>
      <c r="B38" s="418" t="s">
        <v>493</v>
      </c>
      <c r="C38" s="418" t="s">
        <v>482</v>
      </c>
      <c r="D38" s="418" t="s">
        <v>494</v>
      </c>
      <c r="E38" s="418" t="s">
        <v>495</v>
      </c>
      <c r="F38" s="440">
        <v>1</v>
      </c>
      <c r="G38" s="439"/>
      <c r="H38" s="432"/>
    </row>
    <row r="39" spans="1:8" ht="18" customHeight="1" x14ac:dyDescent="0.3">
      <c r="A39" s="428" t="s">
        <v>60</v>
      </c>
      <c r="B39" s="418" t="s">
        <v>493</v>
      </c>
      <c r="C39" s="418" t="s">
        <v>482</v>
      </c>
      <c r="D39" s="418" t="s">
        <v>494</v>
      </c>
      <c r="E39" s="418" t="s">
        <v>495</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xmlns:xlrd2="http://schemas.microsoft.com/office/spreadsheetml/2017/richdata2"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1948A23-5051-4EB2-8E6B-528F4E5DA362}"/>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Satya</v>
      </c>
      <c r="B10" s="505" t="str">
        <f>MASTERSHEET!D4</f>
        <v>vani</v>
      </c>
      <c r="C10" s="506" t="str">
        <f>MASTERSHEET!F4</f>
        <v>Bhogapurapu</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19-SEP_2018</v>
      </c>
      <c r="C14" s="500"/>
    </row>
    <row r="15" spans="1:3" ht="14.25" x14ac:dyDescent="0.2">
      <c r="A15" s="19" t="s">
        <v>67</v>
      </c>
      <c r="B15" s="497" t="str">
        <f>MASTERSHEET!B5</f>
        <v>Analyst/A4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Dr.no 8-5-206/1</v>
      </c>
      <c r="B19" s="30">
        <f>MASTERSHEET!C25</f>
        <v>0</v>
      </c>
      <c r="C19" s="31">
        <f>MASTERSHEET!D25</f>
        <v>0</v>
      </c>
    </row>
    <row r="20" spans="1:3" x14ac:dyDescent="0.25">
      <c r="A20" s="29" t="str">
        <f>MASTERSHEET!B26</f>
        <v>Sai krishna colony</v>
      </c>
      <c r="B20" s="30">
        <f>MASTERSHEET!C26</f>
        <v>0</v>
      </c>
      <c r="C20" s="31">
        <f>MASTERSHEET!D26</f>
        <v>0</v>
      </c>
    </row>
    <row r="21" spans="1:3" x14ac:dyDescent="0.25">
      <c r="A21" s="29" t="str">
        <f>MASTERSHEET!B27</f>
        <v>Old bowenpally</v>
      </c>
      <c r="B21" s="30">
        <f>MASTERSHEET!C27</f>
        <v>0</v>
      </c>
      <c r="C21" s="31">
        <f>MASTERSHEET!D27</f>
        <v>0</v>
      </c>
    </row>
    <row r="22" spans="1:3" x14ac:dyDescent="0.25">
      <c r="A22" s="29" t="str">
        <f>MASTERSHEET!B28</f>
        <v>Secunderabad</v>
      </c>
      <c r="B22" s="30">
        <f>MASTERSHEET!C28</f>
        <v>0</v>
      </c>
      <c r="C22" s="31">
        <f>MASTERSHEET!D28</f>
        <v>0</v>
      </c>
    </row>
    <row r="23" spans="1:3" x14ac:dyDescent="0.25">
      <c r="A23" s="29" t="str">
        <f>MASTERSHEET!B29</f>
        <v>Telangana-500011</v>
      </c>
      <c r="B23" s="30">
        <f>MASTERSHEET!C29</f>
        <v>0</v>
      </c>
      <c r="C23" s="31">
        <f>MASTERSHEET!D29</f>
        <v>0</v>
      </c>
    </row>
    <row r="24" spans="1:3" ht="14.25" x14ac:dyDescent="0.2">
      <c r="A24" s="28" t="s">
        <v>64</v>
      </c>
      <c r="B24" s="192" t="s">
        <v>64</v>
      </c>
      <c r="C24" s="193" t="s">
        <v>64</v>
      </c>
    </row>
    <row r="25" spans="1:3" x14ac:dyDescent="0.25">
      <c r="A25" s="29" t="str">
        <f>MASTERSHEET!B30</f>
        <v>Radha Krishna</v>
      </c>
      <c r="B25" s="30">
        <f>MASTERSHEET!C30</f>
        <v>0</v>
      </c>
      <c r="C25" s="31">
        <f>MASTERSHEET!D30</f>
        <v>0</v>
      </c>
    </row>
    <row r="26" spans="1:3" ht="14.25" x14ac:dyDescent="0.2">
      <c r="A26" s="28" t="s">
        <v>62</v>
      </c>
      <c r="B26" s="192" t="s">
        <v>62</v>
      </c>
      <c r="C26" s="193" t="s">
        <v>62</v>
      </c>
    </row>
    <row r="27" spans="1:3" x14ac:dyDescent="0.25">
      <c r="A27" s="29">
        <f>MASTERSHEET!B32</f>
        <v>9247335332</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bhsatyavani@gmail.com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35377</v>
      </c>
      <c r="C41" s="21"/>
    </row>
    <row r="42" spans="1:3" x14ac:dyDescent="0.25">
      <c r="A42" s="29"/>
      <c r="B42" s="30"/>
      <c r="C42" s="21"/>
    </row>
    <row r="43" spans="1:3" x14ac:dyDescent="0.25">
      <c r="A43" s="32" t="s">
        <v>15</v>
      </c>
      <c r="B43" s="30" t="str">
        <f>MASTERSHEET!D8</f>
        <v>Visakhapatnam</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8179519216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19-SEP_2018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5:M45"/>
  <sheetViews>
    <sheetView topLeftCell="A70"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SATYA  VANI  BHOGAPURAPU</v>
      </c>
      <c r="C11" s="520"/>
      <c r="D11" s="520"/>
      <c r="E11" s="250" t="s">
        <v>426</v>
      </c>
      <c r="F11" s="278"/>
      <c r="G11" s="250"/>
      <c r="H11" s="251"/>
    </row>
    <row r="12" spans="1:13" ht="32.25" customHeight="1" x14ac:dyDescent="0.25">
      <c r="A12" s="521" t="str">
        <f>PROPER(MASTERSHEET!B25&amp;" "&amp;MASTERSHEET!B26&amp;" "&amp;MASTERSHEET!B27&amp;" "&amp;MASTERSHEET!B28&amp;" "&amp;MASTERSHEET!B29)</f>
        <v>Dr.No 8-5-206/1 Sai Krishna Colony Old Bowenpally Secunderabad Telangana-500011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Radha krishna Bhogapurapu</v>
      </c>
      <c r="E17" s="269" t="s">
        <v>482</v>
      </c>
      <c r="F17" s="266" t="str">
        <f>+MASTERSHEET!D36</f>
        <v>Old bowenpally,Secunderabad</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Radha krishna Bhogapurapu</v>
      </c>
      <c r="E20" s="266" t="s">
        <v>482</v>
      </c>
      <c r="F20" s="266" t="str">
        <f>+MASTERSHEET!D36</f>
        <v>Old bowenpally,Secunderabad</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30" x14ac:dyDescent="0.2">
      <c r="A23" s="267"/>
      <c r="B23" s="268"/>
      <c r="C23" s="513" t="s">
        <v>434</v>
      </c>
      <c r="D23" s="266" t="str">
        <f>+MASTERSHEET!B36</f>
        <v>Radha krishna Bhogapurapu</v>
      </c>
      <c r="E23" s="416" t="str">
        <f>+MASTERSHEET!C36</f>
        <v>Father</v>
      </c>
      <c r="F23" s="266" t="str">
        <f>+MASTERSHEET!D36</f>
        <v>Old bowenpally,Secunderabad</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19-SEP_2018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f>+MASTERSHEET!D6</f>
        <v>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G46"/>
  <sheetViews>
    <sheetView topLeftCell="A130"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451</v>
      </c>
      <c r="B7" s="543"/>
      <c r="C7" s="543"/>
      <c r="D7" s="543"/>
      <c r="E7" s="543"/>
      <c r="F7" s="543"/>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27" t="str">
        <f>+MASTERSHEET!B4&amp;" "&amp;MASTERSHEET!D4&amp;" "&amp;MASTERSHEET!F4</f>
        <v>Satya vani Bhogapurapu</v>
      </c>
      <c r="C10" s="527"/>
      <c r="D10" s="405" t="s">
        <v>454</v>
      </c>
      <c r="E10" s="404"/>
      <c r="F10" s="38"/>
      <c r="G10" s="48"/>
    </row>
    <row r="11" spans="1:7" ht="21" customHeight="1" x14ac:dyDescent="0.25">
      <c r="A11" s="49" t="s">
        <v>54</v>
      </c>
      <c r="B11" s="37" t="str">
        <f>PROPER(MASTERSHEET!B25&amp;" "&amp;MASTERSHEET!B26&amp;" "&amp;MASTERSHEET!B27&amp;" "&amp;MASTERSHEET!B28&amp;" "&amp;MASTERSHEET!B29)</f>
        <v>Dr.No 8-5-206/1 Sai Krishna Colony Old Bowenpally Secunderabad Telangana-500011</v>
      </c>
      <c r="C11" s="38"/>
      <c r="D11" s="38"/>
      <c r="E11" s="38"/>
      <c r="F11" s="38"/>
      <c r="G11" s="48"/>
    </row>
    <row r="12" spans="1:7" ht="30" customHeight="1" x14ac:dyDescent="0.25">
      <c r="A12" s="534" t="s">
        <v>464</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455</v>
      </c>
      <c r="D15" s="544" t="s">
        <v>456</v>
      </c>
      <c r="E15" s="38"/>
      <c r="F15" s="38"/>
      <c r="G15" s="48"/>
    </row>
    <row r="16" spans="1:7" ht="15.75" thickBot="1" x14ac:dyDescent="0.3">
      <c r="A16" s="49"/>
      <c r="B16" s="519"/>
      <c r="C16" s="545"/>
      <c r="D16" s="545"/>
      <c r="E16" s="38"/>
      <c r="F16" s="38"/>
      <c r="G16" s="48"/>
    </row>
    <row r="17" spans="1:7" ht="30.75" thickBot="1" x14ac:dyDescent="0.3">
      <c r="A17" s="49"/>
      <c r="B17" s="401" t="s">
        <v>457</v>
      </c>
      <c r="C17" s="260" t="str">
        <f>+MASTERSHEET!B37</f>
        <v>Radha krishna Bhogapurapu</v>
      </c>
      <c r="D17" s="260"/>
      <c r="E17" s="38"/>
      <c r="F17" s="38"/>
      <c r="G17" s="48"/>
    </row>
    <row r="18" spans="1:7" x14ac:dyDescent="0.25">
      <c r="A18" s="49"/>
      <c r="B18" s="518" t="s">
        <v>458</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459</v>
      </c>
      <c r="C20" s="518" t="str">
        <f>+MASTERSHEET!D37</f>
        <v>Old bowenpally,Secunderabad</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460</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461</v>
      </c>
      <c r="B30" s="529"/>
      <c r="C30" s="529"/>
      <c r="D30" s="529"/>
      <c r="E30" s="529"/>
      <c r="F30" s="529"/>
      <c r="G30" s="530"/>
    </row>
    <row r="31" spans="1:7" x14ac:dyDescent="0.25">
      <c r="A31" s="49"/>
      <c r="B31" s="38"/>
      <c r="C31" s="38"/>
      <c r="D31" s="38"/>
      <c r="E31" s="38"/>
      <c r="F31" s="38"/>
      <c r="G31" s="48"/>
    </row>
    <row r="32" spans="1:7" ht="51" customHeight="1" x14ac:dyDescent="0.25">
      <c r="A32" s="531" t="s">
        <v>462</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5" t="s">
        <v>438</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19-SEP_2018</v>
      </c>
      <c r="C42" s="250"/>
      <c r="D42" s="250"/>
      <c r="E42" s="250"/>
      <c r="F42" s="250"/>
      <c r="G42" s="48"/>
    </row>
    <row r="43" spans="1:7" x14ac:dyDescent="0.25">
      <c r="A43" s="249"/>
      <c r="B43" s="250"/>
      <c r="C43" s="250"/>
      <c r="D43" s="250"/>
      <c r="E43" s="250"/>
      <c r="F43" s="262" t="s">
        <v>120</v>
      </c>
      <c r="G43" s="48"/>
    </row>
    <row r="44" spans="1:7" x14ac:dyDescent="0.25">
      <c r="A44" s="249" t="s">
        <v>440</v>
      </c>
      <c r="B44" s="403">
        <f>+MASTERSHEET!D6</f>
        <v>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15"/>
  <sheetViews>
    <sheetView topLeftCell="B133"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SATYA VANI BHOGAPURAPU</v>
      </c>
      <c r="E16" s="297"/>
      <c r="F16" s="297"/>
      <c r="G16" s="298"/>
    </row>
    <row r="17" spans="2:7" x14ac:dyDescent="0.25">
      <c r="B17" s="302" t="s">
        <v>310</v>
      </c>
      <c r="C17" s="303" t="s">
        <v>330</v>
      </c>
      <c r="D17" s="417" t="str">
        <f>UPPER(MASTERSHEET!R3&amp;"/"&amp;MASTERSHEET!R9)</f>
        <v xml:space="preserve">RADHA KRISHNA BHOGAPURAPU/  </v>
      </c>
      <c r="E17" s="297"/>
      <c r="F17" s="297"/>
      <c r="G17" s="298"/>
    </row>
    <row r="18" spans="2:7" x14ac:dyDescent="0.25">
      <c r="B18" s="302" t="s">
        <v>311</v>
      </c>
      <c r="C18" s="303" t="s">
        <v>330</v>
      </c>
      <c r="D18" s="305">
        <f>MASTERSHEET!B8</f>
        <v>35377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0" t="str">
        <f>PROPER(CONCATENATE(MASTERSHEET!B25,", ",MASTERSHEET!B26," ,",MASTERSHEET!B27,", ",MASTERSHEET!B28," , ",MASTERSHEET!B29))</f>
        <v>Dr.No 8-5-206/1, Sai Krishna Colony ,Old Bowenpally, Secunderabad , Telangana-500011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Radha krishna Bhogapurapu</v>
      </c>
      <c r="C34" s="325" t="str">
        <f>+MASTERSHEET!D38</f>
        <v>Old bowenpally,Secunderabad</v>
      </c>
      <c r="D34" s="326" t="str">
        <f>+MASTERSHEET!C38</f>
        <v>Father</v>
      </c>
      <c r="E34" s="326" t="str">
        <f>+MASTERSHEET!E38</f>
        <v>54(1964)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tr">
        <f>MASTERSHEET!R9</f>
        <v xml:space="preserve">  </v>
      </c>
      <c r="D57" s="557">
        <f>MASTERSHEET!F15</f>
        <v>0</v>
      </c>
      <c r="E57" s="557"/>
      <c r="F57" s="558">
        <f>MASTERSHEET!H15</f>
        <v>0</v>
      </c>
      <c r="G57" s="559"/>
    </row>
    <row r="58" spans="2:7" x14ac:dyDescent="0.25">
      <c r="B58" s="344">
        <v>2</v>
      </c>
      <c r="C58" s="343" t="str">
        <f>MASTERSHEET!S9</f>
        <v xml:space="preserve">  </v>
      </c>
      <c r="D58" s="560">
        <f>MASTERSHEET!F16</f>
        <v>0</v>
      </c>
      <c r="E58" s="560"/>
      <c r="F58" s="558">
        <f>MASTERSHEET!H16</f>
        <v>0</v>
      </c>
      <c r="G58" s="561"/>
    </row>
    <row r="59" spans="2:7" x14ac:dyDescent="0.25">
      <c r="B59" s="342">
        <v>3</v>
      </c>
      <c r="C59" s="343">
        <f>+MASTERSHEET!B17</f>
        <v>0</v>
      </c>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Radha Krishna Bhogapurapu</v>
      </c>
      <c r="C68" s="602"/>
      <c r="D68" s="560">
        <f>+MASTERSHEET!F18</f>
        <v>23479</v>
      </c>
      <c r="E68" s="560"/>
      <c r="F68" s="603" t="str">
        <f>+MASTERSHEET!H18</f>
        <v>Father</v>
      </c>
      <c r="G68" s="603"/>
    </row>
    <row r="69" spans="2:9" ht="15.75" customHeight="1" x14ac:dyDescent="0.25">
      <c r="B69" s="604" t="str">
        <f>+MASTERSHEET!B19&amp;" "&amp;MASTERSHEET!C19&amp;" "&amp;MASTERSHEET!D19</f>
        <v>Malathi  Bhogapurapu</v>
      </c>
      <c r="C69" s="605"/>
      <c r="D69" s="560">
        <f>+MASTERSHEET!F19</f>
        <v>26472</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t="str">
        <f>MASTERSHEET!B6</f>
        <v>19-SEP_2018</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Satya vani Bhogapurapu</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19-SEP_2018</v>
      </c>
      <c r="C88" s="297"/>
      <c r="D88" s="615" t="s">
        <v>467</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447</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opLeftCell="A3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468</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SATYA VANI BHOGAPURAPU</v>
      </c>
      <c r="E14" s="635"/>
      <c r="F14" s="635"/>
      <c r="G14" s="635"/>
      <c r="H14" s="635"/>
      <c r="I14" s="636"/>
    </row>
    <row r="15" spans="1:10" ht="39" customHeight="1" x14ac:dyDescent="0.2">
      <c r="A15" s="617" t="s">
        <v>420</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421</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422</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Radha krishna Bhogapurapu</v>
      </c>
      <c r="C32" s="655"/>
      <c r="D32" s="655"/>
      <c r="E32" s="656"/>
      <c r="F32" s="654" t="str">
        <f>+MASTERSHEET!C39</f>
        <v>Father</v>
      </c>
      <c r="G32" s="656"/>
      <c r="H32" s="393" t="str">
        <f>+MASTERSHEET!E39</f>
        <v>54(1964)</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SATYA VANI BHOGAPURAPU</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419</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tr">
        <f>UPPER(+MASTERSHEET!D6)</f>
        <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t="str">
        <f>+MASTERSHEET!B6</f>
        <v>19-SEP_2018</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Dr.No 8-5-206/1, Sai Krishna Colony ,Old Bowenpally, Secunderabad , Telangana-500011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65"/>
      <c r="F52" s="665"/>
      <c r="G52" s="638" t="s">
        <v>389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392</v>
      </c>
      <c r="B56" s="638"/>
      <c r="C56" s="232" t="str">
        <f>UPPER(+MASTERSHEET!D6 )</f>
        <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393</v>
      </c>
      <c r="B57" s="638"/>
      <c r="C57" s="233" t="str">
        <f>+MASTERSHEET!B6</f>
        <v>19-SEP_2018</v>
      </c>
      <c r="D57" s="232"/>
      <c r="E57" s="232"/>
      <c r="F57" s="671" t="s">
        <v>394</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395</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396</v>
      </c>
      <c r="B59" s="232"/>
      <c r="C59" s="232"/>
      <c r="D59" s="232"/>
      <c r="E59" s="232"/>
      <c r="F59" s="638" t="s">
        <v>397</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398</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399</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400</v>
      </c>
      <c r="B66" s="671"/>
      <c r="C66" s="671"/>
      <c r="D66" s="671"/>
      <c r="E66" s="671"/>
      <c r="F66" s="232"/>
      <c r="G66" s="671" t="s">
        <v>401</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79"/>
      <c r="C68" s="679"/>
      <c r="D68" s="679"/>
      <c r="E68" s="679"/>
      <c r="F68" s="369" t="s">
        <v>403</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404</v>
      </c>
      <c r="B71" s="679"/>
      <c r="C71" s="679"/>
      <c r="D71" s="679"/>
      <c r="E71" s="679"/>
      <c r="F71" s="369" t="s">
        <v>405</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406</v>
      </c>
      <c r="B74" s="638"/>
      <c r="C74" s="232" t="str">
        <f>UPPER(+MASTERSHEET!D6 )</f>
        <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393</v>
      </c>
      <c r="B75" s="638"/>
      <c r="C75" s="233" t="str">
        <f>+MASTERSHEET!B6</f>
        <v>19-SEP_2018</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407</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408</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446</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409</v>
      </c>
      <c r="B84" s="232"/>
      <c r="C84" s="232"/>
      <c r="D84" s="232"/>
      <c r="E84" s="638" t="s">
        <v>410</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411</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468</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412</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413</v>
      </c>
      <c r="F90" s="671"/>
      <c r="G90" s="671"/>
      <c r="H90" s="671"/>
      <c r="I90" s="672"/>
    </row>
    <row r="91" spans="1:256" s="406" customFormat="1" x14ac:dyDescent="0.2">
      <c r="A91" s="368"/>
      <c r="B91" s="232"/>
      <c r="C91" s="232"/>
      <c r="D91" s="232"/>
      <c r="E91" s="671" t="s">
        <v>414</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393</v>
      </c>
      <c r="B93" s="638"/>
      <c r="C93" s="233" t="str">
        <f>+C75</f>
        <v>19-SEP_2018</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415</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416</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394</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t="str">
        <f>+C93</f>
        <v>19-SEP_2018</v>
      </c>
      <c r="D104" s="372"/>
      <c r="E104" s="372"/>
      <c r="F104" s="671" t="s">
        <v>417</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418</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Satya</v>
      </c>
      <c r="D31" s="37" t="str">
        <f>MASTERSHEET!D4</f>
        <v>vani</v>
      </c>
      <c r="E31" s="37" t="str">
        <f>MASTERSHEET!F4</f>
        <v>Bhogapurapu</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19-SEP_2018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Bhogapurapu, Satyavani</cp:lastModifiedBy>
  <cp:lastPrinted>2015-12-01T11:26:18Z</cp:lastPrinted>
  <dcterms:created xsi:type="dcterms:W3CDTF">2006-10-17T09:26:01Z</dcterms:created>
  <dcterms:modified xsi:type="dcterms:W3CDTF">2018-12-14T03:55:35Z</dcterms:modified>
</cp:coreProperties>
</file>