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4020"/>
  </bookViews>
  <sheets>
    <sheet name="Phase 1 (Revised 2)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33" i="1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C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</calcChain>
</file>

<file path=xl/sharedStrings.xml><?xml version="1.0" encoding="utf-8"?>
<sst xmlns="http://schemas.openxmlformats.org/spreadsheetml/2006/main" count="77" uniqueCount="50">
  <si>
    <t>Profile Screen UI &amp; Biz</t>
    <phoneticPr fontId="11" type="noConversion"/>
  </si>
  <si>
    <t>Profile Screen Services</t>
    <phoneticPr fontId="11" type="noConversion"/>
  </si>
  <si>
    <t>QR code Scanner Screen - Update UI</t>
    <phoneticPr fontId="11" type="noConversion"/>
  </si>
  <si>
    <t>Capture Video Screen - Update UI</t>
    <phoneticPr fontId="11" type="noConversion"/>
  </si>
  <si>
    <t>Capture Video Screen - Biz (rewrite record video)</t>
    <phoneticPr fontId="11" type="noConversion"/>
  </si>
  <si>
    <t>Mix Video Screen - Update UI</t>
    <phoneticPr fontId="11" type="noConversion"/>
  </si>
  <si>
    <t>Mix Video Screen - Update filters</t>
    <phoneticPr fontId="11" type="noConversion"/>
  </si>
  <si>
    <t>Message List Screen Services</t>
    <phoneticPr fontId="11" type="noConversion"/>
  </si>
  <si>
    <t>Message List Screen Update UI &amp; Biz</t>
    <phoneticPr fontId="11" type="noConversion"/>
  </si>
  <si>
    <t>Message Detail Screen - UI &amp; Biz</t>
    <phoneticPr fontId="11" type="noConversion"/>
  </si>
  <si>
    <t>Message Detail Screen - Services</t>
    <phoneticPr fontId="11" type="noConversion"/>
  </si>
  <si>
    <t>Public Screen - Services</t>
    <phoneticPr fontId="11" type="noConversion"/>
  </si>
  <si>
    <t>Public Screen - UI &amp; Biz</t>
    <phoneticPr fontId="11" type="noConversion"/>
  </si>
  <si>
    <t>Public Detail Screen - UI &amp; Biz</t>
    <phoneticPr fontId="11" type="noConversion"/>
  </si>
  <si>
    <t>Public Detail Screen - Services</t>
    <phoneticPr fontId="11" type="noConversion"/>
  </si>
  <si>
    <t>phuong_pham</t>
    <phoneticPr fontId="11" type="noConversion"/>
  </si>
  <si>
    <t>nghia_nong</t>
    <phoneticPr fontId="11" type="noConversion"/>
  </si>
  <si>
    <t>phuong_pham</t>
    <phoneticPr fontId="11" type="noConversion"/>
  </si>
  <si>
    <t>phuong_pham</t>
    <phoneticPr fontId="11" type="noConversion"/>
  </si>
  <si>
    <t>phuong_pham</t>
    <phoneticPr fontId="11" type="noConversion"/>
  </si>
  <si>
    <t>phuong_pham</t>
    <phoneticPr fontId="11" type="noConversion"/>
  </si>
  <si>
    <t>nghia_nong</t>
    <phoneticPr fontId="11" type="noConversion"/>
  </si>
  <si>
    <t>nghia_nong</t>
    <phoneticPr fontId="11" type="noConversion"/>
  </si>
  <si>
    <t>nghia_nong</t>
    <phoneticPr fontId="11" type="noConversion"/>
  </si>
  <si>
    <t>phuong_pham</t>
    <phoneticPr fontId="11" type="noConversion"/>
  </si>
  <si>
    <t>nghia_nong</t>
    <phoneticPr fontId="11" type="noConversion"/>
  </si>
  <si>
    <t>GOAL</t>
  </si>
  <si>
    <t/>
  </si>
  <si>
    <t>Item Description</t>
  </si>
  <si>
    <t>Who?</t>
  </si>
  <si>
    <t>Estimated
(Man-hours)</t>
  </si>
  <si>
    <t>Status</t>
  </si>
  <si>
    <t>Remaining
(Man-hours)</t>
  </si>
  <si>
    <t>Features</t>
  </si>
  <si>
    <t>Planned</t>
  </si>
  <si>
    <t>Target</t>
  </si>
  <si>
    <t>Code organization</t>
  </si>
  <si>
    <t>nghia_nong</t>
    <phoneticPr fontId="11" type="noConversion"/>
  </si>
  <si>
    <t>Me screen UI &amp;Biz</t>
    <phoneticPr fontId="11" type="noConversion"/>
  </si>
  <si>
    <t>phuong_pham</t>
    <phoneticPr fontId="11" type="noConversion"/>
  </si>
  <si>
    <t>Me Screen Services</t>
    <phoneticPr fontId="11" type="noConversion"/>
  </si>
  <si>
    <t>nghia_nong</t>
    <phoneticPr fontId="11" type="noConversion"/>
  </si>
  <si>
    <t>Friends Screen Services</t>
    <phoneticPr fontId="11" type="noConversion"/>
  </si>
  <si>
    <t>Friends Screen UI &amp; Biz</t>
    <phoneticPr fontId="11" type="noConversion"/>
  </si>
  <si>
    <t>Ongoing</t>
  </si>
  <si>
    <t>phuong_pham</t>
    <phoneticPr fontId="11" type="noConversion"/>
  </si>
  <si>
    <t>9Hug</t>
    <phoneticPr fontId="11" type="noConversion"/>
  </si>
  <si>
    <t>UI Bugs fix</t>
    <phoneticPr fontId="11" type="noConversion"/>
  </si>
  <si>
    <t>Services Bugs Fix</t>
    <phoneticPr fontId="11" type="noConversion"/>
  </si>
  <si>
    <t>phuong_pham</t>
    <phoneticPr fontId="1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</si>
</sst>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ddd;@"/>
    <numFmt numFmtId="166" formatCode="d;@"/>
  </numFmts>
  <fonts count="12">
    <font>
      <sz val="10"/>
      <color indexed="8"/>
      <name val="Arial"/>
    </font>
    <font>
      <sz val="10"/>
      <color indexed="8"/>
      <name val="Arial"/>
    </font>
    <font>
      <b/>
      <sz val="9"/>
      <color indexed="8"/>
      <name val="Arial"/>
    </font>
    <font>
      <sz val="9"/>
      <color indexed="8"/>
      <name val="Arial"/>
    </font>
    <font>
      <sz val="8"/>
      <color indexed="8"/>
      <name val="Arial"/>
    </font>
    <font>
      <u/>
      <sz val="8"/>
      <color indexed="8"/>
      <name val="Arial"/>
    </font>
    <font>
      <b/>
      <sz val="9"/>
      <color indexed="9"/>
      <name val="Arial"/>
    </font>
    <font>
      <sz val="9"/>
      <color indexed="9"/>
      <name val="Arial"/>
    </font>
    <font>
      <sz val="9"/>
      <color indexed="8"/>
      <name val="Tahoma"/>
    </font>
    <font>
      <sz val="9"/>
      <color indexed="63"/>
      <name val="Tahoma"/>
    </font>
    <font>
      <sz val="9"/>
      <color indexed="63"/>
      <name val="Arial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D9C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164" fontId="3" fillId="2" borderId="0" xfId="0" applyNumberFormat="1" applyFont="1" applyFill="1"/>
    <xf numFmtId="0" fontId="3" fillId="2" borderId="0" xfId="0" applyFont="1" applyFill="1"/>
    <xf numFmtId="0" fontId="1" fillId="0" borderId="1" xfId="0" applyFont="1" applyBorder="1"/>
    <xf numFmtId="0" fontId="3" fillId="0" borderId="1" xfId="0" applyFont="1" applyBorder="1"/>
    <xf numFmtId="0" fontId="2" fillId="0" borderId="2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4" fillId="0" borderId="7" xfId="0" applyFont="1" applyBorder="1" applyAlignment="1">
      <alignment horizontal="left" vertical="top" wrapText="1"/>
    </xf>
    <xf numFmtId="0" fontId="1" fillId="0" borderId="9" xfId="0" applyFont="1" applyBorder="1"/>
    <xf numFmtId="0" fontId="4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/>
    <xf numFmtId="0" fontId="0" fillId="0" borderId="1" xfId="0" applyBorder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textRotation="60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165" fontId="4" fillId="2" borderId="12" xfId="0" applyNumberFormat="1" applyFont="1" applyFill="1" applyBorder="1" applyAlignment="1">
      <alignment vertical="center" textRotation="60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66" fontId="1" fillId="3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6" fillId="4" borderId="12" xfId="0" applyFont="1" applyFill="1" applyBorder="1"/>
    <xf numFmtId="0" fontId="7" fillId="4" borderId="12" xfId="0" applyFont="1" applyFill="1" applyBorder="1"/>
    <xf numFmtId="0" fontId="7" fillId="4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" fillId="0" borderId="12" xfId="0" applyFont="1" applyBorder="1" applyAlignment="1">
      <alignment wrapText="1"/>
    </xf>
    <xf numFmtId="0" fontId="0" fillId="0" borderId="12" xfId="0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0" fontId="1" fillId="0" borderId="7" xfId="0" applyFont="1" applyBorder="1"/>
    <xf numFmtId="0" fontId="0" fillId="0" borderId="7" xfId="0" applyBorder="1" applyAlignment="1">
      <alignment wrapText="1"/>
    </xf>
    <xf numFmtId="0" fontId="1" fillId="0" borderId="4" xfId="0" applyFont="1" applyBorder="1"/>
    <xf numFmtId="0" fontId="0" fillId="0" borderId="4" xfId="0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</a:t>
            </a:r>
          </a:p>
        </c:rich>
      </c:tx>
      <c:layout/>
    </c:title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000090"/>
              </a:solidFill>
            </a:ln>
          </c:spPr>
          <c:marker>
            <c:symbol val="none"/>
          </c:marker>
          <c:cat>
            <c:numRef>
              <c:f>'Phase 1 (Revised 2)'!$F$7:$J$7</c:f>
              <c:numCache>
                <c:formatCode>ddd;@</c:formatCode>
                <c:ptCount val="5"/>
                <c:pt idx="0">
                  <c:v>41862.0</c:v>
                </c:pt>
                <c:pt idx="1">
                  <c:v>41863.0</c:v>
                </c:pt>
                <c:pt idx="2">
                  <c:v>41864.0</c:v>
                </c:pt>
                <c:pt idx="3">
                  <c:v>41865.0</c:v>
                </c:pt>
                <c:pt idx="4">
                  <c:v>41866.0</c:v>
                </c:pt>
              </c:numCache>
            </c:numRef>
          </c:cat>
          <c:val>
            <c:numRef>
              <c:f>'Phase 1 (Revised 2)'!$F$9:$J$9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8.0</c:v>
                </c:pt>
                <c:pt idx="4">
                  <c:v>4.0</c:v>
                </c:pt>
              </c:numCache>
            </c:numRef>
          </c:val>
          <c:smooth val="1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'Phase 1 (Revised 2)'!$F$7:$J$7</c:f>
              <c:numCache>
                <c:formatCode>ddd;@</c:formatCode>
                <c:ptCount val="5"/>
                <c:pt idx="0">
                  <c:v>41862.0</c:v>
                </c:pt>
                <c:pt idx="1">
                  <c:v>41863.0</c:v>
                </c:pt>
                <c:pt idx="2">
                  <c:v>41864.0</c:v>
                </c:pt>
                <c:pt idx="3">
                  <c:v>41865.0</c:v>
                </c:pt>
                <c:pt idx="4">
                  <c:v>41866.0</c:v>
                </c:pt>
              </c:numCache>
            </c:numRef>
          </c:cat>
          <c:val>
            <c:numRef>
              <c:f>'Phase 1 (Revised 2)'!$F$33:$I$33</c:f>
              <c:numCache>
                <c:formatCode>#,##0</c:formatCode>
                <c:ptCount val="4"/>
                <c:pt idx="0">
                  <c:v>132.6315789473684</c:v>
                </c:pt>
                <c:pt idx="1">
                  <c:v>125.2631578947368</c:v>
                </c:pt>
                <c:pt idx="2">
                  <c:v>117.8947368421053</c:v>
                </c:pt>
                <c:pt idx="3">
                  <c:v>110.5263157894737</c:v>
                </c:pt>
              </c:numCache>
            </c:numRef>
          </c:val>
          <c:smooth val="1"/>
        </c:ser>
        <c:marker val="1"/>
        <c:axId val="538430824"/>
        <c:axId val="538433816"/>
      </c:lineChart>
      <c:dateAx>
        <c:axId val="538430824"/>
        <c:scaling>
          <c:orientation val="minMax"/>
        </c:scaling>
        <c:delete val="1"/>
        <c:axPos val="b"/>
        <c:numFmt formatCode="ddd;@" sourceLinked="1"/>
        <c:majorTickMark val="cross"/>
        <c:minorTickMark val="cross"/>
        <c:tickLblPos val="nextTo"/>
        <c:crossAx val="538433816"/>
        <c:crosses val="autoZero"/>
        <c:auto val="1"/>
        <c:lblOffset val="100"/>
        <c:baseTimeUnit val="days"/>
      </c:dateAx>
      <c:valAx>
        <c:axId val="538433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384308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3</xdr:row>
      <xdr:rowOff>352425</xdr:rowOff>
    </xdr:from>
    <xdr:ext cx="3381375" cy="1885950"/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37"/>
  <sheetViews>
    <sheetView tabSelected="1" topLeftCell="A11" zoomScale="150" workbookViewId="0">
      <pane xSplit="1" topLeftCell="B1" activePane="topRight" state="frozenSplit"/>
      <selection pane="topRight" activeCell="B32" sqref="B32"/>
    </sheetView>
  </sheetViews>
  <sheetFormatPr baseColWidth="10" defaultColWidth="17.1640625" defaultRowHeight="12.75" customHeight="1"/>
  <cols>
    <col min="1" max="1" width="39.1640625" style="2" customWidth="1"/>
    <col min="2" max="2" width="14.83203125" style="2" customWidth="1"/>
    <col min="3" max="3" width="9.1640625" style="2" customWidth="1"/>
    <col min="4" max="4" width="8.6640625" style="2" customWidth="1"/>
    <col min="5" max="5" width="11" style="2" customWidth="1"/>
    <col min="6" max="6" width="3.33203125" style="2" customWidth="1"/>
    <col min="7" max="7" width="3.83203125" style="2" customWidth="1"/>
    <col min="8" max="23" width="3.33203125" style="2" customWidth="1"/>
    <col min="24" max="24" width="3.6640625" style="2" customWidth="1"/>
    <col min="25" max="26" width="4.33203125" style="2" customWidth="1"/>
    <col min="27" max="16384" width="17.1640625" style="2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>
      <c r="A2" s="3" t="s">
        <v>46</v>
      </c>
      <c r="B2" s="4">
        <v>41864</v>
      </c>
      <c r="C2" s="4">
        <v>41880</v>
      </c>
      <c r="D2" s="4"/>
      <c r="E2" s="4"/>
      <c r="F2" s="5"/>
      <c r="G2" s="5"/>
      <c r="H2" s="5"/>
      <c r="I2" s="5"/>
      <c r="J2" s="5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6">
      <c r="A3" s="6"/>
      <c r="B3" s="7"/>
      <c r="C3" s="7"/>
      <c r="D3" s="7"/>
      <c r="E3" s="7"/>
      <c r="F3" s="7"/>
      <c r="G3" s="7"/>
      <c r="H3" s="7"/>
      <c r="I3" s="7"/>
      <c r="J3" s="7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16.5" customHeight="1">
      <c r="A4" s="8" t="s">
        <v>26</v>
      </c>
      <c r="B4" s="50"/>
      <c r="C4" s="51"/>
      <c r="D4" s="51"/>
      <c r="E4" s="51"/>
      <c r="F4" s="51"/>
      <c r="G4" s="51"/>
      <c r="H4" s="51"/>
      <c r="I4" s="51"/>
      <c r="J4" s="51"/>
      <c r="K4" s="9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169.5" customHeight="1">
      <c r="A5" s="11"/>
      <c r="B5" s="52"/>
      <c r="C5" s="53"/>
      <c r="D5" s="53"/>
      <c r="E5" s="53"/>
      <c r="F5" s="53"/>
      <c r="G5" s="53"/>
      <c r="H5" s="53"/>
      <c r="I5" s="53"/>
      <c r="J5" s="53"/>
      <c r="K5" s="12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>
      <c r="A6" s="13"/>
      <c r="B6" s="14"/>
      <c r="C6" s="14"/>
      <c r="D6" s="14"/>
      <c r="E6" s="14"/>
      <c r="F6" s="15"/>
      <c r="G6" s="15"/>
      <c r="H6" s="15"/>
      <c r="I6" s="15"/>
      <c r="J6" s="15"/>
      <c r="K6" s="1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7"/>
      <c r="Z6" s="17"/>
    </row>
    <row r="7" spans="1:26" ht="35.25" customHeight="1">
      <c r="A7" s="18" t="s">
        <v>27</v>
      </c>
      <c r="B7" s="19" t="s">
        <v>27</v>
      </c>
      <c r="C7" s="20"/>
      <c r="D7" s="20"/>
      <c r="E7" s="21"/>
      <c r="F7" s="22">
        <f>F8</f>
        <v>41862</v>
      </c>
      <c r="G7" s="22">
        <f t="shared" ref="G7:Z8" si="0">F7+1</f>
        <v>41863</v>
      </c>
      <c r="H7" s="22">
        <f t="shared" si="0"/>
        <v>41864</v>
      </c>
      <c r="I7" s="22">
        <f t="shared" si="0"/>
        <v>41865</v>
      </c>
      <c r="J7" s="22">
        <f t="shared" si="0"/>
        <v>41866</v>
      </c>
      <c r="K7" s="22">
        <f t="shared" si="0"/>
        <v>41867</v>
      </c>
      <c r="L7" s="22">
        <f t="shared" si="0"/>
        <v>41868</v>
      </c>
      <c r="M7" s="22">
        <f t="shared" si="0"/>
        <v>41869</v>
      </c>
      <c r="N7" s="22">
        <f t="shared" si="0"/>
        <v>41870</v>
      </c>
      <c r="O7" s="22">
        <f t="shared" si="0"/>
        <v>41871</v>
      </c>
      <c r="P7" s="22">
        <f t="shared" si="0"/>
        <v>41872</v>
      </c>
      <c r="Q7" s="22">
        <f t="shared" si="0"/>
        <v>41873</v>
      </c>
      <c r="R7" s="22">
        <f t="shared" si="0"/>
        <v>41874</v>
      </c>
      <c r="S7" s="22">
        <f t="shared" si="0"/>
        <v>41875</v>
      </c>
      <c r="T7" s="22">
        <f t="shared" si="0"/>
        <v>41876</v>
      </c>
      <c r="U7" s="22">
        <f t="shared" si="0"/>
        <v>41877</v>
      </c>
      <c r="V7" s="22">
        <f t="shared" si="0"/>
        <v>41878</v>
      </c>
      <c r="W7" s="22">
        <f t="shared" si="0"/>
        <v>41879</v>
      </c>
      <c r="X7" s="22">
        <f t="shared" si="0"/>
        <v>41880</v>
      </c>
      <c r="Y7" s="22">
        <f t="shared" si="0"/>
        <v>41881</v>
      </c>
      <c r="Z7" s="22">
        <f t="shared" si="0"/>
        <v>41882</v>
      </c>
    </row>
    <row r="8" spans="1:26" ht="22.5" customHeight="1">
      <c r="A8" s="23"/>
      <c r="B8" s="24"/>
      <c r="C8" s="24"/>
      <c r="D8" s="24"/>
      <c r="E8" s="25"/>
      <c r="F8" s="26">
        <v>41862</v>
      </c>
      <c r="G8" s="26">
        <f t="shared" si="0"/>
        <v>41863</v>
      </c>
      <c r="H8" s="26">
        <f t="shared" si="0"/>
        <v>41864</v>
      </c>
      <c r="I8" s="26">
        <f t="shared" si="0"/>
        <v>41865</v>
      </c>
      <c r="J8" s="26">
        <f t="shared" si="0"/>
        <v>41866</v>
      </c>
      <c r="K8" s="26">
        <f t="shared" si="0"/>
        <v>41867</v>
      </c>
      <c r="L8" s="26">
        <f t="shared" si="0"/>
        <v>41868</v>
      </c>
      <c r="M8" s="26">
        <f t="shared" si="0"/>
        <v>41869</v>
      </c>
      <c r="N8" s="26">
        <f t="shared" si="0"/>
        <v>41870</v>
      </c>
      <c r="O8" s="26">
        <f t="shared" si="0"/>
        <v>41871</v>
      </c>
      <c r="P8" s="26">
        <f t="shared" si="0"/>
        <v>41872</v>
      </c>
      <c r="Q8" s="26">
        <f t="shared" si="0"/>
        <v>41873</v>
      </c>
      <c r="R8" s="26">
        <f t="shared" si="0"/>
        <v>41874</v>
      </c>
      <c r="S8" s="26">
        <f t="shared" si="0"/>
        <v>41875</v>
      </c>
      <c r="T8" s="26">
        <f t="shared" si="0"/>
        <v>41876</v>
      </c>
      <c r="U8" s="26">
        <f t="shared" si="0"/>
        <v>41877</v>
      </c>
      <c r="V8" s="26">
        <f t="shared" si="0"/>
        <v>41878</v>
      </c>
      <c r="W8" s="26">
        <f t="shared" si="0"/>
        <v>41879</v>
      </c>
      <c r="X8" s="26">
        <f t="shared" si="0"/>
        <v>41880</v>
      </c>
      <c r="Y8" s="26">
        <f t="shared" si="0"/>
        <v>41881</v>
      </c>
      <c r="Z8" s="26">
        <f t="shared" si="0"/>
        <v>41882</v>
      </c>
    </row>
    <row r="9" spans="1:26" ht="21" customHeight="1">
      <c r="A9" s="27" t="s">
        <v>28</v>
      </c>
      <c r="B9" s="27" t="s">
        <v>29</v>
      </c>
      <c r="C9" s="28" t="s">
        <v>30</v>
      </c>
      <c r="D9" s="28" t="s">
        <v>31</v>
      </c>
      <c r="E9" s="28" t="s">
        <v>32</v>
      </c>
      <c r="F9" s="29">
        <f t="shared" ref="F9:Q9" si="1">SUM(F11:F16)</f>
        <v>0</v>
      </c>
      <c r="G9" s="29">
        <f t="shared" si="1"/>
        <v>0</v>
      </c>
      <c r="H9" s="29">
        <f t="shared" si="1"/>
        <v>8</v>
      </c>
      <c r="I9" s="29">
        <f t="shared" si="1"/>
        <v>8</v>
      </c>
      <c r="J9" s="29">
        <f t="shared" si="1"/>
        <v>4</v>
      </c>
      <c r="K9" s="29">
        <f t="shared" si="1"/>
        <v>0</v>
      </c>
      <c r="L9" s="29">
        <f t="shared" si="1"/>
        <v>0</v>
      </c>
      <c r="M9" s="29">
        <f t="shared" si="1"/>
        <v>8</v>
      </c>
      <c r="N9" s="29">
        <f t="shared" si="1"/>
        <v>4</v>
      </c>
      <c r="O9" s="29">
        <f t="shared" si="1"/>
        <v>4</v>
      </c>
      <c r="P9" s="29">
        <f t="shared" si="1"/>
        <v>4</v>
      </c>
      <c r="Q9" s="29">
        <f t="shared" si="1"/>
        <v>4</v>
      </c>
      <c r="R9" s="29">
        <f t="shared" ref="R9:Z9" si="2">SUM(R11:R24)</f>
        <v>0</v>
      </c>
      <c r="S9" s="29">
        <f t="shared" si="2"/>
        <v>0</v>
      </c>
      <c r="T9" s="29">
        <f t="shared" si="2"/>
        <v>0</v>
      </c>
      <c r="U9" s="29">
        <f t="shared" si="2"/>
        <v>0</v>
      </c>
      <c r="V9" s="29">
        <f t="shared" si="2"/>
        <v>0</v>
      </c>
      <c r="W9" s="29">
        <f t="shared" si="2"/>
        <v>0</v>
      </c>
      <c r="X9" s="29">
        <f t="shared" si="2"/>
        <v>0</v>
      </c>
      <c r="Y9" s="29">
        <f t="shared" si="2"/>
        <v>0</v>
      </c>
      <c r="Z9" s="29">
        <f t="shared" si="2"/>
        <v>0</v>
      </c>
    </row>
    <row r="10" spans="1:26" ht="12">
      <c r="A10" s="30" t="s">
        <v>33</v>
      </c>
      <c r="B10" s="31"/>
      <c r="C10" s="32"/>
      <c r="D10" s="32"/>
      <c r="E10" s="32"/>
      <c r="F10" s="32"/>
      <c r="G10" s="31"/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2.75" customHeight="1">
      <c r="A11" s="33" t="s">
        <v>36</v>
      </c>
      <c r="B11" s="34" t="s">
        <v>37</v>
      </c>
      <c r="C11" s="35">
        <v>8</v>
      </c>
      <c r="D11" s="36" t="s">
        <v>44</v>
      </c>
      <c r="E11" s="36">
        <f t="shared" ref="E11:E32" si="3">C11-SUM(F11:Z11)</f>
        <v>0</v>
      </c>
      <c r="F11" s="36"/>
      <c r="G11" s="36"/>
      <c r="H11" s="37">
        <v>4</v>
      </c>
      <c r="I11" s="37">
        <v>4</v>
      </c>
      <c r="J11" s="38"/>
      <c r="K11" s="39"/>
      <c r="L11" s="39"/>
      <c r="M11" s="38"/>
      <c r="N11" s="38"/>
      <c r="O11" s="38"/>
      <c r="P11" s="36"/>
      <c r="Q11" s="36"/>
      <c r="R11" s="39"/>
      <c r="S11" s="39"/>
      <c r="T11" s="36"/>
      <c r="U11" s="36"/>
      <c r="V11" s="36"/>
      <c r="W11" s="36"/>
      <c r="X11" s="36"/>
      <c r="Y11" s="39"/>
      <c r="Z11" s="39"/>
    </row>
    <row r="12" spans="1:26" ht="12">
      <c r="A12" s="33" t="s">
        <v>38</v>
      </c>
      <c r="B12" s="34" t="s">
        <v>39</v>
      </c>
      <c r="C12" s="35">
        <v>8</v>
      </c>
      <c r="D12" s="36" t="s">
        <v>44</v>
      </c>
      <c r="E12" s="36">
        <f t="shared" si="3"/>
        <v>0</v>
      </c>
      <c r="F12" s="36"/>
      <c r="G12" s="36"/>
      <c r="H12" s="37">
        <v>4</v>
      </c>
      <c r="I12" s="37">
        <v>4</v>
      </c>
      <c r="J12" s="38"/>
      <c r="K12" s="39"/>
      <c r="L12" s="39"/>
      <c r="M12" s="36"/>
      <c r="N12" s="36"/>
      <c r="O12" s="38"/>
      <c r="P12" s="36"/>
      <c r="Q12" s="36"/>
      <c r="R12" s="39"/>
      <c r="S12" s="39"/>
      <c r="T12" s="36"/>
      <c r="U12" s="36"/>
      <c r="V12" s="36"/>
      <c r="W12" s="36"/>
      <c r="X12" s="36"/>
      <c r="Y12" s="39"/>
      <c r="Z12" s="39"/>
    </row>
    <row r="13" spans="1:26" ht="12">
      <c r="A13" s="33" t="s">
        <v>40</v>
      </c>
      <c r="B13" s="34" t="s">
        <v>41</v>
      </c>
      <c r="C13" s="35">
        <v>4</v>
      </c>
      <c r="D13" s="36" t="s">
        <v>34</v>
      </c>
      <c r="E13" s="36">
        <f t="shared" si="3"/>
        <v>0</v>
      </c>
      <c r="F13" s="36"/>
      <c r="G13" s="36"/>
      <c r="H13" s="36"/>
      <c r="I13" s="36"/>
      <c r="J13" s="37">
        <v>4</v>
      </c>
      <c r="K13" s="39"/>
      <c r="L13" s="39"/>
      <c r="M13" s="36"/>
      <c r="N13" s="36"/>
      <c r="O13" s="38"/>
      <c r="P13" s="36"/>
      <c r="Q13" s="36"/>
      <c r="R13" s="39"/>
      <c r="S13" s="39"/>
      <c r="T13" s="36"/>
      <c r="U13" s="36"/>
      <c r="V13" s="36"/>
      <c r="W13" s="36"/>
      <c r="X13" s="36"/>
      <c r="Y13" s="39"/>
      <c r="Z13" s="39"/>
    </row>
    <row r="14" spans="1:26" ht="12">
      <c r="A14" s="33" t="s">
        <v>43</v>
      </c>
      <c r="B14" s="34" t="s">
        <v>15</v>
      </c>
      <c r="C14" s="35">
        <v>12</v>
      </c>
      <c r="D14" s="36" t="s">
        <v>34</v>
      </c>
      <c r="E14" s="36">
        <f t="shared" si="3"/>
        <v>0</v>
      </c>
      <c r="F14" s="36"/>
      <c r="G14" s="36"/>
      <c r="H14" s="36"/>
      <c r="I14" s="36"/>
      <c r="J14" s="36"/>
      <c r="K14" s="39"/>
      <c r="L14" s="39"/>
      <c r="M14" s="37">
        <v>4</v>
      </c>
      <c r="N14" s="37">
        <v>4</v>
      </c>
      <c r="O14" s="37">
        <v>4</v>
      </c>
      <c r="P14" s="36"/>
      <c r="Q14" s="36"/>
      <c r="R14" s="39"/>
      <c r="S14" s="39"/>
      <c r="T14" s="36"/>
      <c r="U14" s="36"/>
      <c r="V14" s="36"/>
      <c r="W14" s="36"/>
      <c r="X14" s="36"/>
      <c r="Y14" s="39"/>
      <c r="Z14" s="39"/>
    </row>
    <row r="15" spans="1:26" ht="15" customHeight="1">
      <c r="A15" s="33" t="s">
        <v>42</v>
      </c>
      <c r="B15" s="34" t="s">
        <v>16</v>
      </c>
      <c r="C15" s="35">
        <v>4</v>
      </c>
      <c r="D15" s="36" t="s">
        <v>34</v>
      </c>
      <c r="E15" s="36">
        <f t="shared" si="3"/>
        <v>0</v>
      </c>
      <c r="F15" s="36"/>
      <c r="G15" s="36"/>
      <c r="H15" s="36"/>
      <c r="I15" s="36"/>
      <c r="J15" s="36"/>
      <c r="K15" s="39"/>
      <c r="L15" s="39"/>
      <c r="M15" s="37">
        <v>4</v>
      </c>
      <c r="N15" s="36"/>
      <c r="O15" s="38"/>
      <c r="P15" s="38"/>
      <c r="Q15" s="36"/>
      <c r="R15" s="39"/>
      <c r="S15" s="39"/>
      <c r="T15" s="38"/>
      <c r="U15" s="38"/>
      <c r="V15" s="38"/>
      <c r="W15" s="38"/>
      <c r="X15" s="38"/>
      <c r="Y15" s="39"/>
      <c r="Z15" s="39"/>
    </row>
    <row r="16" spans="1:26" ht="15" customHeight="1">
      <c r="A16" s="33" t="s">
        <v>0</v>
      </c>
      <c r="B16" s="34" t="s">
        <v>17</v>
      </c>
      <c r="C16" s="35">
        <v>8</v>
      </c>
      <c r="D16" s="36" t="s">
        <v>34</v>
      </c>
      <c r="E16" s="36">
        <f t="shared" si="3"/>
        <v>0</v>
      </c>
      <c r="F16" s="36"/>
      <c r="G16" s="36"/>
      <c r="H16" s="36"/>
      <c r="I16" s="36"/>
      <c r="J16" s="36"/>
      <c r="K16" s="39"/>
      <c r="L16" s="39"/>
      <c r="M16" s="36"/>
      <c r="N16" s="36"/>
      <c r="O16" s="36"/>
      <c r="P16" s="37">
        <v>4</v>
      </c>
      <c r="Q16" s="37">
        <v>4</v>
      </c>
      <c r="R16" s="39"/>
      <c r="S16" s="39"/>
      <c r="T16" s="36"/>
      <c r="U16" s="36"/>
      <c r="V16" s="36"/>
      <c r="W16" s="36"/>
      <c r="X16" s="36"/>
      <c r="Y16" s="39"/>
      <c r="Z16" s="39"/>
    </row>
    <row r="17" spans="1:26" ht="18" customHeight="1">
      <c r="A17" s="40" t="s">
        <v>1</v>
      </c>
      <c r="B17" s="41" t="s">
        <v>16</v>
      </c>
      <c r="C17" s="35">
        <v>4</v>
      </c>
      <c r="D17" s="36" t="s">
        <v>34</v>
      </c>
      <c r="E17" s="36">
        <f t="shared" si="3"/>
        <v>0</v>
      </c>
      <c r="F17" s="42"/>
      <c r="G17" s="42"/>
      <c r="H17" s="42"/>
      <c r="I17" s="42"/>
      <c r="J17" s="42"/>
      <c r="K17" s="39"/>
      <c r="L17" s="39"/>
      <c r="M17" s="42"/>
      <c r="N17" s="37">
        <v>4</v>
      </c>
      <c r="O17" s="42"/>
      <c r="P17" s="42"/>
      <c r="Q17" s="42"/>
      <c r="R17" s="39"/>
      <c r="S17" s="39"/>
      <c r="T17" s="42"/>
      <c r="U17" s="42"/>
      <c r="V17" s="42"/>
      <c r="W17" s="42"/>
      <c r="X17" s="42"/>
      <c r="Y17" s="39"/>
      <c r="Z17" s="39"/>
    </row>
    <row r="18" spans="1:26" ht="17.25" customHeight="1">
      <c r="A18" s="40" t="s">
        <v>2</v>
      </c>
      <c r="B18" s="41" t="s">
        <v>18</v>
      </c>
      <c r="C18" s="35">
        <v>4</v>
      </c>
      <c r="D18" s="36" t="s">
        <v>34</v>
      </c>
      <c r="E18" s="36">
        <f t="shared" si="3"/>
        <v>0</v>
      </c>
      <c r="F18" s="42"/>
      <c r="G18" s="42"/>
      <c r="H18" s="42"/>
      <c r="I18" s="42"/>
      <c r="J18" s="37">
        <v>4</v>
      </c>
      <c r="K18" s="39"/>
      <c r="L18" s="39"/>
      <c r="M18" s="42"/>
      <c r="N18" s="42"/>
      <c r="O18" s="42"/>
      <c r="P18" s="42"/>
      <c r="Q18" s="42"/>
      <c r="R18" s="39"/>
      <c r="S18" s="39"/>
      <c r="T18" s="42"/>
      <c r="U18" s="42"/>
      <c r="V18" s="42"/>
      <c r="W18" s="42"/>
      <c r="X18" s="42"/>
      <c r="Y18" s="39"/>
      <c r="Z18" s="39"/>
    </row>
    <row r="19" spans="1:26" ht="15.75" customHeight="1">
      <c r="A19" s="40" t="s">
        <v>3</v>
      </c>
      <c r="B19" s="41" t="s">
        <v>19</v>
      </c>
      <c r="C19" s="35">
        <v>4</v>
      </c>
      <c r="D19" s="36" t="s">
        <v>34</v>
      </c>
      <c r="E19" s="36">
        <f t="shared" si="3"/>
        <v>4</v>
      </c>
      <c r="F19" s="42"/>
      <c r="G19" s="42"/>
      <c r="H19" s="42"/>
      <c r="I19" s="42"/>
      <c r="J19" s="42"/>
      <c r="K19" s="39"/>
      <c r="L19" s="39"/>
      <c r="M19" s="42"/>
      <c r="N19" s="42"/>
      <c r="O19" s="42"/>
      <c r="P19" s="42"/>
      <c r="Q19" s="42"/>
      <c r="R19" s="39"/>
      <c r="S19" s="39"/>
      <c r="T19" s="42"/>
      <c r="U19" s="42"/>
      <c r="V19" s="42"/>
      <c r="W19" s="42"/>
      <c r="X19" s="42"/>
      <c r="Y19" s="39"/>
      <c r="Z19" s="39"/>
    </row>
    <row r="20" spans="1:26" ht="18" customHeight="1">
      <c r="A20" s="40" t="s">
        <v>4</v>
      </c>
      <c r="B20" s="41" t="s">
        <v>16</v>
      </c>
      <c r="C20" s="35">
        <v>4</v>
      </c>
      <c r="D20" s="36" t="s">
        <v>34</v>
      </c>
      <c r="E20" s="36">
        <f t="shared" si="3"/>
        <v>0</v>
      </c>
      <c r="F20" s="42"/>
      <c r="G20" s="42"/>
      <c r="H20" s="42"/>
      <c r="I20" s="42"/>
      <c r="J20" s="42"/>
      <c r="K20" s="39"/>
      <c r="L20" s="39"/>
      <c r="M20" s="42"/>
      <c r="N20" s="42"/>
      <c r="O20" s="37">
        <v>4</v>
      </c>
      <c r="P20" s="42"/>
      <c r="Q20" s="42"/>
      <c r="R20" s="39"/>
      <c r="S20" s="39"/>
      <c r="T20" s="42"/>
      <c r="U20" s="42"/>
      <c r="V20" s="42"/>
      <c r="W20" s="42"/>
      <c r="X20" s="42"/>
      <c r="Y20" s="39"/>
      <c r="Z20" s="39"/>
    </row>
    <row r="21" spans="1:26" ht="18" customHeight="1">
      <c r="A21" s="40" t="s">
        <v>5</v>
      </c>
      <c r="B21" s="41" t="s">
        <v>20</v>
      </c>
      <c r="C21" s="35">
        <v>4</v>
      </c>
      <c r="D21" s="36" t="s">
        <v>34</v>
      </c>
      <c r="E21" s="36">
        <f t="shared" si="3"/>
        <v>4</v>
      </c>
      <c r="F21" s="42"/>
      <c r="G21" s="42"/>
      <c r="H21" s="42"/>
      <c r="I21" s="42"/>
      <c r="J21" s="42"/>
      <c r="K21" s="39"/>
      <c r="L21" s="39"/>
      <c r="M21" s="42"/>
      <c r="N21" s="42"/>
      <c r="O21" s="42"/>
      <c r="P21" s="42"/>
      <c r="Q21" s="42"/>
      <c r="R21" s="39"/>
      <c r="S21" s="39"/>
      <c r="T21" s="42"/>
      <c r="U21" s="42"/>
      <c r="V21" s="42"/>
      <c r="W21" s="42"/>
      <c r="X21" s="42"/>
      <c r="Y21" s="39"/>
      <c r="Z21" s="39"/>
    </row>
    <row r="22" spans="1:26" ht="18" customHeight="1">
      <c r="A22" s="40" t="s">
        <v>6</v>
      </c>
      <c r="B22" s="41" t="s">
        <v>21</v>
      </c>
      <c r="C22" s="35">
        <v>4</v>
      </c>
      <c r="D22" s="36" t="s">
        <v>34</v>
      </c>
      <c r="E22" s="36">
        <f t="shared" si="3"/>
        <v>0</v>
      </c>
      <c r="F22" s="42"/>
      <c r="G22" s="42"/>
      <c r="H22" s="42"/>
      <c r="I22" s="42"/>
      <c r="J22" s="42"/>
      <c r="K22" s="39"/>
      <c r="L22" s="39"/>
      <c r="M22" s="42"/>
      <c r="N22" s="42"/>
      <c r="O22" s="42"/>
      <c r="P22" s="37">
        <v>4</v>
      </c>
      <c r="Q22" s="42"/>
      <c r="R22" s="39"/>
      <c r="S22" s="39"/>
      <c r="T22" s="42"/>
      <c r="U22" s="42"/>
      <c r="V22" s="42"/>
      <c r="W22" s="42"/>
      <c r="X22" s="42"/>
      <c r="Y22" s="39"/>
      <c r="Z22" s="39"/>
    </row>
    <row r="23" spans="1:26" ht="18" customHeight="1">
      <c r="A23" s="40" t="s">
        <v>8</v>
      </c>
      <c r="B23" s="41" t="s">
        <v>45</v>
      </c>
      <c r="C23" s="35">
        <v>8</v>
      </c>
      <c r="D23" s="36" t="s">
        <v>34</v>
      </c>
      <c r="E23" s="36">
        <f t="shared" si="3"/>
        <v>8</v>
      </c>
      <c r="F23" s="42"/>
      <c r="G23" s="42"/>
      <c r="H23" s="42"/>
      <c r="I23" s="42"/>
      <c r="J23" s="42"/>
      <c r="K23" s="39"/>
      <c r="L23" s="39"/>
      <c r="M23" s="42"/>
      <c r="N23" s="42"/>
      <c r="O23" s="42"/>
      <c r="P23" s="42"/>
      <c r="Q23" s="42"/>
      <c r="R23" s="39"/>
      <c r="S23" s="39"/>
      <c r="T23" s="42"/>
      <c r="U23" s="42"/>
      <c r="V23" s="42"/>
      <c r="W23" s="42"/>
      <c r="X23" s="42"/>
      <c r="Y23" s="39"/>
      <c r="Z23" s="39"/>
    </row>
    <row r="24" spans="1:26" ht="18" customHeight="1">
      <c r="A24" s="40" t="s">
        <v>7</v>
      </c>
      <c r="B24" s="41" t="s">
        <v>22</v>
      </c>
      <c r="C24" s="35">
        <v>4</v>
      </c>
      <c r="D24" s="36" t="s">
        <v>34</v>
      </c>
      <c r="E24" s="36">
        <f t="shared" si="3"/>
        <v>0</v>
      </c>
      <c r="F24" s="42"/>
      <c r="G24" s="42"/>
      <c r="H24" s="42"/>
      <c r="I24" s="42"/>
      <c r="J24" s="42"/>
      <c r="K24" s="39"/>
      <c r="L24" s="39"/>
      <c r="M24" s="42"/>
      <c r="N24" s="42"/>
      <c r="O24" s="42"/>
      <c r="P24" s="42"/>
      <c r="Q24" s="37">
        <v>4</v>
      </c>
      <c r="R24" s="39"/>
      <c r="S24" s="39"/>
      <c r="T24" s="42"/>
      <c r="U24" s="42"/>
      <c r="V24" s="42"/>
      <c r="W24" s="42"/>
      <c r="X24" s="42"/>
      <c r="Y24" s="39"/>
      <c r="Z24" s="39"/>
    </row>
    <row r="25" spans="1:26" ht="16.5" customHeight="1">
      <c r="A25" s="40" t="s">
        <v>9</v>
      </c>
      <c r="B25" s="41" t="s">
        <v>18</v>
      </c>
      <c r="C25" s="35">
        <v>8</v>
      </c>
      <c r="D25" s="36" t="s">
        <v>34</v>
      </c>
      <c r="E25" s="36">
        <f t="shared" si="3"/>
        <v>8</v>
      </c>
      <c r="F25" s="42"/>
      <c r="G25" s="42"/>
      <c r="H25" s="42"/>
      <c r="I25" s="42"/>
      <c r="J25" s="42"/>
      <c r="K25" s="39"/>
      <c r="L25" s="39"/>
      <c r="M25" s="42"/>
      <c r="N25" s="42"/>
      <c r="O25" s="42"/>
      <c r="P25" s="42"/>
      <c r="Q25" s="42"/>
      <c r="R25" s="39"/>
      <c r="S25" s="39"/>
      <c r="T25" s="42"/>
      <c r="U25" s="42"/>
      <c r="V25" s="42"/>
      <c r="W25" s="42"/>
      <c r="X25" s="42"/>
      <c r="Y25" s="39"/>
      <c r="Z25" s="39"/>
    </row>
    <row r="26" spans="1:26" ht="11.25" customHeight="1">
      <c r="A26" s="40" t="s">
        <v>10</v>
      </c>
      <c r="B26" s="41" t="s">
        <v>23</v>
      </c>
      <c r="C26" s="35">
        <v>8</v>
      </c>
      <c r="D26" s="36" t="s">
        <v>34</v>
      </c>
      <c r="E26" s="36">
        <f t="shared" si="3"/>
        <v>8</v>
      </c>
      <c r="F26" s="42"/>
      <c r="G26" s="42"/>
      <c r="H26" s="42"/>
      <c r="I26" s="42"/>
      <c r="J26" s="42"/>
      <c r="K26" s="39"/>
      <c r="L26" s="39"/>
      <c r="M26" s="42"/>
      <c r="N26" s="42"/>
      <c r="O26" s="42"/>
      <c r="P26" s="42"/>
      <c r="Q26" s="42"/>
      <c r="R26" s="39"/>
      <c r="S26" s="39"/>
      <c r="T26" s="42"/>
      <c r="U26" s="42"/>
      <c r="V26" s="42"/>
      <c r="W26" s="42"/>
      <c r="X26" s="42"/>
      <c r="Y26" s="39"/>
      <c r="Z26" s="39"/>
    </row>
    <row r="27" spans="1:26" ht="11.25" customHeight="1">
      <c r="A27" s="40" t="s">
        <v>12</v>
      </c>
      <c r="B27" s="41" t="s">
        <v>19</v>
      </c>
      <c r="C27" s="35">
        <v>8</v>
      </c>
      <c r="D27" s="36" t="s">
        <v>34</v>
      </c>
      <c r="E27" s="36">
        <f t="shared" si="3"/>
        <v>8</v>
      </c>
      <c r="F27" s="42"/>
      <c r="G27" s="42"/>
      <c r="H27" s="42"/>
      <c r="I27" s="42"/>
      <c r="J27" s="42"/>
      <c r="K27" s="39"/>
      <c r="L27" s="39"/>
      <c r="M27" s="42"/>
      <c r="N27" s="42"/>
      <c r="O27" s="42"/>
      <c r="P27" s="42"/>
      <c r="Q27" s="42"/>
      <c r="R27" s="39"/>
      <c r="S27" s="39"/>
      <c r="T27" s="42"/>
      <c r="U27" s="42"/>
      <c r="V27" s="42"/>
      <c r="W27" s="42"/>
      <c r="X27" s="42"/>
      <c r="Y27" s="39"/>
      <c r="Z27" s="39"/>
    </row>
    <row r="28" spans="1:26" ht="11.25" customHeight="1">
      <c r="A28" s="40" t="s">
        <v>11</v>
      </c>
      <c r="B28" s="41" t="s">
        <v>23</v>
      </c>
      <c r="C28" s="35">
        <v>4</v>
      </c>
      <c r="D28" s="36" t="s">
        <v>34</v>
      </c>
      <c r="E28" s="36">
        <f t="shared" si="3"/>
        <v>4</v>
      </c>
      <c r="F28" s="42"/>
      <c r="G28" s="42"/>
      <c r="H28" s="42"/>
      <c r="I28" s="42"/>
      <c r="J28" s="42"/>
      <c r="K28" s="39"/>
      <c r="L28" s="39"/>
      <c r="M28" s="42"/>
      <c r="N28" s="42"/>
      <c r="O28" s="42"/>
      <c r="P28" s="42"/>
      <c r="Q28" s="42"/>
      <c r="R28" s="39"/>
      <c r="S28" s="39"/>
      <c r="T28" s="42"/>
      <c r="U28" s="42"/>
      <c r="V28" s="42"/>
      <c r="W28" s="42"/>
      <c r="X28" s="42"/>
      <c r="Y28" s="39"/>
      <c r="Z28" s="39"/>
    </row>
    <row r="29" spans="1:26" ht="11.25" customHeight="1">
      <c r="A29" s="40" t="s">
        <v>13</v>
      </c>
      <c r="B29" s="41" t="s">
        <v>24</v>
      </c>
      <c r="C29" s="35">
        <v>8</v>
      </c>
      <c r="D29" s="36" t="s">
        <v>34</v>
      </c>
      <c r="E29" s="36">
        <f t="shared" si="3"/>
        <v>8</v>
      </c>
      <c r="F29" s="42"/>
      <c r="G29" s="42"/>
      <c r="H29" s="42"/>
      <c r="I29" s="42"/>
      <c r="J29" s="42"/>
      <c r="K29" s="39"/>
      <c r="L29" s="39"/>
      <c r="M29" s="42"/>
      <c r="N29" s="42"/>
      <c r="O29" s="42"/>
      <c r="P29" s="42"/>
      <c r="Q29" s="42"/>
      <c r="R29" s="39"/>
      <c r="S29" s="39"/>
      <c r="T29" s="42"/>
      <c r="U29" s="42"/>
      <c r="V29" s="42"/>
      <c r="W29" s="42"/>
      <c r="X29" s="42"/>
      <c r="Y29" s="39"/>
      <c r="Z29" s="39"/>
    </row>
    <row r="30" spans="1:26" ht="11.25" customHeight="1">
      <c r="A30" s="40" t="s">
        <v>14</v>
      </c>
      <c r="B30" s="41" t="s">
        <v>25</v>
      </c>
      <c r="C30" s="35">
        <v>4</v>
      </c>
      <c r="D30" s="36" t="s">
        <v>34</v>
      </c>
      <c r="E30" s="36">
        <f t="shared" si="3"/>
        <v>4</v>
      </c>
      <c r="F30" s="42"/>
      <c r="G30" s="42"/>
      <c r="H30" s="42"/>
      <c r="I30" s="42"/>
      <c r="J30" s="42"/>
      <c r="K30" s="39"/>
      <c r="L30" s="39"/>
      <c r="M30" s="42"/>
      <c r="N30" s="42"/>
      <c r="O30" s="42"/>
      <c r="P30" s="42"/>
      <c r="Q30" s="42"/>
      <c r="R30" s="39"/>
      <c r="S30" s="39"/>
      <c r="T30" s="42"/>
      <c r="U30" s="42"/>
      <c r="V30" s="42"/>
      <c r="W30" s="42"/>
      <c r="X30" s="42"/>
      <c r="Y30" s="39"/>
      <c r="Z30" s="39"/>
    </row>
    <row r="31" spans="1:26" ht="11.25" customHeight="1">
      <c r="A31" s="40" t="s">
        <v>47</v>
      </c>
      <c r="B31" s="41" t="s">
        <v>49</v>
      </c>
      <c r="C31" s="35">
        <v>12</v>
      </c>
      <c r="D31" s="36" t="s">
        <v>34</v>
      </c>
      <c r="E31" s="36">
        <f t="shared" si="3"/>
        <v>0</v>
      </c>
      <c r="F31" s="42"/>
      <c r="G31" s="42"/>
      <c r="H31" s="42"/>
      <c r="I31" s="42"/>
      <c r="J31" s="42"/>
      <c r="K31" s="39"/>
      <c r="L31" s="39"/>
      <c r="M31" s="42"/>
      <c r="N31" s="42"/>
      <c r="O31" s="42"/>
      <c r="P31" s="42"/>
      <c r="Q31" s="42"/>
      <c r="R31" s="39"/>
      <c r="S31" s="39"/>
      <c r="T31" s="37">
        <v>4</v>
      </c>
      <c r="U31" s="37">
        <v>4</v>
      </c>
      <c r="V31" s="37">
        <v>4</v>
      </c>
      <c r="W31" s="42"/>
      <c r="X31" s="42"/>
      <c r="Y31" s="39"/>
      <c r="Z31" s="39"/>
    </row>
    <row r="32" spans="1:26" ht="11.25" customHeight="1">
      <c r="A32" s="40" t="s">
        <v>48</v>
      </c>
      <c r="B32" s="41" t="s">
        <v>25</v>
      </c>
      <c r="C32" s="35">
        <v>8</v>
      </c>
      <c r="D32" s="36" t="s">
        <v>34</v>
      </c>
      <c r="E32" s="36">
        <f t="shared" si="3"/>
        <v>0</v>
      </c>
      <c r="F32" s="42"/>
      <c r="G32" s="42"/>
      <c r="H32" s="42"/>
      <c r="I32" s="42"/>
      <c r="J32" s="42"/>
      <c r="K32" s="39"/>
      <c r="L32" s="39"/>
      <c r="M32" s="42"/>
      <c r="N32" s="42"/>
      <c r="O32" s="42"/>
      <c r="P32" s="42"/>
      <c r="Q32" s="42"/>
      <c r="R32" s="39"/>
      <c r="S32" s="39"/>
      <c r="T32" s="37">
        <v>4</v>
      </c>
      <c r="U32" s="37">
        <v>4</v>
      </c>
      <c r="V32" s="42"/>
      <c r="W32" s="42"/>
      <c r="X32" s="42"/>
      <c r="Y32" s="39"/>
      <c r="Z32" s="39"/>
    </row>
    <row r="33" spans="1:26" ht="11.25" customHeight="1">
      <c r="A33" s="43" t="s">
        <v>35</v>
      </c>
      <c r="B33" s="44"/>
      <c r="C33" s="44">
        <f>SUM(C11:C32)</f>
        <v>140</v>
      </c>
      <c r="D33" s="44"/>
      <c r="E33" s="44">
        <f>SUM(E11:E16)</f>
        <v>0</v>
      </c>
      <c r="F33" s="45">
        <f>IF((ROUND(C33,0)&gt;0),(C33-($C$33/COUNT($F$9:$X$9))),0)</f>
        <v>132.63157894736841</v>
      </c>
      <c r="G33" s="45">
        <f t="shared" ref="G33:Z33" si="4">IF((ROUND(F33,0)&gt;0),(F33-($C$33/COUNT($F$9:$X$9))),0)</f>
        <v>125.26315789473684</v>
      </c>
      <c r="H33" s="45">
        <f t="shared" si="4"/>
        <v>117.89473684210526</v>
      </c>
      <c r="I33" s="45">
        <f t="shared" si="4"/>
        <v>110.52631578947368</v>
      </c>
      <c r="J33" s="45">
        <f t="shared" si="4"/>
        <v>103.15789473684211</v>
      </c>
      <c r="K33" s="45">
        <f t="shared" si="4"/>
        <v>95.789473684210535</v>
      </c>
      <c r="L33" s="45">
        <f t="shared" si="4"/>
        <v>88.421052631578959</v>
      </c>
      <c r="M33" s="45">
        <f t="shared" si="4"/>
        <v>81.052631578947384</v>
      </c>
      <c r="N33" s="45">
        <f t="shared" si="4"/>
        <v>73.684210526315809</v>
      </c>
      <c r="O33" s="45">
        <f t="shared" si="4"/>
        <v>66.315789473684234</v>
      </c>
      <c r="P33" s="45">
        <f t="shared" si="4"/>
        <v>58.947368421052659</v>
      </c>
      <c r="Q33" s="45">
        <f t="shared" si="4"/>
        <v>51.578947368421083</v>
      </c>
      <c r="R33" s="45">
        <f t="shared" si="4"/>
        <v>44.210526315789508</v>
      </c>
      <c r="S33" s="45">
        <f t="shared" si="4"/>
        <v>36.842105263157933</v>
      </c>
      <c r="T33" s="45">
        <f t="shared" si="4"/>
        <v>29.473684210526354</v>
      </c>
      <c r="U33" s="45">
        <f t="shared" si="4"/>
        <v>22.105263157894775</v>
      </c>
      <c r="V33" s="45">
        <f t="shared" si="4"/>
        <v>14.736842105263197</v>
      </c>
      <c r="W33" s="45">
        <f t="shared" si="4"/>
        <v>7.3684210526316178</v>
      </c>
      <c r="X33" s="45">
        <f t="shared" si="4"/>
        <v>3.907985046680551E-14</v>
      </c>
      <c r="Y33" s="45">
        <f t="shared" si="4"/>
        <v>0</v>
      </c>
      <c r="Z33" s="45">
        <f t="shared" si="4"/>
        <v>0</v>
      </c>
    </row>
    <row r="34" spans="1:26" ht="11.2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7"/>
      <c r="Z34" s="47"/>
    </row>
    <row r="35" spans="1:26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9"/>
      <c r="Z35" s="49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</sheetData>
  <mergeCells count="2">
    <mergeCell ref="B4:J4"/>
    <mergeCell ref="B5:J5"/>
  </mergeCells>
  <phoneticPr fontId="11" type="noConversion"/>
  <dataValidations count="1">
    <dataValidation type="list" allowBlank="1" showErrorMessage="1" sqref="D11:D32">
      <formula1>"Planned,Ongoing,Done,Removed"</formula1>
    </dataValidation>
  </dataValidations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 1 (Revised 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</dc:creator>
  <cp:lastModifiedBy>User</cp:lastModifiedBy>
  <dcterms:created xsi:type="dcterms:W3CDTF">2014-08-14T04:24:10Z</dcterms:created>
  <dcterms:modified xsi:type="dcterms:W3CDTF">2014-08-14T08:30:17Z</dcterms:modified>
</cp:coreProperties>
</file>