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ke\Desktop\CSC4010\Assignment 1\"/>
    </mc:Choice>
  </mc:AlternateContent>
  <xr:revisionPtr revIDLastSave="0" documentId="13_ncr:1_{87040FFE-4EFF-456C-8E17-459536D3362C}" xr6:coauthVersionLast="47" xr6:coauthVersionMax="47" xr10:uidLastSave="{00000000-0000-0000-0000-000000000000}"/>
  <bookViews>
    <workbookView xWindow="-28920" yWindow="-120" windowWidth="29040" windowHeight="15990" activeTab="5" xr2:uid="{FFBFD723-DCD6-4048-A582-308BA263E038}"/>
  </bookViews>
  <sheets>
    <sheet name="par" sheetId="1" r:id="rId1"/>
    <sheet name="kmp-inf" sheetId="2" r:id="rId2"/>
    <sheet name="kmp-full" sheetId="3" r:id="rId3"/>
    <sheet name="ac-inf" sheetId="5" r:id="rId4"/>
    <sheet name="ac-full" sheetId="4" r:id="rId5"/>
    <sheet name="KMP Speedup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7" l="1"/>
  <c r="E44" i="7"/>
  <c r="F44" i="7"/>
  <c r="G44" i="7"/>
  <c r="H44" i="7"/>
  <c r="K44" i="7"/>
  <c r="L44" i="7"/>
  <c r="M44" i="7"/>
  <c r="N44" i="7"/>
  <c r="O44" i="7"/>
  <c r="P44" i="7"/>
  <c r="U44" i="7"/>
  <c r="V44" i="7"/>
  <c r="W44" i="7"/>
  <c r="X44" i="7"/>
  <c r="Y44" i="7"/>
  <c r="Z44" i="7"/>
  <c r="AC44" i="7"/>
  <c r="AD44" i="7"/>
  <c r="AE44" i="7"/>
  <c r="AF44" i="7"/>
  <c r="AG44" i="7"/>
  <c r="AH44" i="7"/>
  <c r="C44" i="7"/>
  <c r="D36" i="7"/>
  <c r="E36" i="7"/>
  <c r="F36" i="7"/>
  <c r="G36" i="7"/>
  <c r="H36" i="7"/>
  <c r="K36" i="7"/>
  <c r="L36" i="7"/>
  <c r="M36" i="7"/>
  <c r="N36" i="7"/>
  <c r="O36" i="7"/>
  <c r="P36" i="7"/>
  <c r="U36" i="7"/>
  <c r="V36" i="7"/>
  <c r="W36" i="7"/>
  <c r="X36" i="7"/>
  <c r="Y36" i="7"/>
  <c r="Z36" i="7"/>
  <c r="AC36" i="7"/>
  <c r="AD36" i="7"/>
  <c r="AE36" i="7"/>
  <c r="AF36" i="7"/>
  <c r="AG36" i="7"/>
  <c r="AH36" i="7"/>
  <c r="C36" i="7"/>
  <c r="D28" i="7"/>
  <c r="E28" i="7"/>
  <c r="F28" i="7"/>
  <c r="G28" i="7"/>
  <c r="H28" i="7"/>
  <c r="K28" i="7"/>
  <c r="L28" i="7"/>
  <c r="M28" i="7"/>
  <c r="N28" i="7"/>
  <c r="O28" i="7"/>
  <c r="P28" i="7"/>
  <c r="U28" i="7"/>
  <c r="V28" i="7"/>
  <c r="W28" i="7"/>
  <c r="X28" i="7"/>
  <c r="Y28" i="7"/>
  <c r="Z28" i="7"/>
  <c r="AC28" i="7"/>
  <c r="AD28" i="7"/>
  <c r="AE28" i="7"/>
  <c r="AF28" i="7"/>
  <c r="AG28" i="7"/>
  <c r="AH28" i="7"/>
  <c r="C28" i="7"/>
  <c r="AH20" i="7"/>
  <c r="AG20" i="7"/>
  <c r="AF20" i="7"/>
  <c r="AE20" i="7"/>
  <c r="AD20" i="7"/>
  <c r="AC20" i="7"/>
  <c r="Z20" i="7"/>
  <c r="Y20" i="7"/>
  <c r="X20" i="7"/>
  <c r="W20" i="7"/>
  <c r="V20" i="7"/>
  <c r="U20" i="7"/>
  <c r="D20" i="7"/>
  <c r="E20" i="7"/>
  <c r="F20" i="7"/>
  <c r="G20" i="7"/>
  <c r="H20" i="7"/>
  <c r="K20" i="7"/>
  <c r="L20" i="7"/>
  <c r="M20" i="7"/>
  <c r="N20" i="7"/>
  <c r="O20" i="7"/>
  <c r="P20" i="7"/>
  <c r="C20" i="7"/>
  <c r="AH12" i="7"/>
  <c r="AG12" i="7"/>
  <c r="AF12" i="7"/>
  <c r="AE12" i="7"/>
  <c r="AD12" i="7"/>
  <c r="AC12" i="7"/>
  <c r="Z12" i="7"/>
  <c r="Y12" i="7"/>
  <c r="X12" i="7"/>
  <c r="W12" i="7"/>
  <c r="V12" i="7"/>
  <c r="U12" i="7"/>
  <c r="D12" i="7"/>
  <c r="E12" i="7"/>
  <c r="F12" i="7"/>
  <c r="G12" i="7"/>
  <c r="H12" i="7"/>
  <c r="K12" i="7"/>
  <c r="L12" i="7"/>
  <c r="M12" i="7"/>
  <c r="N12" i="7"/>
  <c r="O12" i="7"/>
  <c r="P12" i="7"/>
  <c r="C12" i="7"/>
  <c r="AH43" i="7"/>
  <c r="AG43" i="7"/>
  <c r="AF43" i="7"/>
  <c r="AE43" i="7"/>
  <c r="AD43" i="7"/>
  <c r="AC43" i="7"/>
  <c r="Z43" i="7"/>
  <c r="Y43" i="7"/>
  <c r="X43" i="7"/>
  <c r="W43" i="7"/>
  <c r="V43" i="7"/>
  <c r="U43" i="7"/>
  <c r="AH35" i="7"/>
  <c r="AG35" i="7"/>
  <c r="AF35" i="7"/>
  <c r="AE35" i="7"/>
  <c r="AD35" i="7"/>
  <c r="AC35" i="7"/>
  <c r="Z35" i="7"/>
  <c r="Y35" i="7"/>
  <c r="X35" i="7"/>
  <c r="W35" i="7"/>
  <c r="V35" i="7"/>
  <c r="U35" i="7"/>
  <c r="AH27" i="7"/>
  <c r="AG27" i="7"/>
  <c r="AF27" i="7"/>
  <c r="AE27" i="7"/>
  <c r="AD27" i="7"/>
  <c r="AC27" i="7"/>
  <c r="Z27" i="7"/>
  <c r="Y27" i="7"/>
  <c r="X27" i="7"/>
  <c r="W27" i="7"/>
  <c r="V27" i="7"/>
  <c r="U27" i="7"/>
  <c r="AH19" i="7"/>
  <c r="AG19" i="7"/>
  <c r="AF19" i="7"/>
  <c r="AE19" i="7"/>
  <c r="AD19" i="7"/>
  <c r="AC19" i="7"/>
  <c r="Z19" i="7"/>
  <c r="Y19" i="7"/>
  <c r="X19" i="7"/>
  <c r="W19" i="7"/>
  <c r="V19" i="7"/>
  <c r="U19" i="7"/>
  <c r="AH11" i="7"/>
  <c r="AG11" i="7"/>
  <c r="AF11" i="7"/>
  <c r="AE11" i="7"/>
  <c r="AD11" i="7"/>
  <c r="AC11" i="7"/>
  <c r="Z11" i="7"/>
  <c r="Y11" i="7"/>
  <c r="X11" i="7"/>
  <c r="W11" i="7"/>
  <c r="V11" i="7"/>
  <c r="U11" i="7"/>
  <c r="D43" i="7"/>
  <c r="E43" i="7"/>
  <c r="F43" i="7"/>
  <c r="G43" i="7"/>
  <c r="H43" i="7"/>
  <c r="K43" i="7"/>
  <c r="L43" i="7"/>
  <c r="M43" i="7"/>
  <c r="N43" i="7"/>
  <c r="O43" i="7"/>
  <c r="P43" i="7"/>
  <c r="C43" i="7"/>
  <c r="P35" i="7"/>
  <c r="D35" i="7"/>
  <c r="E35" i="7"/>
  <c r="F35" i="7"/>
  <c r="G35" i="7"/>
  <c r="H35" i="7"/>
  <c r="K35" i="7"/>
  <c r="L35" i="7"/>
  <c r="M35" i="7"/>
  <c r="N35" i="7"/>
  <c r="O35" i="7"/>
  <c r="C35" i="7"/>
  <c r="D27" i="7"/>
  <c r="E27" i="7"/>
  <c r="F27" i="7"/>
  <c r="G27" i="7"/>
  <c r="H27" i="7"/>
  <c r="K27" i="7"/>
  <c r="L27" i="7"/>
  <c r="M27" i="7"/>
  <c r="N27" i="7"/>
  <c r="O27" i="7"/>
  <c r="P27" i="7"/>
  <c r="C27" i="7"/>
  <c r="K19" i="7"/>
  <c r="L19" i="7"/>
  <c r="M19" i="7"/>
  <c r="N19" i="7"/>
  <c r="O19" i="7"/>
  <c r="P19" i="7"/>
  <c r="D19" i="7"/>
  <c r="E19" i="7"/>
  <c r="F19" i="7"/>
  <c r="G19" i="7"/>
  <c r="H19" i="7"/>
  <c r="C19" i="7"/>
  <c r="K11" i="7"/>
  <c r="L11" i="7"/>
  <c r="M11" i="7"/>
  <c r="N11" i="7"/>
  <c r="O11" i="7"/>
  <c r="P11" i="7"/>
  <c r="D11" i="7"/>
  <c r="E11" i="7"/>
  <c r="F11" i="7"/>
  <c r="G11" i="7"/>
  <c r="H11" i="7"/>
  <c r="C11" i="7"/>
</calcChain>
</file>

<file path=xl/sharedStrings.xml><?xml version="1.0" encoding="utf-8"?>
<sst xmlns="http://schemas.openxmlformats.org/spreadsheetml/2006/main" count="1196" uniqueCount="241">
  <si>
    <t>method a sequential</t>
  </si>
  <si>
    <t>0.00.03</t>
  </si>
  <si>
    <t>0.03.28</t>
  </si>
  <si>
    <t>0.00.02</t>
  </si>
  <si>
    <t>0.02.35</t>
  </si>
  <si>
    <t>method b sequential</t>
  </si>
  <si>
    <t>0.03.31</t>
  </si>
  <si>
    <t>0.02.30</t>
  </si>
  <si>
    <t>method a par</t>
  </si>
  <si>
    <t>method b par</t>
  </si>
  <si>
    <t>0.03.14</t>
  </si>
  <si>
    <t>0.02.27</t>
  </si>
  <si>
    <t>0.03.07</t>
  </si>
  <si>
    <t>0.02.29</t>
  </si>
  <si>
    <t>0.01.66</t>
  </si>
  <si>
    <t>0.00.01</t>
  </si>
  <si>
    <t>0.01.42</t>
  </si>
  <si>
    <t>0.01.63</t>
  </si>
  <si>
    <t>0.01.36</t>
  </si>
  <si>
    <t>0.01.76</t>
  </si>
  <si>
    <t>0.00.80</t>
  </si>
  <si>
    <t>0.00.91</t>
  </si>
  <si>
    <t>0.00.66</t>
  </si>
  <si>
    <t>0.00.09</t>
  </si>
  <si>
    <t>0.01.58</t>
  </si>
  <si>
    <t>0.00.49</t>
  </si>
  <si>
    <t>0.00.63</t>
  </si>
  <si>
    <t>0.00.40</t>
  </si>
  <si>
    <t>0.00.08</t>
  </si>
  <si>
    <t>0.00.46</t>
  </si>
  <si>
    <t>0.00.52</t>
  </si>
  <si>
    <t>0.00.06</t>
  </si>
  <si>
    <t>0.00.47</t>
  </si>
  <si>
    <t>0.00.07</t>
  </si>
  <si>
    <t>0.00.43</t>
  </si>
  <si>
    <t>method a kmp inf</t>
  </si>
  <si>
    <t>method b kmp inf</t>
  </si>
  <si>
    <t>0.03.48</t>
  </si>
  <si>
    <t>0.02.59</t>
  </si>
  <si>
    <t>0.03.45</t>
  </si>
  <si>
    <t>0.02.54</t>
  </si>
  <si>
    <t>0.02.34</t>
  </si>
  <si>
    <t>0.01.67</t>
  </si>
  <si>
    <t>0.01.28</t>
  </si>
  <si>
    <t>0.02.99</t>
  </si>
  <si>
    <t>0.02.28</t>
  </si>
  <si>
    <t>0.00.98</t>
  </si>
  <si>
    <t>0.00.70</t>
  </si>
  <si>
    <t>0.02.57</t>
  </si>
  <si>
    <t>0.01.07</t>
  </si>
  <si>
    <t>0.00.04</t>
  </si>
  <si>
    <t>0.00.57</t>
  </si>
  <si>
    <t>0.04.43</t>
  </si>
  <si>
    <t>0.02.44</t>
  </si>
  <si>
    <t>0.00.64</t>
  </si>
  <si>
    <t>0.00.48</t>
  </si>
  <si>
    <t>method a kmp full</t>
  </si>
  <si>
    <t>method b kmp full</t>
  </si>
  <si>
    <t>0.00.05</t>
  </si>
  <si>
    <t>0.05.02</t>
  </si>
  <si>
    <t>0.03.62</t>
  </si>
  <si>
    <t>0.04.76</t>
  </si>
  <si>
    <t>0.03.39</t>
  </si>
  <si>
    <t>0.04.89</t>
  </si>
  <si>
    <t>0.02.67</t>
  </si>
  <si>
    <t>0.03.36</t>
  </si>
  <si>
    <t>0.02.02</t>
  </si>
  <si>
    <t>0.01.53</t>
  </si>
  <si>
    <t>0.01.51</t>
  </si>
  <si>
    <t>0.01.57</t>
  </si>
  <si>
    <t>0.01.31</t>
  </si>
  <si>
    <t>0.01.01</t>
  </si>
  <si>
    <t>0.00.93</t>
  </si>
  <si>
    <t>0.00.79</t>
  </si>
  <si>
    <t>0.00.75</t>
  </si>
  <si>
    <t>0.00.55</t>
  </si>
  <si>
    <t>0.00.69</t>
  </si>
  <si>
    <t>method a ac inf</t>
  </si>
  <si>
    <t>method b ac inf</t>
  </si>
  <si>
    <t>0.03.37</t>
  </si>
  <si>
    <t>0.01.88</t>
  </si>
  <si>
    <t>0.00.00</t>
  </si>
  <si>
    <t>0.00.67</t>
  </si>
  <si>
    <t>0.01.52</t>
  </si>
  <si>
    <t>0.01.14</t>
  </si>
  <si>
    <t>0.00.74</t>
  </si>
  <si>
    <t>0.00.84</t>
  </si>
  <si>
    <t>0.00.15</t>
  </si>
  <si>
    <t>0.01.02</t>
  </si>
  <si>
    <t>0.00.90</t>
  </si>
  <si>
    <t>0.00.14</t>
  </si>
  <si>
    <t>0.00.78</t>
  </si>
  <si>
    <t>0.00.58</t>
  </si>
  <si>
    <t>0.00.10</t>
  </si>
  <si>
    <t>0.00.86</t>
  </si>
  <si>
    <t>0.00.89</t>
  </si>
  <si>
    <t>0.00.13</t>
  </si>
  <si>
    <t>0.00.59</t>
  </si>
  <si>
    <t>0.00.12</t>
  </si>
  <si>
    <t>0.00.72</t>
  </si>
  <si>
    <t>0.00.77</t>
  </si>
  <si>
    <t>0.00.88</t>
  </si>
  <si>
    <t>0.00.45</t>
  </si>
  <si>
    <t>0.00.95</t>
  </si>
  <si>
    <t>0.00.25</t>
  </si>
  <si>
    <t>0.00.23</t>
  </si>
  <si>
    <t>0.00.83</t>
  </si>
  <si>
    <t>0.00.27</t>
  </si>
  <si>
    <t>0.00.30</t>
  </si>
  <si>
    <t>0.00.17</t>
  </si>
  <si>
    <t>0.00.76</t>
  </si>
  <si>
    <t>0.00.81</t>
  </si>
  <si>
    <t>Wall clock time</t>
  </si>
  <si>
    <t>Num Threads</t>
  </si>
  <si>
    <t>Voluntary Context Switches</t>
  </si>
  <si>
    <t>Involuntary Context Switches</t>
  </si>
  <si>
    <t>Max Resident Set Size</t>
  </si>
  <si>
    <t>data1-1mb + pattern1</t>
  </si>
  <si>
    <t>data1-100mb + pattern1</t>
  </si>
  <si>
    <t>data1-1mb + pattern2</t>
  </si>
  <si>
    <t>data1-100mb + pattern2</t>
  </si>
  <si>
    <t>data-1gb + pattern1</t>
  </si>
  <si>
    <t>data-1gb + pattern 2</t>
  </si>
  <si>
    <t>CPU Usage %</t>
  </si>
  <si>
    <t>0.26.31</t>
  </si>
  <si>
    <t>0.19.31</t>
  </si>
  <si>
    <t>0.19.99</t>
  </si>
  <si>
    <t>0.25.82</t>
  </si>
  <si>
    <t>0.19.04</t>
  </si>
  <si>
    <t>0.13.42</t>
  </si>
  <si>
    <t>0.11.77</t>
  </si>
  <si>
    <t>0.13.65</t>
  </si>
  <si>
    <t>0.11.40</t>
  </si>
  <si>
    <t>0.07.89</t>
  </si>
  <si>
    <t>0.06.05</t>
  </si>
  <si>
    <t>0.07.41</t>
  </si>
  <si>
    <t>0.06.23</t>
  </si>
  <si>
    <t>0.05.50</t>
  </si>
  <si>
    <t>0.05.11</t>
  </si>
  <si>
    <t>0.03.46</t>
  </si>
  <si>
    <t>0.03.83</t>
  </si>
  <si>
    <t>0.03.74</t>
  </si>
  <si>
    <t>0.03.43</t>
  </si>
  <si>
    <t>0.03.41</t>
  </si>
  <si>
    <t>0.26.29</t>
  </si>
  <si>
    <t>0.26.68</t>
  </si>
  <si>
    <t>0.19.13</t>
  </si>
  <si>
    <t>method a</t>
  </si>
  <si>
    <t>method b</t>
  </si>
  <si>
    <t>data1-1MB + pattern1</t>
  </si>
  <si>
    <t>data1-100MB + pattern1</t>
  </si>
  <si>
    <t>data1-1MB + pattern2</t>
  </si>
  <si>
    <t>data1-100MB + pattern2</t>
  </si>
  <si>
    <t>data1-1GB + pattern1</t>
  </si>
  <si>
    <t>data1-1GB + pattern2</t>
  </si>
  <si>
    <t>0.43.16</t>
  </si>
  <si>
    <t>0.22.92</t>
  </si>
  <si>
    <t>0.29.80</t>
  </si>
  <si>
    <t>0.21.74</t>
  </si>
  <si>
    <t>0.31.33</t>
  </si>
  <si>
    <t>0.23.02</t>
  </si>
  <si>
    <t>0.16.07</t>
  </si>
  <si>
    <t>0.12.87</t>
  </si>
  <si>
    <t>0.36.12</t>
  </si>
  <si>
    <t>0.21.89</t>
  </si>
  <si>
    <t>0.09.54</t>
  </si>
  <si>
    <t>0.07.12</t>
  </si>
  <si>
    <t>0.39.88</t>
  </si>
  <si>
    <t>0.22.18</t>
  </si>
  <si>
    <t>0.09.16</t>
  </si>
  <si>
    <t>0.05.38</t>
  </si>
  <si>
    <t>0.44.10</t>
  </si>
  <si>
    <t>0.32.53</t>
  </si>
  <si>
    <t>0.42.87</t>
  </si>
  <si>
    <t>0.30.16</t>
  </si>
  <si>
    <t>0.19.45</t>
  </si>
  <si>
    <t>0.21.80</t>
  </si>
  <si>
    <t>0.17.86</t>
  </si>
  <si>
    <t>0.14.50</t>
  </si>
  <si>
    <t>0.18.62</t>
  </si>
  <si>
    <t>0.18.26</t>
  </si>
  <si>
    <t>0.15.72</t>
  </si>
  <si>
    <t>0.19.77</t>
  </si>
  <si>
    <t>0.07.06</t>
  </si>
  <si>
    <t>0.10.95</t>
  </si>
  <si>
    <t>0.09.51</t>
  </si>
  <si>
    <t>0.36.03</t>
  </si>
  <si>
    <t>0.20.96</t>
  </si>
  <si>
    <t>0.11.19</t>
  </si>
  <si>
    <t>0.03.92</t>
  </si>
  <si>
    <t>0.15.70</t>
  </si>
  <si>
    <t>0.05.36</t>
  </si>
  <si>
    <t>0.05.12</t>
  </si>
  <si>
    <t>0.04.66</t>
  </si>
  <si>
    <t>0.06.52</t>
  </si>
  <si>
    <t>0.06.88</t>
  </si>
  <si>
    <t>0.07.66</t>
  </si>
  <si>
    <t>0.08.04</t>
  </si>
  <si>
    <t>0.05.20</t>
  </si>
  <si>
    <t>0.04.94</t>
  </si>
  <si>
    <t>0.07.57</t>
  </si>
  <si>
    <t>0.07.95</t>
  </si>
  <si>
    <t>0.02.71</t>
  </si>
  <si>
    <t>0.02.80</t>
  </si>
  <si>
    <t>0.07.05</t>
  </si>
  <si>
    <t>0.07.49</t>
  </si>
  <si>
    <t>0.11.33</t>
  </si>
  <si>
    <t>0.06.68</t>
  </si>
  <si>
    <t>0.11.26</t>
  </si>
  <si>
    <t>0.06.69</t>
  </si>
  <si>
    <t>0.07.11</t>
  </si>
  <si>
    <t>method a ac full</t>
  </si>
  <si>
    <t>method b ac full</t>
  </si>
  <si>
    <t>method a ac inf inf inf</t>
  </si>
  <si>
    <t>0.29.79</t>
  </si>
  <si>
    <t>0.22.14</t>
  </si>
  <si>
    <t>0.07.52</t>
  </si>
  <si>
    <t>0.22.58</t>
  </si>
  <si>
    <t>0.12.88</t>
  </si>
  <si>
    <t>0.17.19</t>
  </si>
  <si>
    <t>0.05.45</t>
  </si>
  <si>
    <t>0.06.54</t>
  </si>
  <si>
    <t>0.06.94</t>
  </si>
  <si>
    <t>0.14.51</t>
  </si>
  <si>
    <t>0.06.50</t>
  </si>
  <si>
    <t>0.06.07</t>
  </si>
  <si>
    <t>0.12.31</t>
  </si>
  <si>
    <t>0.06.83</t>
  </si>
  <si>
    <t>0.07.14</t>
  </si>
  <si>
    <t>Speedup</t>
  </si>
  <si>
    <t>KMP-Inf (1 Thread)</t>
  </si>
  <si>
    <t>KMP-Inf (2 Threads)</t>
  </si>
  <si>
    <t>KMP-Inf (4 Threads)</t>
  </si>
  <si>
    <t>KMP-Inf (8 Threads)</t>
  </si>
  <si>
    <t>KMP-Inf (16 Threads)</t>
  </si>
  <si>
    <t>KMP-Full (1 Thread)</t>
  </si>
  <si>
    <t>KMP-Full (2 Threads)</t>
  </si>
  <si>
    <t>KMP-Full (4 Threads)</t>
  </si>
  <si>
    <t>KMP-Full (8 Threads)</t>
  </si>
  <si>
    <t>KMP-Full (16 Threads)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</si>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</sst>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B73E-A305-4EA3-88C9-587907B24E57}">
  <dimension ref="E6:AH63"/>
  <sheetViews>
    <sheetView zoomScale="80" zoomScaleNormal="80" workbookViewId="0">
      <selection activeCell="E6" sqref="E6:S8"/>
    </sheetView>
  </sheetViews>
  <sheetFormatPr defaultRowHeight="15" x14ac:dyDescent="0.25"/>
  <sheetData>
    <row r="6" spans="5:34" x14ac:dyDescent="0.25">
      <c r="E6" s="7" t="s">
        <v>0</v>
      </c>
      <c r="F6" s="7"/>
      <c r="G6" s="7"/>
      <c r="H6" s="7"/>
      <c r="I6" s="7"/>
      <c r="J6" s="7"/>
      <c r="K6" s="7"/>
      <c r="M6" s="8" t="s">
        <v>5</v>
      </c>
      <c r="N6" s="9"/>
      <c r="O6" s="9"/>
      <c r="P6" s="9"/>
      <c r="Q6" s="9"/>
      <c r="R6" s="9"/>
      <c r="S6" s="10"/>
      <c r="V6" s="12" t="s">
        <v>147</v>
      </c>
      <c r="W6" s="12"/>
      <c r="X6" s="12"/>
      <c r="Y6" s="12"/>
      <c r="Z6" s="12"/>
      <c r="AA6" s="12"/>
      <c r="AC6" s="12" t="s">
        <v>148</v>
      </c>
      <c r="AD6" s="12"/>
      <c r="AE6" s="12"/>
      <c r="AF6" s="12"/>
      <c r="AG6" s="12"/>
      <c r="AH6" s="12"/>
    </row>
    <row r="7" spans="5:34" ht="45" x14ac:dyDescent="0.25">
      <c r="E7" s="3"/>
      <c r="F7" s="5" t="s">
        <v>117</v>
      </c>
      <c r="G7" s="5" t="s">
        <v>118</v>
      </c>
      <c r="H7" s="5" t="s">
        <v>119</v>
      </c>
      <c r="I7" s="5" t="s">
        <v>120</v>
      </c>
      <c r="J7" s="4" t="s">
        <v>121</v>
      </c>
      <c r="K7" s="4" t="s">
        <v>122</v>
      </c>
      <c r="M7" s="2"/>
      <c r="N7" s="5" t="s">
        <v>117</v>
      </c>
      <c r="O7" s="5" t="s">
        <v>118</v>
      </c>
      <c r="P7" s="5" t="s">
        <v>119</v>
      </c>
      <c r="Q7" s="5" t="s">
        <v>120</v>
      </c>
      <c r="R7" s="4" t="s">
        <v>121</v>
      </c>
      <c r="S7" s="4" t="s">
        <v>122</v>
      </c>
      <c r="V7" s="11" t="s">
        <v>149</v>
      </c>
      <c r="W7" s="11"/>
      <c r="X7" s="11"/>
      <c r="Y7" s="11"/>
      <c r="Z7" s="11"/>
      <c r="AA7" s="11"/>
      <c r="AC7" s="11" t="s">
        <v>149</v>
      </c>
      <c r="AD7" s="11"/>
      <c r="AE7" s="11"/>
      <c r="AF7" s="11"/>
      <c r="AG7" s="11"/>
      <c r="AH7" s="11"/>
    </row>
    <row r="8" spans="5:34" ht="45" x14ac:dyDescent="0.25">
      <c r="E8" s="4" t="s">
        <v>112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144</v>
      </c>
      <c r="K8" s="1" t="s">
        <v>126</v>
      </c>
      <c r="M8" s="4" t="s">
        <v>112</v>
      </c>
      <c r="N8" s="1" t="s">
        <v>1</v>
      </c>
      <c r="O8" s="1" t="s">
        <v>6</v>
      </c>
      <c r="P8" s="1" t="s">
        <v>3</v>
      </c>
      <c r="Q8" s="1" t="s">
        <v>7</v>
      </c>
      <c r="R8" s="1" t="s">
        <v>145</v>
      </c>
      <c r="S8" s="1" t="s">
        <v>146</v>
      </c>
      <c r="V8" s="4" t="s">
        <v>112</v>
      </c>
      <c r="W8" s="1" t="s">
        <v>1</v>
      </c>
      <c r="X8" s="1" t="s">
        <v>3</v>
      </c>
      <c r="Y8" s="1" t="s">
        <v>1</v>
      </c>
      <c r="Z8" s="1" t="s">
        <v>23</v>
      </c>
      <c r="AA8" s="1" t="s">
        <v>28</v>
      </c>
      <c r="AC8" s="4" t="s">
        <v>112</v>
      </c>
      <c r="AD8" s="1" t="s">
        <v>1</v>
      </c>
      <c r="AE8" s="1" t="s">
        <v>3</v>
      </c>
      <c r="AF8" s="1" t="s">
        <v>3</v>
      </c>
      <c r="AG8" s="1" t="s">
        <v>1</v>
      </c>
      <c r="AH8" s="1" t="s">
        <v>31</v>
      </c>
    </row>
    <row r="9" spans="5:34" ht="30" x14ac:dyDescent="0.25">
      <c r="E9" s="4" t="s">
        <v>113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M9" s="4" t="s">
        <v>113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V9" s="4" t="s">
        <v>113</v>
      </c>
      <c r="W9" s="1">
        <v>1</v>
      </c>
      <c r="X9" s="1">
        <v>2</v>
      </c>
      <c r="Y9" s="1">
        <v>4</v>
      </c>
      <c r="Z9" s="1">
        <v>8</v>
      </c>
      <c r="AA9" s="1">
        <v>16</v>
      </c>
      <c r="AC9" s="4" t="s">
        <v>113</v>
      </c>
      <c r="AD9" s="1">
        <v>1</v>
      </c>
      <c r="AE9" s="1">
        <v>2</v>
      </c>
      <c r="AF9" s="1">
        <v>4</v>
      </c>
      <c r="AG9" s="1">
        <v>8</v>
      </c>
      <c r="AH9" s="1">
        <v>16</v>
      </c>
    </row>
    <row r="10" spans="5:34" ht="30" x14ac:dyDescent="0.25">
      <c r="E10" s="4" t="s">
        <v>123</v>
      </c>
      <c r="F10" s="1">
        <v>91</v>
      </c>
      <c r="G10" s="1">
        <v>99</v>
      </c>
      <c r="H10" s="1">
        <v>88</v>
      </c>
      <c r="I10" s="1">
        <v>99</v>
      </c>
      <c r="J10" s="1">
        <v>99</v>
      </c>
      <c r="K10" s="1">
        <v>99</v>
      </c>
      <c r="M10" s="4" t="s">
        <v>123</v>
      </c>
      <c r="N10" s="1">
        <v>90</v>
      </c>
      <c r="O10" s="1">
        <v>98</v>
      </c>
      <c r="P10" s="1">
        <v>92</v>
      </c>
      <c r="Q10" s="1">
        <v>98</v>
      </c>
      <c r="R10" s="1">
        <v>99</v>
      </c>
      <c r="S10" s="1">
        <v>99</v>
      </c>
      <c r="V10" s="4" t="s">
        <v>123</v>
      </c>
      <c r="W10" s="1">
        <v>91</v>
      </c>
      <c r="X10" s="1">
        <v>161</v>
      </c>
      <c r="Y10" s="1">
        <v>154</v>
      </c>
      <c r="Z10" s="1">
        <v>155</v>
      </c>
      <c r="AA10" s="1">
        <v>280</v>
      </c>
      <c r="AC10" s="4" t="s">
        <v>123</v>
      </c>
      <c r="AD10" s="1">
        <v>90</v>
      </c>
      <c r="AE10" s="1">
        <v>165</v>
      </c>
      <c r="AF10" s="1">
        <v>280</v>
      </c>
      <c r="AG10" s="1">
        <v>354</v>
      </c>
      <c r="AH10" s="1">
        <v>368</v>
      </c>
    </row>
    <row r="11" spans="5:34" ht="45" x14ac:dyDescent="0.25">
      <c r="E11" s="4" t="s">
        <v>114</v>
      </c>
      <c r="F11" s="1">
        <v>11</v>
      </c>
      <c r="G11" s="1">
        <v>19</v>
      </c>
      <c r="H11" s="1">
        <v>6</v>
      </c>
      <c r="I11" s="1">
        <v>15</v>
      </c>
      <c r="J11" s="1">
        <v>16</v>
      </c>
      <c r="K11" s="1">
        <v>71</v>
      </c>
      <c r="M11" s="4" t="s">
        <v>114</v>
      </c>
      <c r="N11" s="1">
        <v>7</v>
      </c>
      <c r="O11" s="1">
        <v>5</v>
      </c>
      <c r="P11" s="1">
        <v>5</v>
      </c>
      <c r="Q11" s="1">
        <v>5</v>
      </c>
      <c r="R11" s="1">
        <v>7</v>
      </c>
      <c r="S11" s="1">
        <v>6</v>
      </c>
    </row>
    <row r="12" spans="5:34" ht="60" x14ac:dyDescent="0.25">
      <c r="E12" s="4" t="s">
        <v>115</v>
      </c>
      <c r="F12" s="1">
        <v>3</v>
      </c>
      <c r="G12" s="1">
        <v>22</v>
      </c>
      <c r="H12" s="1">
        <v>1</v>
      </c>
      <c r="I12" s="1">
        <v>11</v>
      </c>
      <c r="J12" s="1">
        <v>89</v>
      </c>
      <c r="K12" s="1">
        <v>75</v>
      </c>
      <c r="M12" s="4" t="s">
        <v>115</v>
      </c>
      <c r="N12" s="1">
        <v>2</v>
      </c>
      <c r="O12" s="1">
        <v>21</v>
      </c>
      <c r="P12" s="1">
        <v>1</v>
      </c>
      <c r="Q12" s="1">
        <v>18</v>
      </c>
      <c r="R12" s="1">
        <v>95</v>
      </c>
      <c r="S12" s="1">
        <v>71</v>
      </c>
      <c r="V12" s="11" t="s">
        <v>147</v>
      </c>
      <c r="W12" s="11"/>
      <c r="X12" s="11"/>
      <c r="Y12" s="11"/>
      <c r="Z12" s="11"/>
      <c r="AA12" s="11"/>
      <c r="AC12" s="11" t="s">
        <v>148</v>
      </c>
      <c r="AD12" s="11"/>
      <c r="AE12" s="11"/>
      <c r="AF12" s="11"/>
      <c r="AG12" s="11"/>
      <c r="AH12" s="11"/>
    </row>
    <row r="13" spans="5:34" ht="45" x14ac:dyDescent="0.25">
      <c r="E13" s="4" t="s">
        <v>116</v>
      </c>
      <c r="F13" s="1">
        <v>2476</v>
      </c>
      <c r="G13" s="1">
        <v>106100</v>
      </c>
      <c r="H13" s="1">
        <v>2484</v>
      </c>
      <c r="I13" s="1">
        <v>106140</v>
      </c>
      <c r="J13" s="1">
        <v>1073604</v>
      </c>
      <c r="K13" s="1">
        <v>1073524</v>
      </c>
      <c r="M13" s="4" t="s">
        <v>116</v>
      </c>
      <c r="N13" s="1">
        <v>2452</v>
      </c>
      <c r="O13" s="1">
        <v>103852</v>
      </c>
      <c r="P13" s="1">
        <v>2524</v>
      </c>
      <c r="Q13" s="1">
        <v>103896</v>
      </c>
      <c r="R13" s="1">
        <v>1050028</v>
      </c>
      <c r="S13" s="1">
        <v>1050004</v>
      </c>
      <c r="V13" s="11" t="s">
        <v>150</v>
      </c>
      <c r="W13" s="11"/>
      <c r="X13" s="11"/>
      <c r="Y13" s="11"/>
      <c r="Z13" s="11"/>
      <c r="AA13" s="11"/>
      <c r="AC13" s="11" t="s">
        <v>150</v>
      </c>
      <c r="AD13" s="11"/>
      <c r="AE13" s="11"/>
      <c r="AF13" s="11"/>
      <c r="AG13" s="11"/>
      <c r="AH13" s="11"/>
    </row>
    <row r="14" spans="5:34" ht="45" x14ac:dyDescent="0.25">
      <c r="V14" s="4" t="s">
        <v>112</v>
      </c>
      <c r="W14" s="1" t="s">
        <v>10</v>
      </c>
      <c r="X14" s="1" t="s">
        <v>14</v>
      </c>
      <c r="Y14" s="1" t="s">
        <v>19</v>
      </c>
      <c r="Z14" s="1" t="s">
        <v>24</v>
      </c>
      <c r="AA14" s="1" t="s">
        <v>29</v>
      </c>
      <c r="AC14" s="4" t="s">
        <v>112</v>
      </c>
      <c r="AD14" s="1" t="s">
        <v>12</v>
      </c>
      <c r="AE14" s="1" t="s">
        <v>17</v>
      </c>
      <c r="AF14" s="1" t="s">
        <v>21</v>
      </c>
      <c r="AG14" s="1" t="s">
        <v>26</v>
      </c>
      <c r="AH14" s="1" t="s">
        <v>32</v>
      </c>
    </row>
    <row r="15" spans="5:34" ht="30" x14ac:dyDescent="0.25">
      <c r="V15" s="4" t="s">
        <v>113</v>
      </c>
      <c r="W15" s="1">
        <v>1</v>
      </c>
      <c r="X15" s="1">
        <v>2</v>
      </c>
      <c r="Y15" s="1">
        <v>4</v>
      </c>
      <c r="Z15" s="1">
        <v>8</v>
      </c>
      <c r="AA15" s="1">
        <v>16</v>
      </c>
      <c r="AC15" s="4" t="s">
        <v>113</v>
      </c>
      <c r="AD15" s="1">
        <v>1</v>
      </c>
      <c r="AE15" s="1">
        <v>2</v>
      </c>
      <c r="AF15" s="1">
        <v>4</v>
      </c>
      <c r="AG15" s="1">
        <v>8</v>
      </c>
      <c r="AH15" s="1">
        <v>16</v>
      </c>
    </row>
    <row r="16" spans="5:34" ht="30" x14ac:dyDescent="0.25">
      <c r="E16" s="7" t="s">
        <v>8</v>
      </c>
      <c r="F16" s="7"/>
      <c r="G16" s="7"/>
      <c r="H16" s="7"/>
      <c r="I16" s="7"/>
      <c r="J16" s="2"/>
      <c r="K16" s="2"/>
      <c r="M16" s="7" t="s">
        <v>9</v>
      </c>
      <c r="N16" s="7"/>
      <c r="O16" s="7"/>
      <c r="P16" s="7"/>
      <c r="Q16" s="7"/>
      <c r="R16" s="2"/>
      <c r="S16" s="2"/>
      <c r="V16" s="4" t="s">
        <v>123</v>
      </c>
      <c r="W16" s="1">
        <v>99</v>
      </c>
      <c r="X16" s="1">
        <v>191</v>
      </c>
      <c r="Y16" s="1">
        <v>145</v>
      </c>
      <c r="Z16" s="1">
        <v>194</v>
      </c>
      <c r="AA16" s="1">
        <v>706</v>
      </c>
      <c r="AC16" s="4" t="s">
        <v>123</v>
      </c>
      <c r="AD16" s="1">
        <v>99</v>
      </c>
      <c r="AE16" s="1">
        <v>194</v>
      </c>
      <c r="AF16" s="1">
        <v>328</v>
      </c>
      <c r="AG16" s="1">
        <v>467</v>
      </c>
      <c r="AH16" s="1">
        <v>704</v>
      </c>
    </row>
    <row r="17" spans="5:34" ht="45" x14ac:dyDescent="0.25">
      <c r="E17" s="2"/>
      <c r="F17" s="5" t="s">
        <v>117</v>
      </c>
      <c r="G17" s="5" t="s">
        <v>118</v>
      </c>
      <c r="H17" s="5" t="s">
        <v>119</v>
      </c>
      <c r="I17" s="5" t="s">
        <v>120</v>
      </c>
      <c r="J17" s="4" t="s">
        <v>121</v>
      </c>
      <c r="K17" s="4" t="s">
        <v>122</v>
      </c>
      <c r="M17" s="2"/>
      <c r="N17" s="5" t="s">
        <v>117</v>
      </c>
      <c r="O17" s="5" t="s">
        <v>118</v>
      </c>
      <c r="P17" s="5" t="s">
        <v>119</v>
      </c>
      <c r="Q17" s="5" t="s">
        <v>120</v>
      </c>
      <c r="R17" s="4" t="s">
        <v>121</v>
      </c>
      <c r="S17" s="4" t="s">
        <v>122</v>
      </c>
    </row>
    <row r="18" spans="5:34" ht="45" x14ac:dyDescent="0.25">
      <c r="E18" s="4" t="s">
        <v>112</v>
      </c>
      <c r="F18" s="1" t="s">
        <v>1</v>
      </c>
      <c r="G18" s="1" t="s">
        <v>10</v>
      </c>
      <c r="H18" s="1" t="s">
        <v>3</v>
      </c>
      <c r="I18" s="1" t="s">
        <v>11</v>
      </c>
      <c r="J18" s="1" t="s">
        <v>124</v>
      </c>
      <c r="K18" s="1" t="s">
        <v>125</v>
      </c>
      <c r="M18" s="4" t="s">
        <v>112</v>
      </c>
      <c r="N18" s="1" t="s">
        <v>1</v>
      </c>
      <c r="O18" s="1" t="s">
        <v>12</v>
      </c>
      <c r="P18" s="1" t="s">
        <v>3</v>
      </c>
      <c r="Q18" s="1" t="s">
        <v>13</v>
      </c>
      <c r="R18" s="1" t="s">
        <v>127</v>
      </c>
      <c r="S18" s="1" t="s">
        <v>128</v>
      </c>
      <c r="V18" s="11" t="s">
        <v>147</v>
      </c>
      <c r="W18" s="11"/>
      <c r="X18" s="11"/>
      <c r="Y18" s="11"/>
      <c r="Z18" s="11"/>
      <c r="AA18" s="11"/>
      <c r="AC18" s="11" t="s">
        <v>148</v>
      </c>
      <c r="AD18" s="11"/>
      <c r="AE18" s="11"/>
      <c r="AF18" s="11"/>
      <c r="AG18" s="11"/>
      <c r="AH18" s="11"/>
    </row>
    <row r="19" spans="5:34" ht="30" x14ac:dyDescent="0.25">
      <c r="E19" s="4" t="s">
        <v>113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M19" s="4" t="s">
        <v>113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V19" s="11" t="s">
        <v>151</v>
      </c>
      <c r="W19" s="11"/>
      <c r="X19" s="11"/>
      <c r="Y19" s="11"/>
      <c r="Z19" s="11"/>
      <c r="AA19" s="11"/>
      <c r="AC19" s="11" t="s">
        <v>151</v>
      </c>
      <c r="AD19" s="11"/>
      <c r="AE19" s="11"/>
      <c r="AF19" s="11"/>
      <c r="AG19" s="11"/>
      <c r="AH19" s="11"/>
    </row>
    <row r="20" spans="5:34" ht="45" x14ac:dyDescent="0.25">
      <c r="E20" s="4" t="s">
        <v>123</v>
      </c>
      <c r="F20" s="1">
        <v>91</v>
      </c>
      <c r="G20" s="1">
        <v>99</v>
      </c>
      <c r="H20" s="1">
        <v>84</v>
      </c>
      <c r="I20" s="1">
        <v>99</v>
      </c>
      <c r="J20" s="1">
        <v>99</v>
      </c>
      <c r="K20" s="1">
        <v>99</v>
      </c>
      <c r="M20" s="4" t="s">
        <v>123</v>
      </c>
      <c r="N20" s="1">
        <v>90</v>
      </c>
      <c r="O20" s="1">
        <v>99</v>
      </c>
      <c r="P20" s="1">
        <v>96</v>
      </c>
      <c r="Q20" s="1">
        <v>99</v>
      </c>
      <c r="R20" s="1">
        <v>99</v>
      </c>
      <c r="S20" s="1">
        <v>99</v>
      </c>
      <c r="V20" s="4" t="s">
        <v>112</v>
      </c>
      <c r="W20" s="1" t="s">
        <v>3</v>
      </c>
      <c r="X20" s="1" t="s">
        <v>15</v>
      </c>
      <c r="Y20" s="1" t="s">
        <v>3</v>
      </c>
      <c r="Z20" s="1" t="s">
        <v>3</v>
      </c>
      <c r="AA20" s="1" t="s">
        <v>1</v>
      </c>
      <c r="AC20" s="4" t="s">
        <v>112</v>
      </c>
      <c r="AD20" s="1" t="s">
        <v>3</v>
      </c>
      <c r="AE20" s="1" t="s">
        <v>15</v>
      </c>
      <c r="AF20" s="1" t="s">
        <v>15</v>
      </c>
      <c r="AG20" s="1" t="s">
        <v>3</v>
      </c>
      <c r="AH20" s="1" t="s">
        <v>33</v>
      </c>
    </row>
    <row r="21" spans="5:34" ht="45" x14ac:dyDescent="0.25">
      <c r="E21" s="4" t="s">
        <v>114</v>
      </c>
      <c r="F21" s="1">
        <v>13</v>
      </c>
      <c r="G21" s="1">
        <v>20</v>
      </c>
      <c r="H21" s="1">
        <v>7</v>
      </c>
      <c r="I21" s="1">
        <v>17</v>
      </c>
      <c r="J21" s="1">
        <v>19</v>
      </c>
      <c r="K21" s="1">
        <v>60</v>
      </c>
      <c r="M21" s="4" t="s">
        <v>114</v>
      </c>
      <c r="N21" s="1">
        <v>2</v>
      </c>
      <c r="O21" s="1">
        <v>6</v>
      </c>
      <c r="P21" s="1">
        <v>6</v>
      </c>
      <c r="Q21" s="1">
        <v>6</v>
      </c>
      <c r="R21" s="1">
        <v>8</v>
      </c>
      <c r="S21" s="1">
        <v>7</v>
      </c>
      <c r="V21" s="4" t="s">
        <v>113</v>
      </c>
      <c r="W21" s="1">
        <v>1</v>
      </c>
      <c r="X21" s="1">
        <v>2</v>
      </c>
      <c r="Y21" s="1">
        <v>4</v>
      </c>
      <c r="Z21" s="1">
        <v>8</v>
      </c>
      <c r="AA21" s="1">
        <v>16</v>
      </c>
      <c r="AC21" s="4" t="s">
        <v>113</v>
      </c>
      <c r="AD21" s="1">
        <v>1</v>
      </c>
      <c r="AE21" s="1">
        <v>2</v>
      </c>
      <c r="AF21" s="1">
        <v>4</v>
      </c>
      <c r="AG21" s="1">
        <v>8</v>
      </c>
      <c r="AH21" s="1">
        <v>16</v>
      </c>
    </row>
    <row r="22" spans="5:34" ht="60" x14ac:dyDescent="0.25">
      <c r="E22" s="4" t="s">
        <v>115</v>
      </c>
      <c r="F22" s="1">
        <v>2</v>
      </c>
      <c r="G22" s="1">
        <v>12</v>
      </c>
      <c r="H22" s="1">
        <v>1</v>
      </c>
      <c r="I22" s="1">
        <v>10</v>
      </c>
      <c r="J22" s="1">
        <v>195</v>
      </c>
      <c r="K22" s="1">
        <v>138</v>
      </c>
      <c r="M22" s="4" t="s">
        <v>115</v>
      </c>
      <c r="N22" s="1">
        <v>0</v>
      </c>
      <c r="O22" s="1">
        <v>12</v>
      </c>
      <c r="P22" s="1">
        <v>1</v>
      </c>
      <c r="Q22" s="1">
        <v>10</v>
      </c>
      <c r="R22" s="1">
        <v>172</v>
      </c>
      <c r="S22" s="1">
        <v>127</v>
      </c>
      <c r="V22" s="4" t="s">
        <v>123</v>
      </c>
      <c r="W22" s="1">
        <v>84</v>
      </c>
      <c r="X22" s="1">
        <v>161</v>
      </c>
      <c r="Y22" s="1">
        <v>245</v>
      </c>
      <c r="Z22" s="1">
        <v>495</v>
      </c>
      <c r="AA22" s="1">
        <v>751</v>
      </c>
      <c r="AC22" s="4" t="s">
        <v>123</v>
      </c>
      <c r="AD22" s="1">
        <v>96</v>
      </c>
      <c r="AE22" s="1">
        <v>176</v>
      </c>
      <c r="AF22" s="1">
        <v>310</v>
      </c>
      <c r="AG22" s="1">
        <v>504</v>
      </c>
      <c r="AH22" s="1">
        <v>354</v>
      </c>
    </row>
    <row r="23" spans="5:34" ht="45" x14ac:dyDescent="0.25">
      <c r="E23" s="4" t="s">
        <v>116</v>
      </c>
      <c r="F23" s="1">
        <v>2864</v>
      </c>
      <c r="G23" s="1">
        <v>106612</v>
      </c>
      <c r="H23" s="1">
        <v>2944</v>
      </c>
      <c r="I23" s="1">
        <v>106616</v>
      </c>
      <c r="J23" s="1">
        <v>1073928</v>
      </c>
      <c r="K23" s="1">
        <v>1073856</v>
      </c>
      <c r="M23" s="4" t="s">
        <v>116</v>
      </c>
      <c r="N23" s="1">
        <v>2896</v>
      </c>
      <c r="O23" s="1">
        <v>104196</v>
      </c>
      <c r="P23" s="1">
        <v>2940</v>
      </c>
      <c r="Q23" s="1">
        <v>104284</v>
      </c>
      <c r="R23" s="1">
        <v>1050448</v>
      </c>
      <c r="S23" s="1">
        <v>1050492</v>
      </c>
    </row>
    <row r="24" spans="5:34" x14ac:dyDescent="0.25">
      <c r="V24" s="11" t="s">
        <v>147</v>
      </c>
      <c r="W24" s="11"/>
      <c r="X24" s="11"/>
      <c r="Y24" s="11"/>
      <c r="Z24" s="11"/>
      <c r="AA24" s="11"/>
      <c r="AC24" s="11" t="s">
        <v>148</v>
      </c>
      <c r="AD24" s="11"/>
      <c r="AE24" s="11"/>
      <c r="AF24" s="11"/>
      <c r="AG24" s="11"/>
      <c r="AH24" s="11"/>
    </row>
    <row r="25" spans="5:34" x14ac:dyDescent="0.25">
      <c r="V25" s="11" t="s">
        <v>152</v>
      </c>
      <c r="W25" s="11"/>
      <c r="X25" s="11"/>
      <c r="Y25" s="11"/>
      <c r="Z25" s="11"/>
      <c r="AA25" s="11"/>
      <c r="AC25" s="11" t="s">
        <v>152</v>
      </c>
      <c r="AD25" s="11"/>
      <c r="AE25" s="11"/>
      <c r="AF25" s="11"/>
      <c r="AG25" s="11"/>
      <c r="AH25" s="11"/>
    </row>
    <row r="26" spans="5:34" ht="45" x14ac:dyDescent="0.25">
      <c r="E26" s="7" t="s">
        <v>8</v>
      </c>
      <c r="F26" s="7"/>
      <c r="G26" s="7"/>
      <c r="H26" s="7"/>
      <c r="I26" s="7"/>
      <c r="J26" s="2"/>
      <c r="K26" s="2"/>
      <c r="M26" s="7" t="s">
        <v>9</v>
      </c>
      <c r="N26" s="7"/>
      <c r="O26" s="7"/>
      <c r="P26" s="7"/>
      <c r="Q26" s="7"/>
      <c r="R26" s="2"/>
      <c r="S26" s="2"/>
      <c r="V26" s="4" t="s">
        <v>112</v>
      </c>
      <c r="W26" s="1" t="s">
        <v>11</v>
      </c>
      <c r="X26" s="1" t="s">
        <v>16</v>
      </c>
      <c r="Y26" s="1" t="s">
        <v>20</v>
      </c>
      <c r="Z26" s="1" t="s">
        <v>25</v>
      </c>
      <c r="AA26" s="1" t="s">
        <v>30</v>
      </c>
      <c r="AC26" s="4" t="s">
        <v>112</v>
      </c>
      <c r="AD26" s="1" t="s">
        <v>13</v>
      </c>
      <c r="AE26" s="1" t="s">
        <v>18</v>
      </c>
      <c r="AF26" s="1" t="s">
        <v>22</v>
      </c>
      <c r="AG26" s="1" t="s">
        <v>27</v>
      </c>
      <c r="AH26" s="1" t="s">
        <v>34</v>
      </c>
    </row>
    <row r="27" spans="5:34" ht="45" x14ac:dyDescent="0.25">
      <c r="E27" s="2"/>
      <c r="F27" s="5" t="s">
        <v>117</v>
      </c>
      <c r="G27" s="5" t="s">
        <v>118</v>
      </c>
      <c r="H27" s="5" t="s">
        <v>119</v>
      </c>
      <c r="I27" s="5" t="s">
        <v>120</v>
      </c>
      <c r="J27" s="4" t="s">
        <v>121</v>
      </c>
      <c r="K27" s="4" t="s">
        <v>122</v>
      </c>
      <c r="M27" s="2"/>
      <c r="N27" s="5" t="s">
        <v>117</v>
      </c>
      <c r="O27" s="5" t="s">
        <v>118</v>
      </c>
      <c r="P27" s="5" t="s">
        <v>119</v>
      </c>
      <c r="Q27" s="5" t="s">
        <v>120</v>
      </c>
      <c r="R27" s="4" t="s">
        <v>121</v>
      </c>
      <c r="S27" s="4" t="s">
        <v>122</v>
      </c>
      <c r="V27" s="4" t="s">
        <v>113</v>
      </c>
      <c r="W27" s="1">
        <v>1</v>
      </c>
      <c r="X27" s="1">
        <v>2</v>
      </c>
      <c r="Y27" s="1">
        <v>4</v>
      </c>
      <c r="Z27" s="1">
        <v>8</v>
      </c>
      <c r="AA27" s="1">
        <v>16</v>
      </c>
      <c r="AC27" s="4" t="s">
        <v>113</v>
      </c>
      <c r="AD27" s="1">
        <v>1</v>
      </c>
      <c r="AE27" s="1">
        <v>2</v>
      </c>
      <c r="AF27" s="1">
        <v>4</v>
      </c>
      <c r="AG27" s="1">
        <v>8</v>
      </c>
      <c r="AH27" s="1">
        <v>16</v>
      </c>
    </row>
    <row r="28" spans="5:34" ht="45" x14ac:dyDescent="0.25">
      <c r="E28" s="4" t="s">
        <v>112</v>
      </c>
      <c r="F28" s="1" t="s">
        <v>3</v>
      </c>
      <c r="G28" s="1" t="s">
        <v>14</v>
      </c>
      <c r="H28" s="1" t="s">
        <v>15</v>
      </c>
      <c r="I28" s="1" t="s">
        <v>16</v>
      </c>
      <c r="J28" s="1" t="s">
        <v>129</v>
      </c>
      <c r="K28" s="1" t="s">
        <v>130</v>
      </c>
      <c r="M28" s="4" t="s">
        <v>112</v>
      </c>
      <c r="N28" s="1" t="s">
        <v>3</v>
      </c>
      <c r="O28" s="1" t="s">
        <v>17</v>
      </c>
      <c r="P28" s="1" t="s">
        <v>15</v>
      </c>
      <c r="Q28" s="1" t="s">
        <v>18</v>
      </c>
      <c r="R28" s="1" t="s">
        <v>131</v>
      </c>
      <c r="S28" s="1" t="s">
        <v>132</v>
      </c>
      <c r="V28" s="4" t="s">
        <v>123</v>
      </c>
      <c r="W28" s="1">
        <v>99</v>
      </c>
      <c r="X28" s="1">
        <v>167</v>
      </c>
      <c r="Y28" s="1">
        <v>261</v>
      </c>
      <c r="Z28" s="1">
        <v>465</v>
      </c>
      <c r="AA28" s="1">
        <v>465</v>
      </c>
      <c r="AC28" s="4" t="s">
        <v>123</v>
      </c>
      <c r="AD28" s="1">
        <v>99</v>
      </c>
      <c r="AE28" s="1">
        <v>172</v>
      </c>
      <c r="AF28" s="1">
        <v>321</v>
      </c>
      <c r="AG28" s="1">
        <v>559</v>
      </c>
      <c r="AH28" s="1">
        <v>563</v>
      </c>
    </row>
    <row r="29" spans="5:34" ht="30" x14ac:dyDescent="0.25">
      <c r="E29" s="4" t="s">
        <v>113</v>
      </c>
      <c r="F29" s="1">
        <v>2</v>
      </c>
      <c r="G29" s="1">
        <v>2</v>
      </c>
      <c r="H29" s="1">
        <v>2</v>
      </c>
      <c r="I29" s="1">
        <v>2</v>
      </c>
      <c r="J29" s="6">
        <v>2</v>
      </c>
      <c r="K29" s="1">
        <v>2</v>
      </c>
      <c r="M29" s="4" t="s">
        <v>113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</row>
    <row r="30" spans="5:34" ht="30" x14ac:dyDescent="0.25">
      <c r="E30" s="4" t="s">
        <v>123</v>
      </c>
      <c r="F30" s="1">
        <v>161</v>
      </c>
      <c r="G30" s="1">
        <v>191</v>
      </c>
      <c r="H30" s="1">
        <v>161</v>
      </c>
      <c r="I30" s="1">
        <v>167</v>
      </c>
      <c r="J30" s="1">
        <v>193</v>
      </c>
      <c r="K30" s="1">
        <v>169</v>
      </c>
      <c r="M30" s="4" t="s">
        <v>123</v>
      </c>
      <c r="N30" s="1">
        <v>165</v>
      </c>
      <c r="O30" s="1">
        <v>194</v>
      </c>
      <c r="P30" s="1">
        <v>176</v>
      </c>
      <c r="Q30" s="1">
        <v>172</v>
      </c>
      <c r="R30" s="1">
        <v>192</v>
      </c>
      <c r="S30" s="1">
        <v>168</v>
      </c>
      <c r="V30" s="11" t="s">
        <v>147</v>
      </c>
      <c r="W30" s="11"/>
      <c r="X30" s="11"/>
      <c r="Y30" s="11"/>
      <c r="Z30" s="11"/>
      <c r="AA30" s="11"/>
      <c r="AC30" s="11" t="s">
        <v>148</v>
      </c>
      <c r="AD30" s="11"/>
      <c r="AE30" s="11"/>
      <c r="AF30" s="11"/>
      <c r="AG30" s="11"/>
      <c r="AH30" s="11"/>
    </row>
    <row r="31" spans="5:34" ht="45" x14ac:dyDescent="0.25">
      <c r="E31" s="4" t="s">
        <v>114</v>
      </c>
      <c r="F31" s="1">
        <v>13</v>
      </c>
      <c r="G31" s="1">
        <v>20</v>
      </c>
      <c r="H31" s="1">
        <v>7</v>
      </c>
      <c r="I31" s="1">
        <v>17</v>
      </c>
      <c r="J31" s="1">
        <v>70</v>
      </c>
      <c r="K31" s="1">
        <v>109</v>
      </c>
      <c r="M31" s="4" t="s">
        <v>114</v>
      </c>
      <c r="N31" s="1">
        <v>8</v>
      </c>
      <c r="O31" s="1">
        <v>7</v>
      </c>
      <c r="P31" s="1">
        <v>6</v>
      </c>
      <c r="Q31" s="1">
        <v>6</v>
      </c>
      <c r="R31" s="1">
        <v>9</v>
      </c>
      <c r="S31" s="1">
        <v>7</v>
      </c>
      <c r="V31" s="11" t="s">
        <v>153</v>
      </c>
      <c r="W31" s="11"/>
      <c r="X31" s="11"/>
      <c r="Y31" s="11"/>
      <c r="Z31" s="11"/>
      <c r="AA31" s="11"/>
      <c r="AC31" s="11" t="s">
        <v>153</v>
      </c>
      <c r="AD31" s="11"/>
      <c r="AE31" s="11"/>
      <c r="AF31" s="11"/>
      <c r="AG31" s="11"/>
      <c r="AH31" s="11"/>
    </row>
    <row r="32" spans="5:34" ht="60" x14ac:dyDescent="0.25">
      <c r="E32" s="4" t="s">
        <v>115</v>
      </c>
      <c r="F32" s="1">
        <v>2</v>
      </c>
      <c r="G32" s="1">
        <v>42</v>
      </c>
      <c r="H32" s="1">
        <v>1</v>
      </c>
      <c r="I32" s="1">
        <v>17</v>
      </c>
      <c r="J32" s="1">
        <v>59</v>
      </c>
      <c r="K32" s="1">
        <v>55</v>
      </c>
      <c r="M32" s="4" t="s">
        <v>115</v>
      </c>
      <c r="N32" s="1">
        <v>2</v>
      </c>
      <c r="O32" s="1">
        <v>9</v>
      </c>
      <c r="P32" s="1">
        <v>0</v>
      </c>
      <c r="Q32" s="1">
        <v>9</v>
      </c>
      <c r="R32" s="1">
        <v>72</v>
      </c>
      <c r="S32" s="1">
        <v>46</v>
      </c>
      <c r="V32" s="4" t="s">
        <v>112</v>
      </c>
      <c r="W32" s="1" t="s">
        <v>124</v>
      </c>
      <c r="X32" s="1" t="s">
        <v>129</v>
      </c>
      <c r="Y32" s="1" t="s">
        <v>133</v>
      </c>
      <c r="Z32" s="1" t="s">
        <v>137</v>
      </c>
      <c r="AA32" s="1" t="s">
        <v>140</v>
      </c>
      <c r="AC32" s="4" t="s">
        <v>112</v>
      </c>
      <c r="AD32" s="1" t="s">
        <v>127</v>
      </c>
      <c r="AE32" s="1" t="s">
        <v>131</v>
      </c>
      <c r="AF32" s="1" t="s">
        <v>135</v>
      </c>
      <c r="AG32" s="1" t="s">
        <v>138</v>
      </c>
      <c r="AH32" s="1" t="s">
        <v>142</v>
      </c>
    </row>
    <row r="33" spans="5:34" ht="45" x14ac:dyDescent="0.25">
      <c r="E33" s="4" t="s">
        <v>116</v>
      </c>
      <c r="F33" s="1">
        <v>2840</v>
      </c>
      <c r="G33" s="1">
        <v>106508</v>
      </c>
      <c r="H33" s="1">
        <v>2936</v>
      </c>
      <c r="I33" s="1">
        <v>106624</v>
      </c>
      <c r="J33" s="1">
        <v>1074000</v>
      </c>
      <c r="K33" s="1">
        <v>1073996</v>
      </c>
      <c r="M33" s="4" t="s">
        <v>116</v>
      </c>
      <c r="N33" s="1">
        <v>2916</v>
      </c>
      <c r="O33" s="1">
        <v>104224</v>
      </c>
      <c r="P33" s="1">
        <v>2840</v>
      </c>
      <c r="Q33" s="1">
        <v>104296</v>
      </c>
      <c r="R33" s="1">
        <v>1050504</v>
      </c>
      <c r="S33" s="1">
        <v>1050336</v>
      </c>
      <c r="V33" s="4" t="s">
        <v>113</v>
      </c>
      <c r="W33" s="1">
        <v>1</v>
      </c>
      <c r="X33" s="6">
        <v>2</v>
      </c>
      <c r="Y33" s="1">
        <v>4</v>
      </c>
      <c r="Z33" s="1">
        <v>8</v>
      </c>
      <c r="AA33" s="1">
        <v>16</v>
      </c>
      <c r="AC33" s="4" t="s">
        <v>113</v>
      </c>
      <c r="AD33" s="1">
        <v>1</v>
      </c>
      <c r="AE33" s="1">
        <v>2</v>
      </c>
      <c r="AF33" s="1">
        <v>4</v>
      </c>
      <c r="AG33" s="1">
        <v>8</v>
      </c>
      <c r="AH33" s="1">
        <v>16</v>
      </c>
    </row>
    <row r="34" spans="5:34" ht="30" x14ac:dyDescent="0.25">
      <c r="V34" s="4" t="s">
        <v>123</v>
      </c>
      <c r="W34" s="1">
        <v>99</v>
      </c>
      <c r="X34" s="1">
        <v>193</v>
      </c>
      <c r="Y34" s="1">
        <v>334</v>
      </c>
      <c r="Z34" s="1">
        <v>472</v>
      </c>
      <c r="AA34" s="1">
        <v>681</v>
      </c>
      <c r="AC34" s="4" t="s">
        <v>123</v>
      </c>
      <c r="AD34" s="1">
        <v>99</v>
      </c>
      <c r="AE34" s="1">
        <v>192</v>
      </c>
      <c r="AF34" s="1">
        <v>344</v>
      </c>
      <c r="AG34" s="1">
        <v>513</v>
      </c>
      <c r="AH34" s="1">
        <v>755</v>
      </c>
    </row>
    <row r="36" spans="5:34" x14ac:dyDescent="0.25">
      <c r="E36" s="7" t="s">
        <v>8</v>
      </c>
      <c r="F36" s="7"/>
      <c r="G36" s="7"/>
      <c r="H36" s="7"/>
      <c r="I36" s="7"/>
      <c r="J36" s="2"/>
      <c r="K36" s="2"/>
      <c r="M36" s="7" t="s">
        <v>9</v>
      </c>
      <c r="N36" s="7"/>
      <c r="O36" s="7"/>
      <c r="P36" s="7"/>
      <c r="Q36" s="7"/>
      <c r="R36" s="2"/>
      <c r="S36" s="2"/>
      <c r="V36" s="11" t="s">
        <v>147</v>
      </c>
      <c r="W36" s="11"/>
      <c r="X36" s="11"/>
      <c r="Y36" s="11"/>
      <c r="Z36" s="11"/>
      <c r="AA36" s="11"/>
      <c r="AC36" s="11" t="s">
        <v>148</v>
      </c>
      <c r="AD36" s="11"/>
      <c r="AE36" s="11"/>
      <c r="AF36" s="11"/>
      <c r="AG36" s="11"/>
      <c r="AH36" s="11"/>
    </row>
    <row r="37" spans="5:34" ht="45" x14ac:dyDescent="0.25">
      <c r="E37" s="2"/>
      <c r="F37" s="5" t="s">
        <v>117</v>
      </c>
      <c r="G37" s="5" t="s">
        <v>118</v>
      </c>
      <c r="H37" s="5" t="s">
        <v>119</v>
      </c>
      <c r="I37" s="5" t="s">
        <v>120</v>
      </c>
      <c r="J37" s="4" t="s">
        <v>121</v>
      </c>
      <c r="K37" s="4" t="s">
        <v>122</v>
      </c>
      <c r="M37" s="2"/>
      <c r="N37" s="5" t="s">
        <v>117</v>
      </c>
      <c r="O37" s="5" t="s">
        <v>118</v>
      </c>
      <c r="P37" s="5" t="s">
        <v>119</v>
      </c>
      <c r="Q37" s="5" t="s">
        <v>120</v>
      </c>
      <c r="R37" s="4" t="s">
        <v>121</v>
      </c>
      <c r="S37" s="4" t="s">
        <v>122</v>
      </c>
      <c r="V37" s="11" t="s">
        <v>154</v>
      </c>
      <c r="W37" s="11"/>
      <c r="X37" s="11"/>
      <c r="Y37" s="11"/>
      <c r="Z37" s="11"/>
      <c r="AA37" s="11"/>
      <c r="AC37" s="11" t="s">
        <v>154</v>
      </c>
      <c r="AD37" s="11"/>
      <c r="AE37" s="11"/>
      <c r="AF37" s="11"/>
      <c r="AG37" s="11"/>
      <c r="AH37" s="11"/>
    </row>
    <row r="38" spans="5:34" ht="45" x14ac:dyDescent="0.25">
      <c r="E38" s="4" t="s">
        <v>112</v>
      </c>
      <c r="F38" s="1" t="s">
        <v>1</v>
      </c>
      <c r="G38" s="1" t="s">
        <v>19</v>
      </c>
      <c r="H38" s="1" t="s">
        <v>3</v>
      </c>
      <c r="I38" s="1" t="s">
        <v>20</v>
      </c>
      <c r="J38" s="2" t="s">
        <v>133</v>
      </c>
      <c r="K38" s="2" t="s">
        <v>134</v>
      </c>
      <c r="M38" s="4" t="s">
        <v>112</v>
      </c>
      <c r="N38" s="1" t="s">
        <v>3</v>
      </c>
      <c r="O38" s="1" t="s">
        <v>21</v>
      </c>
      <c r="P38" s="1" t="s">
        <v>15</v>
      </c>
      <c r="Q38" s="1" t="s">
        <v>22</v>
      </c>
      <c r="R38" s="2" t="s">
        <v>135</v>
      </c>
      <c r="S38" s="2" t="s">
        <v>136</v>
      </c>
      <c r="V38" s="4" t="s">
        <v>112</v>
      </c>
      <c r="W38" s="1" t="s">
        <v>125</v>
      </c>
      <c r="X38" s="1" t="s">
        <v>130</v>
      </c>
      <c r="Y38" s="1" t="s">
        <v>134</v>
      </c>
      <c r="Z38" s="6" t="s">
        <v>60</v>
      </c>
      <c r="AA38" s="1" t="s">
        <v>141</v>
      </c>
      <c r="AC38" s="4" t="s">
        <v>112</v>
      </c>
      <c r="AD38" s="1" t="s">
        <v>128</v>
      </c>
      <c r="AE38" s="1" t="s">
        <v>132</v>
      </c>
      <c r="AF38" s="1" t="s">
        <v>136</v>
      </c>
      <c r="AG38" s="1" t="s">
        <v>139</v>
      </c>
      <c r="AH38" s="1" t="s">
        <v>143</v>
      </c>
    </row>
    <row r="39" spans="5:34" ht="30" x14ac:dyDescent="0.25">
      <c r="E39" s="4" t="s">
        <v>113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M39" s="4" t="s">
        <v>113</v>
      </c>
      <c r="N39" s="1">
        <v>4</v>
      </c>
      <c r="O39" s="1">
        <v>4</v>
      </c>
      <c r="P39" s="1">
        <v>4</v>
      </c>
      <c r="Q39" s="1">
        <v>4</v>
      </c>
      <c r="R39" s="1">
        <v>4</v>
      </c>
      <c r="S39" s="1">
        <v>4</v>
      </c>
      <c r="V39" s="4" t="s">
        <v>113</v>
      </c>
      <c r="W39" s="1">
        <v>1</v>
      </c>
      <c r="X39" s="1">
        <v>2</v>
      </c>
      <c r="Y39" s="1">
        <v>4</v>
      </c>
      <c r="Z39" s="1">
        <v>8</v>
      </c>
      <c r="AA39" s="1">
        <v>16</v>
      </c>
      <c r="AC39" s="4" t="s">
        <v>113</v>
      </c>
      <c r="AD39" s="1">
        <v>1</v>
      </c>
      <c r="AE39" s="1">
        <v>2</v>
      </c>
      <c r="AF39" s="1">
        <v>4</v>
      </c>
      <c r="AG39" s="1">
        <v>8</v>
      </c>
      <c r="AH39" s="1">
        <v>16</v>
      </c>
    </row>
    <row r="40" spans="5:34" ht="30" x14ac:dyDescent="0.25">
      <c r="E40" s="4" t="s">
        <v>123</v>
      </c>
      <c r="F40" s="1">
        <v>154</v>
      </c>
      <c r="G40" s="1">
        <v>145</v>
      </c>
      <c r="H40" s="1">
        <v>245</v>
      </c>
      <c r="I40" s="1">
        <v>261</v>
      </c>
      <c r="J40" s="2">
        <v>334</v>
      </c>
      <c r="K40" s="2">
        <v>316</v>
      </c>
      <c r="M40" s="4" t="s">
        <v>123</v>
      </c>
      <c r="N40" s="1">
        <v>280</v>
      </c>
      <c r="O40" s="1">
        <v>328</v>
      </c>
      <c r="P40" s="1">
        <v>310</v>
      </c>
      <c r="Q40" s="1">
        <v>321</v>
      </c>
      <c r="R40" s="2">
        <v>344</v>
      </c>
      <c r="S40" s="2">
        <v>310</v>
      </c>
      <c r="V40" s="4" t="s">
        <v>123</v>
      </c>
      <c r="W40" s="1">
        <v>99</v>
      </c>
      <c r="X40" s="1">
        <v>169</v>
      </c>
      <c r="Y40" s="1">
        <v>316</v>
      </c>
      <c r="Z40" s="1">
        <v>527</v>
      </c>
      <c r="AA40" s="1">
        <v>511</v>
      </c>
      <c r="AC40" s="4" t="s">
        <v>123</v>
      </c>
      <c r="AD40" s="1">
        <v>99</v>
      </c>
      <c r="AE40" s="1">
        <v>168</v>
      </c>
      <c r="AF40" s="1">
        <v>310</v>
      </c>
      <c r="AG40" s="1">
        <v>557</v>
      </c>
      <c r="AH40" s="1">
        <v>561</v>
      </c>
    </row>
    <row r="41" spans="5:34" ht="45" x14ac:dyDescent="0.25">
      <c r="E41" s="4" t="s">
        <v>114</v>
      </c>
      <c r="F41" s="1">
        <v>44</v>
      </c>
      <c r="G41" s="1">
        <v>2732</v>
      </c>
      <c r="H41" s="1">
        <v>11</v>
      </c>
      <c r="I41" s="1">
        <v>20</v>
      </c>
      <c r="J41" s="2">
        <v>41</v>
      </c>
      <c r="K41" s="2">
        <v>115</v>
      </c>
      <c r="M41" s="4" t="s">
        <v>114</v>
      </c>
      <c r="N41" s="1">
        <v>11</v>
      </c>
      <c r="O41" s="1">
        <v>10</v>
      </c>
      <c r="P41" s="1">
        <v>6</v>
      </c>
      <c r="Q41" s="1">
        <v>9</v>
      </c>
      <c r="R41" s="2">
        <v>10</v>
      </c>
      <c r="S41" s="2">
        <v>8</v>
      </c>
    </row>
    <row r="42" spans="5:34" ht="60" x14ac:dyDescent="0.25">
      <c r="E42" s="4" t="s">
        <v>115</v>
      </c>
      <c r="F42" s="1">
        <v>2</v>
      </c>
      <c r="G42" s="1">
        <v>46</v>
      </c>
      <c r="H42" s="1">
        <v>1</v>
      </c>
      <c r="I42" s="1">
        <v>28</v>
      </c>
      <c r="J42" s="2">
        <v>47</v>
      </c>
      <c r="K42" s="2">
        <v>38</v>
      </c>
      <c r="M42" s="4" t="s">
        <v>115</v>
      </c>
      <c r="N42" s="1">
        <v>4</v>
      </c>
      <c r="O42" s="1">
        <v>9</v>
      </c>
      <c r="P42" s="1">
        <v>0</v>
      </c>
      <c r="Q42" s="1">
        <v>11</v>
      </c>
      <c r="R42" s="2">
        <v>44</v>
      </c>
      <c r="S42" s="2">
        <v>30</v>
      </c>
    </row>
    <row r="43" spans="5:34" ht="45" x14ac:dyDescent="0.25">
      <c r="E43" s="4" t="s">
        <v>116</v>
      </c>
      <c r="F43" s="1">
        <v>2872</v>
      </c>
      <c r="G43" s="1">
        <v>106468</v>
      </c>
      <c r="H43" s="1">
        <v>2816</v>
      </c>
      <c r="I43" s="1">
        <v>26262</v>
      </c>
      <c r="J43" s="2">
        <v>1074112</v>
      </c>
      <c r="K43" s="2">
        <v>1074000</v>
      </c>
      <c r="M43" s="4" t="s">
        <v>116</v>
      </c>
      <c r="N43" s="1">
        <v>3032</v>
      </c>
      <c r="O43" s="1">
        <v>104228</v>
      </c>
      <c r="P43" s="1">
        <v>2852</v>
      </c>
      <c r="Q43" s="1">
        <v>104408</v>
      </c>
      <c r="R43" s="2">
        <v>1050412</v>
      </c>
      <c r="S43" s="2">
        <v>1050428</v>
      </c>
    </row>
    <row r="46" spans="5:34" x14ac:dyDescent="0.25">
      <c r="E46" s="7" t="s">
        <v>8</v>
      </c>
      <c r="F46" s="7"/>
      <c r="G46" s="7"/>
      <c r="H46" s="7"/>
      <c r="I46" s="7"/>
      <c r="J46" s="2"/>
      <c r="K46" s="2"/>
      <c r="M46" s="7" t="s">
        <v>9</v>
      </c>
      <c r="N46" s="7"/>
      <c r="O46" s="7"/>
      <c r="P46" s="7"/>
      <c r="Q46" s="7"/>
      <c r="R46" s="2"/>
      <c r="S46" s="2"/>
    </row>
    <row r="47" spans="5:34" ht="45" x14ac:dyDescent="0.25">
      <c r="E47" s="2"/>
      <c r="F47" s="5" t="s">
        <v>117</v>
      </c>
      <c r="G47" s="5" t="s">
        <v>118</v>
      </c>
      <c r="H47" s="5" t="s">
        <v>119</v>
      </c>
      <c r="I47" s="5" t="s">
        <v>120</v>
      </c>
      <c r="J47" s="4" t="s">
        <v>121</v>
      </c>
      <c r="K47" s="4" t="s">
        <v>122</v>
      </c>
      <c r="M47" s="2"/>
      <c r="N47" s="5" t="s">
        <v>117</v>
      </c>
      <c r="O47" s="5" t="s">
        <v>118</v>
      </c>
      <c r="P47" s="5" t="s">
        <v>119</v>
      </c>
      <c r="Q47" s="5" t="s">
        <v>120</v>
      </c>
      <c r="R47" s="4" t="s">
        <v>121</v>
      </c>
      <c r="S47" s="4" t="s">
        <v>122</v>
      </c>
    </row>
    <row r="48" spans="5:34" ht="45" x14ac:dyDescent="0.25">
      <c r="E48" s="4" t="s">
        <v>112</v>
      </c>
      <c r="F48" s="1" t="s">
        <v>23</v>
      </c>
      <c r="G48" s="1" t="s">
        <v>24</v>
      </c>
      <c r="H48" s="1" t="s">
        <v>3</v>
      </c>
      <c r="I48" s="1" t="s">
        <v>25</v>
      </c>
      <c r="J48" s="2" t="s">
        <v>137</v>
      </c>
      <c r="K48" s="6" t="s">
        <v>60</v>
      </c>
      <c r="L48" s="6"/>
      <c r="M48" s="4" t="s">
        <v>112</v>
      </c>
      <c r="N48" s="1" t="s">
        <v>1</v>
      </c>
      <c r="O48" s="1" t="s">
        <v>26</v>
      </c>
      <c r="P48" s="1" t="s">
        <v>3</v>
      </c>
      <c r="Q48" s="1" t="s">
        <v>27</v>
      </c>
      <c r="R48" s="2" t="s">
        <v>138</v>
      </c>
      <c r="S48" s="2" t="s">
        <v>139</v>
      </c>
    </row>
    <row r="49" spans="5:19" ht="30" x14ac:dyDescent="0.25">
      <c r="E49" s="4" t="s">
        <v>113</v>
      </c>
      <c r="F49" s="1">
        <v>8</v>
      </c>
      <c r="G49" s="1">
        <v>8</v>
      </c>
      <c r="H49" s="1">
        <v>8</v>
      </c>
      <c r="I49" s="1">
        <v>8</v>
      </c>
      <c r="J49" s="1">
        <v>8</v>
      </c>
      <c r="K49" s="1">
        <v>8</v>
      </c>
      <c r="M49" s="4" t="s">
        <v>113</v>
      </c>
      <c r="N49" s="1">
        <v>8</v>
      </c>
      <c r="O49" s="1">
        <v>8</v>
      </c>
      <c r="P49" s="1">
        <v>8</v>
      </c>
      <c r="Q49" s="1">
        <v>8</v>
      </c>
      <c r="R49" s="1">
        <v>8</v>
      </c>
      <c r="S49" s="1">
        <v>8</v>
      </c>
    </row>
    <row r="50" spans="5:19" ht="30" x14ac:dyDescent="0.25">
      <c r="E50" s="4" t="s">
        <v>123</v>
      </c>
      <c r="F50" s="1">
        <v>155</v>
      </c>
      <c r="G50" s="1">
        <v>194</v>
      </c>
      <c r="H50" s="1">
        <v>495</v>
      </c>
      <c r="I50" s="1">
        <v>465</v>
      </c>
      <c r="J50" s="2">
        <v>472</v>
      </c>
      <c r="K50" s="2">
        <v>527</v>
      </c>
      <c r="M50" s="4" t="s">
        <v>123</v>
      </c>
      <c r="N50" s="1">
        <v>354</v>
      </c>
      <c r="O50" s="1">
        <v>467</v>
      </c>
      <c r="P50" s="1">
        <v>504</v>
      </c>
      <c r="Q50" s="1">
        <v>559</v>
      </c>
      <c r="R50" s="2">
        <v>513</v>
      </c>
      <c r="S50" s="2">
        <v>557</v>
      </c>
    </row>
    <row r="51" spans="5:19" ht="45" x14ac:dyDescent="0.25">
      <c r="E51" s="4" t="s">
        <v>114</v>
      </c>
      <c r="F51" s="1">
        <v>60</v>
      </c>
      <c r="G51" s="1">
        <v>2739</v>
      </c>
      <c r="H51" s="1">
        <v>16</v>
      </c>
      <c r="I51" s="1">
        <v>29</v>
      </c>
      <c r="J51" s="2">
        <v>19</v>
      </c>
      <c r="K51" s="2">
        <v>117</v>
      </c>
      <c r="M51" s="4" t="s">
        <v>114</v>
      </c>
      <c r="N51" s="1">
        <v>19</v>
      </c>
      <c r="O51" s="1">
        <v>17</v>
      </c>
      <c r="P51" s="1">
        <v>14</v>
      </c>
      <c r="Q51" s="1">
        <v>18</v>
      </c>
      <c r="R51" s="2">
        <v>14</v>
      </c>
      <c r="S51" s="2">
        <v>12</v>
      </c>
    </row>
    <row r="52" spans="5:19" ht="60" x14ac:dyDescent="0.25">
      <c r="E52" s="4" t="s">
        <v>115</v>
      </c>
      <c r="F52" s="1">
        <v>2</v>
      </c>
      <c r="G52" s="1">
        <v>57</v>
      </c>
      <c r="H52" s="1">
        <v>0</v>
      </c>
      <c r="I52" s="1">
        <v>13</v>
      </c>
      <c r="J52" s="2">
        <v>44</v>
      </c>
      <c r="K52" s="2">
        <v>33</v>
      </c>
      <c r="M52" s="4" t="s">
        <v>115</v>
      </c>
      <c r="N52" s="1">
        <v>2</v>
      </c>
      <c r="O52" s="1">
        <v>47</v>
      </c>
      <c r="P52" s="1">
        <v>0</v>
      </c>
      <c r="Q52" s="1">
        <v>6</v>
      </c>
      <c r="R52" s="2">
        <v>34</v>
      </c>
      <c r="S52" s="2">
        <v>24</v>
      </c>
    </row>
    <row r="53" spans="5:19" ht="45" x14ac:dyDescent="0.25">
      <c r="E53" s="4" t="s">
        <v>116</v>
      </c>
      <c r="F53" s="1">
        <v>2900</v>
      </c>
      <c r="G53" s="1">
        <v>106624</v>
      </c>
      <c r="H53" s="1">
        <v>3004</v>
      </c>
      <c r="I53" s="1">
        <v>106672</v>
      </c>
      <c r="J53" s="2">
        <v>1074084</v>
      </c>
      <c r="K53" s="2">
        <v>1074044</v>
      </c>
      <c r="M53" s="4" t="s">
        <v>116</v>
      </c>
      <c r="N53" s="1">
        <v>2896</v>
      </c>
      <c r="O53" s="1">
        <v>104276</v>
      </c>
      <c r="P53" s="1">
        <v>2876</v>
      </c>
      <c r="Q53" s="1">
        <v>104332</v>
      </c>
      <c r="R53" s="2">
        <v>1050544</v>
      </c>
      <c r="S53" s="2">
        <v>1050448</v>
      </c>
    </row>
    <row r="56" spans="5:19" x14ac:dyDescent="0.25">
      <c r="E56" s="7" t="s">
        <v>8</v>
      </c>
      <c r="F56" s="7"/>
      <c r="G56" s="7"/>
      <c r="H56" s="7"/>
      <c r="I56" s="7"/>
      <c r="J56" s="2"/>
      <c r="K56" s="2"/>
      <c r="M56" s="7" t="s">
        <v>9</v>
      </c>
      <c r="N56" s="7"/>
      <c r="O56" s="7"/>
      <c r="P56" s="7"/>
      <c r="Q56" s="7"/>
      <c r="R56" s="2"/>
      <c r="S56" s="2"/>
    </row>
    <row r="57" spans="5:19" ht="45" x14ac:dyDescent="0.25">
      <c r="E57" s="2"/>
      <c r="F57" s="5" t="s">
        <v>117</v>
      </c>
      <c r="G57" s="5" t="s">
        <v>118</v>
      </c>
      <c r="H57" s="5" t="s">
        <v>119</v>
      </c>
      <c r="I57" s="5" t="s">
        <v>120</v>
      </c>
      <c r="J57" s="4" t="s">
        <v>121</v>
      </c>
      <c r="K57" s="4" t="s">
        <v>122</v>
      </c>
      <c r="M57" s="2"/>
      <c r="N57" s="5" t="s">
        <v>117</v>
      </c>
      <c r="O57" s="5" t="s">
        <v>118</v>
      </c>
      <c r="P57" s="5" t="s">
        <v>119</v>
      </c>
      <c r="Q57" s="5" t="s">
        <v>120</v>
      </c>
      <c r="R57" s="4" t="s">
        <v>121</v>
      </c>
      <c r="S57" s="4" t="s">
        <v>122</v>
      </c>
    </row>
    <row r="58" spans="5:19" ht="45" x14ac:dyDescent="0.25">
      <c r="E58" s="4" t="s">
        <v>112</v>
      </c>
      <c r="F58" s="1" t="s">
        <v>28</v>
      </c>
      <c r="G58" s="1" t="s">
        <v>29</v>
      </c>
      <c r="H58" s="1" t="s">
        <v>1</v>
      </c>
      <c r="I58" s="1" t="s">
        <v>30</v>
      </c>
      <c r="J58" s="2" t="s">
        <v>140</v>
      </c>
      <c r="K58" s="2" t="s">
        <v>141</v>
      </c>
      <c r="M58" s="4" t="s">
        <v>112</v>
      </c>
      <c r="N58" s="1" t="s">
        <v>31</v>
      </c>
      <c r="O58" s="1" t="s">
        <v>32</v>
      </c>
      <c r="P58" s="1" t="s">
        <v>33</v>
      </c>
      <c r="Q58" s="1" t="s">
        <v>34</v>
      </c>
      <c r="R58" s="2" t="s">
        <v>142</v>
      </c>
      <c r="S58" s="2" t="s">
        <v>143</v>
      </c>
    </row>
    <row r="59" spans="5:19" ht="30" x14ac:dyDescent="0.25">
      <c r="E59" s="4" t="s">
        <v>113</v>
      </c>
      <c r="F59" s="1">
        <v>16</v>
      </c>
      <c r="G59" s="1">
        <v>16</v>
      </c>
      <c r="H59" s="1">
        <v>16</v>
      </c>
      <c r="I59" s="1">
        <v>16</v>
      </c>
      <c r="J59" s="1">
        <v>16</v>
      </c>
      <c r="K59" s="1">
        <v>16</v>
      </c>
      <c r="M59" s="4" t="s">
        <v>113</v>
      </c>
      <c r="N59" s="1">
        <v>16</v>
      </c>
      <c r="O59" s="1">
        <v>16</v>
      </c>
      <c r="P59" s="1">
        <v>16</v>
      </c>
      <c r="Q59" s="1">
        <v>16</v>
      </c>
      <c r="R59" s="1">
        <v>16</v>
      </c>
      <c r="S59" s="1">
        <v>16</v>
      </c>
    </row>
    <row r="60" spans="5:19" ht="30" x14ac:dyDescent="0.25">
      <c r="E60" s="4" t="s">
        <v>123</v>
      </c>
      <c r="F60" s="1">
        <v>280</v>
      </c>
      <c r="G60" s="1">
        <v>706</v>
      </c>
      <c r="H60" s="1">
        <v>751</v>
      </c>
      <c r="I60" s="1">
        <v>465</v>
      </c>
      <c r="J60" s="2">
        <v>681</v>
      </c>
      <c r="K60" s="2">
        <v>511</v>
      </c>
      <c r="M60" s="4" t="s">
        <v>123</v>
      </c>
      <c r="N60" s="1">
        <v>368</v>
      </c>
      <c r="O60" s="1">
        <v>704</v>
      </c>
      <c r="P60" s="1">
        <v>354</v>
      </c>
      <c r="Q60" s="1">
        <v>563</v>
      </c>
      <c r="R60" s="2">
        <v>755</v>
      </c>
      <c r="S60" s="2">
        <v>561</v>
      </c>
    </row>
    <row r="61" spans="5:19" ht="45" x14ac:dyDescent="0.25">
      <c r="E61" s="4" t="s">
        <v>114</v>
      </c>
      <c r="F61" s="1">
        <v>35</v>
      </c>
      <c r="G61" s="1">
        <v>35</v>
      </c>
      <c r="H61" s="1">
        <v>34</v>
      </c>
      <c r="I61" s="1">
        <v>47</v>
      </c>
      <c r="J61" s="2">
        <v>153</v>
      </c>
      <c r="K61" s="2">
        <v>123</v>
      </c>
      <c r="M61" s="4" t="s">
        <v>114</v>
      </c>
      <c r="N61" s="1">
        <v>31</v>
      </c>
      <c r="O61" s="1">
        <v>34</v>
      </c>
      <c r="P61" s="1">
        <v>26</v>
      </c>
      <c r="Q61" s="1">
        <v>30</v>
      </c>
      <c r="R61" s="2">
        <v>23</v>
      </c>
      <c r="S61" s="2">
        <v>21</v>
      </c>
    </row>
    <row r="62" spans="5:19" ht="60" x14ac:dyDescent="0.25">
      <c r="E62" s="4" t="s">
        <v>115</v>
      </c>
      <c r="F62" s="1">
        <v>2</v>
      </c>
      <c r="G62" s="1">
        <v>4</v>
      </c>
      <c r="H62" s="1">
        <v>6</v>
      </c>
      <c r="I62" s="1">
        <v>12</v>
      </c>
      <c r="J62" s="2">
        <v>42</v>
      </c>
      <c r="K62" s="2">
        <v>43</v>
      </c>
      <c r="M62" s="4" t="s">
        <v>115</v>
      </c>
      <c r="N62" s="1">
        <v>3</v>
      </c>
      <c r="O62" s="1">
        <v>11</v>
      </c>
      <c r="P62" s="1">
        <v>2</v>
      </c>
      <c r="Q62" s="1">
        <v>10</v>
      </c>
      <c r="R62" s="2">
        <v>47</v>
      </c>
      <c r="S62" s="2">
        <v>27</v>
      </c>
    </row>
    <row r="63" spans="5:19" ht="45" x14ac:dyDescent="0.25">
      <c r="E63" s="4" t="s">
        <v>116</v>
      </c>
      <c r="F63" s="1">
        <v>3080</v>
      </c>
      <c r="G63" s="1">
        <v>106712</v>
      </c>
      <c r="H63" s="1">
        <v>3096</v>
      </c>
      <c r="I63" s="1">
        <v>106628</v>
      </c>
      <c r="J63" s="2">
        <v>1074136</v>
      </c>
      <c r="K63" s="2">
        <v>1074132</v>
      </c>
      <c r="M63" s="4" t="s">
        <v>116</v>
      </c>
      <c r="N63" s="1">
        <v>3064</v>
      </c>
      <c r="O63" s="1">
        <v>104320</v>
      </c>
      <c r="P63" s="1">
        <v>3072</v>
      </c>
      <c r="Q63" s="1">
        <v>104332</v>
      </c>
      <c r="R63" s="2">
        <v>1054716</v>
      </c>
      <c r="S63" s="2">
        <v>1050628</v>
      </c>
    </row>
  </sheetData>
  <mergeCells count="36">
    <mergeCell ref="V36:AA36"/>
    <mergeCell ref="AC36:AH36"/>
    <mergeCell ref="V37:AA37"/>
    <mergeCell ref="AC37:AH37"/>
    <mergeCell ref="V25:AA25"/>
    <mergeCell ref="AC25:AH25"/>
    <mergeCell ref="V30:AA30"/>
    <mergeCell ref="AC30:AH30"/>
    <mergeCell ref="V31:AA31"/>
    <mergeCell ref="AC31:AH31"/>
    <mergeCell ref="V18:AA18"/>
    <mergeCell ref="AC18:AH18"/>
    <mergeCell ref="V19:AA19"/>
    <mergeCell ref="AC19:AH19"/>
    <mergeCell ref="V24:AA24"/>
    <mergeCell ref="AC24:AH24"/>
    <mergeCell ref="V7:AA7"/>
    <mergeCell ref="V6:AA6"/>
    <mergeCell ref="V12:AA12"/>
    <mergeCell ref="V13:AA13"/>
    <mergeCell ref="AC6:AH6"/>
    <mergeCell ref="AC7:AH7"/>
    <mergeCell ref="AC12:AH12"/>
    <mergeCell ref="AC13:AH13"/>
    <mergeCell ref="E36:I36"/>
    <mergeCell ref="M36:Q36"/>
    <mergeCell ref="E46:I46"/>
    <mergeCell ref="M46:Q46"/>
    <mergeCell ref="E56:I56"/>
    <mergeCell ref="M56:Q56"/>
    <mergeCell ref="E16:I16"/>
    <mergeCell ref="M16:Q16"/>
    <mergeCell ref="E26:I26"/>
    <mergeCell ref="M26:Q26"/>
    <mergeCell ref="E6:K6"/>
    <mergeCell ref="M6:S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51D2-C867-4041-96CE-833B58A8F4AC}">
  <dimension ref="D6:R53"/>
  <sheetViews>
    <sheetView zoomScaleNormal="100" workbookViewId="0">
      <selection activeCell="U51" sqref="U51"/>
    </sheetView>
  </sheetViews>
  <sheetFormatPr defaultRowHeight="15" x14ac:dyDescent="0.25"/>
  <sheetData>
    <row r="6" spans="4:18" ht="15" customHeight="1" x14ac:dyDescent="0.25">
      <c r="D6" s="7" t="s">
        <v>35</v>
      </c>
      <c r="E6" s="7"/>
      <c r="F6" s="7"/>
      <c r="G6" s="7"/>
      <c r="H6" s="7"/>
      <c r="L6" s="7" t="s">
        <v>36</v>
      </c>
      <c r="M6" s="7"/>
      <c r="N6" s="7"/>
      <c r="O6" s="7"/>
      <c r="P6" s="7"/>
    </row>
    <row r="7" spans="4:18" ht="45" x14ac:dyDescent="0.25">
      <c r="D7" s="2"/>
      <c r="E7" s="5" t="s">
        <v>117</v>
      </c>
      <c r="F7" s="5" t="s">
        <v>118</v>
      </c>
      <c r="G7" s="5" t="s">
        <v>119</v>
      </c>
      <c r="H7" s="5" t="s">
        <v>120</v>
      </c>
      <c r="I7" s="4" t="s">
        <v>121</v>
      </c>
      <c r="J7" s="4" t="s">
        <v>122</v>
      </c>
      <c r="L7" s="2"/>
      <c r="M7" s="5" t="s">
        <v>117</v>
      </c>
      <c r="N7" s="5" t="s">
        <v>118</v>
      </c>
      <c r="O7" s="5" t="s">
        <v>119</v>
      </c>
      <c r="P7" s="5" t="s">
        <v>120</v>
      </c>
      <c r="Q7" s="4" t="s">
        <v>121</v>
      </c>
      <c r="R7" s="4" t="s">
        <v>122</v>
      </c>
    </row>
    <row r="8" spans="4:18" ht="45" x14ac:dyDescent="0.25">
      <c r="D8" s="4" t="s">
        <v>112</v>
      </c>
      <c r="E8" s="1" t="s">
        <v>1</v>
      </c>
      <c r="F8" s="1" t="s">
        <v>37</v>
      </c>
      <c r="G8" s="1" t="s">
        <v>3</v>
      </c>
      <c r="H8" s="1" t="s">
        <v>38</v>
      </c>
      <c r="I8" s="1" t="s">
        <v>155</v>
      </c>
      <c r="J8" s="1" t="s">
        <v>156</v>
      </c>
      <c r="L8" s="4" t="s">
        <v>112</v>
      </c>
      <c r="M8" s="1" t="s">
        <v>1</v>
      </c>
      <c r="N8" s="1" t="s">
        <v>39</v>
      </c>
      <c r="O8" s="1" t="s">
        <v>3</v>
      </c>
      <c r="P8" s="1" t="s">
        <v>40</v>
      </c>
      <c r="Q8" s="1" t="s">
        <v>157</v>
      </c>
      <c r="R8" s="1" t="s">
        <v>158</v>
      </c>
    </row>
    <row r="9" spans="4:18" ht="30" x14ac:dyDescent="0.25">
      <c r="D9" s="4" t="s">
        <v>113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s="4" t="s">
        <v>113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4:18" ht="30" x14ac:dyDescent="0.25">
      <c r="D10" s="4" t="s">
        <v>123</v>
      </c>
      <c r="E10" s="1">
        <v>89</v>
      </c>
      <c r="F10" s="1">
        <v>98</v>
      </c>
      <c r="G10" s="1">
        <v>93</v>
      </c>
      <c r="H10" s="1">
        <v>98</v>
      </c>
      <c r="I10" s="1">
        <v>70</v>
      </c>
      <c r="J10" s="1">
        <v>99</v>
      </c>
      <c r="L10" s="4" t="s">
        <v>123</v>
      </c>
      <c r="M10" s="1">
        <v>92</v>
      </c>
      <c r="N10" s="1">
        <v>99</v>
      </c>
      <c r="O10" s="1">
        <v>88</v>
      </c>
      <c r="P10" s="1">
        <v>99</v>
      </c>
      <c r="Q10" s="1">
        <v>99</v>
      </c>
      <c r="R10" s="1">
        <v>99</v>
      </c>
    </row>
    <row r="11" spans="4:18" ht="45" x14ac:dyDescent="0.25">
      <c r="D11" s="4" t="s">
        <v>114</v>
      </c>
      <c r="E11" s="1">
        <v>13</v>
      </c>
      <c r="F11" s="1">
        <v>16</v>
      </c>
      <c r="G11" s="1">
        <v>7</v>
      </c>
      <c r="H11" s="1">
        <v>6</v>
      </c>
      <c r="I11" s="1">
        <v>26541</v>
      </c>
      <c r="J11" s="1">
        <v>126</v>
      </c>
      <c r="L11" s="4" t="s">
        <v>114</v>
      </c>
      <c r="M11" s="1">
        <v>8</v>
      </c>
      <c r="N11" s="1">
        <v>6</v>
      </c>
      <c r="O11" s="1">
        <v>6</v>
      </c>
      <c r="P11" s="1">
        <v>6</v>
      </c>
      <c r="Q11" s="1">
        <v>26</v>
      </c>
      <c r="R11" s="1">
        <v>6</v>
      </c>
    </row>
    <row r="12" spans="4:18" ht="60" x14ac:dyDescent="0.25">
      <c r="D12" s="4" t="s">
        <v>115</v>
      </c>
      <c r="E12" s="1">
        <v>2</v>
      </c>
      <c r="F12" s="1">
        <v>29</v>
      </c>
      <c r="G12" s="1">
        <v>2</v>
      </c>
      <c r="H12" s="1">
        <v>21</v>
      </c>
      <c r="I12" s="1">
        <v>88</v>
      </c>
      <c r="J12" s="1">
        <v>73</v>
      </c>
      <c r="L12" s="4" t="s">
        <v>115</v>
      </c>
      <c r="M12" s="1">
        <v>2</v>
      </c>
      <c r="N12" s="1">
        <v>30</v>
      </c>
      <c r="O12" s="1">
        <v>1</v>
      </c>
      <c r="P12" s="1">
        <v>22</v>
      </c>
      <c r="Q12" s="1">
        <v>74</v>
      </c>
      <c r="R12" s="1">
        <v>38</v>
      </c>
    </row>
    <row r="13" spans="4:18" ht="45" x14ac:dyDescent="0.25">
      <c r="D13" s="4" t="s">
        <v>116</v>
      </c>
      <c r="E13" s="1">
        <v>2784</v>
      </c>
      <c r="F13" s="1">
        <v>106472</v>
      </c>
      <c r="G13" s="1">
        <v>2928</v>
      </c>
      <c r="H13" s="1">
        <v>106564</v>
      </c>
      <c r="I13" s="1">
        <v>1073988</v>
      </c>
      <c r="J13" s="1">
        <v>1073880</v>
      </c>
      <c r="L13" s="4" t="s">
        <v>116</v>
      </c>
      <c r="M13" s="1">
        <v>2780</v>
      </c>
      <c r="N13" s="1">
        <v>104148</v>
      </c>
      <c r="O13" s="1">
        <v>2944</v>
      </c>
      <c r="P13" s="1">
        <v>104220</v>
      </c>
      <c r="Q13" s="1">
        <v>1050332</v>
      </c>
      <c r="R13" s="1">
        <v>1050468</v>
      </c>
    </row>
    <row r="16" spans="4:18" x14ac:dyDescent="0.25">
      <c r="D16" s="7" t="s">
        <v>35</v>
      </c>
      <c r="E16" s="7"/>
      <c r="F16" s="7"/>
      <c r="G16" s="7"/>
      <c r="H16" s="7"/>
      <c r="L16" s="7" t="s">
        <v>36</v>
      </c>
      <c r="M16" s="7"/>
      <c r="N16" s="7"/>
      <c r="O16" s="7"/>
      <c r="P16" s="7"/>
    </row>
    <row r="17" spans="4:18" ht="45" x14ac:dyDescent="0.25">
      <c r="D17" s="2"/>
      <c r="E17" s="5" t="s">
        <v>117</v>
      </c>
      <c r="F17" s="5" t="s">
        <v>118</v>
      </c>
      <c r="G17" s="5" t="s">
        <v>119</v>
      </c>
      <c r="H17" s="5" t="s">
        <v>120</v>
      </c>
      <c r="I17" s="4" t="s">
        <v>121</v>
      </c>
      <c r="J17" s="4" t="s">
        <v>122</v>
      </c>
      <c r="L17" s="2"/>
      <c r="M17" s="5" t="s">
        <v>117</v>
      </c>
      <c r="N17" s="5" t="s">
        <v>118</v>
      </c>
      <c r="O17" s="5" t="s">
        <v>119</v>
      </c>
      <c r="P17" s="5" t="s">
        <v>120</v>
      </c>
      <c r="Q17" s="4" t="s">
        <v>121</v>
      </c>
      <c r="R17" s="4" t="s">
        <v>122</v>
      </c>
    </row>
    <row r="18" spans="4:18" ht="45" x14ac:dyDescent="0.25">
      <c r="D18" s="4" t="s">
        <v>112</v>
      </c>
      <c r="E18" s="1" t="s">
        <v>1</v>
      </c>
      <c r="F18" s="1" t="s">
        <v>2</v>
      </c>
      <c r="G18" s="1" t="s">
        <v>3</v>
      </c>
      <c r="H18" s="1" t="s">
        <v>41</v>
      </c>
      <c r="I18" s="1" t="s">
        <v>159</v>
      </c>
      <c r="J18" s="1" t="s">
        <v>160</v>
      </c>
      <c r="L18" s="4" t="s">
        <v>112</v>
      </c>
      <c r="M18" s="1" t="s">
        <v>15</v>
      </c>
      <c r="N18" s="1" t="s">
        <v>42</v>
      </c>
      <c r="O18" s="1" t="s">
        <v>15</v>
      </c>
      <c r="P18" s="1" t="s">
        <v>43</v>
      </c>
      <c r="Q18" s="1" t="s">
        <v>161</v>
      </c>
      <c r="R18" s="1" t="s">
        <v>162</v>
      </c>
    </row>
    <row r="19" spans="4:18" ht="30" x14ac:dyDescent="0.25">
      <c r="D19" s="4" t="s">
        <v>113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L19" s="4" t="s">
        <v>113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</row>
    <row r="20" spans="4:18" ht="30" x14ac:dyDescent="0.25">
      <c r="D20" s="4" t="s">
        <v>123</v>
      </c>
      <c r="E20" s="1">
        <v>88</v>
      </c>
      <c r="F20" s="1">
        <v>99</v>
      </c>
      <c r="G20" s="1">
        <v>92</v>
      </c>
      <c r="H20" s="1">
        <v>99</v>
      </c>
      <c r="I20" s="1">
        <v>99</v>
      </c>
      <c r="J20" s="1">
        <v>99</v>
      </c>
      <c r="L20" s="4" t="s">
        <v>123</v>
      </c>
      <c r="M20" s="1">
        <v>178</v>
      </c>
      <c r="N20" s="1">
        <v>190</v>
      </c>
      <c r="O20" s="1">
        <v>168</v>
      </c>
      <c r="P20" s="1">
        <v>183</v>
      </c>
      <c r="Q20" s="1">
        <v>187</v>
      </c>
      <c r="R20" s="1">
        <v>178</v>
      </c>
    </row>
    <row r="21" spans="4:18" ht="45" x14ac:dyDescent="0.25">
      <c r="D21" s="4" t="s">
        <v>114</v>
      </c>
      <c r="E21" s="1">
        <v>13</v>
      </c>
      <c r="F21" s="1">
        <v>20</v>
      </c>
      <c r="G21" s="1">
        <v>7</v>
      </c>
      <c r="H21" s="1">
        <v>6</v>
      </c>
      <c r="I21" s="1">
        <v>155</v>
      </c>
      <c r="J21" s="1">
        <v>130</v>
      </c>
      <c r="L21" s="4" t="s">
        <v>114</v>
      </c>
      <c r="M21" s="1">
        <v>8</v>
      </c>
      <c r="N21" s="1">
        <v>7</v>
      </c>
      <c r="O21" s="1">
        <v>6</v>
      </c>
      <c r="P21" s="1">
        <v>7</v>
      </c>
      <c r="Q21" s="1">
        <v>9</v>
      </c>
      <c r="R21" s="1">
        <v>9</v>
      </c>
    </row>
    <row r="22" spans="4:18" ht="60" x14ac:dyDescent="0.25">
      <c r="D22" s="4" t="s">
        <v>115</v>
      </c>
      <c r="E22" s="1">
        <v>2</v>
      </c>
      <c r="F22" s="1">
        <v>11</v>
      </c>
      <c r="G22" s="1">
        <v>1</v>
      </c>
      <c r="H22" s="1">
        <v>10</v>
      </c>
      <c r="I22" s="1">
        <v>45</v>
      </c>
      <c r="J22" s="1">
        <v>34</v>
      </c>
      <c r="L22" s="4" t="s">
        <v>115</v>
      </c>
      <c r="M22" s="1">
        <v>2</v>
      </c>
      <c r="N22" s="1">
        <v>29</v>
      </c>
      <c r="O22" s="1">
        <v>0</v>
      </c>
      <c r="P22" s="1">
        <v>19</v>
      </c>
      <c r="Q22" s="1">
        <v>51</v>
      </c>
      <c r="R22" s="1">
        <v>32</v>
      </c>
    </row>
    <row r="23" spans="4:18" ht="45" x14ac:dyDescent="0.25">
      <c r="D23" s="4" t="s">
        <v>116</v>
      </c>
      <c r="E23" s="1">
        <v>2788</v>
      </c>
      <c r="F23" s="1">
        <v>106592</v>
      </c>
      <c r="G23" s="1">
        <v>2876</v>
      </c>
      <c r="H23" s="1">
        <v>106464</v>
      </c>
      <c r="I23" s="1">
        <v>1073848</v>
      </c>
      <c r="J23" s="1">
        <v>1073844</v>
      </c>
      <c r="L23" s="4" t="s">
        <v>116</v>
      </c>
      <c r="M23" s="1">
        <v>2792</v>
      </c>
      <c r="N23" s="1">
        <v>104320</v>
      </c>
      <c r="O23" s="1">
        <v>2852</v>
      </c>
      <c r="P23" s="1">
        <v>104320</v>
      </c>
      <c r="Q23" s="1">
        <v>1050484</v>
      </c>
      <c r="R23" s="1">
        <v>1050480</v>
      </c>
    </row>
    <row r="26" spans="4:18" x14ac:dyDescent="0.25">
      <c r="D26" s="7" t="s">
        <v>35</v>
      </c>
      <c r="E26" s="7"/>
      <c r="F26" s="7"/>
      <c r="G26" s="7"/>
      <c r="H26" s="7"/>
      <c r="L26" s="7" t="s">
        <v>36</v>
      </c>
      <c r="M26" s="7"/>
      <c r="N26" s="7"/>
      <c r="O26" s="7"/>
      <c r="P26" s="7"/>
    </row>
    <row r="27" spans="4:18" ht="45" x14ac:dyDescent="0.25">
      <c r="D27" s="2"/>
      <c r="E27" s="5" t="s">
        <v>117</v>
      </c>
      <c r="F27" s="5" t="s">
        <v>118</v>
      </c>
      <c r="G27" s="5" t="s">
        <v>119</v>
      </c>
      <c r="H27" s="5" t="s">
        <v>120</v>
      </c>
      <c r="I27" s="4" t="s">
        <v>121</v>
      </c>
      <c r="J27" s="4" t="s">
        <v>122</v>
      </c>
      <c r="L27" s="2"/>
      <c r="M27" s="5" t="s">
        <v>117</v>
      </c>
      <c r="N27" s="5" t="s">
        <v>118</v>
      </c>
      <c r="O27" s="5" t="s">
        <v>119</v>
      </c>
      <c r="P27" s="5" t="s">
        <v>120</v>
      </c>
      <c r="Q27" s="4" t="s">
        <v>121</v>
      </c>
      <c r="R27" s="4" t="s">
        <v>122</v>
      </c>
    </row>
    <row r="28" spans="4:18" ht="45" x14ac:dyDescent="0.25">
      <c r="D28" s="4" t="s">
        <v>112</v>
      </c>
      <c r="E28" s="1" t="s">
        <v>1</v>
      </c>
      <c r="F28" s="1" t="s">
        <v>44</v>
      </c>
      <c r="G28" s="1" t="s">
        <v>3</v>
      </c>
      <c r="H28" s="1" t="s">
        <v>45</v>
      </c>
      <c r="I28" s="1" t="s">
        <v>163</v>
      </c>
      <c r="J28" s="1" t="s">
        <v>164</v>
      </c>
      <c r="L28" s="4" t="s">
        <v>112</v>
      </c>
      <c r="M28" s="1" t="s">
        <v>15</v>
      </c>
      <c r="N28" s="1" t="s">
        <v>46</v>
      </c>
      <c r="O28" s="1" t="s">
        <v>15</v>
      </c>
      <c r="P28" s="1" t="s">
        <v>47</v>
      </c>
      <c r="Q28" s="1" t="s">
        <v>165</v>
      </c>
      <c r="R28" s="1" t="s">
        <v>166</v>
      </c>
    </row>
    <row r="29" spans="4:18" ht="30" x14ac:dyDescent="0.25">
      <c r="D29" s="4" t="s">
        <v>113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L29" s="4" t="s">
        <v>113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</row>
    <row r="30" spans="4:18" ht="30" x14ac:dyDescent="0.25">
      <c r="D30" s="4" t="s">
        <v>123</v>
      </c>
      <c r="E30" s="1">
        <v>87</v>
      </c>
      <c r="F30" s="1">
        <v>99</v>
      </c>
      <c r="G30" s="1">
        <v>88</v>
      </c>
      <c r="H30" s="1">
        <v>99</v>
      </c>
      <c r="I30" s="1">
        <v>77</v>
      </c>
      <c r="J30" s="1">
        <v>99</v>
      </c>
      <c r="L30" s="4" t="s">
        <v>123</v>
      </c>
      <c r="M30" s="1">
        <v>287</v>
      </c>
      <c r="N30" s="1">
        <v>316</v>
      </c>
      <c r="O30" s="1">
        <v>290</v>
      </c>
      <c r="P30" s="1">
        <v>322</v>
      </c>
      <c r="Q30" s="1">
        <v>317</v>
      </c>
      <c r="R30" s="1">
        <v>325</v>
      </c>
    </row>
    <row r="31" spans="4:18" ht="45" x14ac:dyDescent="0.25">
      <c r="D31" s="4" t="s">
        <v>114</v>
      </c>
      <c r="E31" s="1">
        <v>13</v>
      </c>
      <c r="F31" s="1">
        <v>19</v>
      </c>
      <c r="G31" s="1">
        <v>7</v>
      </c>
      <c r="H31" s="1">
        <v>6</v>
      </c>
      <c r="I31" s="1">
        <v>27790</v>
      </c>
      <c r="J31" s="1">
        <v>123</v>
      </c>
      <c r="L31" s="4" t="s">
        <v>114</v>
      </c>
      <c r="M31" s="1">
        <v>10</v>
      </c>
      <c r="N31" s="1">
        <v>10</v>
      </c>
      <c r="O31" s="1">
        <v>8</v>
      </c>
      <c r="P31" s="1">
        <v>10</v>
      </c>
      <c r="Q31" s="1">
        <v>21</v>
      </c>
      <c r="R31" s="1">
        <v>12</v>
      </c>
    </row>
    <row r="32" spans="4:18" ht="60" x14ac:dyDescent="0.25">
      <c r="D32" s="4" t="s">
        <v>115</v>
      </c>
      <c r="E32" s="1">
        <v>1</v>
      </c>
      <c r="F32" s="1">
        <v>9</v>
      </c>
      <c r="G32" s="1">
        <v>0</v>
      </c>
      <c r="H32" s="1">
        <v>5</v>
      </c>
      <c r="I32" s="1">
        <v>36</v>
      </c>
      <c r="J32" s="1">
        <v>28</v>
      </c>
      <c r="L32" s="4" t="s">
        <v>115</v>
      </c>
      <c r="M32" s="1">
        <v>0</v>
      </c>
      <c r="N32" s="1">
        <v>16</v>
      </c>
      <c r="O32" s="1">
        <v>0</v>
      </c>
      <c r="P32" s="1">
        <v>11</v>
      </c>
      <c r="Q32" s="1">
        <v>266</v>
      </c>
      <c r="R32" s="1">
        <v>170</v>
      </c>
    </row>
    <row r="33" spans="4:18" ht="45" x14ac:dyDescent="0.25">
      <c r="D33" s="4" t="s">
        <v>116</v>
      </c>
      <c r="E33" s="1">
        <v>2924</v>
      </c>
      <c r="F33" s="1">
        <v>106444</v>
      </c>
      <c r="G33" s="1">
        <v>2924</v>
      </c>
      <c r="H33" s="1">
        <v>106592</v>
      </c>
      <c r="I33" s="1">
        <v>1074000</v>
      </c>
      <c r="J33" s="1">
        <v>1073988</v>
      </c>
      <c r="L33" s="4" t="s">
        <v>116</v>
      </c>
      <c r="M33" s="1">
        <v>2880</v>
      </c>
      <c r="N33" s="1">
        <v>104328</v>
      </c>
      <c r="O33" s="1">
        <v>2952</v>
      </c>
      <c r="P33" s="1">
        <v>104312</v>
      </c>
      <c r="Q33" s="1">
        <v>1050524</v>
      </c>
      <c r="R33" s="1">
        <v>1050508</v>
      </c>
    </row>
    <row r="36" spans="4:18" x14ac:dyDescent="0.25">
      <c r="D36" s="7" t="s">
        <v>35</v>
      </c>
      <c r="E36" s="7"/>
      <c r="F36" s="7"/>
      <c r="G36" s="7"/>
      <c r="H36" s="7"/>
      <c r="L36" s="7" t="s">
        <v>36</v>
      </c>
      <c r="M36" s="7"/>
      <c r="N36" s="7"/>
      <c r="O36" s="7"/>
      <c r="P36" s="7"/>
    </row>
    <row r="37" spans="4:18" ht="45" x14ac:dyDescent="0.25">
      <c r="D37" s="2"/>
      <c r="E37" s="5" t="s">
        <v>117</v>
      </c>
      <c r="F37" s="5" t="s">
        <v>118</v>
      </c>
      <c r="G37" s="5" t="s">
        <v>119</v>
      </c>
      <c r="H37" s="5" t="s">
        <v>120</v>
      </c>
      <c r="I37" s="4" t="s">
        <v>121</v>
      </c>
      <c r="J37" s="4" t="s">
        <v>122</v>
      </c>
      <c r="L37" s="2"/>
      <c r="M37" s="5" t="s">
        <v>117</v>
      </c>
      <c r="N37" s="5" t="s">
        <v>118</v>
      </c>
      <c r="O37" s="5" t="s">
        <v>119</v>
      </c>
      <c r="P37" s="5" t="s">
        <v>120</v>
      </c>
      <c r="Q37" s="4" t="s">
        <v>121</v>
      </c>
      <c r="R37" s="4" t="s">
        <v>122</v>
      </c>
    </row>
    <row r="38" spans="4:18" ht="45" x14ac:dyDescent="0.25">
      <c r="D38" s="4" t="s">
        <v>112</v>
      </c>
      <c r="E38" s="1" t="s">
        <v>1</v>
      </c>
      <c r="F38" s="1" t="s">
        <v>48</v>
      </c>
      <c r="G38" s="1" t="s">
        <v>3</v>
      </c>
      <c r="H38" s="1" t="s">
        <v>13</v>
      </c>
      <c r="I38" s="1" t="s">
        <v>167</v>
      </c>
      <c r="J38" s="1" t="s">
        <v>168</v>
      </c>
      <c r="L38" s="4" t="s">
        <v>112</v>
      </c>
      <c r="M38" s="1" t="s">
        <v>3</v>
      </c>
      <c r="N38" s="1" t="s">
        <v>49</v>
      </c>
      <c r="O38" s="1" t="s">
        <v>50</v>
      </c>
      <c r="P38" s="1" t="s">
        <v>51</v>
      </c>
      <c r="Q38" s="1" t="s">
        <v>169</v>
      </c>
      <c r="R38" s="1" t="s">
        <v>170</v>
      </c>
    </row>
    <row r="39" spans="4:18" ht="30" x14ac:dyDescent="0.25">
      <c r="D39" s="4" t="s">
        <v>113</v>
      </c>
      <c r="E39" s="1">
        <v>8</v>
      </c>
      <c r="F39" s="1">
        <v>8</v>
      </c>
      <c r="G39" s="1">
        <v>8</v>
      </c>
      <c r="H39" s="1">
        <v>8</v>
      </c>
      <c r="I39" s="1">
        <v>8</v>
      </c>
      <c r="J39" s="1">
        <v>8</v>
      </c>
      <c r="L39" s="4" t="s">
        <v>113</v>
      </c>
      <c r="M39" s="1">
        <v>8</v>
      </c>
      <c r="N39" s="1">
        <v>8</v>
      </c>
      <c r="O39" s="1">
        <v>8</v>
      </c>
      <c r="P39" s="1">
        <v>8</v>
      </c>
      <c r="Q39" s="1">
        <v>8</v>
      </c>
      <c r="R39" s="1">
        <v>8</v>
      </c>
    </row>
    <row r="40" spans="4:18" ht="30" x14ac:dyDescent="0.25">
      <c r="D40" s="4" t="s">
        <v>123</v>
      </c>
      <c r="E40" s="1">
        <v>87</v>
      </c>
      <c r="F40" s="1">
        <v>99</v>
      </c>
      <c r="G40" s="1">
        <v>87</v>
      </c>
      <c r="H40" s="1">
        <v>99</v>
      </c>
      <c r="I40" s="1">
        <v>74</v>
      </c>
      <c r="J40" s="1">
        <v>99</v>
      </c>
      <c r="L40" s="4" t="s">
        <v>123</v>
      </c>
      <c r="M40" s="1">
        <v>480</v>
      </c>
      <c r="N40" s="1">
        <v>302</v>
      </c>
      <c r="O40" s="1">
        <v>316</v>
      </c>
      <c r="P40" s="1">
        <v>425</v>
      </c>
      <c r="Q40" s="1">
        <v>332</v>
      </c>
      <c r="R40" s="1">
        <v>418</v>
      </c>
    </row>
    <row r="41" spans="4:18" ht="45" x14ac:dyDescent="0.25">
      <c r="D41" s="4" t="s">
        <v>114</v>
      </c>
      <c r="E41" s="1">
        <v>13</v>
      </c>
      <c r="F41" s="1">
        <v>19</v>
      </c>
      <c r="G41" s="1">
        <v>7</v>
      </c>
      <c r="H41" s="1">
        <v>18</v>
      </c>
      <c r="I41" s="1">
        <v>26337</v>
      </c>
      <c r="J41" s="1">
        <v>121</v>
      </c>
      <c r="L41" s="4" t="s">
        <v>114</v>
      </c>
      <c r="M41" s="1">
        <v>17</v>
      </c>
      <c r="N41" s="1">
        <v>15</v>
      </c>
      <c r="O41" s="1">
        <v>14</v>
      </c>
      <c r="P41" s="1">
        <v>18</v>
      </c>
      <c r="Q41" s="1">
        <v>30</v>
      </c>
      <c r="R41" s="1">
        <v>23</v>
      </c>
    </row>
    <row r="42" spans="4:18" ht="60" x14ac:dyDescent="0.25">
      <c r="D42" s="4" t="s">
        <v>115</v>
      </c>
      <c r="E42" s="1">
        <v>2</v>
      </c>
      <c r="F42" s="1">
        <v>8</v>
      </c>
      <c r="G42" s="1">
        <v>0</v>
      </c>
      <c r="H42" s="1">
        <v>5</v>
      </c>
      <c r="I42" s="1">
        <v>38</v>
      </c>
      <c r="J42" s="1">
        <v>37</v>
      </c>
      <c r="L42" s="4" t="s">
        <v>115</v>
      </c>
      <c r="M42" s="1">
        <v>1</v>
      </c>
      <c r="N42" s="1">
        <v>92</v>
      </c>
      <c r="O42" s="1">
        <v>6</v>
      </c>
      <c r="P42" s="1">
        <v>31</v>
      </c>
      <c r="Q42" s="1">
        <v>454</v>
      </c>
      <c r="R42" s="1">
        <v>347</v>
      </c>
    </row>
    <row r="43" spans="4:18" ht="45" x14ac:dyDescent="0.25">
      <c r="D43" s="4" t="s">
        <v>116</v>
      </c>
      <c r="E43" s="1">
        <v>2816</v>
      </c>
      <c r="F43" s="1">
        <v>106584</v>
      </c>
      <c r="G43" s="1">
        <v>2928</v>
      </c>
      <c r="H43" s="1">
        <v>106580</v>
      </c>
      <c r="I43" s="1">
        <v>1074000</v>
      </c>
      <c r="J43" s="1">
        <v>1073856</v>
      </c>
      <c r="L43" s="4" t="s">
        <v>116</v>
      </c>
      <c r="M43" s="1">
        <v>3016</v>
      </c>
      <c r="N43" s="1">
        <v>104288</v>
      </c>
      <c r="O43" s="1">
        <v>3088</v>
      </c>
      <c r="P43" s="1">
        <v>104396</v>
      </c>
      <c r="Q43" s="1">
        <v>1050552</v>
      </c>
      <c r="R43" s="1">
        <v>1050564</v>
      </c>
    </row>
    <row r="46" spans="4:18" x14ac:dyDescent="0.25">
      <c r="D46" s="7" t="s">
        <v>35</v>
      </c>
      <c r="E46" s="7"/>
      <c r="F46" s="7"/>
      <c r="G46" s="7"/>
      <c r="H46" s="7"/>
      <c r="L46" s="7" t="s">
        <v>36</v>
      </c>
      <c r="M46" s="7"/>
      <c r="N46" s="7"/>
      <c r="O46" s="7"/>
      <c r="P46" s="7"/>
    </row>
    <row r="47" spans="4:18" ht="45" x14ac:dyDescent="0.25">
      <c r="D47" s="2"/>
      <c r="E47" s="5" t="s">
        <v>117</v>
      </c>
      <c r="F47" s="5" t="s">
        <v>118</v>
      </c>
      <c r="G47" s="5" t="s">
        <v>119</v>
      </c>
      <c r="H47" s="5" t="s">
        <v>120</v>
      </c>
      <c r="I47" s="4" t="s">
        <v>121</v>
      </c>
      <c r="J47" s="4" t="s">
        <v>122</v>
      </c>
      <c r="L47" s="2"/>
      <c r="M47" s="5" t="s">
        <v>117</v>
      </c>
      <c r="N47" s="5" t="s">
        <v>118</v>
      </c>
      <c r="O47" s="5" t="s">
        <v>119</v>
      </c>
      <c r="P47" s="5" t="s">
        <v>120</v>
      </c>
      <c r="Q47" s="4" t="s">
        <v>121</v>
      </c>
      <c r="R47" s="4" t="s">
        <v>122</v>
      </c>
    </row>
    <row r="48" spans="4:18" ht="45" x14ac:dyDescent="0.25">
      <c r="D48" s="4" t="s">
        <v>112</v>
      </c>
      <c r="E48" s="1" t="s">
        <v>50</v>
      </c>
      <c r="F48" s="1" t="s">
        <v>52</v>
      </c>
      <c r="G48" s="1" t="s">
        <v>3</v>
      </c>
      <c r="H48" s="1" t="s">
        <v>53</v>
      </c>
      <c r="I48" s="1" t="s">
        <v>186</v>
      </c>
      <c r="J48" s="1" t="s">
        <v>187</v>
      </c>
      <c r="L48" s="4" t="s">
        <v>112</v>
      </c>
      <c r="M48" s="1" t="s">
        <v>23</v>
      </c>
      <c r="N48" s="1" t="s">
        <v>54</v>
      </c>
      <c r="O48" s="1" t="s">
        <v>33</v>
      </c>
      <c r="P48" s="1" t="s">
        <v>55</v>
      </c>
      <c r="Q48" s="1" t="s">
        <v>188</v>
      </c>
      <c r="R48" s="1" t="s">
        <v>189</v>
      </c>
    </row>
    <row r="49" spans="4:18" ht="30" x14ac:dyDescent="0.25">
      <c r="D49" s="4" t="s">
        <v>113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  <c r="L49" s="4" t="s">
        <v>113</v>
      </c>
      <c r="M49" s="1">
        <v>16</v>
      </c>
      <c r="N49" s="1">
        <v>16</v>
      </c>
      <c r="O49" s="1">
        <v>16</v>
      </c>
      <c r="P49" s="1">
        <v>16</v>
      </c>
      <c r="Q49" s="1">
        <v>16</v>
      </c>
      <c r="R49" s="1">
        <v>16</v>
      </c>
    </row>
    <row r="50" spans="4:18" ht="30" x14ac:dyDescent="0.25">
      <c r="D50" s="4" t="s">
        <v>123</v>
      </c>
      <c r="E50" s="1">
        <v>72</v>
      </c>
      <c r="F50" s="1">
        <v>81</v>
      </c>
      <c r="G50" s="1">
        <v>92</v>
      </c>
      <c r="H50" s="1">
        <v>98</v>
      </c>
      <c r="I50" s="1">
        <v>76</v>
      </c>
      <c r="J50" s="1">
        <v>99</v>
      </c>
      <c r="L50" s="4" t="s">
        <v>123</v>
      </c>
      <c r="M50" s="1">
        <v>326</v>
      </c>
      <c r="N50" s="1">
        <v>570</v>
      </c>
      <c r="O50" s="1">
        <v>448</v>
      </c>
      <c r="P50" s="1">
        <v>581</v>
      </c>
      <c r="Q50" s="1">
        <v>255</v>
      </c>
      <c r="R50" s="1">
        <v>560</v>
      </c>
    </row>
    <row r="51" spans="4:18" ht="45" x14ac:dyDescent="0.25">
      <c r="D51" s="4" t="s">
        <v>114</v>
      </c>
      <c r="E51" s="1">
        <v>45</v>
      </c>
      <c r="F51" s="1">
        <v>2729</v>
      </c>
      <c r="G51" s="1">
        <v>8</v>
      </c>
      <c r="H51" s="1">
        <v>18</v>
      </c>
      <c r="I51" s="1">
        <v>27760</v>
      </c>
      <c r="J51" s="1">
        <v>15</v>
      </c>
      <c r="L51" s="4" t="s">
        <v>114</v>
      </c>
      <c r="M51" s="1">
        <v>41</v>
      </c>
      <c r="N51" s="1">
        <v>38</v>
      </c>
      <c r="O51" s="1">
        <v>38</v>
      </c>
      <c r="P51" s="1">
        <v>40</v>
      </c>
      <c r="Q51" s="1">
        <v>50</v>
      </c>
      <c r="R51" s="1">
        <v>290</v>
      </c>
    </row>
    <row r="52" spans="4:18" ht="60" x14ac:dyDescent="0.25">
      <c r="D52" s="4" t="s">
        <v>115</v>
      </c>
      <c r="E52" s="1">
        <v>2</v>
      </c>
      <c r="F52" s="1">
        <v>11</v>
      </c>
      <c r="G52" s="1">
        <v>1</v>
      </c>
      <c r="H52" s="1">
        <v>14</v>
      </c>
      <c r="I52" s="1">
        <v>35</v>
      </c>
      <c r="J52" s="1">
        <v>28</v>
      </c>
      <c r="L52" s="4" t="s">
        <v>115</v>
      </c>
      <c r="M52" s="1">
        <v>7</v>
      </c>
      <c r="N52" s="1">
        <v>104</v>
      </c>
      <c r="O52" s="1">
        <v>9</v>
      </c>
      <c r="P52" s="1">
        <v>74</v>
      </c>
      <c r="Q52" s="1">
        <v>1831</v>
      </c>
      <c r="R52" s="1">
        <v>72</v>
      </c>
    </row>
    <row r="53" spans="4:18" ht="45" x14ac:dyDescent="0.25">
      <c r="D53" s="4" t="s">
        <v>116</v>
      </c>
      <c r="E53" s="1">
        <v>2932</v>
      </c>
      <c r="F53" s="1">
        <v>106580</v>
      </c>
      <c r="G53" s="1">
        <v>2936</v>
      </c>
      <c r="H53" s="1">
        <v>106432</v>
      </c>
      <c r="I53" s="1">
        <v>1073876</v>
      </c>
      <c r="J53" s="1">
        <v>1073968</v>
      </c>
      <c r="L53" s="4" t="s">
        <v>116</v>
      </c>
      <c r="M53" s="1">
        <v>3176</v>
      </c>
      <c r="N53" s="1">
        <v>104552</v>
      </c>
      <c r="O53" s="1">
        <v>3076</v>
      </c>
      <c r="P53" s="1">
        <v>104300</v>
      </c>
      <c r="Q53" s="1">
        <v>1050544</v>
      </c>
      <c r="R53" s="1">
        <v>1050656</v>
      </c>
    </row>
  </sheetData>
  <mergeCells count="10">
    <mergeCell ref="D36:H36"/>
    <mergeCell ref="L36:P36"/>
    <mergeCell ref="D46:H46"/>
    <mergeCell ref="L46:P46"/>
    <mergeCell ref="D6:H6"/>
    <mergeCell ref="L6:P6"/>
    <mergeCell ref="D16:H16"/>
    <mergeCell ref="L16:P16"/>
    <mergeCell ref="D26:H26"/>
    <mergeCell ref="L26:P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8E37-3D9D-4730-A4AC-F52328F9A960}">
  <dimension ref="F5:T53"/>
  <sheetViews>
    <sheetView topLeftCell="A39" zoomScaleNormal="100" workbookViewId="0">
      <selection activeCell="F48" sqref="F48:T48"/>
    </sheetView>
  </sheetViews>
  <sheetFormatPr defaultRowHeight="15" x14ac:dyDescent="0.25"/>
  <sheetData>
    <row r="5" spans="6:20" x14ac:dyDescent="0.25">
      <c r="F5" s="7" t="s">
        <v>56</v>
      </c>
      <c r="G5" s="7"/>
      <c r="H5" s="7"/>
      <c r="I5" s="7"/>
      <c r="J5" s="7"/>
      <c r="N5" s="7" t="s">
        <v>57</v>
      </c>
      <c r="O5" s="7"/>
      <c r="P5" s="7"/>
      <c r="Q5" s="7"/>
      <c r="R5" s="7"/>
    </row>
    <row r="6" spans="6:20" ht="45" x14ac:dyDescent="0.25">
      <c r="F6" s="2"/>
      <c r="G6" s="5" t="s">
        <v>117</v>
      </c>
      <c r="H6" s="5" t="s">
        <v>118</v>
      </c>
      <c r="I6" s="5" t="s">
        <v>119</v>
      </c>
      <c r="J6" s="5" t="s">
        <v>120</v>
      </c>
      <c r="K6" s="4" t="s">
        <v>121</v>
      </c>
      <c r="L6" s="4" t="s">
        <v>122</v>
      </c>
      <c r="N6" s="2"/>
      <c r="O6" s="5" t="s">
        <v>117</v>
      </c>
      <c r="P6" s="5" t="s">
        <v>118</v>
      </c>
      <c r="Q6" s="5" t="s">
        <v>119</v>
      </c>
      <c r="R6" s="5" t="s">
        <v>120</v>
      </c>
      <c r="S6" s="4" t="s">
        <v>121</v>
      </c>
      <c r="T6" s="4" t="s">
        <v>122</v>
      </c>
    </row>
    <row r="7" spans="6:20" ht="45" x14ac:dyDescent="0.25">
      <c r="F7" s="4" t="s">
        <v>112</v>
      </c>
      <c r="G7" s="1" t="s">
        <v>58</v>
      </c>
      <c r="H7" s="1" t="s">
        <v>59</v>
      </c>
      <c r="I7" s="1" t="s">
        <v>23</v>
      </c>
      <c r="J7" s="1" t="s">
        <v>60</v>
      </c>
      <c r="K7" s="1" t="s">
        <v>171</v>
      </c>
      <c r="L7" s="1" t="s">
        <v>172</v>
      </c>
      <c r="N7" s="4" t="s">
        <v>112</v>
      </c>
      <c r="O7" s="1" t="s">
        <v>28</v>
      </c>
      <c r="P7" s="1" t="s">
        <v>61</v>
      </c>
      <c r="Q7" s="1" t="s">
        <v>31</v>
      </c>
      <c r="R7" s="1" t="s">
        <v>62</v>
      </c>
      <c r="S7" s="1" t="s">
        <v>173</v>
      </c>
      <c r="T7" s="1" t="s">
        <v>174</v>
      </c>
    </row>
    <row r="8" spans="6:20" ht="30" x14ac:dyDescent="0.25">
      <c r="F8" s="4" t="s">
        <v>113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N8" s="4" t="s">
        <v>113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</row>
    <row r="9" spans="6:20" ht="30" x14ac:dyDescent="0.25">
      <c r="F9" s="4" t="s">
        <v>123</v>
      </c>
      <c r="G9" s="1">
        <v>92</v>
      </c>
      <c r="H9" s="1">
        <v>98</v>
      </c>
      <c r="I9" s="1">
        <v>39</v>
      </c>
      <c r="J9" s="1">
        <v>98</v>
      </c>
      <c r="K9" s="1">
        <v>99</v>
      </c>
      <c r="L9" s="1">
        <v>99</v>
      </c>
      <c r="N9" s="4" t="s">
        <v>123</v>
      </c>
      <c r="O9" s="1">
        <v>60</v>
      </c>
      <c r="P9" s="1">
        <v>99</v>
      </c>
      <c r="Q9" s="1">
        <v>55</v>
      </c>
      <c r="R9" s="1">
        <v>98</v>
      </c>
      <c r="S9" s="1">
        <v>99</v>
      </c>
      <c r="T9" s="1">
        <v>99</v>
      </c>
    </row>
    <row r="10" spans="6:20" ht="45" x14ac:dyDescent="0.25">
      <c r="F10" s="4" t="s">
        <v>114</v>
      </c>
      <c r="G10" s="1">
        <v>13</v>
      </c>
      <c r="H10" s="1">
        <v>22</v>
      </c>
      <c r="I10" s="1">
        <v>7</v>
      </c>
      <c r="J10" s="1">
        <v>20</v>
      </c>
      <c r="K10" s="1">
        <v>135</v>
      </c>
      <c r="L10" s="1">
        <v>12</v>
      </c>
      <c r="N10" s="4" t="s">
        <v>114</v>
      </c>
      <c r="O10" s="1">
        <v>8</v>
      </c>
      <c r="P10" s="1">
        <v>6</v>
      </c>
      <c r="Q10" s="1">
        <v>6</v>
      </c>
      <c r="R10" s="1">
        <v>6</v>
      </c>
      <c r="S10" s="1">
        <v>8</v>
      </c>
      <c r="T10" s="1">
        <v>6</v>
      </c>
    </row>
    <row r="11" spans="6:20" ht="60" x14ac:dyDescent="0.25">
      <c r="F11" s="4" t="s">
        <v>115</v>
      </c>
      <c r="G11" s="1">
        <v>2</v>
      </c>
      <c r="H11" s="1">
        <v>19</v>
      </c>
      <c r="I11" s="1">
        <v>2</v>
      </c>
      <c r="J11" s="1">
        <v>13</v>
      </c>
      <c r="K11" s="1">
        <v>109</v>
      </c>
      <c r="L11" s="1">
        <v>79</v>
      </c>
      <c r="N11" s="4" t="s">
        <v>115</v>
      </c>
      <c r="O11" s="1">
        <v>2</v>
      </c>
      <c r="P11" s="1">
        <v>13</v>
      </c>
      <c r="Q11" s="1">
        <v>2</v>
      </c>
      <c r="R11" s="1">
        <v>8</v>
      </c>
      <c r="S11" s="1">
        <v>81</v>
      </c>
      <c r="T11" s="1">
        <v>59</v>
      </c>
    </row>
    <row r="12" spans="6:20" ht="45" x14ac:dyDescent="0.25">
      <c r="F12" s="4" t="s">
        <v>116</v>
      </c>
      <c r="G12" s="1">
        <v>2916</v>
      </c>
      <c r="H12" s="1">
        <v>106616</v>
      </c>
      <c r="I12" s="1">
        <v>2868</v>
      </c>
      <c r="J12" s="1">
        <v>106496</v>
      </c>
      <c r="K12" s="1">
        <v>1073850</v>
      </c>
      <c r="L12" s="1">
        <v>1074028</v>
      </c>
      <c r="N12" s="4" t="s">
        <v>116</v>
      </c>
      <c r="O12" s="1">
        <v>2840</v>
      </c>
      <c r="P12" s="1">
        <v>104320</v>
      </c>
      <c r="Q12" s="1">
        <v>2956</v>
      </c>
      <c r="R12" s="1">
        <v>104304</v>
      </c>
      <c r="S12" s="1">
        <v>1050328</v>
      </c>
      <c r="T12" s="1">
        <v>1050480</v>
      </c>
    </row>
    <row r="15" spans="6:20" x14ac:dyDescent="0.25">
      <c r="F15" s="7" t="s">
        <v>56</v>
      </c>
      <c r="G15" s="7"/>
      <c r="H15" s="7"/>
      <c r="I15" s="7"/>
      <c r="J15" s="7"/>
      <c r="N15" s="7" t="s">
        <v>57</v>
      </c>
      <c r="O15" s="7"/>
      <c r="P15" s="7"/>
      <c r="Q15" s="7"/>
      <c r="R15" s="7"/>
    </row>
    <row r="16" spans="6:20" ht="45" x14ac:dyDescent="0.25">
      <c r="F16" s="2"/>
      <c r="G16" s="5" t="s">
        <v>117</v>
      </c>
      <c r="H16" s="5" t="s">
        <v>118</v>
      </c>
      <c r="I16" s="5" t="s">
        <v>119</v>
      </c>
      <c r="J16" s="5" t="s">
        <v>120</v>
      </c>
      <c r="K16" s="4" t="s">
        <v>121</v>
      </c>
      <c r="L16" s="4" t="s">
        <v>122</v>
      </c>
      <c r="N16" s="2"/>
      <c r="O16" s="5" t="s">
        <v>117</v>
      </c>
      <c r="P16" s="5" t="s">
        <v>118</v>
      </c>
      <c r="Q16" s="5" t="s">
        <v>119</v>
      </c>
      <c r="R16" s="5" t="s">
        <v>120</v>
      </c>
      <c r="S16" s="4" t="s">
        <v>121</v>
      </c>
      <c r="T16" s="4" t="s">
        <v>122</v>
      </c>
    </row>
    <row r="17" spans="6:20" ht="45" x14ac:dyDescent="0.25">
      <c r="F17" s="4" t="s">
        <v>112</v>
      </c>
      <c r="G17" s="1" t="s">
        <v>31</v>
      </c>
      <c r="H17" s="1" t="s">
        <v>63</v>
      </c>
      <c r="I17" s="1" t="s">
        <v>31</v>
      </c>
      <c r="J17" s="1" t="s">
        <v>64</v>
      </c>
      <c r="K17" s="1" t="s">
        <v>156</v>
      </c>
      <c r="L17" s="1" t="s">
        <v>175</v>
      </c>
      <c r="N17" s="4" t="s">
        <v>112</v>
      </c>
      <c r="O17" s="1" t="s">
        <v>31</v>
      </c>
      <c r="P17" s="1" t="s">
        <v>65</v>
      </c>
      <c r="Q17" s="1" t="s">
        <v>50</v>
      </c>
      <c r="R17" s="1" t="s">
        <v>66</v>
      </c>
      <c r="S17" s="1" t="s">
        <v>176</v>
      </c>
      <c r="T17" s="1" t="s">
        <v>177</v>
      </c>
    </row>
    <row r="18" spans="6:20" ht="30" x14ac:dyDescent="0.25">
      <c r="F18" s="4" t="s">
        <v>113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N18" s="4" t="s">
        <v>113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</row>
    <row r="19" spans="6:20" ht="30" x14ac:dyDescent="0.25">
      <c r="F19" s="4" t="s">
        <v>123</v>
      </c>
      <c r="G19" s="1">
        <v>94</v>
      </c>
      <c r="H19" s="1">
        <v>99</v>
      </c>
      <c r="I19" s="1">
        <v>95</v>
      </c>
      <c r="J19" s="1">
        <v>131</v>
      </c>
      <c r="K19" s="1">
        <v>195</v>
      </c>
      <c r="L19" s="1">
        <v>169</v>
      </c>
      <c r="N19" s="4" t="s">
        <v>123</v>
      </c>
      <c r="O19" s="1">
        <v>95</v>
      </c>
      <c r="P19" s="1">
        <v>133</v>
      </c>
      <c r="Q19" s="1">
        <v>95</v>
      </c>
      <c r="R19" s="1">
        <v>161</v>
      </c>
      <c r="S19" s="1">
        <v>195</v>
      </c>
      <c r="T19" s="1">
        <v>173</v>
      </c>
    </row>
    <row r="20" spans="6:20" ht="45" x14ac:dyDescent="0.25">
      <c r="F20" s="4" t="s">
        <v>114</v>
      </c>
      <c r="G20" s="1">
        <v>15</v>
      </c>
      <c r="H20" s="1">
        <v>24</v>
      </c>
      <c r="I20" s="1">
        <v>10</v>
      </c>
      <c r="J20" s="1">
        <v>20</v>
      </c>
      <c r="K20" s="1">
        <v>33</v>
      </c>
      <c r="L20" s="1">
        <v>108</v>
      </c>
      <c r="N20" s="4" t="s">
        <v>114</v>
      </c>
      <c r="O20" s="1">
        <v>10</v>
      </c>
      <c r="P20" s="1">
        <v>8</v>
      </c>
      <c r="Q20" s="1">
        <v>8</v>
      </c>
      <c r="R20" s="1">
        <v>8</v>
      </c>
      <c r="S20" s="1">
        <v>29</v>
      </c>
      <c r="T20" s="1">
        <v>7</v>
      </c>
    </row>
    <row r="21" spans="6:20" ht="60" x14ac:dyDescent="0.25">
      <c r="F21" s="4" t="s">
        <v>115</v>
      </c>
      <c r="G21" s="1">
        <v>5</v>
      </c>
      <c r="H21" s="1">
        <v>371</v>
      </c>
      <c r="I21" s="1">
        <v>4</v>
      </c>
      <c r="J21" s="1">
        <v>97</v>
      </c>
      <c r="K21" s="1">
        <v>151</v>
      </c>
      <c r="L21" s="1">
        <v>117</v>
      </c>
      <c r="N21" s="4" t="s">
        <v>115</v>
      </c>
      <c r="O21" s="1">
        <v>5</v>
      </c>
      <c r="P21" s="1">
        <v>170</v>
      </c>
      <c r="Q21" s="1">
        <v>3</v>
      </c>
      <c r="R21" s="1">
        <v>24</v>
      </c>
      <c r="S21" s="1">
        <v>84</v>
      </c>
      <c r="T21" s="1">
        <v>61</v>
      </c>
    </row>
    <row r="22" spans="6:20" ht="45" x14ac:dyDescent="0.25">
      <c r="F22" s="4" t="s">
        <v>116</v>
      </c>
      <c r="G22" s="1">
        <v>2964</v>
      </c>
      <c r="H22" s="1">
        <v>106464</v>
      </c>
      <c r="I22" s="1">
        <v>2988</v>
      </c>
      <c r="J22" s="1">
        <v>106688</v>
      </c>
      <c r="K22" s="1">
        <v>1232112</v>
      </c>
      <c r="L22" s="1">
        <v>1074052</v>
      </c>
      <c r="N22" s="4" t="s">
        <v>116</v>
      </c>
      <c r="O22" s="1">
        <v>3016</v>
      </c>
      <c r="P22" s="1">
        <v>104320</v>
      </c>
      <c r="Q22" s="1">
        <v>2836</v>
      </c>
      <c r="R22" s="1">
        <v>104284</v>
      </c>
      <c r="S22" s="1">
        <v>1050476</v>
      </c>
      <c r="T22" s="1">
        <v>1050508</v>
      </c>
    </row>
    <row r="26" spans="6:20" x14ac:dyDescent="0.25">
      <c r="F26" s="7" t="s">
        <v>56</v>
      </c>
      <c r="G26" s="7"/>
      <c r="H26" s="7"/>
      <c r="I26" s="7"/>
      <c r="J26" s="7"/>
      <c r="N26" s="7" t="s">
        <v>57</v>
      </c>
      <c r="O26" s="7"/>
      <c r="P26" s="7"/>
      <c r="Q26" s="7"/>
      <c r="R26" s="7"/>
    </row>
    <row r="27" spans="6:20" ht="45" x14ac:dyDescent="0.25">
      <c r="F27" s="2"/>
      <c r="G27" s="5" t="s">
        <v>117</v>
      </c>
      <c r="H27" s="5" t="s">
        <v>118</v>
      </c>
      <c r="I27" s="5" t="s">
        <v>119</v>
      </c>
      <c r="J27" s="5" t="s">
        <v>120</v>
      </c>
      <c r="K27" s="4" t="s">
        <v>121</v>
      </c>
      <c r="L27" s="4" t="s">
        <v>122</v>
      </c>
      <c r="N27" s="2"/>
      <c r="O27" s="5" t="s">
        <v>117</v>
      </c>
      <c r="P27" s="5" t="s">
        <v>118</v>
      </c>
      <c r="Q27" s="5" t="s">
        <v>119</v>
      </c>
      <c r="R27" s="5" t="s">
        <v>120</v>
      </c>
      <c r="S27" s="4" t="s">
        <v>121</v>
      </c>
      <c r="T27" s="4" t="s">
        <v>122</v>
      </c>
    </row>
    <row r="28" spans="6:20" ht="45" x14ac:dyDescent="0.25">
      <c r="F28" s="4" t="s">
        <v>112</v>
      </c>
      <c r="G28" s="1" t="s">
        <v>1</v>
      </c>
      <c r="H28" s="1" t="s">
        <v>67</v>
      </c>
      <c r="I28" s="1" t="s">
        <v>28</v>
      </c>
      <c r="J28" s="1" t="s">
        <v>68</v>
      </c>
      <c r="K28" s="1" t="s">
        <v>178</v>
      </c>
      <c r="L28" s="1" t="s">
        <v>179</v>
      </c>
      <c r="N28" s="4" t="s">
        <v>112</v>
      </c>
      <c r="O28" s="1" t="s">
        <v>58</v>
      </c>
      <c r="P28" s="1" t="s">
        <v>69</v>
      </c>
      <c r="Q28" s="1" t="s">
        <v>3</v>
      </c>
      <c r="R28" s="1" t="s">
        <v>70</v>
      </c>
      <c r="S28" s="1" t="s">
        <v>180</v>
      </c>
      <c r="T28" s="1" t="s">
        <v>181</v>
      </c>
    </row>
    <row r="29" spans="6:20" ht="30" x14ac:dyDescent="0.25">
      <c r="F29" s="4" t="s">
        <v>113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N29" s="4" t="s">
        <v>113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</row>
    <row r="30" spans="6:20" ht="30" x14ac:dyDescent="0.25">
      <c r="F30" s="4" t="s">
        <v>123</v>
      </c>
      <c r="G30" s="1">
        <v>205</v>
      </c>
      <c r="H30" s="1">
        <v>317</v>
      </c>
      <c r="I30" s="1">
        <v>92</v>
      </c>
      <c r="J30" s="1">
        <v>234</v>
      </c>
      <c r="K30" s="1">
        <v>315</v>
      </c>
      <c r="L30" s="1">
        <v>177</v>
      </c>
      <c r="N30" s="4" t="s">
        <v>123</v>
      </c>
      <c r="O30" s="1">
        <v>160</v>
      </c>
      <c r="P30" s="1">
        <v>298</v>
      </c>
      <c r="Q30" s="1">
        <v>230</v>
      </c>
      <c r="R30" s="1">
        <v>256</v>
      </c>
      <c r="S30" s="1">
        <v>233</v>
      </c>
      <c r="T30" s="1">
        <v>193</v>
      </c>
    </row>
    <row r="31" spans="6:20" ht="45" x14ac:dyDescent="0.25">
      <c r="F31" s="4" t="s">
        <v>114</v>
      </c>
      <c r="G31" s="1">
        <v>16</v>
      </c>
      <c r="H31" s="1">
        <v>32</v>
      </c>
      <c r="I31" s="1">
        <v>11</v>
      </c>
      <c r="J31" s="1">
        <v>35</v>
      </c>
      <c r="K31" s="1">
        <v>33</v>
      </c>
      <c r="L31" s="1">
        <v>14</v>
      </c>
      <c r="N31" s="4" t="s">
        <v>114</v>
      </c>
      <c r="O31" s="1">
        <v>14</v>
      </c>
      <c r="P31" s="1">
        <v>11</v>
      </c>
      <c r="Q31" s="1">
        <v>8</v>
      </c>
      <c r="R31" s="1">
        <v>11</v>
      </c>
      <c r="S31" s="1">
        <v>12</v>
      </c>
      <c r="T31" s="1">
        <v>12</v>
      </c>
    </row>
    <row r="32" spans="6:20" ht="60" x14ac:dyDescent="0.25">
      <c r="F32" s="4" t="s">
        <v>115</v>
      </c>
      <c r="G32" s="1">
        <v>3</v>
      </c>
      <c r="H32" s="1">
        <v>35</v>
      </c>
      <c r="I32" s="1">
        <v>5</v>
      </c>
      <c r="J32" s="1">
        <v>96</v>
      </c>
      <c r="K32" s="1">
        <v>413</v>
      </c>
      <c r="L32" s="1">
        <v>1238</v>
      </c>
      <c r="N32" s="4" t="s">
        <v>115</v>
      </c>
      <c r="O32" s="1">
        <v>4</v>
      </c>
      <c r="P32" s="1">
        <v>97</v>
      </c>
      <c r="Q32" s="1">
        <v>1</v>
      </c>
      <c r="R32" s="1">
        <v>83</v>
      </c>
      <c r="S32" s="1">
        <v>1714</v>
      </c>
      <c r="T32" s="1">
        <v>1050</v>
      </c>
    </row>
    <row r="33" spans="6:20" ht="45" x14ac:dyDescent="0.25">
      <c r="F33" s="4" t="s">
        <v>116</v>
      </c>
      <c r="G33" s="1">
        <v>2896</v>
      </c>
      <c r="H33" s="1">
        <v>106640</v>
      </c>
      <c r="I33" s="1">
        <v>2908</v>
      </c>
      <c r="J33" s="1">
        <v>106548</v>
      </c>
      <c r="K33" s="1">
        <v>1073944</v>
      </c>
      <c r="L33" s="1">
        <v>1073944</v>
      </c>
      <c r="N33" s="4" t="s">
        <v>116</v>
      </c>
      <c r="O33" s="1">
        <v>2984</v>
      </c>
      <c r="P33" s="1">
        <v>104264</v>
      </c>
      <c r="Q33" s="1">
        <v>2856</v>
      </c>
      <c r="R33" s="1">
        <v>104328</v>
      </c>
      <c r="S33" s="1">
        <v>1050500</v>
      </c>
      <c r="T33" s="1">
        <v>1050540</v>
      </c>
    </row>
    <row r="36" spans="6:20" x14ac:dyDescent="0.25">
      <c r="F36" s="7" t="s">
        <v>56</v>
      </c>
      <c r="G36" s="7"/>
      <c r="H36" s="7"/>
      <c r="I36" s="7"/>
      <c r="J36" s="7"/>
      <c r="N36" s="7" t="s">
        <v>57</v>
      </c>
      <c r="O36" s="7"/>
      <c r="P36" s="7"/>
      <c r="Q36" s="7"/>
      <c r="R36" s="7"/>
    </row>
    <row r="37" spans="6:20" ht="45" x14ac:dyDescent="0.25">
      <c r="F37" s="2"/>
      <c r="G37" s="5" t="s">
        <v>117</v>
      </c>
      <c r="H37" s="5" t="s">
        <v>118</v>
      </c>
      <c r="I37" s="5" t="s">
        <v>119</v>
      </c>
      <c r="J37" s="5" t="s">
        <v>120</v>
      </c>
      <c r="K37" s="4" t="s">
        <v>121</v>
      </c>
      <c r="L37" s="4" t="s">
        <v>122</v>
      </c>
      <c r="N37" s="2"/>
      <c r="O37" s="5" t="s">
        <v>117</v>
      </c>
      <c r="P37" s="5" t="s">
        <v>118</v>
      </c>
      <c r="Q37" s="5" t="s">
        <v>119</v>
      </c>
      <c r="R37" s="5" t="s">
        <v>120</v>
      </c>
      <c r="S37" s="4" t="s">
        <v>121</v>
      </c>
      <c r="T37" s="4" t="s">
        <v>122</v>
      </c>
    </row>
    <row r="38" spans="6:20" ht="45" x14ac:dyDescent="0.25">
      <c r="F38" s="4" t="s">
        <v>112</v>
      </c>
      <c r="G38" s="1" t="s">
        <v>50</v>
      </c>
      <c r="H38" s="1" t="s">
        <v>71</v>
      </c>
      <c r="I38" s="1" t="s">
        <v>1</v>
      </c>
      <c r="J38" s="1" t="s">
        <v>54</v>
      </c>
      <c r="K38" s="1" t="s">
        <v>182</v>
      </c>
      <c r="L38" s="1" t="s">
        <v>183</v>
      </c>
      <c r="N38" s="4" t="s">
        <v>112</v>
      </c>
      <c r="O38" s="1" t="s">
        <v>50</v>
      </c>
      <c r="P38" s="1" t="s">
        <v>72</v>
      </c>
      <c r="Q38" s="1" t="s">
        <v>1</v>
      </c>
      <c r="R38" s="1" t="s">
        <v>54</v>
      </c>
      <c r="S38" s="1" t="s">
        <v>184</v>
      </c>
      <c r="T38" s="1" t="s">
        <v>185</v>
      </c>
    </row>
    <row r="39" spans="6:20" ht="30" x14ac:dyDescent="0.25">
      <c r="F39" s="4" t="s">
        <v>113</v>
      </c>
      <c r="G39" s="1">
        <v>8</v>
      </c>
      <c r="H39" s="1">
        <v>8</v>
      </c>
      <c r="I39" s="1">
        <v>8</v>
      </c>
      <c r="J39" s="1">
        <v>8</v>
      </c>
      <c r="K39" s="1">
        <v>8</v>
      </c>
      <c r="L39" s="1">
        <v>8</v>
      </c>
      <c r="N39" s="4" t="s">
        <v>113</v>
      </c>
      <c r="O39" s="1">
        <v>8</v>
      </c>
      <c r="P39" s="1">
        <v>8</v>
      </c>
      <c r="Q39" s="1">
        <v>8</v>
      </c>
      <c r="R39" s="1">
        <v>8</v>
      </c>
      <c r="S39" s="1">
        <v>8</v>
      </c>
      <c r="T39" s="1">
        <v>8</v>
      </c>
    </row>
    <row r="40" spans="6:20" ht="30" x14ac:dyDescent="0.25">
      <c r="F40" s="4" t="s">
        <v>123</v>
      </c>
      <c r="G40" s="1">
        <v>320</v>
      </c>
      <c r="H40" s="1">
        <v>484</v>
      </c>
      <c r="I40" s="1">
        <v>427</v>
      </c>
      <c r="J40" s="1">
        <v>556</v>
      </c>
      <c r="K40" s="1">
        <v>269</v>
      </c>
      <c r="L40" s="1">
        <v>562</v>
      </c>
      <c r="N40" s="4" t="s">
        <v>123</v>
      </c>
      <c r="O40" s="1">
        <v>354</v>
      </c>
      <c r="P40" s="1">
        <v>510</v>
      </c>
      <c r="Q40" s="1">
        <v>342</v>
      </c>
      <c r="R40" s="1">
        <v>520</v>
      </c>
      <c r="S40" s="1">
        <v>448</v>
      </c>
      <c r="T40" s="1">
        <v>373</v>
      </c>
    </row>
    <row r="41" spans="6:20" ht="45" x14ac:dyDescent="0.25">
      <c r="F41" s="4" t="s">
        <v>114</v>
      </c>
      <c r="G41" s="1">
        <v>29</v>
      </c>
      <c r="H41" s="1">
        <v>49</v>
      </c>
      <c r="I41" s="1">
        <v>34</v>
      </c>
      <c r="J41" s="1">
        <v>40</v>
      </c>
      <c r="K41" s="1">
        <v>41592</v>
      </c>
      <c r="L41" s="1">
        <v>19635</v>
      </c>
      <c r="N41" s="4" t="s">
        <v>114</v>
      </c>
      <c r="O41" s="1">
        <v>30</v>
      </c>
      <c r="P41" s="1">
        <v>16</v>
      </c>
      <c r="Q41" s="1">
        <v>22</v>
      </c>
      <c r="R41" s="1">
        <v>20</v>
      </c>
      <c r="S41" s="1">
        <v>49</v>
      </c>
      <c r="T41" s="1">
        <v>130</v>
      </c>
    </row>
    <row r="42" spans="6:20" ht="60" x14ac:dyDescent="0.25">
      <c r="F42" s="4" t="s">
        <v>115</v>
      </c>
      <c r="G42" s="1">
        <v>5</v>
      </c>
      <c r="H42" s="1">
        <v>36</v>
      </c>
      <c r="I42" s="1">
        <v>2</v>
      </c>
      <c r="J42" s="1">
        <v>12</v>
      </c>
      <c r="K42" s="1">
        <v>750</v>
      </c>
      <c r="L42" s="1">
        <v>260</v>
      </c>
      <c r="N42" s="4" t="s">
        <v>115</v>
      </c>
      <c r="O42" s="1">
        <v>2</v>
      </c>
      <c r="P42" s="1">
        <v>18</v>
      </c>
      <c r="Q42" s="1">
        <v>4</v>
      </c>
      <c r="R42" s="1">
        <v>31</v>
      </c>
      <c r="S42" s="1">
        <v>980</v>
      </c>
      <c r="T42" s="1">
        <v>953</v>
      </c>
    </row>
    <row r="43" spans="6:20" ht="45" x14ac:dyDescent="0.25">
      <c r="F43" s="4" t="s">
        <v>116</v>
      </c>
      <c r="G43" s="1">
        <v>2944</v>
      </c>
      <c r="H43" s="1">
        <v>106672</v>
      </c>
      <c r="I43" s="1">
        <v>2932</v>
      </c>
      <c r="J43" s="1">
        <v>106648</v>
      </c>
      <c r="K43" s="1">
        <v>1073944</v>
      </c>
      <c r="L43" s="1">
        <v>1073944</v>
      </c>
      <c r="N43" s="4" t="s">
        <v>116</v>
      </c>
      <c r="O43" s="1">
        <v>2984</v>
      </c>
      <c r="P43" s="1">
        <v>104404</v>
      </c>
      <c r="Q43" s="1">
        <v>3036</v>
      </c>
      <c r="R43" s="1">
        <v>104356</v>
      </c>
      <c r="S43" s="1">
        <v>1050540</v>
      </c>
      <c r="T43" s="1">
        <v>1050476</v>
      </c>
    </row>
    <row r="46" spans="6:20" x14ac:dyDescent="0.25">
      <c r="F46" s="7" t="s">
        <v>56</v>
      </c>
      <c r="G46" s="7"/>
      <c r="H46" s="7"/>
      <c r="I46" s="7"/>
      <c r="J46" s="7"/>
      <c r="N46" s="7" t="s">
        <v>57</v>
      </c>
      <c r="O46" s="7"/>
      <c r="P46" s="7"/>
      <c r="Q46" s="7"/>
      <c r="R46" s="7"/>
    </row>
    <row r="47" spans="6:20" ht="45" x14ac:dyDescent="0.25">
      <c r="F47" s="2"/>
      <c r="G47" s="5" t="s">
        <v>117</v>
      </c>
      <c r="H47" s="5" t="s">
        <v>118</v>
      </c>
      <c r="I47" s="5" t="s">
        <v>119</v>
      </c>
      <c r="J47" s="5" t="s">
        <v>120</v>
      </c>
      <c r="K47" s="4" t="s">
        <v>121</v>
      </c>
      <c r="L47" s="4" t="s">
        <v>122</v>
      </c>
      <c r="N47" s="2"/>
      <c r="O47" s="5" t="s">
        <v>117</v>
      </c>
      <c r="P47" s="5" t="s">
        <v>118</v>
      </c>
      <c r="Q47" s="5" t="s">
        <v>119</v>
      </c>
      <c r="R47" s="5" t="s">
        <v>120</v>
      </c>
      <c r="S47" s="4" t="s">
        <v>121</v>
      </c>
      <c r="T47" s="4" t="s">
        <v>122</v>
      </c>
    </row>
    <row r="48" spans="6:20" ht="45" x14ac:dyDescent="0.25">
      <c r="F48" s="4" t="s">
        <v>112</v>
      </c>
      <c r="G48" s="1" t="s">
        <v>28</v>
      </c>
      <c r="H48" s="1" t="s">
        <v>73</v>
      </c>
      <c r="I48" s="1" t="s">
        <v>58</v>
      </c>
      <c r="J48" s="1" t="s">
        <v>74</v>
      </c>
      <c r="K48" s="1" t="s">
        <v>190</v>
      </c>
      <c r="L48" s="1" t="s">
        <v>191</v>
      </c>
      <c r="N48" s="4" t="s">
        <v>112</v>
      </c>
      <c r="O48" s="1" t="s">
        <v>31</v>
      </c>
      <c r="P48" s="1" t="s">
        <v>75</v>
      </c>
      <c r="Q48" s="1" t="s">
        <v>50</v>
      </c>
      <c r="R48" s="1" t="s">
        <v>76</v>
      </c>
      <c r="S48" s="1" t="s">
        <v>192</v>
      </c>
      <c r="T48" s="1" t="s">
        <v>193</v>
      </c>
    </row>
    <row r="49" spans="6:20" ht="30" x14ac:dyDescent="0.25">
      <c r="F49" s="4" t="s">
        <v>113</v>
      </c>
      <c r="G49" s="1">
        <v>16</v>
      </c>
      <c r="H49" s="1">
        <v>16</v>
      </c>
      <c r="I49" s="1">
        <v>16</v>
      </c>
      <c r="J49" s="1">
        <v>16</v>
      </c>
      <c r="K49" s="1">
        <v>16</v>
      </c>
      <c r="L49" s="1">
        <v>16</v>
      </c>
      <c r="N49" s="4" t="s">
        <v>113</v>
      </c>
      <c r="O49" s="1">
        <v>16</v>
      </c>
      <c r="P49" s="1">
        <v>16</v>
      </c>
      <c r="Q49" s="1">
        <v>16</v>
      </c>
      <c r="R49" s="1">
        <v>16</v>
      </c>
      <c r="S49" s="1">
        <v>16</v>
      </c>
      <c r="T49" s="1">
        <v>16</v>
      </c>
    </row>
    <row r="50" spans="6:20" ht="30" x14ac:dyDescent="0.25">
      <c r="F50" s="4" t="s">
        <v>123</v>
      </c>
      <c r="G50" s="1">
        <v>381</v>
      </c>
      <c r="H50" s="1">
        <v>618</v>
      </c>
      <c r="I50" s="1">
        <v>411</v>
      </c>
      <c r="J50" s="1">
        <v>476</v>
      </c>
      <c r="K50" s="1">
        <v>301</v>
      </c>
      <c r="L50" s="1">
        <v>553</v>
      </c>
      <c r="N50" s="4" t="s">
        <v>123</v>
      </c>
      <c r="O50" s="1">
        <v>370</v>
      </c>
      <c r="P50" s="1">
        <v>833</v>
      </c>
      <c r="Q50" s="1">
        <v>558</v>
      </c>
      <c r="R50" s="1">
        <v>489</v>
      </c>
      <c r="S50" s="1">
        <v>739</v>
      </c>
      <c r="T50" s="1">
        <v>600</v>
      </c>
    </row>
    <row r="51" spans="6:20" ht="45" x14ac:dyDescent="0.25">
      <c r="F51" s="4" t="s">
        <v>114</v>
      </c>
      <c r="G51" s="1">
        <v>70</v>
      </c>
      <c r="H51" s="1">
        <v>62</v>
      </c>
      <c r="I51" s="1">
        <v>36</v>
      </c>
      <c r="J51" s="1">
        <v>54</v>
      </c>
      <c r="K51" s="1">
        <v>209545</v>
      </c>
      <c r="L51" s="1">
        <v>2803</v>
      </c>
      <c r="N51" s="4" t="s">
        <v>114</v>
      </c>
      <c r="O51" s="1">
        <v>44</v>
      </c>
      <c r="P51" s="1">
        <v>43</v>
      </c>
      <c r="Q51" s="1">
        <v>41</v>
      </c>
      <c r="R51" s="1">
        <v>37</v>
      </c>
      <c r="S51" s="1">
        <v>52</v>
      </c>
      <c r="T51" s="1">
        <v>36</v>
      </c>
    </row>
    <row r="52" spans="6:20" ht="60" x14ac:dyDescent="0.25">
      <c r="F52" s="4" t="s">
        <v>115</v>
      </c>
      <c r="G52" s="1">
        <v>3</v>
      </c>
      <c r="H52" s="1">
        <v>48</v>
      </c>
      <c r="I52" s="1">
        <v>2</v>
      </c>
      <c r="J52" s="1">
        <v>28</v>
      </c>
      <c r="K52" s="1">
        <v>130</v>
      </c>
      <c r="L52" s="1">
        <v>62</v>
      </c>
      <c r="N52" s="4" t="s">
        <v>115</v>
      </c>
      <c r="O52" s="1">
        <v>6</v>
      </c>
      <c r="P52" s="1">
        <v>15</v>
      </c>
      <c r="Q52" s="1">
        <v>6</v>
      </c>
      <c r="R52" s="1">
        <v>5</v>
      </c>
      <c r="S52" s="1">
        <v>436</v>
      </c>
      <c r="T52" s="1">
        <v>63</v>
      </c>
    </row>
    <row r="53" spans="6:20" ht="45" x14ac:dyDescent="0.25">
      <c r="F53" s="4" t="s">
        <v>116</v>
      </c>
      <c r="G53" s="1">
        <v>3012</v>
      </c>
      <c r="H53" s="1">
        <v>106748</v>
      </c>
      <c r="I53" s="1">
        <v>2944</v>
      </c>
      <c r="J53" s="1">
        <v>106772</v>
      </c>
      <c r="K53" s="1">
        <v>1074320</v>
      </c>
      <c r="L53" s="1">
        <v>1074060</v>
      </c>
      <c r="N53" s="4" t="s">
        <v>116</v>
      </c>
      <c r="O53" s="1">
        <v>3180</v>
      </c>
      <c r="P53" s="1">
        <v>104472</v>
      </c>
      <c r="Q53" s="1">
        <v>3100</v>
      </c>
      <c r="R53" s="1">
        <v>104364</v>
      </c>
      <c r="S53" s="1">
        <v>1050560</v>
      </c>
      <c r="T53" s="1">
        <v>1050616</v>
      </c>
    </row>
  </sheetData>
  <mergeCells count="10">
    <mergeCell ref="F36:J36"/>
    <mergeCell ref="N36:R36"/>
    <mergeCell ref="F46:J46"/>
    <mergeCell ref="N46:R46"/>
    <mergeCell ref="F5:J5"/>
    <mergeCell ref="N5:R5"/>
    <mergeCell ref="F15:J15"/>
    <mergeCell ref="N15:R15"/>
    <mergeCell ref="F26:J26"/>
    <mergeCell ref="N26:R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32B7-47C1-4A60-9826-1DFF4CC7E590}">
  <dimension ref="E4:S51"/>
  <sheetViews>
    <sheetView zoomScaleNormal="100" workbookViewId="0">
      <selection activeCell="S51" sqref="S51"/>
    </sheetView>
  </sheetViews>
  <sheetFormatPr defaultRowHeight="15" x14ac:dyDescent="0.25"/>
  <sheetData>
    <row r="4" spans="5:19" x14ac:dyDescent="0.25">
      <c r="E4" s="7" t="s">
        <v>213</v>
      </c>
      <c r="F4" s="7"/>
      <c r="G4" s="7"/>
      <c r="H4" s="7"/>
      <c r="I4" s="7"/>
      <c r="J4" s="7"/>
      <c r="K4" s="7"/>
      <c r="M4" s="7" t="s">
        <v>78</v>
      </c>
      <c r="N4" s="7"/>
      <c r="O4" s="7"/>
      <c r="P4" s="7"/>
      <c r="Q4" s="7"/>
    </row>
    <row r="5" spans="5:19" ht="45" x14ac:dyDescent="0.25">
      <c r="E5" s="3"/>
      <c r="F5" s="5" t="s">
        <v>117</v>
      </c>
      <c r="G5" s="5" t="s">
        <v>118</v>
      </c>
      <c r="H5" s="5" t="s">
        <v>119</v>
      </c>
      <c r="I5" s="5" t="s">
        <v>120</v>
      </c>
      <c r="J5" s="4" t="s">
        <v>121</v>
      </c>
      <c r="K5" s="4" t="s">
        <v>122</v>
      </c>
      <c r="M5" s="2"/>
      <c r="N5" s="5" t="s">
        <v>117</v>
      </c>
      <c r="O5" s="5" t="s">
        <v>118</v>
      </c>
      <c r="P5" s="5" t="s">
        <v>119</v>
      </c>
      <c r="Q5" s="5" t="s">
        <v>120</v>
      </c>
      <c r="R5" s="4" t="s">
        <v>121</v>
      </c>
      <c r="S5" s="4" t="s">
        <v>122</v>
      </c>
    </row>
    <row r="6" spans="5:19" ht="45" x14ac:dyDescent="0.25">
      <c r="E6" s="4" t="s">
        <v>112</v>
      </c>
      <c r="F6" s="1" t="s">
        <v>96</v>
      </c>
      <c r="G6" s="1" t="s">
        <v>74</v>
      </c>
      <c r="H6" s="1" t="s">
        <v>50</v>
      </c>
      <c r="I6" s="1" t="s">
        <v>86</v>
      </c>
      <c r="J6" s="1" t="s">
        <v>214</v>
      </c>
      <c r="K6" s="1" t="s">
        <v>215</v>
      </c>
      <c r="M6" s="4" t="s">
        <v>112</v>
      </c>
      <c r="N6" s="1" t="s">
        <v>33</v>
      </c>
      <c r="O6" s="1" t="s">
        <v>101</v>
      </c>
      <c r="P6" s="1" t="s">
        <v>1</v>
      </c>
      <c r="Q6" s="1" t="s">
        <v>72</v>
      </c>
      <c r="R6" s="1" t="s">
        <v>216</v>
      </c>
      <c r="S6" s="1" t="s">
        <v>197</v>
      </c>
    </row>
    <row r="7" spans="5:19" ht="30" x14ac:dyDescent="0.25">
      <c r="E7" s="4" t="s">
        <v>113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4" t="s">
        <v>113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5:19" ht="30" x14ac:dyDescent="0.25">
      <c r="E8" s="4" t="s">
        <v>123</v>
      </c>
      <c r="F8" s="1">
        <v>6</v>
      </c>
      <c r="G8" s="1">
        <v>97</v>
      </c>
      <c r="H8" s="1">
        <v>22</v>
      </c>
      <c r="I8" s="1">
        <v>92</v>
      </c>
      <c r="J8" s="1">
        <v>99</v>
      </c>
      <c r="K8" s="1">
        <v>99</v>
      </c>
      <c r="M8" s="4" t="s">
        <v>123</v>
      </c>
      <c r="N8" s="1">
        <v>15</v>
      </c>
      <c r="O8" s="1">
        <v>98</v>
      </c>
      <c r="P8" s="1">
        <v>34</v>
      </c>
      <c r="Q8" s="1">
        <v>97</v>
      </c>
      <c r="R8" s="1">
        <v>99</v>
      </c>
      <c r="S8" s="1">
        <v>98</v>
      </c>
    </row>
    <row r="9" spans="5:19" ht="45" x14ac:dyDescent="0.25">
      <c r="E9" s="4" t="s">
        <v>114</v>
      </c>
      <c r="F9" s="1">
        <v>13</v>
      </c>
      <c r="G9" s="1">
        <v>9</v>
      </c>
      <c r="H9" s="1">
        <v>7</v>
      </c>
      <c r="I9" s="1">
        <v>17</v>
      </c>
      <c r="J9" s="1">
        <v>34</v>
      </c>
      <c r="K9" s="1">
        <v>14</v>
      </c>
      <c r="M9" s="4" t="s">
        <v>114</v>
      </c>
      <c r="N9" s="1">
        <v>8</v>
      </c>
      <c r="O9" s="1">
        <v>6</v>
      </c>
      <c r="P9" s="1">
        <v>6</v>
      </c>
      <c r="Q9" s="1">
        <v>6</v>
      </c>
      <c r="R9" s="1">
        <v>6</v>
      </c>
      <c r="S9" s="1">
        <v>22</v>
      </c>
    </row>
    <row r="10" spans="5:19" ht="60" x14ac:dyDescent="0.25">
      <c r="E10" s="4" t="s">
        <v>115</v>
      </c>
      <c r="F10" s="1">
        <v>0</v>
      </c>
      <c r="G10" s="1">
        <v>7</v>
      </c>
      <c r="H10" s="1">
        <v>0</v>
      </c>
      <c r="I10" s="1">
        <v>7</v>
      </c>
      <c r="J10" s="1">
        <v>153</v>
      </c>
      <c r="K10" s="1">
        <v>73</v>
      </c>
      <c r="M10" s="4" t="s">
        <v>115</v>
      </c>
      <c r="N10" s="1">
        <v>0</v>
      </c>
      <c r="O10" s="1">
        <v>8</v>
      </c>
      <c r="P10" s="1">
        <v>0</v>
      </c>
      <c r="Q10" s="1">
        <v>9</v>
      </c>
      <c r="R10" s="1">
        <v>29</v>
      </c>
      <c r="S10" s="1">
        <v>23</v>
      </c>
    </row>
    <row r="11" spans="5:19" ht="45" x14ac:dyDescent="0.25">
      <c r="E11" s="4" t="s">
        <v>116</v>
      </c>
      <c r="F11" s="1">
        <v>2984</v>
      </c>
      <c r="G11" s="1">
        <v>106604</v>
      </c>
      <c r="H11" s="1">
        <v>3044</v>
      </c>
      <c r="I11" s="1">
        <v>106684</v>
      </c>
      <c r="J11" s="1">
        <v>1073980</v>
      </c>
      <c r="K11" s="1">
        <v>1074092</v>
      </c>
      <c r="M11" s="4" t="s">
        <v>116</v>
      </c>
      <c r="N11" s="1">
        <v>2884</v>
      </c>
      <c r="O11" s="1">
        <v>104308</v>
      </c>
      <c r="P11" s="1">
        <v>3012</v>
      </c>
      <c r="Q11" s="1">
        <v>104396</v>
      </c>
      <c r="R11" s="1">
        <v>1050584</v>
      </c>
      <c r="S11" s="1">
        <v>1050568</v>
      </c>
    </row>
    <row r="14" spans="5:19" x14ac:dyDescent="0.25">
      <c r="E14" s="7" t="s">
        <v>77</v>
      </c>
      <c r="F14" s="7"/>
      <c r="G14" s="7"/>
      <c r="H14" s="7"/>
      <c r="I14" s="7"/>
      <c r="M14" s="7" t="s">
        <v>78</v>
      </c>
      <c r="N14" s="7"/>
      <c r="O14" s="7"/>
      <c r="P14" s="7"/>
      <c r="Q14" s="7"/>
    </row>
    <row r="15" spans="5:19" ht="45" x14ac:dyDescent="0.25">
      <c r="E15" s="2"/>
      <c r="F15" s="5" t="s">
        <v>117</v>
      </c>
      <c r="G15" s="5" t="s">
        <v>118</v>
      </c>
      <c r="H15" s="5" t="s">
        <v>119</v>
      </c>
      <c r="I15" s="5" t="s">
        <v>120</v>
      </c>
      <c r="J15" s="4" t="s">
        <v>121</v>
      </c>
      <c r="K15" s="4" t="s">
        <v>122</v>
      </c>
      <c r="M15" s="2"/>
      <c r="N15" s="5" t="s">
        <v>117</v>
      </c>
      <c r="O15" s="5" t="s">
        <v>118</v>
      </c>
      <c r="P15" s="5" t="s">
        <v>119</v>
      </c>
      <c r="Q15" s="5" t="s">
        <v>120</v>
      </c>
      <c r="R15" s="4" t="s">
        <v>121</v>
      </c>
      <c r="S15" s="4" t="s">
        <v>122</v>
      </c>
    </row>
    <row r="16" spans="5:19" ht="45" x14ac:dyDescent="0.25">
      <c r="E16" s="4" t="s">
        <v>112</v>
      </c>
      <c r="F16" s="1" t="s">
        <v>23</v>
      </c>
      <c r="G16" s="1" t="s">
        <v>102</v>
      </c>
      <c r="H16" s="1" t="s">
        <v>31</v>
      </c>
      <c r="I16" s="1" t="s">
        <v>32</v>
      </c>
      <c r="J16" s="1" t="s">
        <v>217</v>
      </c>
      <c r="K16" s="1" t="s">
        <v>218</v>
      </c>
      <c r="M16" s="4" t="s">
        <v>112</v>
      </c>
      <c r="N16" s="1" t="s">
        <v>33</v>
      </c>
      <c r="O16" s="1" t="s">
        <v>101</v>
      </c>
      <c r="P16" s="1" t="s">
        <v>58</v>
      </c>
      <c r="Q16" s="1" t="s">
        <v>103</v>
      </c>
      <c r="R16" s="1" t="s">
        <v>135</v>
      </c>
      <c r="S16" s="1" t="s">
        <v>133</v>
      </c>
    </row>
    <row r="17" spans="5:19" ht="30" x14ac:dyDescent="0.25">
      <c r="E17" s="4" t="s">
        <v>113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M17" s="4" t="s">
        <v>113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</row>
    <row r="18" spans="5:19" ht="30" x14ac:dyDescent="0.25">
      <c r="E18" s="4" t="s">
        <v>123</v>
      </c>
      <c r="F18" s="1">
        <v>9</v>
      </c>
      <c r="G18" s="1">
        <v>161</v>
      </c>
      <c r="H18" s="1">
        <v>13</v>
      </c>
      <c r="I18" s="1">
        <v>163</v>
      </c>
      <c r="J18" s="1">
        <v>135</v>
      </c>
      <c r="K18" s="1">
        <v>180</v>
      </c>
      <c r="M18" s="4" t="s">
        <v>123</v>
      </c>
      <c r="N18" s="1">
        <v>27</v>
      </c>
      <c r="O18" s="1">
        <v>98</v>
      </c>
      <c r="P18" s="1">
        <v>37</v>
      </c>
      <c r="Q18" s="1">
        <v>97</v>
      </c>
      <c r="R18" s="1">
        <v>99</v>
      </c>
      <c r="S18" s="1">
        <v>99</v>
      </c>
    </row>
    <row r="19" spans="5:19" ht="45" x14ac:dyDescent="0.25">
      <c r="E19" s="4" t="s">
        <v>114</v>
      </c>
      <c r="F19" s="1">
        <v>13</v>
      </c>
      <c r="G19" s="1">
        <v>28</v>
      </c>
      <c r="H19" s="1">
        <v>7</v>
      </c>
      <c r="I19" s="1">
        <v>27</v>
      </c>
      <c r="J19" s="1">
        <v>122</v>
      </c>
      <c r="K19" s="1">
        <v>173</v>
      </c>
      <c r="M19" s="4" t="s">
        <v>114</v>
      </c>
      <c r="N19" s="1">
        <v>9</v>
      </c>
      <c r="O19" s="1">
        <v>7</v>
      </c>
      <c r="P19" s="1">
        <v>7</v>
      </c>
      <c r="Q19" s="1">
        <v>6</v>
      </c>
      <c r="R19" s="1">
        <v>9</v>
      </c>
      <c r="S19" s="1">
        <v>9</v>
      </c>
    </row>
    <row r="20" spans="5:19" ht="60" x14ac:dyDescent="0.25">
      <c r="E20" s="4" t="s">
        <v>115</v>
      </c>
      <c r="F20" s="1">
        <v>0</v>
      </c>
      <c r="G20" s="1">
        <v>6</v>
      </c>
      <c r="H20" s="1">
        <v>0</v>
      </c>
      <c r="I20" s="1">
        <v>3</v>
      </c>
      <c r="J20" s="1">
        <v>1208</v>
      </c>
      <c r="K20" s="1">
        <v>233</v>
      </c>
      <c r="M20" s="4" t="s">
        <v>115</v>
      </c>
      <c r="N20" s="1">
        <v>0</v>
      </c>
      <c r="O20" s="1">
        <v>4</v>
      </c>
      <c r="P20" s="1">
        <v>0</v>
      </c>
      <c r="Q20" s="1">
        <v>2</v>
      </c>
      <c r="R20" s="1">
        <v>20</v>
      </c>
      <c r="S20" s="1">
        <v>21</v>
      </c>
    </row>
    <row r="21" spans="5:19" ht="45" x14ac:dyDescent="0.25">
      <c r="E21" s="4" t="s">
        <v>116</v>
      </c>
      <c r="F21" s="1">
        <v>3004</v>
      </c>
      <c r="G21" s="1">
        <v>106632</v>
      </c>
      <c r="H21" s="1">
        <v>2960</v>
      </c>
      <c r="I21" s="1">
        <v>106612</v>
      </c>
      <c r="J21" s="1">
        <v>1074124</v>
      </c>
      <c r="K21" s="1">
        <v>1074108</v>
      </c>
      <c r="M21" s="4" t="s">
        <v>116</v>
      </c>
      <c r="N21" s="1">
        <v>2952</v>
      </c>
      <c r="O21" s="1">
        <v>104416</v>
      </c>
      <c r="P21" s="1">
        <v>2920</v>
      </c>
      <c r="Q21" s="1">
        <v>104372</v>
      </c>
      <c r="R21" s="1">
        <v>1050628</v>
      </c>
      <c r="S21" s="1">
        <v>1050560</v>
      </c>
    </row>
    <row r="24" spans="5:19" x14ac:dyDescent="0.25">
      <c r="E24" s="7" t="s">
        <v>77</v>
      </c>
      <c r="F24" s="7"/>
      <c r="G24" s="7"/>
      <c r="H24" s="7"/>
      <c r="I24" s="7"/>
      <c r="M24" s="7" t="s">
        <v>78</v>
      </c>
      <c r="N24" s="7"/>
      <c r="O24" s="7"/>
      <c r="P24" s="7"/>
      <c r="Q24" s="7"/>
    </row>
    <row r="25" spans="5:19" ht="45" x14ac:dyDescent="0.25">
      <c r="E25" s="2"/>
      <c r="F25" s="5" t="s">
        <v>117</v>
      </c>
      <c r="G25" s="5" t="s">
        <v>118</v>
      </c>
      <c r="H25" s="5" t="s">
        <v>119</v>
      </c>
      <c r="I25" s="5" t="s">
        <v>120</v>
      </c>
      <c r="J25" s="4" t="s">
        <v>121</v>
      </c>
      <c r="K25" s="4" t="s">
        <v>122</v>
      </c>
      <c r="M25" s="2"/>
      <c r="N25" s="5" t="s">
        <v>117</v>
      </c>
      <c r="O25" s="5" t="s">
        <v>118</v>
      </c>
      <c r="P25" s="5" t="s">
        <v>119</v>
      </c>
      <c r="Q25" s="5" t="s">
        <v>120</v>
      </c>
      <c r="R25" s="4" t="s">
        <v>121</v>
      </c>
      <c r="S25" s="4" t="s">
        <v>122</v>
      </c>
    </row>
    <row r="26" spans="5:19" ht="45" x14ac:dyDescent="0.25">
      <c r="E26" s="4" t="s">
        <v>112</v>
      </c>
      <c r="F26" s="1" t="s">
        <v>81</v>
      </c>
      <c r="G26" s="1" t="s">
        <v>104</v>
      </c>
      <c r="H26" s="1" t="s">
        <v>81</v>
      </c>
      <c r="I26" s="1" t="s">
        <v>105</v>
      </c>
      <c r="J26" s="1" t="s">
        <v>219</v>
      </c>
      <c r="K26" s="1" t="s">
        <v>220</v>
      </c>
      <c r="M26" s="4" t="s">
        <v>112</v>
      </c>
      <c r="N26" s="1" t="s">
        <v>15</v>
      </c>
      <c r="O26" s="1" t="s">
        <v>73</v>
      </c>
      <c r="P26" s="1" t="s">
        <v>15</v>
      </c>
      <c r="Q26" s="1" t="s">
        <v>106</v>
      </c>
      <c r="R26" s="1" t="s">
        <v>221</v>
      </c>
      <c r="S26" s="1" t="s">
        <v>222</v>
      </c>
    </row>
    <row r="27" spans="5:19" ht="30" x14ac:dyDescent="0.25">
      <c r="E27" s="4" t="s">
        <v>113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M27" s="4" t="s">
        <v>113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</row>
    <row r="28" spans="5:19" ht="30" x14ac:dyDescent="0.25">
      <c r="E28" s="4" t="s">
        <v>123</v>
      </c>
      <c r="F28" s="1">
        <v>166</v>
      </c>
      <c r="G28" s="1">
        <v>268</v>
      </c>
      <c r="H28" s="1">
        <v>100</v>
      </c>
      <c r="I28" s="1">
        <v>298</v>
      </c>
      <c r="J28" s="1">
        <v>158</v>
      </c>
      <c r="K28" s="1">
        <v>354</v>
      </c>
      <c r="M28" s="4" t="s">
        <v>123</v>
      </c>
      <c r="N28" s="1">
        <v>290</v>
      </c>
      <c r="O28" s="1">
        <v>101</v>
      </c>
      <c r="P28" s="1">
        <v>300</v>
      </c>
      <c r="Q28" s="1">
        <v>101</v>
      </c>
      <c r="R28" s="1">
        <v>99</v>
      </c>
      <c r="S28" s="1">
        <v>99</v>
      </c>
    </row>
    <row r="29" spans="5:19" ht="45" x14ac:dyDescent="0.25">
      <c r="E29" s="4" t="s">
        <v>114</v>
      </c>
      <c r="F29" s="1">
        <v>17</v>
      </c>
      <c r="G29" s="1">
        <v>51</v>
      </c>
      <c r="H29" s="1">
        <v>8</v>
      </c>
      <c r="I29" s="1">
        <v>45</v>
      </c>
      <c r="J29" s="1">
        <v>30163</v>
      </c>
      <c r="K29" s="1">
        <v>293</v>
      </c>
      <c r="M29" s="4" t="s">
        <v>114</v>
      </c>
      <c r="N29" s="1">
        <v>11</v>
      </c>
      <c r="O29" s="1">
        <v>8</v>
      </c>
      <c r="P29" s="1">
        <v>9</v>
      </c>
      <c r="Q29" s="1">
        <v>8</v>
      </c>
      <c r="R29" s="1">
        <v>14</v>
      </c>
      <c r="S29" s="1">
        <v>18</v>
      </c>
    </row>
    <row r="30" spans="5:19" ht="60" x14ac:dyDescent="0.25">
      <c r="E30" s="4" t="s">
        <v>115</v>
      </c>
      <c r="F30" s="1">
        <v>0</v>
      </c>
      <c r="G30" s="1">
        <v>11</v>
      </c>
      <c r="H30" s="1">
        <v>0</v>
      </c>
      <c r="I30" s="1">
        <v>7</v>
      </c>
      <c r="J30" s="1">
        <v>60</v>
      </c>
      <c r="K30" s="1">
        <v>47</v>
      </c>
      <c r="M30" s="4" t="s">
        <v>115</v>
      </c>
      <c r="N30" s="1">
        <v>0</v>
      </c>
      <c r="O30" s="1">
        <v>2</v>
      </c>
      <c r="P30" s="1">
        <v>0</v>
      </c>
      <c r="Q30" s="1">
        <v>3</v>
      </c>
      <c r="R30" s="1">
        <v>8</v>
      </c>
      <c r="S30" s="1">
        <v>29</v>
      </c>
    </row>
    <row r="31" spans="5:19" ht="45" x14ac:dyDescent="0.25">
      <c r="E31" s="4" t="s">
        <v>116</v>
      </c>
      <c r="F31" s="1">
        <v>3088</v>
      </c>
      <c r="G31" s="1">
        <v>106780</v>
      </c>
      <c r="H31" s="1">
        <v>3084</v>
      </c>
      <c r="I31" s="1">
        <v>106620</v>
      </c>
      <c r="J31" s="1">
        <v>1074072</v>
      </c>
      <c r="K31" s="1">
        <v>1074132</v>
      </c>
      <c r="M31" s="4" t="s">
        <v>116</v>
      </c>
      <c r="N31" s="1">
        <v>3064</v>
      </c>
      <c r="O31" s="1">
        <v>104348</v>
      </c>
      <c r="P31" s="1">
        <v>2972</v>
      </c>
      <c r="Q31" s="1">
        <v>104392</v>
      </c>
      <c r="R31" s="1">
        <v>1050484</v>
      </c>
      <c r="S31" s="1">
        <v>1050448</v>
      </c>
    </row>
    <row r="34" spans="5:19" x14ac:dyDescent="0.25">
      <c r="E34" s="7" t="s">
        <v>77</v>
      </c>
      <c r="F34" s="7"/>
      <c r="G34" s="7"/>
      <c r="H34" s="7"/>
      <c r="I34" s="7"/>
      <c r="M34" s="7" t="s">
        <v>78</v>
      </c>
      <c r="N34" s="7"/>
      <c r="O34" s="7"/>
      <c r="P34" s="7"/>
      <c r="Q34" s="7"/>
    </row>
    <row r="35" spans="5:19" ht="45" x14ac:dyDescent="0.25">
      <c r="E35" s="2"/>
      <c r="F35" s="5" t="s">
        <v>117</v>
      </c>
      <c r="G35" s="5" t="s">
        <v>118</v>
      </c>
      <c r="H35" s="5" t="s">
        <v>119</v>
      </c>
      <c r="I35" s="5" t="s">
        <v>120</v>
      </c>
      <c r="J35" s="4" t="s">
        <v>121</v>
      </c>
      <c r="K35" s="4" t="s">
        <v>122</v>
      </c>
      <c r="M35" s="2"/>
      <c r="N35" s="5" t="s">
        <v>117</v>
      </c>
      <c r="O35" s="5" t="s">
        <v>118</v>
      </c>
      <c r="P35" s="5" t="s">
        <v>119</v>
      </c>
      <c r="Q35" s="5" t="s">
        <v>120</v>
      </c>
      <c r="R35" s="4" t="s">
        <v>121</v>
      </c>
      <c r="S35" s="4" t="s">
        <v>122</v>
      </c>
    </row>
    <row r="36" spans="5:19" ht="45" x14ac:dyDescent="0.25">
      <c r="E36" s="4" t="s">
        <v>112</v>
      </c>
      <c r="F36" s="1" t="s">
        <v>93</v>
      </c>
      <c r="G36" s="1" t="s">
        <v>107</v>
      </c>
      <c r="H36" s="1" t="s">
        <v>98</v>
      </c>
      <c r="I36" s="1" t="s">
        <v>108</v>
      </c>
      <c r="J36" s="1" t="s">
        <v>223</v>
      </c>
      <c r="K36" s="1" t="s">
        <v>140</v>
      </c>
      <c r="M36" s="4" t="s">
        <v>112</v>
      </c>
      <c r="N36" s="1" t="s">
        <v>23</v>
      </c>
      <c r="O36" s="1" t="s">
        <v>71</v>
      </c>
      <c r="P36" s="1" t="s">
        <v>33</v>
      </c>
      <c r="Q36" s="1" t="s">
        <v>46</v>
      </c>
      <c r="R36" s="1" t="s">
        <v>224</v>
      </c>
      <c r="S36" s="1" t="s">
        <v>225</v>
      </c>
    </row>
    <row r="37" spans="5:19" ht="30" x14ac:dyDescent="0.25">
      <c r="E37" s="4" t="s">
        <v>113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M37" s="4" t="s">
        <v>113</v>
      </c>
      <c r="N37" s="1">
        <v>8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</row>
    <row r="38" spans="5:19" ht="30" x14ac:dyDescent="0.25">
      <c r="E38" s="4" t="s">
        <v>123</v>
      </c>
      <c r="F38" s="1">
        <v>225</v>
      </c>
      <c r="G38" s="1">
        <v>318</v>
      </c>
      <c r="H38" s="1">
        <v>203</v>
      </c>
      <c r="I38" s="1">
        <v>299</v>
      </c>
      <c r="J38" s="1">
        <v>189</v>
      </c>
      <c r="K38" s="1">
        <v>519</v>
      </c>
      <c r="M38" s="4" t="s">
        <v>123</v>
      </c>
      <c r="N38" s="1">
        <v>276</v>
      </c>
      <c r="O38" s="1">
        <v>113</v>
      </c>
      <c r="P38" s="1">
        <v>328</v>
      </c>
      <c r="Q38" s="1">
        <v>113</v>
      </c>
      <c r="R38" s="1">
        <v>101</v>
      </c>
      <c r="S38" s="1">
        <v>99</v>
      </c>
    </row>
    <row r="39" spans="5:19" ht="45" x14ac:dyDescent="0.25">
      <c r="E39" s="4" t="s">
        <v>114</v>
      </c>
      <c r="F39" s="1">
        <v>48</v>
      </c>
      <c r="G39" s="1">
        <v>590</v>
      </c>
      <c r="H39" s="1">
        <v>40</v>
      </c>
      <c r="I39" s="1">
        <v>146</v>
      </c>
      <c r="J39" s="1">
        <v>31393</v>
      </c>
      <c r="K39" s="1">
        <v>759</v>
      </c>
      <c r="M39" s="4" t="s">
        <v>114</v>
      </c>
      <c r="N39" s="1">
        <v>34</v>
      </c>
      <c r="O39" s="1">
        <v>46</v>
      </c>
      <c r="P39" s="1">
        <v>27</v>
      </c>
      <c r="Q39" s="1">
        <v>36</v>
      </c>
      <c r="R39" s="1">
        <v>22</v>
      </c>
      <c r="S39" s="1">
        <v>26</v>
      </c>
    </row>
    <row r="40" spans="5:19" ht="60" x14ac:dyDescent="0.25">
      <c r="E40" s="4" t="s">
        <v>115</v>
      </c>
      <c r="F40" s="1">
        <v>3</v>
      </c>
      <c r="G40" s="1">
        <v>4</v>
      </c>
      <c r="H40" s="1">
        <v>2</v>
      </c>
      <c r="I40" s="1">
        <v>23</v>
      </c>
      <c r="J40" s="1">
        <v>156</v>
      </c>
      <c r="K40" s="1">
        <v>122</v>
      </c>
      <c r="M40" s="4" t="s">
        <v>115</v>
      </c>
      <c r="N40" s="1">
        <v>5</v>
      </c>
      <c r="O40" s="1">
        <v>8</v>
      </c>
      <c r="P40" s="1">
        <v>4</v>
      </c>
      <c r="Q40" s="1">
        <v>7</v>
      </c>
      <c r="R40" s="1">
        <v>20</v>
      </c>
      <c r="S40" s="1">
        <v>16</v>
      </c>
    </row>
    <row r="41" spans="5:19" ht="45" x14ac:dyDescent="0.25">
      <c r="E41" s="4" t="s">
        <v>116</v>
      </c>
      <c r="F41" s="1">
        <v>3060</v>
      </c>
      <c r="G41" s="1">
        <v>106792</v>
      </c>
      <c r="H41" s="1">
        <v>3008</v>
      </c>
      <c r="I41" s="1">
        <v>106744</v>
      </c>
      <c r="J41" s="1">
        <v>1074240</v>
      </c>
      <c r="K41" s="1">
        <v>1074152</v>
      </c>
      <c r="M41" s="4" t="s">
        <v>116</v>
      </c>
      <c r="N41" s="1">
        <v>3104</v>
      </c>
      <c r="O41" s="1">
        <v>104480</v>
      </c>
      <c r="P41" s="1">
        <v>3016</v>
      </c>
      <c r="Q41" s="1">
        <v>104324</v>
      </c>
      <c r="R41" s="1">
        <v>1050692</v>
      </c>
      <c r="S41" s="1">
        <v>1050540</v>
      </c>
    </row>
    <row r="44" spans="5:19" x14ac:dyDescent="0.25">
      <c r="E44" s="7" t="s">
        <v>77</v>
      </c>
      <c r="F44" s="7"/>
      <c r="G44" s="7"/>
      <c r="H44" s="7"/>
      <c r="I44" s="7"/>
      <c r="M44" s="7" t="s">
        <v>78</v>
      </c>
      <c r="N44" s="7"/>
      <c r="O44" s="7"/>
      <c r="P44" s="7"/>
      <c r="Q44" s="7"/>
    </row>
    <row r="45" spans="5:19" ht="45" x14ac:dyDescent="0.25">
      <c r="E45" s="2"/>
      <c r="F45" s="5" t="s">
        <v>117</v>
      </c>
      <c r="G45" s="5" t="s">
        <v>118</v>
      </c>
      <c r="H45" s="5" t="s">
        <v>119</v>
      </c>
      <c r="I45" s="5" t="s">
        <v>120</v>
      </c>
      <c r="J45" s="4" t="s">
        <v>121</v>
      </c>
      <c r="K45" s="4" t="s">
        <v>122</v>
      </c>
      <c r="M45" s="2"/>
      <c r="N45" s="5" t="s">
        <v>117</v>
      </c>
      <c r="O45" s="5" t="s">
        <v>118</v>
      </c>
      <c r="P45" s="5" t="s">
        <v>119</v>
      </c>
      <c r="Q45" s="5" t="s">
        <v>120</v>
      </c>
      <c r="R45" s="4" t="s">
        <v>121</v>
      </c>
      <c r="S45" s="4" t="s">
        <v>122</v>
      </c>
    </row>
    <row r="46" spans="5:19" ht="45" x14ac:dyDescent="0.25">
      <c r="E46" s="4" t="s">
        <v>112</v>
      </c>
      <c r="F46" s="1" t="s">
        <v>1</v>
      </c>
      <c r="G46" s="1" t="s">
        <v>109</v>
      </c>
      <c r="H46" s="1" t="s">
        <v>1</v>
      </c>
      <c r="I46" s="1" t="s">
        <v>109</v>
      </c>
      <c r="J46" s="1" t="s">
        <v>226</v>
      </c>
      <c r="K46" s="1" t="s">
        <v>7</v>
      </c>
      <c r="M46" s="4" t="s">
        <v>112</v>
      </c>
      <c r="N46" s="1" t="s">
        <v>50</v>
      </c>
      <c r="O46" s="1" t="s">
        <v>110</v>
      </c>
      <c r="P46" s="1" t="s">
        <v>1</v>
      </c>
      <c r="Q46" s="1" t="s">
        <v>111</v>
      </c>
      <c r="R46" s="1" t="s">
        <v>227</v>
      </c>
      <c r="S46" s="1" t="s">
        <v>228</v>
      </c>
    </row>
    <row r="47" spans="5:19" ht="30" x14ac:dyDescent="0.25">
      <c r="E47" s="4" t="s">
        <v>113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M47" s="4" t="s">
        <v>113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</row>
    <row r="48" spans="5:19" ht="30" x14ac:dyDescent="0.25">
      <c r="E48" s="4" t="s">
        <v>123</v>
      </c>
      <c r="F48" s="1">
        <v>1109</v>
      </c>
      <c r="G48" s="1">
        <v>644</v>
      </c>
      <c r="H48" s="1">
        <v>1264</v>
      </c>
      <c r="I48" s="1">
        <v>625</v>
      </c>
      <c r="J48" s="1">
        <v>227</v>
      </c>
      <c r="K48" s="1">
        <v>856</v>
      </c>
      <c r="M48" s="4" t="s">
        <v>123</v>
      </c>
      <c r="N48" s="1">
        <v>1029</v>
      </c>
      <c r="O48" s="1">
        <v>134</v>
      </c>
      <c r="P48" s="1">
        <v>1091</v>
      </c>
      <c r="Q48" s="1">
        <v>142</v>
      </c>
      <c r="R48" s="1">
        <v>101</v>
      </c>
      <c r="S48" s="1">
        <v>102</v>
      </c>
    </row>
    <row r="49" spans="5:19" ht="45" x14ac:dyDescent="0.25">
      <c r="E49" s="4" t="s">
        <v>114</v>
      </c>
      <c r="F49" s="1">
        <v>50</v>
      </c>
      <c r="G49" s="1">
        <v>1572</v>
      </c>
      <c r="H49" s="1">
        <v>64</v>
      </c>
      <c r="I49" s="1">
        <v>1061</v>
      </c>
      <c r="J49" s="1">
        <v>32213</v>
      </c>
      <c r="K49" s="1">
        <v>6092</v>
      </c>
      <c r="M49" s="4" t="s">
        <v>114</v>
      </c>
      <c r="N49" s="1">
        <v>57</v>
      </c>
      <c r="O49" s="1">
        <v>28</v>
      </c>
      <c r="P49" s="1">
        <v>42</v>
      </c>
      <c r="Q49" s="1">
        <v>39</v>
      </c>
      <c r="R49" s="1">
        <v>160</v>
      </c>
      <c r="S49" s="1">
        <v>48</v>
      </c>
    </row>
    <row r="50" spans="5:19" ht="60" x14ac:dyDescent="0.25">
      <c r="E50" s="4" t="s">
        <v>115</v>
      </c>
      <c r="F50" s="1">
        <v>3</v>
      </c>
      <c r="G50" s="1">
        <v>3</v>
      </c>
      <c r="H50" s="1">
        <v>7</v>
      </c>
      <c r="I50" s="1">
        <v>2</v>
      </c>
      <c r="J50" s="1">
        <v>476</v>
      </c>
      <c r="K50" s="1">
        <v>61</v>
      </c>
      <c r="M50" s="4" t="s">
        <v>115</v>
      </c>
      <c r="N50" s="1">
        <v>1</v>
      </c>
      <c r="O50" s="1">
        <v>3</v>
      </c>
      <c r="P50" s="1">
        <v>6</v>
      </c>
      <c r="Q50" s="1">
        <v>5</v>
      </c>
      <c r="R50" s="1">
        <v>12</v>
      </c>
      <c r="S50" s="1">
        <v>9</v>
      </c>
    </row>
    <row r="51" spans="5:19" ht="45" x14ac:dyDescent="0.25">
      <c r="E51" s="4" t="s">
        <v>116</v>
      </c>
      <c r="F51" s="1">
        <v>3312</v>
      </c>
      <c r="G51" s="1">
        <v>106816</v>
      </c>
      <c r="H51" s="1">
        <v>3156</v>
      </c>
      <c r="I51" s="1">
        <v>106836</v>
      </c>
      <c r="J51" s="1">
        <v>1078352</v>
      </c>
      <c r="K51" s="1">
        <v>1076304</v>
      </c>
      <c r="M51" s="4" t="s">
        <v>116</v>
      </c>
      <c r="N51" s="1">
        <v>3284</v>
      </c>
      <c r="O51" s="1">
        <v>104560</v>
      </c>
      <c r="P51" s="1">
        <v>3188</v>
      </c>
      <c r="Q51" s="1">
        <v>104424</v>
      </c>
      <c r="R51" s="1">
        <v>1050740</v>
      </c>
      <c r="S51" s="1">
        <v>1050712</v>
      </c>
    </row>
  </sheetData>
  <mergeCells count="10">
    <mergeCell ref="E34:I34"/>
    <mergeCell ref="M34:Q34"/>
    <mergeCell ref="E44:I44"/>
    <mergeCell ref="M44:Q44"/>
    <mergeCell ref="E4:K4"/>
    <mergeCell ref="M4:Q4"/>
    <mergeCell ref="E14:I14"/>
    <mergeCell ref="M14:Q14"/>
    <mergeCell ref="E24:I24"/>
    <mergeCell ref="M24:Q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8AC8-18EF-4239-9D43-57445D69E4E3}">
  <dimension ref="E4:S51"/>
  <sheetViews>
    <sheetView zoomScaleNormal="100" workbookViewId="0">
      <selection activeCell="E16" sqref="E16"/>
    </sheetView>
  </sheetViews>
  <sheetFormatPr defaultRowHeight="15" x14ac:dyDescent="0.25"/>
  <sheetData>
    <row r="4" spans="5:19" x14ac:dyDescent="0.25">
      <c r="E4" s="7" t="s">
        <v>211</v>
      </c>
      <c r="F4" s="7"/>
      <c r="G4" s="7"/>
      <c r="H4" s="7"/>
      <c r="I4" s="7"/>
      <c r="M4" s="7" t="s">
        <v>212</v>
      </c>
      <c r="N4" s="7"/>
      <c r="O4" s="7"/>
      <c r="P4" s="7"/>
      <c r="Q4" s="7"/>
    </row>
    <row r="5" spans="5:19" ht="45" x14ac:dyDescent="0.25">
      <c r="E5" s="2"/>
      <c r="F5" s="5" t="s">
        <v>117</v>
      </c>
      <c r="G5" s="5" t="s">
        <v>118</v>
      </c>
      <c r="H5" s="5" t="s">
        <v>119</v>
      </c>
      <c r="I5" s="5" t="s">
        <v>120</v>
      </c>
      <c r="J5" s="4" t="s">
        <v>121</v>
      </c>
      <c r="K5" s="4" t="s">
        <v>122</v>
      </c>
      <c r="M5" s="2"/>
      <c r="N5" s="5" t="s">
        <v>117</v>
      </c>
      <c r="O5" s="5" t="s">
        <v>118</v>
      </c>
      <c r="P5" s="5" t="s">
        <v>119</v>
      </c>
      <c r="Q5" s="5" t="s">
        <v>120</v>
      </c>
      <c r="R5" s="4" t="s">
        <v>121</v>
      </c>
      <c r="S5" s="4" t="s">
        <v>122</v>
      </c>
    </row>
    <row r="6" spans="5:19" ht="45" x14ac:dyDescent="0.25">
      <c r="E6" s="4" t="s">
        <v>112</v>
      </c>
      <c r="F6" s="1" t="s">
        <v>1</v>
      </c>
      <c r="G6" s="1" t="s">
        <v>79</v>
      </c>
      <c r="H6" s="1" t="s">
        <v>3</v>
      </c>
      <c r="I6" s="1" t="s">
        <v>80</v>
      </c>
      <c r="J6" s="1" t="s">
        <v>194</v>
      </c>
      <c r="K6" s="1" t="s">
        <v>195</v>
      </c>
      <c r="M6" s="4" t="s">
        <v>112</v>
      </c>
      <c r="N6" s="1" t="s">
        <v>81</v>
      </c>
      <c r="O6" s="1" t="s">
        <v>54</v>
      </c>
      <c r="P6" s="1" t="s">
        <v>81</v>
      </c>
      <c r="Q6" s="1" t="s">
        <v>82</v>
      </c>
      <c r="R6" s="1" t="s">
        <v>196</v>
      </c>
      <c r="S6" s="1" t="s">
        <v>197</v>
      </c>
    </row>
    <row r="7" spans="5:19" ht="30" x14ac:dyDescent="0.25">
      <c r="E7" s="4" t="s">
        <v>113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4" t="s">
        <v>113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5:19" ht="30" x14ac:dyDescent="0.25">
      <c r="E8" s="4" t="s">
        <v>123</v>
      </c>
      <c r="F8" s="1">
        <v>68</v>
      </c>
      <c r="G8" s="1">
        <v>75</v>
      </c>
      <c r="H8" s="1">
        <v>90</v>
      </c>
      <c r="I8" s="1">
        <v>99</v>
      </c>
      <c r="J8" s="1">
        <v>97</v>
      </c>
      <c r="K8" s="1">
        <v>98</v>
      </c>
      <c r="M8" s="4" t="s">
        <v>123</v>
      </c>
      <c r="N8" s="1">
        <v>77</v>
      </c>
      <c r="O8" s="1">
        <v>98</v>
      </c>
      <c r="P8" s="1">
        <v>77</v>
      </c>
      <c r="Q8" s="1">
        <v>98</v>
      </c>
      <c r="R8" s="1">
        <v>98</v>
      </c>
      <c r="S8" s="1">
        <v>99</v>
      </c>
    </row>
    <row r="9" spans="5:19" ht="45" x14ac:dyDescent="0.25">
      <c r="E9" s="4" t="s">
        <v>114</v>
      </c>
      <c r="F9" s="1">
        <v>41</v>
      </c>
      <c r="G9" s="1">
        <v>2663</v>
      </c>
      <c r="H9" s="1">
        <v>8</v>
      </c>
      <c r="I9" s="1">
        <v>9</v>
      </c>
      <c r="J9" s="1">
        <v>98</v>
      </c>
      <c r="K9" s="1">
        <v>52</v>
      </c>
      <c r="M9" s="4" t="s">
        <v>114</v>
      </c>
      <c r="N9" s="1">
        <v>8</v>
      </c>
      <c r="O9" s="1">
        <v>6</v>
      </c>
      <c r="P9" s="1">
        <v>6</v>
      </c>
      <c r="Q9" s="1">
        <v>6</v>
      </c>
      <c r="R9" s="1">
        <v>7</v>
      </c>
      <c r="S9" s="1">
        <v>6</v>
      </c>
    </row>
    <row r="10" spans="5:19" ht="60" x14ac:dyDescent="0.25">
      <c r="E10" s="4" t="s">
        <v>115</v>
      </c>
      <c r="F10" s="1">
        <v>1</v>
      </c>
      <c r="G10" s="1">
        <v>9</v>
      </c>
      <c r="H10" s="1">
        <v>1</v>
      </c>
      <c r="I10" s="1">
        <v>9</v>
      </c>
      <c r="J10" s="1">
        <v>198</v>
      </c>
      <c r="K10" s="1">
        <v>90</v>
      </c>
      <c r="M10" s="4" t="s">
        <v>115</v>
      </c>
      <c r="N10" s="1">
        <v>0</v>
      </c>
      <c r="O10" s="1">
        <v>5</v>
      </c>
      <c r="P10" s="1">
        <v>0</v>
      </c>
      <c r="Q10" s="1">
        <v>6</v>
      </c>
      <c r="R10" s="1">
        <v>83</v>
      </c>
      <c r="S10" s="1">
        <v>55</v>
      </c>
    </row>
    <row r="11" spans="5:19" ht="45" x14ac:dyDescent="0.25">
      <c r="E11" s="4" t="s">
        <v>116</v>
      </c>
      <c r="F11" s="1">
        <v>2952</v>
      </c>
      <c r="G11" s="1">
        <v>106736</v>
      </c>
      <c r="H11" s="1">
        <v>3032</v>
      </c>
      <c r="I11" s="1">
        <v>106684</v>
      </c>
      <c r="J11" s="1">
        <v>1074044</v>
      </c>
      <c r="K11" s="1">
        <v>1074004</v>
      </c>
      <c r="M11" s="4" t="s">
        <v>116</v>
      </c>
      <c r="N11" s="1">
        <v>3012</v>
      </c>
      <c r="O11" s="1">
        <v>104404</v>
      </c>
      <c r="P11" s="1">
        <v>2928</v>
      </c>
      <c r="Q11" s="1">
        <v>104364</v>
      </c>
      <c r="R11" s="1">
        <v>1050608</v>
      </c>
      <c r="S11" s="1">
        <v>1050576</v>
      </c>
    </row>
    <row r="14" spans="5:19" x14ac:dyDescent="0.25">
      <c r="E14" s="7" t="s">
        <v>211</v>
      </c>
      <c r="F14" s="7"/>
      <c r="G14" s="7"/>
      <c r="H14" s="7"/>
      <c r="I14" s="7"/>
      <c r="M14" s="7" t="s">
        <v>212</v>
      </c>
      <c r="N14" s="7"/>
      <c r="O14" s="7"/>
      <c r="P14" s="7"/>
      <c r="Q14" s="7"/>
    </row>
    <row r="15" spans="5:19" ht="45" x14ac:dyDescent="0.25">
      <c r="E15" s="2"/>
      <c r="F15" s="5" t="s">
        <v>117</v>
      </c>
      <c r="G15" s="5" t="s">
        <v>118</v>
      </c>
      <c r="H15" s="5" t="s">
        <v>119</v>
      </c>
      <c r="I15" s="5" t="s">
        <v>120</v>
      </c>
      <c r="J15" s="4" t="s">
        <v>121</v>
      </c>
      <c r="K15" s="4" t="s">
        <v>122</v>
      </c>
      <c r="M15" s="2"/>
      <c r="N15" s="5" t="s">
        <v>117</v>
      </c>
      <c r="O15" s="5" t="s">
        <v>118</v>
      </c>
      <c r="P15" s="5" t="s">
        <v>119</v>
      </c>
      <c r="Q15" s="5" t="s">
        <v>120</v>
      </c>
      <c r="R15" s="4" t="s">
        <v>121</v>
      </c>
      <c r="S15" s="4" t="s">
        <v>122</v>
      </c>
    </row>
    <row r="16" spans="5:19" ht="45" x14ac:dyDescent="0.25">
      <c r="E16" s="4" t="s">
        <v>112</v>
      </c>
      <c r="F16" s="1" t="s">
        <v>3</v>
      </c>
      <c r="G16" s="1" t="s">
        <v>83</v>
      </c>
      <c r="H16" s="1" t="s">
        <v>15</v>
      </c>
      <c r="I16" s="1" t="s">
        <v>84</v>
      </c>
      <c r="J16" s="1" t="s">
        <v>198</v>
      </c>
      <c r="K16" s="1" t="s">
        <v>199</v>
      </c>
      <c r="M16" s="4" t="s">
        <v>112</v>
      </c>
      <c r="N16" s="1" t="s">
        <v>15</v>
      </c>
      <c r="O16" s="1" t="s">
        <v>85</v>
      </c>
      <c r="P16" s="1" t="s">
        <v>15</v>
      </c>
      <c r="Q16" s="1" t="s">
        <v>86</v>
      </c>
      <c r="R16" s="1" t="s">
        <v>200</v>
      </c>
      <c r="S16" s="1" t="s">
        <v>201</v>
      </c>
    </row>
    <row r="17" spans="5:19" ht="30" x14ac:dyDescent="0.25">
      <c r="E17" s="4" t="s">
        <v>113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M17" s="4" t="s">
        <v>113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</row>
    <row r="18" spans="5:19" ht="30" x14ac:dyDescent="0.25">
      <c r="E18" s="4" t="s">
        <v>123</v>
      </c>
      <c r="F18" s="1">
        <v>157</v>
      </c>
      <c r="G18" s="1">
        <v>193</v>
      </c>
      <c r="H18" s="1">
        <v>160</v>
      </c>
      <c r="I18" s="1">
        <v>192</v>
      </c>
      <c r="J18" s="1">
        <v>132</v>
      </c>
      <c r="K18" s="1">
        <v>150</v>
      </c>
      <c r="M18" s="4" t="s">
        <v>123</v>
      </c>
      <c r="N18" s="1">
        <v>136</v>
      </c>
      <c r="O18" s="1">
        <v>100</v>
      </c>
      <c r="P18" s="1">
        <v>145</v>
      </c>
      <c r="Q18" s="1">
        <v>99</v>
      </c>
      <c r="R18" s="1">
        <v>98</v>
      </c>
      <c r="S18" s="1">
        <v>98</v>
      </c>
    </row>
    <row r="19" spans="5:19" ht="45" x14ac:dyDescent="0.25">
      <c r="E19" s="4" t="s">
        <v>114</v>
      </c>
      <c r="F19" s="1">
        <v>13</v>
      </c>
      <c r="G19" s="1">
        <v>25</v>
      </c>
      <c r="H19" s="1">
        <v>7</v>
      </c>
      <c r="I19" s="1">
        <v>19</v>
      </c>
      <c r="J19" s="1">
        <v>849</v>
      </c>
      <c r="K19" s="1">
        <v>749</v>
      </c>
      <c r="M19" s="4" t="s">
        <v>114</v>
      </c>
      <c r="N19" s="1">
        <v>9</v>
      </c>
      <c r="O19" s="1">
        <v>7</v>
      </c>
      <c r="P19" s="1">
        <v>7</v>
      </c>
      <c r="Q19" s="1">
        <v>7</v>
      </c>
      <c r="R19" s="1">
        <v>12</v>
      </c>
      <c r="S19" s="1">
        <v>10</v>
      </c>
    </row>
    <row r="20" spans="5:19" ht="60" x14ac:dyDescent="0.25">
      <c r="E20" s="4" t="s">
        <v>115</v>
      </c>
      <c r="F20" s="1">
        <v>1</v>
      </c>
      <c r="G20" s="1">
        <v>12</v>
      </c>
      <c r="H20" s="1">
        <v>0</v>
      </c>
      <c r="I20" s="1">
        <v>6</v>
      </c>
      <c r="J20" s="1">
        <v>213</v>
      </c>
      <c r="K20" s="1">
        <v>135</v>
      </c>
      <c r="M20" s="4" t="s">
        <v>115</v>
      </c>
      <c r="N20" s="1">
        <v>0</v>
      </c>
      <c r="O20" s="1">
        <v>5</v>
      </c>
      <c r="P20" s="1">
        <v>0</v>
      </c>
      <c r="Q20" s="1">
        <v>4</v>
      </c>
      <c r="R20" s="1">
        <v>63</v>
      </c>
      <c r="S20" s="1">
        <v>45</v>
      </c>
    </row>
    <row r="21" spans="5:19" ht="45" x14ac:dyDescent="0.25">
      <c r="E21" s="4" t="s">
        <v>116</v>
      </c>
      <c r="F21" s="1">
        <v>2992</v>
      </c>
      <c r="G21" s="1">
        <v>106748</v>
      </c>
      <c r="H21" s="1">
        <v>2936</v>
      </c>
      <c r="I21" s="1">
        <v>106724</v>
      </c>
      <c r="J21" s="1">
        <v>1074108</v>
      </c>
      <c r="K21" s="1">
        <v>1074004</v>
      </c>
      <c r="M21" s="4" t="s">
        <v>116</v>
      </c>
      <c r="N21" s="1">
        <v>3044</v>
      </c>
      <c r="O21" s="1">
        <v>104436</v>
      </c>
      <c r="P21" s="1">
        <v>2992</v>
      </c>
      <c r="Q21" s="1">
        <v>104480</v>
      </c>
      <c r="R21" s="1">
        <v>1050456</v>
      </c>
      <c r="S21" s="1">
        <v>1050592</v>
      </c>
    </row>
    <row r="24" spans="5:19" x14ac:dyDescent="0.25">
      <c r="E24" s="7" t="s">
        <v>211</v>
      </c>
      <c r="F24" s="7"/>
      <c r="G24" s="7"/>
      <c r="H24" s="7"/>
      <c r="I24" s="7"/>
      <c r="M24" s="7" t="s">
        <v>212</v>
      </c>
      <c r="N24" s="7"/>
      <c r="O24" s="7"/>
      <c r="P24" s="7"/>
      <c r="Q24" s="7"/>
    </row>
    <row r="25" spans="5:19" ht="45" x14ac:dyDescent="0.25">
      <c r="E25" s="2"/>
      <c r="F25" s="5" t="s">
        <v>117</v>
      </c>
      <c r="G25" s="5" t="s">
        <v>118</v>
      </c>
      <c r="H25" s="5" t="s">
        <v>119</v>
      </c>
      <c r="I25" s="5" t="s">
        <v>120</v>
      </c>
      <c r="J25" s="4" t="s">
        <v>121</v>
      </c>
      <c r="K25" s="4" t="s">
        <v>122</v>
      </c>
      <c r="M25" s="2"/>
      <c r="N25" s="5" t="s">
        <v>117</v>
      </c>
      <c r="O25" s="5" t="s">
        <v>118</v>
      </c>
      <c r="P25" s="5" t="s">
        <v>119</v>
      </c>
      <c r="Q25" s="5" t="s">
        <v>120</v>
      </c>
      <c r="R25" s="4" t="s">
        <v>121</v>
      </c>
      <c r="S25" s="4" t="s">
        <v>122</v>
      </c>
    </row>
    <row r="26" spans="5:19" ht="45" x14ac:dyDescent="0.25">
      <c r="E26" s="4" t="s">
        <v>112</v>
      </c>
      <c r="F26" s="1" t="s">
        <v>87</v>
      </c>
      <c r="G26" s="1" t="s">
        <v>88</v>
      </c>
      <c r="H26" s="1" t="s">
        <v>28</v>
      </c>
      <c r="I26" s="1" t="s">
        <v>21</v>
      </c>
      <c r="J26" s="1" t="s">
        <v>202</v>
      </c>
      <c r="K26" s="1" t="s">
        <v>203</v>
      </c>
      <c r="M26" s="4" t="s">
        <v>112</v>
      </c>
      <c r="N26" s="1" t="s">
        <v>50</v>
      </c>
      <c r="O26" s="1" t="s">
        <v>89</v>
      </c>
      <c r="P26" s="1" t="s">
        <v>31</v>
      </c>
      <c r="Q26" s="1" t="s">
        <v>89</v>
      </c>
      <c r="R26" s="1" t="s">
        <v>204</v>
      </c>
      <c r="S26" s="1" t="s">
        <v>205</v>
      </c>
    </row>
    <row r="27" spans="5:19" ht="30" x14ac:dyDescent="0.25">
      <c r="E27" s="4" t="s">
        <v>113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M27" s="4" t="s">
        <v>113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</row>
    <row r="28" spans="5:19" ht="30" x14ac:dyDescent="0.25">
      <c r="E28" s="4" t="s">
        <v>123</v>
      </c>
      <c r="F28" s="1">
        <v>67</v>
      </c>
      <c r="G28" s="1">
        <v>346</v>
      </c>
      <c r="H28" s="1">
        <v>122</v>
      </c>
      <c r="I28" s="1">
        <v>291</v>
      </c>
      <c r="J28" s="1">
        <v>224</v>
      </c>
      <c r="K28" s="1">
        <v>232</v>
      </c>
      <c r="M28" s="4" t="s">
        <v>123</v>
      </c>
      <c r="N28" s="1">
        <v>80</v>
      </c>
      <c r="O28" s="1">
        <v>102</v>
      </c>
      <c r="P28" s="1">
        <v>120</v>
      </c>
      <c r="Q28" s="1">
        <v>100</v>
      </c>
      <c r="R28" s="1">
        <v>100</v>
      </c>
      <c r="S28" s="1">
        <v>100</v>
      </c>
    </row>
    <row r="29" spans="5:19" ht="45" x14ac:dyDescent="0.25">
      <c r="E29" s="4" t="s">
        <v>114</v>
      </c>
      <c r="F29" s="1">
        <v>18</v>
      </c>
      <c r="G29" s="1">
        <v>53</v>
      </c>
      <c r="H29" s="1">
        <v>16</v>
      </c>
      <c r="I29" s="1">
        <v>48</v>
      </c>
      <c r="J29" s="1">
        <v>325</v>
      </c>
      <c r="K29" s="1">
        <v>194</v>
      </c>
      <c r="M29" s="4" t="s">
        <v>114</v>
      </c>
      <c r="N29" s="1">
        <v>11</v>
      </c>
      <c r="O29" s="1">
        <v>10</v>
      </c>
      <c r="P29" s="1">
        <v>12</v>
      </c>
      <c r="Q29" s="1">
        <v>9</v>
      </c>
      <c r="R29" s="1">
        <v>19</v>
      </c>
      <c r="S29" s="1">
        <v>19</v>
      </c>
    </row>
    <row r="30" spans="5:19" ht="60" x14ac:dyDescent="0.25">
      <c r="E30" s="4" t="s">
        <v>115</v>
      </c>
      <c r="F30" s="1">
        <v>3</v>
      </c>
      <c r="G30" s="1">
        <v>17</v>
      </c>
      <c r="H30" s="1">
        <v>2</v>
      </c>
      <c r="I30" s="1">
        <v>27</v>
      </c>
      <c r="J30" s="1">
        <v>98</v>
      </c>
      <c r="K30" s="1">
        <v>143</v>
      </c>
      <c r="M30" s="4" t="s">
        <v>115</v>
      </c>
      <c r="N30" s="1">
        <v>0</v>
      </c>
      <c r="O30" s="1">
        <v>8</v>
      </c>
      <c r="P30" s="1">
        <v>0</v>
      </c>
      <c r="Q30" s="1">
        <v>6</v>
      </c>
      <c r="R30" s="1">
        <v>13</v>
      </c>
      <c r="S30" s="1">
        <v>7</v>
      </c>
    </row>
    <row r="31" spans="5:19" ht="45" x14ac:dyDescent="0.25">
      <c r="E31" s="4" t="s">
        <v>116</v>
      </c>
      <c r="F31" s="1">
        <v>3000</v>
      </c>
      <c r="G31" s="1">
        <v>106756</v>
      </c>
      <c r="H31" s="1">
        <v>2968</v>
      </c>
      <c r="I31" s="1">
        <v>106704</v>
      </c>
      <c r="J31" s="1">
        <v>1074056</v>
      </c>
      <c r="K31" s="1">
        <v>1073984</v>
      </c>
      <c r="M31" s="4" t="s">
        <v>116</v>
      </c>
      <c r="N31" s="1">
        <v>3052</v>
      </c>
      <c r="O31" s="1">
        <v>104464</v>
      </c>
      <c r="P31" s="1">
        <v>3064</v>
      </c>
      <c r="Q31" s="1">
        <v>104452</v>
      </c>
      <c r="R31" s="1">
        <v>1050644</v>
      </c>
      <c r="S31" s="1">
        <v>1050488</v>
      </c>
    </row>
    <row r="34" spans="5:19" x14ac:dyDescent="0.25">
      <c r="E34" s="7" t="s">
        <v>211</v>
      </c>
      <c r="F34" s="7"/>
      <c r="G34" s="7"/>
      <c r="H34" s="7"/>
      <c r="I34" s="7"/>
      <c r="M34" s="7" t="s">
        <v>212</v>
      </c>
      <c r="N34" s="7"/>
      <c r="O34" s="7"/>
      <c r="P34" s="7"/>
      <c r="Q34" s="7"/>
    </row>
    <row r="35" spans="5:19" ht="45" x14ac:dyDescent="0.25">
      <c r="E35" s="2"/>
      <c r="F35" s="5" t="s">
        <v>117</v>
      </c>
      <c r="G35" s="5" t="s">
        <v>118</v>
      </c>
      <c r="H35" s="5" t="s">
        <v>119</v>
      </c>
      <c r="I35" s="5" t="s">
        <v>120</v>
      </c>
      <c r="J35" s="4" t="s">
        <v>121</v>
      </c>
      <c r="K35" s="4" t="s">
        <v>122</v>
      </c>
      <c r="M35" s="2"/>
      <c r="N35" s="5" t="s">
        <v>117</v>
      </c>
      <c r="O35" s="5" t="s">
        <v>118</v>
      </c>
      <c r="P35" s="5" t="s">
        <v>119</v>
      </c>
      <c r="Q35" s="5" t="s">
        <v>120</v>
      </c>
      <c r="R35" s="4" t="s">
        <v>121</v>
      </c>
      <c r="S35" s="4" t="s">
        <v>122</v>
      </c>
    </row>
    <row r="36" spans="5:19" ht="45" x14ac:dyDescent="0.25">
      <c r="E36" s="4" t="s">
        <v>112</v>
      </c>
      <c r="F36" s="1" t="s">
        <v>90</v>
      </c>
      <c r="G36" s="1" t="s">
        <v>91</v>
      </c>
      <c r="H36" s="1" t="s">
        <v>90</v>
      </c>
      <c r="I36" s="1" t="s">
        <v>92</v>
      </c>
      <c r="J36" s="1" t="s">
        <v>206</v>
      </c>
      <c r="K36" s="1" t="s">
        <v>14</v>
      </c>
      <c r="M36" s="4" t="s">
        <v>112</v>
      </c>
      <c r="N36" s="1" t="s">
        <v>93</v>
      </c>
      <c r="O36" s="1" t="s">
        <v>94</v>
      </c>
      <c r="P36" s="1" t="s">
        <v>31</v>
      </c>
      <c r="Q36" s="1" t="s">
        <v>95</v>
      </c>
      <c r="R36" s="1" t="s">
        <v>207</v>
      </c>
      <c r="S36" s="1" t="s">
        <v>204</v>
      </c>
    </row>
    <row r="37" spans="5:19" ht="30" x14ac:dyDescent="0.25">
      <c r="E37" s="4" t="s">
        <v>113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M37" s="4" t="s">
        <v>113</v>
      </c>
      <c r="N37" s="1">
        <v>8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</row>
    <row r="38" spans="5:19" ht="30" x14ac:dyDescent="0.25">
      <c r="E38" s="4" t="s">
        <v>123</v>
      </c>
      <c r="F38" s="1">
        <v>161</v>
      </c>
      <c r="G38" s="1">
        <v>438</v>
      </c>
      <c r="H38" s="1">
        <v>175</v>
      </c>
      <c r="I38" s="1">
        <v>446</v>
      </c>
      <c r="J38" s="1">
        <v>60</v>
      </c>
      <c r="K38" s="1">
        <v>395</v>
      </c>
      <c r="M38" s="4" t="s">
        <v>123</v>
      </c>
      <c r="N38" s="1">
        <v>113</v>
      </c>
      <c r="O38" s="1">
        <v>107</v>
      </c>
      <c r="P38" s="1">
        <v>187</v>
      </c>
      <c r="Q38" s="1">
        <v>109</v>
      </c>
      <c r="R38" s="1">
        <v>102</v>
      </c>
      <c r="S38" s="1">
        <v>102</v>
      </c>
    </row>
    <row r="39" spans="5:19" ht="45" x14ac:dyDescent="0.25">
      <c r="E39" s="4" t="s">
        <v>114</v>
      </c>
      <c r="F39" s="1">
        <v>35</v>
      </c>
      <c r="G39" s="1">
        <v>125</v>
      </c>
      <c r="H39" s="1">
        <v>38</v>
      </c>
      <c r="I39" s="1">
        <v>123</v>
      </c>
      <c r="J39" s="1">
        <v>33171</v>
      </c>
      <c r="K39" s="1">
        <v>2153</v>
      </c>
      <c r="M39" s="4" t="s">
        <v>114</v>
      </c>
      <c r="N39" s="1">
        <v>20</v>
      </c>
      <c r="O39" s="1">
        <v>23</v>
      </c>
      <c r="P39" s="1">
        <v>18</v>
      </c>
      <c r="Q39" s="1">
        <v>23</v>
      </c>
      <c r="R39" s="1">
        <v>37</v>
      </c>
      <c r="S39" s="1">
        <v>33</v>
      </c>
    </row>
    <row r="40" spans="5:19" ht="60" x14ac:dyDescent="0.25">
      <c r="E40" s="4" t="s">
        <v>115</v>
      </c>
      <c r="F40" s="1">
        <v>5</v>
      </c>
      <c r="G40" s="1">
        <v>68</v>
      </c>
      <c r="H40" s="1">
        <v>3</v>
      </c>
      <c r="I40" s="1">
        <v>36</v>
      </c>
      <c r="J40" s="1">
        <v>7</v>
      </c>
      <c r="K40" s="1">
        <v>11</v>
      </c>
      <c r="M40" s="4" t="s">
        <v>115</v>
      </c>
      <c r="N40" s="1">
        <v>2</v>
      </c>
      <c r="O40" s="1">
        <v>5</v>
      </c>
      <c r="P40" s="1">
        <v>3</v>
      </c>
      <c r="Q40" s="1">
        <v>3</v>
      </c>
      <c r="R40" s="1">
        <v>9</v>
      </c>
      <c r="S40" s="1">
        <v>12</v>
      </c>
    </row>
    <row r="41" spans="5:19" ht="45" x14ac:dyDescent="0.25">
      <c r="E41" s="4" t="s">
        <v>116</v>
      </c>
      <c r="F41" s="1">
        <v>3168</v>
      </c>
      <c r="G41" s="1">
        <v>106776</v>
      </c>
      <c r="H41" s="1">
        <v>3004</v>
      </c>
      <c r="I41" s="1">
        <v>106752</v>
      </c>
      <c r="J41" s="1">
        <v>1074112</v>
      </c>
      <c r="K41" s="1">
        <v>1074164</v>
      </c>
      <c r="M41" s="4" t="s">
        <v>116</v>
      </c>
      <c r="N41" s="1">
        <v>3156</v>
      </c>
      <c r="O41" s="1">
        <v>104412</v>
      </c>
      <c r="P41" s="1">
        <v>3124</v>
      </c>
      <c r="Q41" s="1">
        <v>4476</v>
      </c>
      <c r="R41" s="1">
        <v>1050656</v>
      </c>
      <c r="S41" s="1">
        <v>1050648</v>
      </c>
    </row>
    <row r="44" spans="5:19" x14ac:dyDescent="0.25">
      <c r="E44" s="7" t="s">
        <v>211</v>
      </c>
      <c r="F44" s="7"/>
      <c r="G44" s="7"/>
      <c r="H44" s="7"/>
      <c r="I44" s="7"/>
      <c r="M44" s="7" t="s">
        <v>212</v>
      </c>
      <c r="N44" s="7"/>
      <c r="O44" s="7"/>
      <c r="P44" s="7"/>
      <c r="Q44" s="7"/>
    </row>
    <row r="45" spans="5:19" ht="45" x14ac:dyDescent="0.25">
      <c r="E45" s="2"/>
      <c r="F45" s="5" t="s">
        <v>117</v>
      </c>
      <c r="G45" s="5" t="s">
        <v>118</v>
      </c>
      <c r="H45" s="5" t="s">
        <v>119</v>
      </c>
      <c r="I45" s="5" t="s">
        <v>120</v>
      </c>
      <c r="J45" s="4" t="s">
        <v>121</v>
      </c>
      <c r="K45" s="4" t="s">
        <v>122</v>
      </c>
      <c r="M45" s="2"/>
      <c r="N45" s="5" t="s">
        <v>117</v>
      </c>
      <c r="O45" s="5" t="s">
        <v>118</v>
      </c>
      <c r="P45" s="5" t="s">
        <v>119</v>
      </c>
      <c r="Q45" s="5" t="s">
        <v>120</v>
      </c>
      <c r="R45" s="4" t="s">
        <v>121</v>
      </c>
      <c r="S45" s="4" t="s">
        <v>122</v>
      </c>
    </row>
    <row r="46" spans="5:19" ht="45" x14ac:dyDescent="0.25">
      <c r="E46" s="4" t="s">
        <v>112</v>
      </c>
      <c r="F46" s="1" t="s">
        <v>96</v>
      </c>
      <c r="G46" s="1" t="s">
        <v>97</v>
      </c>
      <c r="H46" s="1" t="s">
        <v>98</v>
      </c>
      <c r="I46" s="1" t="s">
        <v>97</v>
      </c>
      <c r="J46" s="1" t="s">
        <v>208</v>
      </c>
      <c r="K46" s="1" t="s">
        <v>68</v>
      </c>
      <c r="M46" s="4" t="s">
        <v>112</v>
      </c>
      <c r="N46" s="1" t="s">
        <v>33</v>
      </c>
      <c r="O46" s="1" t="s">
        <v>99</v>
      </c>
      <c r="P46" s="1" t="s">
        <v>31</v>
      </c>
      <c r="Q46" s="1" t="s">
        <v>100</v>
      </c>
      <c r="R46" s="1" t="s">
        <v>209</v>
      </c>
      <c r="S46" s="1" t="s">
        <v>210</v>
      </c>
    </row>
    <row r="47" spans="5:19" ht="30" x14ac:dyDescent="0.25">
      <c r="E47" s="4" t="s">
        <v>113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M47" s="4" t="s">
        <v>113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</row>
    <row r="48" spans="5:19" ht="30" x14ac:dyDescent="0.25">
      <c r="E48" s="4" t="s">
        <v>123</v>
      </c>
      <c r="F48" s="1">
        <v>341</v>
      </c>
      <c r="G48" s="1">
        <v>567</v>
      </c>
      <c r="H48" s="1">
        <v>327</v>
      </c>
      <c r="I48" s="1">
        <v>447</v>
      </c>
      <c r="J48" s="1">
        <v>63</v>
      </c>
      <c r="K48" s="1">
        <v>454</v>
      </c>
      <c r="M48" s="4" t="s">
        <v>123</v>
      </c>
      <c r="N48" s="1">
        <v>330</v>
      </c>
      <c r="O48" s="1">
        <v>127</v>
      </c>
      <c r="P48" s="1">
        <v>360</v>
      </c>
      <c r="Q48" s="1">
        <v>122</v>
      </c>
      <c r="R48" s="1">
        <v>104</v>
      </c>
      <c r="S48" s="1">
        <v>104</v>
      </c>
    </row>
    <row r="49" spans="5:19" ht="45" x14ac:dyDescent="0.25">
      <c r="E49" s="4" t="s">
        <v>114</v>
      </c>
      <c r="F49" s="1">
        <v>75</v>
      </c>
      <c r="G49" s="1">
        <v>403</v>
      </c>
      <c r="H49" s="1">
        <v>63</v>
      </c>
      <c r="I49" s="1">
        <v>240</v>
      </c>
      <c r="J49" s="1">
        <v>50340</v>
      </c>
      <c r="K49" s="1">
        <v>15675</v>
      </c>
      <c r="M49" s="4" t="s">
        <v>114</v>
      </c>
      <c r="N49" s="1">
        <v>43</v>
      </c>
      <c r="O49" s="1">
        <v>48</v>
      </c>
      <c r="P49" s="1">
        <v>35</v>
      </c>
      <c r="Q49" s="1">
        <v>48</v>
      </c>
      <c r="R49" s="1">
        <v>64</v>
      </c>
      <c r="S49" s="1">
        <v>67</v>
      </c>
    </row>
    <row r="50" spans="5:19" ht="60" x14ac:dyDescent="0.25">
      <c r="E50" s="4" t="s">
        <v>115</v>
      </c>
      <c r="F50" s="1">
        <v>1</v>
      </c>
      <c r="G50" s="1">
        <v>70</v>
      </c>
      <c r="H50" s="1">
        <v>4</v>
      </c>
      <c r="I50" s="1">
        <v>92</v>
      </c>
      <c r="J50" s="1">
        <v>25</v>
      </c>
      <c r="K50" s="1">
        <v>14</v>
      </c>
      <c r="M50" s="4" t="s">
        <v>115</v>
      </c>
      <c r="N50" s="1">
        <v>1</v>
      </c>
      <c r="O50" s="1">
        <v>6</v>
      </c>
      <c r="P50" s="1">
        <v>0</v>
      </c>
      <c r="Q50" s="1">
        <v>9</v>
      </c>
      <c r="R50" s="1">
        <v>13</v>
      </c>
      <c r="S50" s="1">
        <v>44</v>
      </c>
    </row>
    <row r="51" spans="5:19" ht="45" x14ac:dyDescent="0.25">
      <c r="E51" s="4" t="s">
        <v>116</v>
      </c>
      <c r="F51" s="1">
        <v>3208</v>
      </c>
      <c r="G51" s="1">
        <v>106864</v>
      </c>
      <c r="H51" s="1">
        <v>3092</v>
      </c>
      <c r="I51" s="1">
        <v>106852</v>
      </c>
      <c r="J51" s="1">
        <v>1074376</v>
      </c>
      <c r="K51" s="1">
        <v>1074168</v>
      </c>
      <c r="M51" s="4" t="s">
        <v>116</v>
      </c>
      <c r="N51" s="1">
        <v>3204</v>
      </c>
      <c r="O51" s="1">
        <v>104480</v>
      </c>
      <c r="P51" s="1">
        <v>3068</v>
      </c>
      <c r="Q51" s="1">
        <v>104556</v>
      </c>
      <c r="R51" s="1">
        <v>1050852</v>
      </c>
      <c r="S51" s="1">
        <v>1050696</v>
      </c>
    </row>
  </sheetData>
  <mergeCells count="10">
    <mergeCell ref="E34:I34"/>
    <mergeCell ref="M34:Q34"/>
    <mergeCell ref="E44:I44"/>
    <mergeCell ref="M44:Q44"/>
    <mergeCell ref="E4:I4"/>
    <mergeCell ref="M4:Q4"/>
    <mergeCell ref="E14:I14"/>
    <mergeCell ref="M14:Q14"/>
    <mergeCell ref="E24:I24"/>
    <mergeCell ref="M24:Q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10D-4C81-4CC8-A0F0-5E5CF8F991CB}">
  <dimension ref="B2:AH44"/>
  <sheetViews>
    <sheetView tabSelected="1" topLeftCell="A30" zoomScaleNormal="100" workbookViewId="0">
      <selection activeCell="R45" sqref="R45"/>
    </sheetView>
  </sheetViews>
  <sheetFormatPr defaultRowHeight="15" x14ac:dyDescent="0.25"/>
  <sheetData>
    <row r="2" spans="2:34" x14ac:dyDescent="0.25">
      <c r="B2" s="7" t="s">
        <v>0</v>
      </c>
      <c r="C2" s="7"/>
      <c r="D2" s="7"/>
      <c r="E2" s="7"/>
      <c r="F2" s="7"/>
      <c r="G2" s="7"/>
      <c r="H2" s="7"/>
      <c r="J2" s="8" t="s">
        <v>5</v>
      </c>
      <c r="K2" s="9"/>
      <c r="L2" s="9"/>
      <c r="M2" s="9"/>
      <c r="N2" s="9"/>
      <c r="O2" s="9"/>
      <c r="P2" s="10"/>
      <c r="T2" s="7" t="s">
        <v>0</v>
      </c>
      <c r="U2" s="7"/>
      <c r="V2" s="7"/>
      <c r="W2" s="7"/>
      <c r="X2" s="7"/>
      <c r="Y2" s="7"/>
      <c r="Z2" s="7"/>
      <c r="AB2" s="8" t="s">
        <v>5</v>
      </c>
      <c r="AC2" s="9"/>
      <c r="AD2" s="9"/>
      <c r="AE2" s="9"/>
      <c r="AF2" s="9"/>
      <c r="AG2" s="9"/>
      <c r="AH2" s="10"/>
    </row>
    <row r="3" spans="2:34" ht="45" x14ac:dyDescent="0.25">
      <c r="B3" s="3"/>
      <c r="C3" s="5" t="s">
        <v>117</v>
      </c>
      <c r="D3" s="5" t="s">
        <v>118</v>
      </c>
      <c r="E3" s="5" t="s">
        <v>119</v>
      </c>
      <c r="F3" s="5" t="s">
        <v>120</v>
      </c>
      <c r="G3" s="4" t="s">
        <v>121</v>
      </c>
      <c r="H3" s="4" t="s">
        <v>122</v>
      </c>
      <c r="J3" s="2"/>
      <c r="K3" s="5" t="s">
        <v>117</v>
      </c>
      <c r="L3" s="5" t="s">
        <v>118</v>
      </c>
      <c r="M3" s="5" t="s">
        <v>119</v>
      </c>
      <c r="N3" s="5" t="s">
        <v>120</v>
      </c>
      <c r="O3" s="4" t="s">
        <v>121</v>
      </c>
      <c r="P3" s="4" t="s">
        <v>122</v>
      </c>
      <c r="T3" s="3"/>
      <c r="U3" s="5" t="s">
        <v>117</v>
      </c>
      <c r="V3" s="5" t="s">
        <v>118</v>
      </c>
      <c r="W3" s="5" t="s">
        <v>119</v>
      </c>
      <c r="X3" s="5" t="s">
        <v>120</v>
      </c>
      <c r="Y3" s="4" t="s">
        <v>121</v>
      </c>
      <c r="Z3" s="4" t="s">
        <v>122</v>
      </c>
      <c r="AB3" s="2"/>
      <c r="AC3" s="5" t="s">
        <v>117</v>
      </c>
      <c r="AD3" s="5" t="s">
        <v>118</v>
      </c>
      <c r="AE3" s="5" t="s">
        <v>119</v>
      </c>
      <c r="AF3" s="5" t="s">
        <v>120</v>
      </c>
      <c r="AG3" s="4" t="s">
        <v>121</v>
      </c>
      <c r="AH3" s="4" t="s">
        <v>122</v>
      </c>
    </row>
    <row r="4" spans="2:34" ht="45" x14ac:dyDescent="0.25">
      <c r="B4" s="4" t="s">
        <v>112</v>
      </c>
      <c r="C4" s="1">
        <v>0.03</v>
      </c>
      <c r="D4" s="1">
        <v>3.28</v>
      </c>
      <c r="E4" s="1">
        <v>0.02</v>
      </c>
      <c r="F4" s="1">
        <v>2.35</v>
      </c>
      <c r="G4" s="1">
        <v>26.29</v>
      </c>
      <c r="H4" s="1">
        <v>19.989999999999998</v>
      </c>
      <c r="J4" s="4" t="s">
        <v>112</v>
      </c>
      <c r="K4" s="1">
        <v>0.03</v>
      </c>
      <c r="L4" s="1">
        <v>3.31</v>
      </c>
      <c r="M4" s="1">
        <v>0.02</v>
      </c>
      <c r="N4" s="1">
        <v>2.2999999999999998</v>
      </c>
      <c r="O4" s="1">
        <v>26.68</v>
      </c>
      <c r="P4" s="1">
        <v>19.13</v>
      </c>
      <c r="T4" s="4" t="s">
        <v>112</v>
      </c>
      <c r="U4" s="1">
        <v>0.03</v>
      </c>
      <c r="V4" s="1">
        <v>3.28</v>
      </c>
      <c r="W4" s="1">
        <v>0.02</v>
      </c>
      <c r="X4" s="1">
        <v>2.35</v>
      </c>
      <c r="Y4" s="1">
        <v>26.29</v>
      </c>
      <c r="Z4" s="1">
        <v>19.989999999999998</v>
      </c>
      <c r="AB4" s="4" t="s">
        <v>112</v>
      </c>
      <c r="AC4" s="1">
        <v>0.03</v>
      </c>
      <c r="AD4" s="1">
        <v>3.31</v>
      </c>
      <c r="AE4" s="1">
        <v>0.02</v>
      </c>
      <c r="AF4" s="1">
        <v>2.2999999999999998</v>
      </c>
      <c r="AG4" s="1">
        <v>26.68</v>
      </c>
      <c r="AH4" s="1">
        <v>19.13</v>
      </c>
    </row>
    <row r="7" spans="2:34" x14ac:dyDescent="0.25">
      <c r="B7" s="7" t="s">
        <v>230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T7" s="7" t="s">
        <v>235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9" spans="2:34" ht="45" x14ac:dyDescent="0.25">
      <c r="B9" s="4" t="s">
        <v>112</v>
      </c>
      <c r="C9" s="1">
        <v>0.03</v>
      </c>
      <c r="D9" s="1">
        <v>3.48</v>
      </c>
      <c r="E9" s="1">
        <v>0.02</v>
      </c>
      <c r="F9" s="1">
        <v>2.59</v>
      </c>
      <c r="G9" s="1">
        <v>43.16</v>
      </c>
      <c r="H9" s="1">
        <v>22.92</v>
      </c>
      <c r="J9" s="4" t="s">
        <v>112</v>
      </c>
      <c r="K9" s="1">
        <v>0.03</v>
      </c>
      <c r="L9" s="1">
        <v>3.45</v>
      </c>
      <c r="M9" s="1">
        <v>0.02</v>
      </c>
      <c r="N9" s="1">
        <v>2.54</v>
      </c>
      <c r="O9" s="1">
        <v>29.8</v>
      </c>
      <c r="P9" s="1">
        <v>21.74</v>
      </c>
      <c r="T9" s="4" t="s">
        <v>112</v>
      </c>
      <c r="U9" s="1">
        <v>0.05</v>
      </c>
      <c r="V9" s="1">
        <v>5.0199999999999996</v>
      </c>
      <c r="W9" s="1">
        <v>0.09</v>
      </c>
      <c r="X9" s="1">
        <v>3.62</v>
      </c>
      <c r="Y9" s="1">
        <v>44.1</v>
      </c>
      <c r="Z9" s="1">
        <v>32.53</v>
      </c>
      <c r="AB9" s="4" t="s">
        <v>112</v>
      </c>
      <c r="AC9" s="1">
        <v>0.08</v>
      </c>
      <c r="AD9" s="1">
        <v>4.76</v>
      </c>
      <c r="AE9" s="1">
        <v>0.06</v>
      </c>
      <c r="AF9" s="1">
        <v>3.39</v>
      </c>
      <c r="AG9" s="1">
        <v>42.87</v>
      </c>
      <c r="AH9" s="1">
        <v>30.16</v>
      </c>
    </row>
    <row r="11" spans="2:34" x14ac:dyDescent="0.25">
      <c r="B11" s="2" t="s">
        <v>229</v>
      </c>
      <c r="C11" s="1">
        <f>C4/C9</f>
        <v>1</v>
      </c>
      <c r="D11" s="1">
        <f t="shared" ref="D11:P11" si="0">D4/D9</f>
        <v>0.94252873563218387</v>
      </c>
      <c r="E11" s="1">
        <f t="shared" si="0"/>
        <v>1</v>
      </c>
      <c r="F11" s="1">
        <f t="shared" si="0"/>
        <v>0.90733590733590741</v>
      </c>
      <c r="G11" s="1">
        <f t="shared" si="0"/>
        <v>0.60912882298424464</v>
      </c>
      <c r="H11" s="1">
        <f t="shared" si="0"/>
        <v>0.87216404886561938</v>
      </c>
      <c r="I11" s="2"/>
      <c r="J11" s="2" t="s">
        <v>229</v>
      </c>
      <c r="K11" s="1">
        <f t="shared" si="0"/>
        <v>1</v>
      </c>
      <c r="L11" s="1">
        <f t="shared" si="0"/>
        <v>0.95942028985507244</v>
      </c>
      <c r="M11" s="1">
        <f t="shared" si="0"/>
        <v>1</v>
      </c>
      <c r="N11" s="1">
        <f t="shared" si="0"/>
        <v>0.90551181102362199</v>
      </c>
      <c r="O11" s="1">
        <f t="shared" si="0"/>
        <v>0.89530201342281879</v>
      </c>
      <c r="P11" s="1">
        <f t="shared" si="0"/>
        <v>0.87994480220791171</v>
      </c>
      <c r="T11" s="2" t="s">
        <v>229</v>
      </c>
      <c r="U11" s="1">
        <f>U4/U9</f>
        <v>0.6</v>
      </c>
      <c r="V11" s="1">
        <f t="shared" ref="V11:AH11" si="1">V4/V9</f>
        <v>0.65338645418326691</v>
      </c>
      <c r="W11" s="1">
        <f t="shared" si="1"/>
        <v>0.22222222222222224</v>
      </c>
      <c r="X11" s="1">
        <f t="shared" si="1"/>
        <v>0.649171270718232</v>
      </c>
      <c r="Y11" s="1">
        <f t="shared" si="1"/>
        <v>0.59614512471655323</v>
      </c>
      <c r="Z11" s="1">
        <f t="shared" si="1"/>
        <v>0.61450968336919765</v>
      </c>
      <c r="AA11" s="2"/>
      <c r="AB11" s="2" t="s">
        <v>229</v>
      </c>
      <c r="AC11" s="1">
        <f t="shared" ref="AC11:AH11" si="2">AC4/AC9</f>
        <v>0.375</v>
      </c>
      <c r="AD11" s="1">
        <f t="shared" si="2"/>
        <v>0.69537815126050428</v>
      </c>
      <c r="AE11" s="1">
        <f t="shared" si="2"/>
        <v>0.33333333333333337</v>
      </c>
      <c r="AF11" s="1">
        <f t="shared" si="2"/>
        <v>0.6784660766961651</v>
      </c>
      <c r="AG11" s="1">
        <f t="shared" si="2"/>
        <v>0.62234662934453</v>
      </c>
      <c r="AH11" s="1">
        <f t="shared" si="2"/>
        <v>0.63428381962864722</v>
      </c>
    </row>
    <row r="12" spans="2:34" x14ac:dyDescent="0.25">
      <c r="B12" s="2" t="s">
        <v>240</v>
      </c>
      <c r="C12" s="1">
        <f>(C11 / 1) * 100</f>
        <v>100</v>
      </c>
      <c r="D12" s="1">
        <f t="shared" ref="D12:P12" si="3">(D11 / 1) * 100</f>
        <v>94.252873563218387</v>
      </c>
      <c r="E12" s="1">
        <f t="shared" si="3"/>
        <v>100</v>
      </c>
      <c r="F12" s="1">
        <f t="shared" si="3"/>
        <v>90.733590733590745</v>
      </c>
      <c r="G12" s="1">
        <f t="shared" si="3"/>
        <v>60.912882298424464</v>
      </c>
      <c r="H12" s="1">
        <f t="shared" si="3"/>
        <v>87.216404886561932</v>
      </c>
      <c r="I12" s="2"/>
      <c r="J12" s="2" t="s">
        <v>240</v>
      </c>
      <c r="K12" s="1">
        <f t="shared" si="3"/>
        <v>100</v>
      </c>
      <c r="L12" s="1">
        <f t="shared" si="3"/>
        <v>95.94202898550725</v>
      </c>
      <c r="M12" s="1">
        <f t="shared" si="3"/>
        <v>100</v>
      </c>
      <c r="N12" s="1">
        <f t="shared" si="3"/>
        <v>90.551181102362193</v>
      </c>
      <c r="O12" s="1">
        <f t="shared" si="3"/>
        <v>89.530201342281885</v>
      </c>
      <c r="P12" s="1">
        <f t="shared" si="3"/>
        <v>87.994480220791175</v>
      </c>
      <c r="T12" s="2" t="s">
        <v>240</v>
      </c>
      <c r="U12" s="1">
        <f>(U11 / 1) * 100</f>
        <v>60</v>
      </c>
      <c r="V12" s="1">
        <f t="shared" ref="V12" si="4">(V11 / 1) * 100</f>
        <v>65.338645418326692</v>
      </c>
      <c r="W12" s="1">
        <f t="shared" ref="W12" si="5">(W11 / 1) * 100</f>
        <v>22.222222222222225</v>
      </c>
      <c r="X12" s="1">
        <f t="shared" ref="X12" si="6">(X11 / 1) * 100</f>
        <v>64.917127071823202</v>
      </c>
      <c r="Y12" s="1">
        <f t="shared" ref="Y12" si="7">(Y11 / 1) * 100</f>
        <v>59.614512471655324</v>
      </c>
      <c r="Z12" s="1">
        <f t="shared" ref="Z12" si="8">(Z11 / 1) * 100</f>
        <v>61.450968336919765</v>
      </c>
      <c r="AA12" s="2"/>
      <c r="AB12" s="2" t="s">
        <v>240</v>
      </c>
      <c r="AC12" s="1">
        <f t="shared" ref="AC12" si="9">(AC11 / 1) * 100</f>
        <v>37.5</v>
      </c>
      <c r="AD12" s="1">
        <f t="shared" ref="AD12" si="10">(AD11 / 1) * 100</f>
        <v>69.537815126050432</v>
      </c>
      <c r="AE12" s="1">
        <f t="shared" ref="AE12" si="11">(AE11 / 1) * 100</f>
        <v>33.333333333333336</v>
      </c>
      <c r="AF12" s="1">
        <f t="shared" ref="AF12" si="12">(AF11 / 1) * 100</f>
        <v>67.846607669616503</v>
      </c>
      <c r="AG12" s="1">
        <f t="shared" ref="AG12" si="13">(AG11 / 1) * 100</f>
        <v>62.234662934452999</v>
      </c>
      <c r="AH12" s="1">
        <f t="shared" ref="AH12" si="14">(AH11 / 1) * 100</f>
        <v>63.428381962864719</v>
      </c>
    </row>
    <row r="15" spans="2:34" x14ac:dyDescent="0.25">
      <c r="B15" s="7" t="s">
        <v>231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T15" s="7" t="s">
        <v>236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7" spans="2:34" ht="45" x14ac:dyDescent="0.25">
      <c r="B17" s="4" t="s">
        <v>112</v>
      </c>
      <c r="C17" s="1">
        <v>0.03</v>
      </c>
      <c r="D17" s="1">
        <v>3.28</v>
      </c>
      <c r="E17" s="1">
        <v>0.02</v>
      </c>
      <c r="F17" s="1">
        <v>2.34</v>
      </c>
      <c r="G17" s="1">
        <v>31.33</v>
      </c>
      <c r="H17" s="1">
        <v>23.02</v>
      </c>
      <c r="J17" s="4" t="s">
        <v>112</v>
      </c>
      <c r="K17" s="1">
        <v>0.01</v>
      </c>
      <c r="L17" s="1">
        <v>1.67</v>
      </c>
      <c r="M17" s="1">
        <v>0.01</v>
      </c>
      <c r="N17" s="1">
        <v>1.28</v>
      </c>
      <c r="O17" s="1">
        <v>16.07</v>
      </c>
      <c r="P17" s="1">
        <v>12.87</v>
      </c>
      <c r="T17" s="4" t="s">
        <v>112</v>
      </c>
      <c r="U17" s="1">
        <v>0.06</v>
      </c>
      <c r="V17" s="1">
        <v>4.8899999999999997</v>
      </c>
      <c r="W17" s="1">
        <v>0.06</v>
      </c>
      <c r="X17" s="1">
        <v>2.67</v>
      </c>
      <c r="Y17" s="1">
        <v>22.92</v>
      </c>
      <c r="Z17" s="1">
        <v>19.45</v>
      </c>
      <c r="AB17" s="4" t="s">
        <v>112</v>
      </c>
      <c r="AC17" s="1">
        <v>0.06</v>
      </c>
      <c r="AD17" s="1">
        <v>3.36</v>
      </c>
      <c r="AE17" s="1">
        <v>0.04</v>
      </c>
      <c r="AF17" s="1">
        <v>2.02</v>
      </c>
      <c r="AG17" s="1">
        <v>21.8</v>
      </c>
      <c r="AH17" s="1">
        <v>17.86</v>
      </c>
    </row>
    <row r="19" spans="2:34" x14ac:dyDescent="0.25">
      <c r="B19" s="2" t="s">
        <v>229</v>
      </c>
      <c r="C19" s="1">
        <f>C4/C17</f>
        <v>1</v>
      </c>
      <c r="D19" s="1">
        <f t="shared" ref="D19:P19" si="15">D4/D17</f>
        <v>1</v>
      </c>
      <c r="E19" s="1">
        <f t="shared" si="15"/>
        <v>1</v>
      </c>
      <c r="F19" s="1">
        <f t="shared" si="15"/>
        <v>1.0042735042735045</v>
      </c>
      <c r="G19" s="1">
        <f t="shared" si="15"/>
        <v>0.83913182253431218</v>
      </c>
      <c r="H19" s="1">
        <f t="shared" si="15"/>
        <v>0.86837532580364896</v>
      </c>
      <c r="I19" s="1"/>
      <c r="J19" s="1" t="s">
        <v>229</v>
      </c>
      <c r="K19" s="1">
        <f t="shared" si="15"/>
        <v>3</v>
      </c>
      <c r="L19" s="1">
        <f t="shared" si="15"/>
        <v>1.9820359281437128</v>
      </c>
      <c r="M19" s="1">
        <f t="shared" si="15"/>
        <v>2</v>
      </c>
      <c r="N19" s="1">
        <f t="shared" si="15"/>
        <v>1.7968749999999998</v>
      </c>
      <c r="O19" s="1">
        <f t="shared" si="15"/>
        <v>1.6602364654635968</v>
      </c>
      <c r="P19" s="1">
        <f t="shared" si="15"/>
        <v>1.4864024864024865</v>
      </c>
      <c r="T19" s="2" t="s">
        <v>229</v>
      </c>
      <c r="U19" s="1">
        <f>U4/U17</f>
        <v>0.5</v>
      </c>
      <c r="V19" s="1">
        <f t="shared" ref="V19:AH19" si="16">V4/V17</f>
        <v>0.67075664621676889</v>
      </c>
      <c r="W19" s="1">
        <f t="shared" si="16"/>
        <v>0.33333333333333337</v>
      </c>
      <c r="X19" s="1">
        <f t="shared" si="16"/>
        <v>0.88014981273408244</v>
      </c>
      <c r="Y19" s="1">
        <f t="shared" si="16"/>
        <v>1.1470331588132634</v>
      </c>
      <c r="Z19" s="1">
        <f t="shared" si="16"/>
        <v>1.0277634961439588</v>
      </c>
      <c r="AA19" s="1"/>
      <c r="AB19" s="1" t="s">
        <v>229</v>
      </c>
      <c r="AC19" s="1">
        <f t="shared" ref="AC19:AH19" si="17">AC4/AC17</f>
        <v>0.5</v>
      </c>
      <c r="AD19" s="1">
        <f t="shared" si="17"/>
        <v>0.98511904761904767</v>
      </c>
      <c r="AE19" s="1">
        <f t="shared" si="17"/>
        <v>0.5</v>
      </c>
      <c r="AF19" s="1">
        <f t="shared" si="17"/>
        <v>1.1386138613861385</v>
      </c>
      <c r="AG19" s="1">
        <f t="shared" si="17"/>
        <v>1.2238532110091742</v>
      </c>
      <c r="AH19" s="1">
        <f t="shared" si="17"/>
        <v>1.0711086226203808</v>
      </c>
    </row>
    <row r="20" spans="2:34" x14ac:dyDescent="0.25">
      <c r="B20" s="1" t="s">
        <v>240</v>
      </c>
      <c r="C20" s="1">
        <f xml:space="preserve"> (C19 / 2) * 100</f>
        <v>50</v>
      </c>
      <c r="D20" s="1">
        <f t="shared" ref="D20:P20" si="18" xml:space="preserve"> (D19 / 2) * 100</f>
        <v>50</v>
      </c>
      <c r="E20" s="1">
        <f t="shared" si="18"/>
        <v>50</v>
      </c>
      <c r="F20" s="1">
        <f t="shared" si="18"/>
        <v>50.213675213675224</v>
      </c>
      <c r="G20" s="1">
        <f t="shared" si="18"/>
        <v>41.956591126715608</v>
      </c>
      <c r="H20" s="1">
        <f t="shared" si="18"/>
        <v>43.418766290182447</v>
      </c>
      <c r="I20" s="1"/>
      <c r="J20" s="1"/>
      <c r="K20" s="1">
        <f t="shared" si="18"/>
        <v>150</v>
      </c>
      <c r="L20" s="1">
        <f t="shared" si="18"/>
        <v>99.101796407185645</v>
      </c>
      <c r="M20" s="1">
        <f t="shared" si="18"/>
        <v>100</v>
      </c>
      <c r="N20" s="1">
        <f t="shared" si="18"/>
        <v>89.843749999999986</v>
      </c>
      <c r="O20" s="1">
        <f t="shared" si="18"/>
        <v>83.011823273179843</v>
      </c>
      <c r="P20" s="1">
        <f t="shared" si="18"/>
        <v>74.320124320124322</v>
      </c>
      <c r="T20" s="1" t="s">
        <v>240</v>
      </c>
      <c r="U20" s="1">
        <f xml:space="preserve"> (U19 / 2) * 100</f>
        <v>25</v>
      </c>
      <c r="V20" s="1">
        <f t="shared" ref="V20" si="19" xml:space="preserve"> (V19 / 2) * 100</f>
        <v>33.537832310838446</v>
      </c>
      <c r="W20" s="1">
        <f t="shared" ref="W20" si="20" xml:space="preserve"> (W19 / 2) * 100</f>
        <v>16.666666666666668</v>
      </c>
      <c r="X20" s="1">
        <f t="shared" ref="X20" si="21" xml:space="preserve"> (X19 / 2) * 100</f>
        <v>44.007490636704119</v>
      </c>
      <c r="Y20" s="1">
        <f t="shared" ref="Y20" si="22" xml:space="preserve"> (Y19 / 2) * 100</f>
        <v>57.351657940663173</v>
      </c>
      <c r="Z20" s="1">
        <f t="shared" ref="Z20" si="23" xml:space="preserve"> (Z19 / 2) * 100</f>
        <v>51.388174807197942</v>
      </c>
      <c r="AA20" s="1"/>
      <c r="AB20" s="1"/>
      <c r="AC20" s="1">
        <f t="shared" ref="AC20" si="24" xml:space="preserve"> (AC19 / 2) * 100</f>
        <v>25</v>
      </c>
      <c r="AD20" s="1">
        <f t="shared" ref="AD20" si="25" xml:space="preserve"> (AD19 / 2) * 100</f>
        <v>49.255952380952387</v>
      </c>
      <c r="AE20" s="1">
        <f t="shared" ref="AE20" si="26" xml:space="preserve"> (AE19 / 2) * 100</f>
        <v>25</v>
      </c>
      <c r="AF20" s="1">
        <f t="shared" ref="AF20" si="27" xml:space="preserve"> (AF19 / 2) * 100</f>
        <v>56.930693069306926</v>
      </c>
      <c r="AG20" s="1">
        <f t="shared" ref="AG20" si="28" xml:space="preserve"> (AG19 / 2) * 100</f>
        <v>61.192660550458712</v>
      </c>
      <c r="AH20" s="1">
        <f t="shared" ref="AH20" si="29" xml:space="preserve"> (AH19 / 2) * 100</f>
        <v>53.555431131019034</v>
      </c>
    </row>
    <row r="23" spans="2:34" x14ac:dyDescent="0.25">
      <c r="B23" s="7" t="s">
        <v>232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T23" s="7" t="s">
        <v>237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5" spans="2:34" ht="45" x14ac:dyDescent="0.25">
      <c r="B25" s="4" t="s">
        <v>112</v>
      </c>
      <c r="C25" s="1">
        <v>0.03</v>
      </c>
      <c r="D25" s="1">
        <v>2.99</v>
      </c>
      <c r="E25" s="1">
        <v>0.02</v>
      </c>
      <c r="F25" s="1">
        <v>2.2799999999999998</v>
      </c>
      <c r="G25" s="1">
        <v>36.119999999999997</v>
      </c>
      <c r="H25" s="1">
        <v>21.89</v>
      </c>
      <c r="J25" s="4" t="s">
        <v>112</v>
      </c>
      <c r="K25" s="1">
        <v>0.01</v>
      </c>
      <c r="L25" s="1">
        <v>0.98</v>
      </c>
      <c r="M25" s="1">
        <v>0.01</v>
      </c>
      <c r="N25" s="1">
        <v>0.7</v>
      </c>
      <c r="O25" s="1">
        <v>9.5399999999999991</v>
      </c>
      <c r="P25" s="1">
        <v>7.12</v>
      </c>
      <c r="T25" s="4" t="s">
        <v>112</v>
      </c>
      <c r="U25" s="1">
        <v>0.03</v>
      </c>
      <c r="V25" s="1">
        <v>1.53</v>
      </c>
      <c r="W25" s="1">
        <v>0.08</v>
      </c>
      <c r="X25" s="1">
        <v>1.51</v>
      </c>
      <c r="Y25" s="1">
        <v>14.5</v>
      </c>
      <c r="Z25" s="1">
        <v>18.62</v>
      </c>
      <c r="AB25" s="4" t="s">
        <v>112</v>
      </c>
      <c r="AC25" s="1">
        <v>0.05</v>
      </c>
      <c r="AD25" s="1">
        <v>1.57</v>
      </c>
      <c r="AE25" s="1">
        <v>0.02</v>
      </c>
      <c r="AF25" s="1">
        <v>1.31</v>
      </c>
      <c r="AG25" s="1">
        <v>18.260000000000002</v>
      </c>
      <c r="AH25" s="1">
        <v>15.72</v>
      </c>
    </row>
    <row r="27" spans="2:34" x14ac:dyDescent="0.25">
      <c r="B27" s="2" t="s">
        <v>229</v>
      </c>
      <c r="C27" s="1">
        <f>C4/C25</f>
        <v>1</v>
      </c>
      <c r="D27" s="1">
        <f t="shared" ref="D27:P27" si="30">D4/D25</f>
        <v>1.0969899665551839</v>
      </c>
      <c r="E27" s="1">
        <f t="shared" si="30"/>
        <v>1</v>
      </c>
      <c r="F27" s="1">
        <f t="shared" si="30"/>
        <v>1.0307017543859651</v>
      </c>
      <c r="G27" s="1">
        <f t="shared" si="30"/>
        <v>0.72785160575858254</v>
      </c>
      <c r="H27" s="1">
        <f t="shared" si="30"/>
        <v>0.91320237551393324</v>
      </c>
      <c r="I27" s="1"/>
      <c r="J27" s="1" t="s">
        <v>229</v>
      </c>
      <c r="K27" s="1">
        <f t="shared" si="30"/>
        <v>3</v>
      </c>
      <c r="L27" s="1">
        <f t="shared" si="30"/>
        <v>3.3775510204081636</v>
      </c>
      <c r="M27" s="1">
        <f t="shared" si="30"/>
        <v>2</v>
      </c>
      <c r="N27" s="1">
        <f t="shared" si="30"/>
        <v>3.2857142857142856</v>
      </c>
      <c r="O27" s="1">
        <f t="shared" si="30"/>
        <v>2.7966457023060798</v>
      </c>
      <c r="P27" s="1">
        <f t="shared" si="30"/>
        <v>2.6867977528089888</v>
      </c>
      <c r="T27" s="2" t="s">
        <v>229</v>
      </c>
      <c r="U27" s="1">
        <f>U4/U25</f>
        <v>1</v>
      </c>
      <c r="V27" s="1">
        <f t="shared" ref="V27:AH27" si="31">V4/V25</f>
        <v>2.1437908496732025</v>
      </c>
      <c r="W27" s="1">
        <f t="shared" si="31"/>
        <v>0.25</v>
      </c>
      <c r="X27" s="1">
        <f t="shared" si="31"/>
        <v>1.5562913907284768</v>
      </c>
      <c r="Y27" s="1">
        <f t="shared" si="31"/>
        <v>1.8131034482758621</v>
      </c>
      <c r="Z27" s="1">
        <f t="shared" si="31"/>
        <v>1.0735767991407088</v>
      </c>
      <c r="AA27" s="1"/>
      <c r="AB27" s="1" t="s">
        <v>229</v>
      </c>
      <c r="AC27" s="1">
        <f t="shared" ref="AC27:AH27" si="32">AC4/AC25</f>
        <v>0.6</v>
      </c>
      <c r="AD27" s="1">
        <f t="shared" si="32"/>
        <v>2.1082802547770698</v>
      </c>
      <c r="AE27" s="1">
        <f t="shared" si="32"/>
        <v>1</v>
      </c>
      <c r="AF27" s="1">
        <f t="shared" si="32"/>
        <v>1.7557251908396945</v>
      </c>
      <c r="AG27" s="1">
        <f t="shared" si="32"/>
        <v>1.4611171960569549</v>
      </c>
      <c r="AH27" s="1">
        <f t="shared" si="32"/>
        <v>1.2169211195928753</v>
      </c>
    </row>
    <row r="28" spans="2:34" x14ac:dyDescent="0.25">
      <c r="B28" s="1"/>
      <c r="C28" s="1">
        <f xml:space="preserve"> (C27 / 4 ) * 100</f>
        <v>25</v>
      </c>
      <c r="D28" s="1">
        <f t="shared" ref="D28:AH28" si="33" xml:space="preserve"> (D27 / 4 ) * 100</f>
        <v>27.424749163879596</v>
      </c>
      <c r="E28" s="1">
        <f t="shared" si="33"/>
        <v>25</v>
      </c>
      <c r="F28" s="1">
        <f t="shared" si="33"/>
        <v>25.767543859649127</v>
      </c>
      <c r="G28" s="1">
        <f t="shared" si="33"/>
        <v>18.196290143964564</v>
      </c>
      <c r="H28" s="1">
        <f t="shared" si="33"/>
        <v>22.83005938784833</v>
      </c>
      <c r="I28" s="1"/>
      <c r="J28" s="1"/>
      <c r="K28" s="1">
        <f t="shared" si="33"/>
        <v>75</v>
      </c>
      <c r="L28" s="1">
        <f t="shared" si="33"/>
        <v>84.438775510204096</v>
      </c>
      <c r="M28" s="1">
        <f t="shared" si="33"/>
        <v>50</v>
      </c>
      <c r="N28" s="1">
        <f t="shared" si="33"/>
        <v>82.142857142857139</v>
      </c>
      <c r="O28" s="1">
        <f t="shared" si="33"/>
        <v>69.916142557651995</v>
      </c>
      <c r="P28" s="1">
        <f t="shared" si="33"/>
        <v>67.169943820224717</v>
      </c>
      <c r="T28" s="1"/>
      <c r="U28" s="1">
        <f t="shared" si="33"/>
        <v>25</v>
      </c>
      <c r="V28" s="1">
        <f t="shared" si="33"/>
        <v>53.594771241830067</v>
      </c>
      <c r="W28" s="1">
        <f t="shared" si="33"/>
        <v>6.25</v>
      </c>
      <c r="X28" s="1">
        <f t="shared" si="33"/>
        <v>38.907284768211916</v>
      </c>
      <c r="Y28" s="1">
        <f t="shared" si="33"/>
        <v>45.327586206896555</v>
      </c>
      <c r="Z28" s="1">
        <f t="shared" si="33"/>
        <v>26.839419978517721</v>
      </c>
      <c r="AA28" s="1"/>
      <c r="AB28" s="1"/>
      <c r="AC28" s="1">
        <f t="shared" si="33"/>
        <v>15</v>
      </c>
      <c r="AD28" s="1">
        <f t="shared" si="33"/>
        <v>52.707006369426743</v>
      </c>
      <c r="AE28" s="1">
        <f t="shared" si="33"/>
        <v>25</v>
      </c>
      <c r="AF28" s="1">
        <f t="shared" si="33"/>
        <v>43.89312977099236</v>
      </c>
      <c r="AG28" s="1">
        <f t="shared" si="33"/>
        <v>36.527929901423875</v>
      </c>
      <c r="AH28" s="1">
        <f t="shared" si="33"/>
        <v>30.423027989821882</v>
      </c>
    </row>
    <row r="31" spans="2:34" x14ac:dyDescent="0.25">
      <c r="B31" s="7" t="s">
        <v>233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T31" s="7" t="s">
        <v>238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3" spans="2:34" ht="45" x14ac:dyDescent="0.25">
      <c r="B33" s="4" t="s">
        <v>112</v>
      </c>
      <c r="C33" s="1">
        <v>0.03</v>
      </c>
      <c r="D33" s="1">
        <v>2.57</v>
      </c>
      <c r="E33" s="1">
        <v>0.02</v>
      </c>
      <c r="F33" s="1">
        <v>2.29</v>
      </c>
      <c r="G33" s="1">
        <v>39.880000000000003</v>
      </c>
      <c r="H33" s="1">
        <v>22.18</v>
      </c>
      <c r="J33" s="4" t="s">
        <v>112</v>
      </c>
      <c r="K33" s="1">
        <v>0.02</v>
      </c>
      <c r="L33" s="1">
        <v>1.07</v>
      </c>
      <c r="M33" s="1">
        <v>0.04</v>
      </c>
      <c r="N33" s="1">
        <v>0.56999999999999995</v>
      </c>
      <c r="O33" s="1">
        <v>9.16</v>
      </c>
      <c r="P33" s="1">
        <v>5.38</v>
      </c>
      <c r="T33" s="4" t="s">
        <v>112</v>
      </c>
      <c r="U33" s="1">
        <v>0.04</v>
      </c>
      <c r="V33" s="1">
        <v>1.01</v>
      </c>
      <c r="W33" s="1">
        <v>0.03</v>
      </c>
      <c r="X33" s="1">
        <v>0.64</v>
      </c>
      <c r="Y33" s="1">
        <v>19.77</v>
      </c>
      <c r="Z33" s="1">
        <v>7.06</v>
      </c>
      <c r="AB33" s="4" t="s">
        <v>112</v>
      </c>
      <c r="AC33" s="1">
        <v>0.04</v>
      </c>
      <c r="AD33" s="1">
        <v>0.93</v>
      </c>
      <c r="AE33" s="1">
        <v>0.03</v>
      </c>
      <c r="AF33" s="1">
        <v>0.64</v>
      </c>
      <c r="AG33" s="1">
        <v>10.95</v>
      </c>
      <c r="AH33" s="1">
        <v>9.51</v>
      </c>
    </row>
    <row r="35" spans="2:34" x14ac:dyDescent="0.25">
      <c r="B35" s="2" t="s">
        <v>229</v>
      </c>
      <c r="C35" s="1">
        <f>C4/C33</f>
        <v>1</v>
      </c>
      <c r="D35" s="1">
        <f t="shared" ref="D35:O35" si="34">D4/D33</f>
        <v>1.2762645914396886</v>
      </c>
      <c r="E35" s="1">
        <f t="shared" si="34"/>
        <v>1</v>
      </c>
      <c r="F35" s="1">
        <f t="shared" si="34"/>
        <v>1.0262008733624455</v>
      </c>
      <c r="G35" s="1">
        <f t="shared" si="34"/>
        <v>0.65922768304914736</v>
      </c>
      <c r="H35" s="1">
        <f t="shared" si="34"/>
        <v>0.90126239855725876</v>
      </c>
      <c r="I35" s="1"/>
      <c r="J35" s="1" t="s">
        <v>229</v>
      </c>
      <c r="K35" s="1">
        <f t="shared" si="34"/>
        <v>1.5</v>
      </c>
      <c r="L35" s="1">
        <f t="shared" si="34"/>
        <v>3.0934579439252334</v>
      </c>
      <c r="M35" s="1">
        <f t="shared" si="34"/>
        <v>0.5</v>
      </c>
      <c r="N35" s="1">
        <f t="shared" si="34"/>
        <v>4.0350877192982457</v>
      </c>
      <c r="O35" s="1">
        <f t="shared" si="34"/>
        <v>2.9126637554585151</v>
      </c>
      <c r="P35" s="1">
        <f>P4/P33</f>
        <v>3.5557620817843865</v>
      </c>
      <c r="T35" s="2" t="s">
        <v>229</v>
      </c>
      <c r="U35" s="1">
        <f>U4/U33</f>
        <v>0.75</v>
      </c>
      <c r="V35" s="1">
        <f t="shared" ref="V35:AG35" si="35">V4/V33</f>
        <v>3.2475247524752473</v>
      </c>
      <c r="W35" s="1">
        <f t="shared" si="35"/>
        <v>0.66666666666666674</v>
      </c>
      <c r="X35" s="1">
        <f t="shared" si="35"/>
        <v>3.671875</v>
      </c>
      <c r="Y35" s="1">
        <f t="shared" si="35"/>
        <v>1.3297926150733435</v>
      </c>
      <c r="Z35" s="1">
        <f t="shared" si="35"/>
        <v>2.8314447592067986</v>
      </c>
      <c r="AA35" s="1"/>
      <c r="AB35" s="1" t="s">
        <v>229</v>
      </c>
      <c r="AC35" s="1">
        <f t="shared" ref="AC35:AH35" si="36">AC4/AC33</f>
        <v>0.75</v>
      </c>
      <c r="AD35" s="1">
        <f t="shared" si="36"/>
        <v>3.5591397849462365</v>
      </c>
      <c r="AE35" s="1">
        <f t="shared" si="36"/>
        <v>0.66666666666666674</v>
      </c>
      <c r="AF35" s="1">
        <f t="shared" si="36"/>
        <v>3.5937499999999996</v>
      </c>
      <c r="AG35" s="1">
        <f t="shared" si="36"/>
        <v>2.4365296803652972</v>
      </c>
      <c r="AH35" s="1">
        <f>AH4/AH33</f>
        <v>2.0115667718191377</v>
      </c>
    </row>
    <row r="36" spans="2:34" x14ac:dyDescent="0.25">
      <c r="B36" s="1"/>
      <c r="C36" s="1">
        <f xml:space="preserve"> (C35 / 8) * 100</f>
        <v>12.5</v>
      </c>
      <c r="D36" s="1">
        <f t="shared" ref="D36:AH36" si="37" xml:space="preserve"> (D35 / 8) * 100</f>
        <v>15.953307392996107</v>
      </c>
      <c r="E36" s="1">
        <f t="shared" si="37"/>
        <v>12.5</v>
      </c>
      <c r="F36" s="1">
        <f t="shared" si="37"/>
        <v>12.827510917030569</v>
      </c>
      <c r="G36" s="1">
        <f t="shared" si="37"/>
        <v>8.2403460381143425</v>
      </c>
      <c r="H36" s="1">
        <f t="shared" si="37"/>
        <v>11.265779981965734</v>
      </c>
      <c r="I36" s="1"/>
      <c r="J36" s="1"/>
      <c r="K36" s="1">
        <f t="shared" si="37"/>
        <v>18.75</v>
      </c>
      <c r="L36" s="1">
        <f t="shared" si="37"/>
        <v>38.668224299065415</v>
      </c>
      <c r="M36" s="1">
        <f t="shared" si="37"/>
        <v>6.25</v>
      </c>
      <c r="N36" s="1">
        <f t="shared" si="37"/>
        <v>50.438596491228068</v>
      </c>
      <c r="O36" s="1">
        <f t="shared" si="37"/>
        <v>36.408296943231441</v>
      </c>
      <c r="P36" s="1">
        <f t="shared" si="37"/>
        <v>44.447026022304833</v>
      </c>
      <c r="T36" s="1"/>
      <c r="U36" s="1">
        <f t="shared" si="37"/>
        <v>9.375</v>
      </c>
      <c r="V36" s="1">
        <f t="shared" si="37"/>
        <v>40.594059405940591</v>
      </c>
      <c r="W36" s="1">
        <f t="shared" si="37"/>
        <v>8.3333333333333339</v>
      </c>
      <c r="X36" s="1">
        <f t="shared" si="37"/>
        <v>45.8984375</v>
      </c>
      <c r="Y36" s="1">
        <f t="shared" si="37"/>
        <v>16.622407688416793</v>
      </c>
      <c r="Z36" s="1">
        <f t="shared" si="37"/>
        <v>35.39305949008498</v>
      </c>
      <c r="AA36" s="1"/>
      <c r="AB36" s="1"/>
      <c r="AC36" s="1">
        <f t="shared" si="37"/>
        <v>9.375</v>
      </c>
      <c r="AD36" s="1">
        <f t="shared" si="37"/>
        <v>44.48924731182796</v>
      </c>
      <c r="AE36" s="1">
        <f t="shared" si="37"/>
        <v>8.3333333333333339</v>
      </c>
      <c r="AF36" s="1">
        <f t="shared" si="37"/>
        <v>44.921874999999993</v>
      </c>
      <c r="AG36" s="1">
        <f t="shared" si="37"/>
        <v>30.456621004566216</v>
      </c>
      <c r="AH36" s="1">
        <f t="shared" si="37"/>
        <v>25.144584647739222</v>
      </c>
    </row>
    <row r="39" spans="2:34" x14ac:dyDescent="0.25">
      <c r="B39" s="7" t="s">
        <v>234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T39" s="7" t="s">
        <v>239</v>
      </c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1" spans="2:34" ht="45" x14ac:dyDescent="0.25">
      <c r="B41" s="4" t="s">
        <v>112</v>
      </c>
      <c r="C41" s="1">
        <v>0.04</v>
      </c>
      <c r="D41" s="1">
        <v>4.43</v>
      </c>
      <c r="E41" s="1">
        <v>0.02</v>
      </c>
      <c r="F41" s="1">
        <v>2.44</v>
      </c>
      <c r="G41" s="1">
        <v>36.03</v>
      </c>
      <c r="H41" s="1">
        <v>20.96</v>
      </c>
      <c r="J41" s="4" t="s">
        <v>112</v>
      </c>
      <c r="K41" s="1">
        <v>0.09</v>
      </c>
      <c r="L41" s="1">
        <v>0.64</v>
      </c>
      <c r="M41" s="1">
        <v>7.0000000000000007E-2</v>
      </c>
      <c r="N41" s="1">
        <v>0.48</v>
      </c>
      <c r="O41" s="1">
        <v>11.19</v>
      </c>
      <c r="P41" s="1">
        <v>3.92</v>
      </c>
      <c r="T41" s="4" t="s">
        <v>112</v>
      </c>
      <c r="U41" s="1">
        <v>0.08</v>
      </c>
      <c r="V41" s="1">
        <v>0.79</v>
      </c>
      <c r="W41" s="1">
        <v>0.05</v>
      </c>
      <c r="X41" s="1">
        <v>0.75</v>
      </c>
      <c r="Y41" s="1">
        <v>15.7</v>
      </c>
      <c r="Z41" s="1">
        <v>5.36</v>
      </c>
      <c r="AB41" s="4" t="s">
        <v>112</v>
      </c>
      <c r="AC41" s="1">
        <v>0.06</v>
      </c>
      <c r="AD41" s="1">
        <v>0.55000000000000004</v>
      </c>
      <c r="AE41" s="1">
        <v>0.04</v>
      </c>
      <c r="AF41" s="1">
        <v>0.69</v>
      </c>
      <c r="AG41" s="1">
        <v>5.12</v>
      </c>
      <c r="AH41" s="1">
        <v>4.66</v>
      </c>
    </row>
    <row r="43" spans="2:34" x14ac:dyDescent="0.25">
      <c r="B43" s="2" t="s">
        <v>229</v>
      </c>
      <c r="C43" s="1">
        <f>C4/C41</f>
        <v>0.75</v>
      </c>
      <c r="D43" s="1">
        <f t="shared" ref="D43:P43" si="38">D4/D41</f>
        <v>0.7404063205417607</v>
      </c>
      <c r="E43" s="1">
        <f t="shared" si="38"/>
        <v>1</v>
      </c>
      <c r="F43" s="1">
        <f t="shared" si="38"/>
        <v>0.96311475409836067</v>
      </c>
      <c r="G43" s="1">
        <f t="shared" si="38"/>
        <v>0.72966971967804606</v>
      </c>
      <c r="H43" s="1">
        <f t="shared" si="38"/>
        <v>0.95372137404580137</v>
      </c>
      <c r="I43" s="1"/>
      <c r="J43" s="1" t="s">
        <v>229</v>
      </c>
      <c r="K43" s="1">
        <f t="shared" si="38"/>
        <v>0.33333333333333331</v>
      </c>
      <c r="L43" s="1">
        <f t="shared" si="38"/>
        <v>5.171875</v>
      </c>
      <c r="M43" s="1">
        <f t="shared" si="38"/>
        <v>0.2857142857142857</v>
      </c>
      <c r="N43" s="1">
        <f t="shared" si="38"/>
        <v>4.7916666666666661</v>
      </c>
      <c r="O43" s="1">
        <f t="shared" si="38"/>
        <v>2.3842716711349419</v>
      </c>
      <c r="P43" s="1">
        <f t="shared" si="38"/>
        <v>4.8801020408163263</v>
      </c>
      <c r="T43" s="2" t="s">
        <v>229</v>
      </c>
      <c r="U43" s="1">
        <f>U4/U41</f>
        <v>0.375</v>
      </c>
      <c r="V43" s="1">
        <f t="shared" ref="V43:AH43" si="39">V4/V41</f>
        <v>4.1518987341772151</v>
      </c>
      <c r="W43" s="1">
        <f t="shared" si="39"/>
        <v>0.39999999999999997</v>
      </c>
      <c r="X43" s="1">
        <f t="shared" si="39"/>
        <v>3.1333333333333333</v>
      </c>
      <c r="Y43" s="1">
        <f t="shared" si="39"/>
        <v>1.6745222929936305</v>
      </c>
      <c r="Z43" s="1">
        <f t="shared" si="39"/>
        <v>3.7294776119402981</v>
      </c>
      <c r="AA43" s="1"/>
      <c r="AB43" s="1" t="s">
        <v>229</v>
      </c>
      <c r="AC43" s="1">
        <f t="shared" ref="AC43:AH43" si="40">AC4/AC41</f>
        <v>0.5</v>
      </c>
      <c r="AD43" s="1">
        <f t="shared" si="40"/>
        <v>6.0181818181818176</v>
      </c>
      <c r="AE43" s="1">
        <f t="shared" si="40"/>
        <v>0.5</v>
      </c>
      <c r="AF43" s="1">
        <f t="shared" si="40"/>
        <v>3.3333333333333335</v>
      </c>
      <c r="AG43" s="1">
        <f t="shared" si="40"/>
        <v>5.2109375</v>
      </c>
      <c r="AH43" s="1">
        <f t="shared" si="40"/>
        <v>4.1051502145922747</v>
      </c>
    </row>
    <row r="44" spans="2:34" x14ac:dyDescent="0.25">
      <c r="B44" s="1"/>
      <c r="C44" s="1">
        <f xml:space="preserve"> (C43 / 16) * 100</f>
        <v>4.6875</v>
      </c>
      <c r="D44" s="1">
        <f t="shared" ref="D44:AH44" si="41" xml:space="preserve"> (D43 / 16) * 100</f>
        <v>4.6275395033860045</v>
      </c>
      <c r="E44" s="1">
        <f t="shared" si="41"/>
        <v>6.25</v>
      </c>
      <c r="F44" s="1">
        <f t="shared" si="41"/>
        <v>6.019467213114754</v>
      </c>
      <c r="G44" s="1">
        <f t="shared" si="41"/>
        <v>4.5604357479877882</v>
      </c>
      <c r="H44" s="1">
        <f t="shared" si="41"/>
        <v>5.960758587786259</v>
      </c>
      <c r="I44" s="1"/>
      <c r="J44" s="1"/>
      <c r="K44" s="1">
        <f t="shared" si="41"/>
        <v>2.083333333333333</v>
      </c>
      <c r="L44" s="1">
        <f t="shared" si="41"/>
        <v>32.32421875</v>
      </c>
      <c r="M44" s="1">
        <f t="shared" si="41"/>
        <v>1.7857142857142856</v>
      </c>
      <c r="N44" s="1">
        <f t="shared" si="41"/>
        <v>29.947916666666664</v>
      </c>
      <c r="O44" s="1">
        <f t="shared" si="41"/>
        <v>14.901697944593387</v>
      </c>
      <c r="P44" s="1">
        <f t="shared" si="41"/>
        <v>30.500637755102041</v>
      </c>
      <c r="T44" s="1"/>
      <c r="U44" s="1">
        <f t="shared" si="41"/>
        <v>2.34375</v>
      </c>
      <c r="V44" s="1">
        <f t="shared" si="41"/>
        <v>25.949367088607595</v>
      </c>
      <c r="W44" s="1">
        <f t="shared" si="41"/>
        <v>2.5</v>
      </c>
      <c r="X44" s="1">
        <f t="shared" si="41"/>
        <v>19.583333333333332</v>
      </c>
      <c r="Y44" s="1">
        <f t="shared" si="41"/>
        <v>10.46576433121019</v>
      </c>
      <c r="Z44" s="1">
        <f t="shared" si="41"/>
        <v>23.309235074626862</v>
      </c>
      <c r="AA44" s="1"/>
      <c r="AB44" s="1"/>
      <c r="AC44" s="1">
        <f t="shared" si="41"/>
        <v>3.125</v>
      </c>
      <c r="AD44" s="1">
        <f t="shared" si="41"/>
        <v>37.61363636363636</v>
      </c>
      <c r="AE44" s="1">
        <f t="shared" si="41"/>
        <v>3.125</v>
      </c>
      <c r="AF44" s="1">
        <f t="shared" si="41"/>
        <v>20.833333333333336</v>
      </c>
      <c r="AG44" s="1">
        <f t="shared" si="41"/>
        <v>32.568359375</v>
      </c>
      <c r="AH44" s="1">
        <f t="shared" si="41"/>
        <v>25.657188841201716</v>
      </c>
    </row>
  </sheetData>
  <mergeCells count="14">
    <mergeCell ref="B39:P39"/>
    <mergeCell ref="T2:Z2"/>
    <mergeCell ref="AB2:AH2"/>
    <mergeCell ref="T7:AH7"/>
    <mergeCell ref="T15:AH15"/>
    <mergeCell ref="T23:AH23"/>
    <mergeCell ref="T31:AH31"/>
    <mergeCell ref="T39:AH39"/>
    <mergeCell ref="B2:H2"/>
    <mergeCell ref="J2:P2"/>
    <mergeCell ref="B7:P7"/>
    <mergeCell ref="B15:P15"/>
    <mergeCell ref="B23:P23"/>
    <mergeCell ref="B31:P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</vt:lpstr>
      <vt:lpstr>kmp-inf</vt:lpstr>
      <vt:lpstr>kmp-full</vt:lpstr>
      <vt:lpstr>ac-inf</vt:lpstr>
      <vt:lpstr>ac-full</vt:lpstr>
      <vt:lpstr>KMP 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Harris</dc:creator>
  <cp:lastModifiedBy>Blake Harris</cp:lastModifiedBy>
  <dcterms:created xsi:type="dcterms:W3CDTF">2024-10-31T13:01:28Z</dcterms:created>
  <dcterms:modified xsi:type="dcterms:W3CDTF">2024-11-01T16:26:35Z</dcterms:modified>
</cp:coreProperties>
</file>