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/>
  <mc:AlternateContent xmlns:mc="http://schemas.openxmlformats.org/markup-compatibility/2006">
    <mc:Choice Requires="x15">
      <x15ac:absPath xmlns:x15ac="http://schemas.microsoft.com/office/spreadsheetml/2010/11/ac" url="https://burohappold.sharepoint.com/sites/BHoM/02_Current/03_Code analysis/BHoM_Adapter/Toolkit Analysis/"/>
    </mc:Choice>
  </mc:AlternateContent>
  <xr:revisionPtr revIDLastSave="0" documentId="11_AC596A1E36A8D5AA0362B1275C65A2D983F5AB04" xr6:coauthVersionLast="45" xr6:coauthVersionMax="45" xr10:uidLastSave="{00000000-0000-0000-0000-000000000000}"/>
  <bookViews>
    <workbookView xWindow="25080" yWindow="1905" windowWidth="29040" windowHeight="16440" tabRatio="1000" firstSheet="9" activeTab="9" xr2:uid="{00000000-000D-0000-FFFF-FFFF00000000}"/>
  </bookViews>
  <sheets>
    <sheet name="XML" sheetId="1" r:id="rId1"/>
    <sheet name="Unreal" sheetId="5" r:id="rId2"/>
    <sheet name="MongoDB" sheetId="3" r:id="rId3"/>
    <sheet name="File" sheetId="6" r:id="rId4"/>
    <sheet name="Filing" sheetId="8" r:id="rId5"/>
    <sheet name="GSA" sheetId="11" r:id="rId6"/>
    <sheet name="Robot" sheetId="12" r:id="rId7"/>
    <sheet name="ETABS" sheetId="13" r:id="rId8"/>
    <sheet name="Tekla" sheetId="14" r:id="rId9"/>
    <sheet name="RAM" sheetId="21" r:id="rId10"/>
    <sheet name="TAS1" sheetId="22" r:id="rId11"/>
    <sheet name="TAS2" sheetId="23" r:id="rId12"/>
    <sheet name="TAS3" sheetId="24" r:id="rId13"/>
    <sheet name="Revit_UI" sheetId="17" r:id="rId14"/>
    <sheet name="Revit" sheetId="18" r:id="rId15"/>
    <sheet name="Lusas" sheetId="25" r:id="rId16"/>
    <sheet name="Midas" sheetId="27" r:id="rId17"/>
    <sheet name="Radiance" sheetId="29" r:id="rId18"/>
    <sheet name="IES" sheetId="33" r:id="rId19"/>
    <sheet name="Civil_UI" sheetId="32" r:id="rId20"/>
    <sheet name="Civil3D" sheetId="31" r:id="rId21"/>
    <sheet name="GitHub" sheetId="38" r:id="rId22"/>
    <sheet name="HTTP" sheetId="39" r:id="rId23"/>
    <sheet name="Speckle" sheetId="40" r:id="rId24"/>
    <sheet name="3Drepo" sheetId="41" r:id="rId25"/>
    <sheet name="Overview" sheetId="19" r:id="rId26"/>
    <sheet name="Analysis" sheetId="44" r:id="rId27"/>
  </sheets>
  <definedNames>
    <definedName name="_xlnm._FilterDatabase" localSheetId="26" hidden="1">Analysis!$A$3:$P$29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" i="32" l="1"/>
  <c r="J1" i="33"/>
  <c r="J1" i="27"/>
  <c r="J1" i="25"/>
  <c r="J1" i="18"/>
  <c r="J1" i="17"/>
  <c r="J1" i="24"/>
  <c r="J1" i="23"/>
  <c r="J1" i="22"/>
  <c r="J1" i="21"/>
  <c r="J1" i="14"/>
  <c r="J1" i="13"/>
  <c r="J1" i="12"/>
  <c r="J1" i="11"/>
  <c r="J1" i="8"/>
  <c r="J1" i="6"/>
  <c r="J1" i="3"/>
  <c r="J1" i="5"/>
  <c r="J1" i="1"/>
  <c r="J1" i="41"/>
  <c r="J1" i="40"/>
  <c r="J1" i="39"/>
  <c r="J1" i="38"/>
  <c r="J1" i="31"/>
  <c r="I25" i="44"/>
  <c r="I24" i="44"/>
  <c r="I9" i="44"/>
  <c r="I8" i="44"/>
  <c r="I9" i="19"/>
  <c r="I10" i="19"/>
  <c r="I25" i="19"/>
  <c r="I26" i="19"/>
  <c r="C32" i="44"/>
  <c r="C19" i="44"/>
  <c r="H24" i="44"/>
  <c r="Q15" i="44"/>
  <c r="D12" i="44"/>
  <c r="D13" i="44"/>
  <c r="Q12" i="44"/>
  <c r="E20" i="44"/>
  <c r="E8" i="19"/>
  <c r="E7" i="19"/>
  <c r="G16" i="19"/>
  <c r="P5" i="44"/>
  <c r="H14" i="44"/>
  <c r="D27" i="19"/>
  <c r="L10" i="44"/>
  <c r="N5" i="44"/>
  <c r="E28" i="44"/>
  <c r="G13" i="44"/>
  <c r="H28" i="19"/>
  <c r="N13" i="44"/>
  <c r="G16" i="44"/>
  <c r="C23" i="19"/>
  <c r="E27" i="19"/>
  <c r="D13" i="19"/>
  <c r="D7" i="44"/>
  <c r="C19" i="19"/>
  <c r="F7" i="44"/>
  <c r="J25" i="44"/>
  <c r="D28" i="19"/>
  <c r="C29" i="44"/>
  <c r="E29" i="19"/>
  <c r="E23" i="19"/>
  <c r="C6" i="19"/>
  <c r="C9" i="19"/>
  <c r="F28" i="44"/>
  <c r="G17" i="19"/>
  <c r="H13" i="44"/>
  <c r="N19" i="44"/>
  <c r="D29" i="44"/>
  <c r="D18" i="44"/>
  <c r="P24" i="44"/>
  <c r="C7" i="44"/>
  <c r="M11" i="44"/>
  <c r="G12" i="19"/>
  <c r="F12" i="19"/>
  <c r="C15" i="44"/>
  <c r="H16" i="44"/>
  <c r="G19" i="19"/>
  <c r="L14" i="44"/>
  <c r="C21" i="44"/>
  <c r="G13" i="19"/>
  <c r="H22" i="44"/>
  <c r="C5" i="44"/>
  <c r="G29" i="44"/>
  <c r="C10" i="19"/>
  <c r="H20" i="44"/>
  <c r="L19" i="44"/>
  <c r="N14" i="44"/>
  <c r="M27" i="44"/>
  <c r="N15" i="44"/>
  <c r="P16" i="44"/>
  <c r="L18" i="44"/>
  <c r="M10" i="44"/>
  <c r="M19" i="44"/>
  <c r="L12" i="44"/>
  <c r="C14" i="44"/>
  <c r="M5" i="44"/>
  <c r="E21" i="44"/>
  <c r="H15" i="19"/>
  <c r="M28" i="44"/>
  <c r="P13" i="44"/>
  <c r="M29" i="44"/>
  <c r="E11" i="19"/>
  <c r="E22" i="44"/>
  <c r="G6" i="19"/>
  <c r="C29" i="19"/>
  <c r="N27" i="44"/>
  <c r="G15" i="19"/>
  <c r="F21" i="44"/>
  <c r="M21" i="44"/>
  <c r="C22" i="19"/>
  <c r="G21" i="19"/>
  <c r="C6" i="44"/>
  <c r="H28" i="44"/>
  <c r="F6" i="44"/>
  <c r="C16" i="19"/>
  <c r="F5" i="44"/>
  <c r="C8" i="19"/>
  <c r="C13" i="19"/>
  <c r="N28" i="44"/>
  <c r="H14" i="19"/>
  <c r="C27" i="19"/>
  <c r="H6" i="44"/>
  <c r="G23" i="19"/>
  <c r="N9" i="44"/>
  <c r="D7" i="19"/>
  <c r="J24" i="44"/>
  <c r="H27" i="44"/>
  <c r="H9" i="19"/>
  <c r="P19" i="44"/>
  <c r="F27" i="19"/>
  <c r="E7" i="44"/>
  <c r="M22" i="44"/>
  <c r="J18" i="44"/>
  <c r="G18" i="44"/>
  <c r="C28" i="19"/>
  <c r="C23" i="44"/>
  <c r="F13" i="19"/>
  <c r="J26" i="44"/>
  <c r="Q10" i="44"/>
  <c r="J10" i="44"/>
  <c r="D28" i="44"/>
  <c r="E16" i="19"/>
  <c r="F11" i="44"/>
  <c r="J12" i="44"/>
  <c r="L25" i="44"/>
  <c r="L15" i="44"/>
  <c r="P27" i="44"/>
  <c r="L28" i="44"/>
  <c r="G10" i="44"/>
  <c r="P14" i="44"/>
  <c r="N11" i="44"/>
  <c r="J29" i="44"/>
  <c r="J13" i="44"/>
  <c r="G28" i="44"/>
  <c r="G14" i="19"/>
  <c r="J8" i="44"/>
  <c r="E14" i="44"/>
  <c r="N21" i="44"/>
  <c r="L27" i="44"/>
  <c r="H23" i="19"/>
  <c r="D14" i="44"/>
  <c r="D15" i="19"/>
  <c r="H18" i="44"/>
  <c r="D19" i="19"/>
  <c r="Q16" i="44"/>
  <c r="E16" i="44"/>
  <c r="H26" i="44"/>
  <c r="P11" i="44"/>
  <c r="E15" i="19"/>
  <c r="N12" i="44"/>
  <c r="C14" i="19"/>
  <c r="J7" i="44"/>
  <c r="L24" i="44"/>
  <c r="M9" i="44"/>
  <c r="J22" i="44"/>
  <c r="D21" i="44"/>
  <c r="J16" i="44"/>
  <c r="E10" i="44"/>
  <c r="C8" i="44"/>
  <c r="G7" i="19"/>
  <c r="F12" i="44"/>
  <c r="H16" i="19"/>
  <c r="D6" i="44"/>
  <c r="F15" i="19"/>
  <c r="G27" i="44"/>
  <c r="H8" i="44"/>
  <c r="D29" i="19"/>
  <c r="E5" i="44"/>
  <c r="F19" i="19"/>
  <c r="J27" i="44"/>
  <c r="L9" i="44"/>
  <c r="L29" i="44"/>
  <c r="J19" i="44"/>
  <c r="G11" i="44"/>
  <c r="F26" i="44"/>
  <c r="F20" i="44"/>
  <c r="L22" i="44"/>
  <c r="E6" i="44"/>
  <c r="C22" i="44"/>
  <c r="N18" i="44"/>
  <c r="J14" i="44"/>
  <c r="C12" i="44"/>
  <c r="F23" i="19"/>
  <c r="C18" i="44"/>
  <c r="L26" i="44"/>
  <c r="C10" i="44"/>
  <c r="C26" i="19"/>
  <c r="G7" i="44"/>
  <c r="H15" i="44"/>
  <c r="M12" i="44"/>
  <c r="G28" i="19"/>
  <c r="C26" i="44"/>
  <c r="F18" i="44"/>
  <c r="P29" i="44"/>
  <c r="C25" i="19"/>
  <c r="D22" i="19"/>
  <c r="J28" i="44"/>
  <c r="C20" i="19"/>
  <c r="G5" i="44"/>
  <c r="N16" i="44"/>
  <c r="G22" i="19"/>
  <c r="C30" i="19"/>
  <c r="G15" i="44"/>
  <c r="D8" i="19"/>
  <c r="M25" i="44"/>
  <c r="C25" i="44"/>
  <c r="J15" i="44"/>
  <c r="H22" i="19"/>
  <c r="J5" i="44"/>
  <c r="E13" i="19"/>
  <c r="C7" i="19"/>
  <c r="D20" i="44"/>
  <c r="F21" i="19"/>
  <c r="E6" i="19"/>
  <c r="G30" i="19"/>
  <c r="P28" i="44"/>
  <c r="F10" i="44"/>
  <c r="D14" i="19"/>
  <c r="G6" i="44"/>
  <c r="F29" i="44"/>
  <c r="P25" i="44"/>
  <c r="N7" i="44"/>
  <c r="F27" i="44"/>
  <c r="L11" i="44"/>
  <c r="H30" i="19"/>
  <c r="F13" i="44"/>
  <c r="L6" i="44"/>
  <c r="H29" i="19"/>
  <c r="J20" i="44"/>
  <c r="P8" i="44"/>
  <c r="P20" i="44"/>
  <c r="H25" i="19"/>
  <c r="C15" i="19"/>
  <c r="C11" i="44"/>
  <c r="C20" i="44"/>
  <c r="C12" i="19"/>
  <c r="F15" i="44"/>
  <c r="P21" i="44"/>
  <c r="N26" i="44"/>
  <c r="L7" i="44"/>
  <c r="N10" i="44"/>
  <c r="C16" i="44"/>
  <c r="P7" i="44"/>
  <c r="J9" i="44"/>
  <c r="P9" i="44"/>
  <c r="N6" i="44"/>
  <c r="E29" i="44"/>
  <c r="L8" i="44"/>
  <c r="N24" i="44"/>
  <c r="F16" i="44"/>
  <c r="N25" i="44"/>
  <c r="P18" i="44"/>
  <c r="N8" i="44"/>
  <c r="G8" i="19"/>
  <c r="P22" i="44"/>
  <c r="M15" i="44"/>
  <c r="F29" i="19"/>
  <c r="L5" i="44"/>
  <c r="P26" i="44"/>
  <c r="D10" i="44"/>
  <c r="L20" i="44"/>
  <c r="M20" i="44"/>
  <c r="M26" i="44"/>
  <c r="G27" i="19"/>
  <c r="E22" i="19"/>
  <c r="D6" i="19"/>
  <c r="C9" i="44"/>
  <c r="M8" i="44"/>
  <c r="G14" i="44"/>
  <c r="C13" i="44"/>
  <c r="E26" i="44"/>
  <c r="C17" i="19"/>
  <c r="C24" i="44"/>
  <c r="H21" i="19"/>
  <c r="E28" i="19"/>
  <c r="F28" i="19"/>
  <c r="H27" i="19"/>
  <c r="E30" i="19"/>
  <c r="H29" i="44"/>
  <c r="D21" i="19"/>
  <c r="E12" i="19"/>
  <c r="J11" i="44"/>
  <c r="D27" i="44"/>
  <c r="C21" i="19"/>
  <c r="F22" i="44"/>
  <c r="M16" i="44"/>
  <c r="M7" i="44"/>
  <c r="E17" i="19"/>
  <c r="P12" i="44"/>
  <c r="H7" i="19"/>
  <c r="E12" i="44"/>
  <c r="P6" i="44"/>
  <c r="F16" i="19"/>
  <c r="D5" i="44"/>
  <c r="F6" i="19"/>
  <c r="H21" i="44"/>
  <c r="F30" i="19"/>
  <c r="L21" i="44"/>
  <c r="J6" i="44"/>
  <c r="C17" i="44"/>
  <c r="F11" i="19"/>
  <c r="N29" i="44"/>
  <c r="C27" i="44"/>
  <c r="F7" i="19"/>
  <c r="N22" i="44"/>
  <c r="G22" i="44"/>
  <c r="E27" i="44"/>
  <c r="D26" i="44"/>
  <c r="E11" i="44"/>
  <c r="M13" i="44"/>
  <c r="H17" i="19"/>
  <c r="H19" i="19"/>
  <c r="G26" i="44"/>
  <c r="E15" i="44"/>
  <c r="L16" i="44"/>
  <c r="G29" i="19"/>
  <c r="F17" i="19"/>
  <c r="J21" i="44"/>
  <c r="M24" i="44"/>
  <c r="F14" i="44"/>
  <c r="P15" i="44"/>
  <c r="N20" i="44"/>
  <c r="E21" i="19"/>
  <c r="E14" i="19"/>
  <c r="F22" i="19"/>
  <c r="F14" i="19"/>
  <c r="D11" i="19"/>
  <c r="L13" i="44"/>
  <c r="G11" i="19"/>
  <c r="D30" i="19"/>
  <c r="M6" i="44"/>
  <c r="F8" i="19"/>
  <c r="G21" i="44"/>
  <c r="G20" i="44"/>
  <c r="P10" i="44"/>
  <c r="M14" i="44"/>
  <c r="M18" i="44"/>
  <c r="G12" i="44"/>
  <c r="C11" i="19"/>
  <c r="E13" i="44"/>
  <c r="C28" i="44"/>
  <c r="I29" i="44" l="1"/>
  <c r="I10" i="44"/>
  <c r="I29" i="19"/>
  <c r="I27" i="19"/>
  <c r="I19" i="19"/>
  <c r="I12" i="19"/>
  <c r="I6" i="19"/>
  <c r="I7" i="44"/>
  <c r="I15" i="19"/>
  <c r="I15" i="44"/>
  <c r="I21" i="44"/>
  <c r="I20" i="44"/>
  <c r="I14" i="44"/>
  <c r="I18" i="44"/>
  <c r="I28" i="19"/>
  <c r="I12" i="44"/>
  <c r="I11" i="19"/>
  <c r="I16" i="19"/>
  <c r="I27" i="44"/>
  <c r="I28" i="44"/>
  <c r="I13" i="19"/>
  <c r="I22" i="19"/>
  <c r="I21" i="19"/>
  <c r="I30" i="19"/>
  <c r="I7" i="19"/>
  <c r="I14" i="19"/>
  <c r="I22" i="44"/>
  <c r="I26" i="44"/>
  <c r="I11" i="44"/>
  <c r="I6" i="44"/>
  <c r="I5" i="44"/>
  <c r="I8" i="19"/>
  <c r="I17" i="19"/>
  <c r="I23" i="19"/>
  <c r="I16" i="44"/>
  <c r="I13" i="4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Alessio Lombardi</author>
  </authors>
  <commentList>
    <comment ref="C32" authorId="0" shapeId="0" xr:uid="{00000000-0006-0000-0700-000001000000}">
      <text>
        <r>
          <rPr>
            <b/>
            <sz val="9"/>
            <color indexed="81"/>
            <rFont val="Tahoma"/>
            <charset val="1"/>
          </rPr>
          <t>Alessio Lombardi:</t>
        </r>
        <r>
          <rPr>
            <sz val="9"/>
            <color indexed="81"/>
            <rFont val="Tahoma"/>
            <charset val="1"/>
          </rPr>
          <t xml:space="preserve">
Seems improperly used as this error is not coming out of a COM call -- it's in fallback of switch case looking for BHoMobject Type</t>
        </r>
      </text>
    </comment>
  </commentList>
</comments>
</file>

<file path=xl/sharedStrings.xml><?xml version="1.0" encoding="utf-8"?>
<sst xmlns="http://schemas.openxmlformats.org/spreadsheetml/2006/main" count="1252" uniqueCount="200">
  <si>
    <t>XML_Toolkit</t>
  </si>
  <si>
    <t>Open/Closed source</t>
  </si>
  <si>
    <t>Adapter Config</t>
  </si>
  <si>
    <t>Default value</t>
  </si>
  <si>
    <t>Value</t>
  </si>
  <si>
    <t>Comment</t>
  </si>
  <si>
    <t>CloneBeforePush</t>
  </si>
  <si>
    <t>MergeWithComparer</t>
  </si>
  <si>
    <t>Adapter will merge the objects using the equality comparer</t>
  </si>
  <si>
    <t>ProcessInMemory</t>
  </si>
  <si>
    <t>TRUE</t>
  </si>
  <si>
    <t>SeparateProperties</t>
  </si>
  <si>
    <t>FALSE</t>
  </si>
  <si>
    <t>UseAdapterId</t>
  </si>
  <si>
    <t>-</t>
  </si>
  <si>
    <t>Public Adapter Method 
Overridden</t>
  </si>
  <si>
    <t>Description/Comment</t>
  </si>
  <si>
    <t>Push</t>
  </si>
  <si>
    <t>No Push, Pull, etc. method is overridden.</t>
  </si>
  <si>
    <t>Pull</t>
  </si>
  <si>
    <t>PullTo</t>
  </si>
  <si>
    <t>UpdateProperty</t>
  </si>
  <si>
    <t>Delete</t>
  </si>
  <si>
    <t>Execute</t>
  </si>
  <si>
    <t>Protected Abstract CRUD 
implemented</t>
  </si>
  <si>
    <t>Create</t>
  </si>
  <si>
    <t>Simple serialization write through XMLSerializer/StreamWriter</t>
  </si>
  <si>
    <t>Read</t>
  </si>
  <si>
    <t>Simple serialization read throughXMLSerializer/StreamReader</t>
  </si>
  <si>
    <t>NextId</t>
  </si>
  <si>
    <t>ReadResults</t>
  </si>
  <si>
    <t>UpdateObjects</t>
  </si>
  <si>
    <t>Other Adapter Fields</t>
  </si>
  <si>
    <t>Defined/used?</t>
  </si>
  <si>
    <t>ErrorLog</t>
  </si>
  <si>
    <t>No</t>
  </si>
  <si>
    <t>DependencyTypes()</t>
  </si>
  <si>
    <t>Unreal_Toolkit</t>
  </si>
  <si>
    <t>Since it doesn't use the API, IDs or tags, there is no need for cloning</t>
  </si>
  <si>
    <t>Adapter will NOT merge the objects using the equality comparer. Does this mean I get duplicates for nodes?</t>
  </si>
  <si>
    <t>Will NOT be using API; calling ReplaceInMemory()</t>
  </si>
  <si>
    <t>Will not be using objects ID</t>
  </si>
  <si>
    <t>Serializes to JSON and sends through Sockets</t>
  </si>
  <si>
    <t>Mongo_Toolkit</t>
  </si>
  <si>
    <t>Push would call ReplaceThroughAPI, but it's overwritten anyway</t>
  </si>
  <si>
    <t>Not implementing the PullTo.</t>
  </si>
  <si>
    <t>So far, the only Adapter that overrides UpdateProperty "component" together with Revit</t>
  </si>
  <si>
    <t>--&gt;No CRUD method is implemented.</t>
  </si>
  <si>
    <t>File_Adapter</t>
  </si>
  <si>
    <t>https://github.com/BHoM/BHoM_Adapter/tree/master/File_Adapter</t>
  </si>
  <si>
    <t>Will NOT be using API; calling ReplaceInMemory(). This is the ONLY adapter where ReplaceInMemory is used as intended, as the Create method is implemented.</t>
  </si>
  <si>
    <t>--&gt; No Push, Pull, etc. method is overridden.</t>
  </si>
  <si>
    <t>Writes to file</t>
  </si>
  <si>
    <t>Filing_Toolkit (Private)</t>
  </si>
  <si>
    <t>https://github.com/BuroHappoldEngineering/Filing_Toolkit</t>
  </si>
  <si>
    <t>It's configured to use the ReplaceInMemory; however, the Create() method is not implemented, so it's useless.</t>
  </si>
  <si>
    <t>Branches based on specified config; uses custom Read()</t>
  </si>
  <si>
    <t>Minimal change</t>
  </si>
  <si>
    <t>GSA_Toolkit</t>
  </si>
  <si>
    <t>calling ReplaceThroughAPI()</t>
  </si>
  <si>
    <t>Implemented.</t>
  </si>
  <si>
    <t>One line, only calling Create. It's basically to override the default implementation</t>
  </si>
  <si>
    <t>Implementing the update tag.</t>
  </si>
  <si>
    <t>YES</t>
  </si>
  <si>
    <t>Used to record errors coming from COM calls. Only in: Create, Delete and Execute.</t>
  </si>
  <si>
    <t>Yes</t>
  </si>
  <si>
    <t>Robot_Toolkit</t>
  </si>
  <si>
    <t>ETABS_Toolkit</t>
  </si>
  <si>
    <t xml:space="preserve">Only used once in GetNextIdOfType(). </t>
  </si>
  <si>
    <t>Tekla_Toolkit (Private)</t>
  </si>
  <si>
    <t>RAM_Toolkit</t>
  </si>
  <si>
    <t>Object Id assignment is done directly in the Create.</t>
  </si>
  <si>
    <t>No.</t>
  </si>
  <si>
    <t>Yes. Already using IMaterialFragment</t>
  </si>
  <si>
    <t>TAS_TSDAdapter</t>
  </si>
  <si>
    <r>
      <t>throw</t>
    </r>
    <r>
      <rPr>
        <sz val="10"/>
        <color rgb="FFDCDCDC"/>
        <rFont val="Consolas"/>
        <family val="3"/>
      </rPr>
      <t> </t>
    </r>
    <r>
      <rPr>
        <sz val="10"/>
        <color rgb="FF569CD6"/>
        <rFont val="Consolas"/>
        <family val="3"/>
      </rPr>
      <t>new</t>
    </r>
    <r>
      <rPr>
        <sz val="10"/>
        <color rgb="FFDCDCDC"/>
        <rFont val="Consolas"/>
        <family val="3"/>
      </rPr>
      <t> </t>
    </r>
    <r>
      <rPr>
        <sz val="10"/>
        <color rgb="FF4EC9B0"/>
        <rFont val="Consolas"/>
        <family val="3"/>
      </rPr>
      <t>NotImplementedException</t>
    </r>
    <r>
      <rPr>
        <sz val="10"/>
        <color rgb="FFDCDCDC"/>
        <rFont val="Consolas"/>
        <family val="3"/>
      </rPr>
      <t>(</t>
    </r>
    <r>
      <rPr>
        <sz val="10"/>
        <color rgb="FFD69D85"/>
        <rFont val="Consolas"/>
        <family val="3"/>
      </rPr>
      <t>"Pushing to TAS TSD files has not been implemented yet"</t>
    </r>
    <r>
      <rPr>
        <sz val="10"/>
        <color rgb="FFDCDCDC"/>
        <rFont val="Consolas"/>
        <family val="3"/>
      </rPr>
      <t>);</t>
    </r>
  </si>
  <si>
    <t>Calls the Read() after some stuff.</t>
  </si>
  <si>
    <t>Used in 3 separate lines only</t>
  </si>
  <si>
    <t>NO</t>
  </si>
  <si>
    <t>TAS_TBDAdapter</t>
  </si>
  <si>
    <t xml:space="preserve">Calls only the Create(). Overriding is only to avoid calling the Replace() or UpdateOnly(). </t>
  </si>
  <si>
    <t>After some stuff, either calls the Read() or one of its sub-methods.</t>
  </si>
  <si>
    <t>TAS_T3DAdapter</t>
  </si>
  <si>
    <t>The constructor throws an exception "this is not fully implemented yet"</t>
  </si>
  <si>
    <r>
      <t>Adapter_Revit_UI (</t>
    </r>
    <r>
      <rPr>
        <b/>
        <u/>
        <sz val="16"/>
        <color theme="1"/>
        <rFont val="Segoe UI"/>
        <family val="2"/>
      </rPr>
      <t>not</t>
    </r>
    <r>
      <rPr>
        <b/>
        <sz val="16"/>
        <color theme="1"/>
        <rFont val="Segoe UI"/>
        <family val="2"/>
      </rPr>
      <t xml:space="preserve"> Revit_Adapter)</t>
    </r>
  </si>
  <si>
    <t>So far, the only Adapter that overrides UpdateProperty "component" together with Mongo</t>
  </si>
  <si>
    <t>Implemented</t>
  </si>
  <si>
    <t>Only for two types: Sheet and ViewPlan</t>
  </si>
  <si>
    <r>
      <t>Revit_Adapter (</t>
    </r>
    <r>
      <rPr>
        <b/>
        <u/>
        <sz val="16"/>
        <color theme="1"/>
        <rFont val="Segoe UI"/>
        <family val="2"/>
      </rPr>
      <t>not</t>
    </r>
    <r>
      <rPr>
        <b/>
        <sz val="16"/>
        <color theme="1"/>
        <rFont val="Segoe UI"/>
        <family val="2"/>
      </rPr>
      <t xml:space="preserve"> Adapter_Revit_UI)</t>
    </r>
  </si>
  <si>
    <t>--&gt;Actually all the used adapter methods are overridden here</t>
  </si>
  <si>
    <t>Implements only execute</t>
  </si>
  <si>
    <t>Lusas_Toolkit</t>
  </si>
  <si>
    <t>Midas_Toolkit (PRIVATE)</t>
  </si>
  <si>
    <t>ReplaceThroughAPI()</t>
  </si>
  <si>
    <t>--&gt;Overridden only to call base.UpdateObjects() which is the adapter default, so useless.</t>
  </si>
  <si>
    <t>Radiance_Toolkit (PRIVATE)</t>
  </si>
  <si>
    <t>Uses IMaterialFragment already.</t>
  </si>
  <si>
    <t>IES_Toolkit (PRIVATE)</t>
  </si>
  <si>
    <r>
      <t>Adapter_Civil_UI (</t>
    </r>
    <r>
      <rPr>
        <b/>
        <u/>
        <sz val="16"/>
        <color theme="1"/>
        <rFont val="Segoe UI"/>
        <family val="2"/>
      </rPr>
      <t>not</t>
    </r>
    <r>
      <rPr>
        <b/>
        <sz val="16"/>
        <color theme="1"/>
        <rFont val="Segoe UI"/>
        <family val="2"/>
      </rPr>
      <t xml:space="preserve"> Civil3D_Adapter) (PRIVATE)</t>
    </r>
  </si>
  <si>
    <t>//To be switched to true at later stage;</t>
  </si>
  <si>
    <t>Throws NotImplementedException</t>
  </si>
  <si>
    <t>--&gt;Implements only Read()</t>
  </si>
  <si>
    <r>
      <t>Civil3D_Adapter (</t>
    </r>
    <r>
      <rPr>
        <b/>
        <u/>
        <sz val="16"/>
        <color theme="1"/>
        <rFont val="Segoe UI"/>
        <family val="2"/>
      </rPr>
      <t>not</t>
    </r>
    <r>
      <rPr>
        <b/>
        <sz val="16"/>
        <color theme="1"/>
        <rFont val="Segoe UI"/>
        <family val="2"/>
      </rPr>
      <t xml:space="preserve"> Adapter_Civil_UI) (PRIVATE)</t>
    </r>
  </si>
  <si>
    <t>--&gt;Actually all the used adapter methods are overridden here, similarly to Revit</t>
  </si>
  <si>
    <t>Uses Socket to send data</t>
  </si>
  <si>
    <t>Uses Socket to receive data</t>
  </si>
  <si>
    <t>Uses sockets. Seems it can update any property, not just tags</t>
  </si>
  <si>
    <t>GitHub_Toolkit (PRIVATE)</t>
  </si>
  <si>
    <r>
      <t>Returns empty list, not actually implemented.</t>
    </r>
    <r>
      <rPr>
        <b/>
        <sz val="10"/>
        <color rgb="FFFF0000"/>
        <rFont val="Segoe UI"/>
        <family val="2"/>
      </rPr>
      <t xml:space="preserve"> Should be alerting the user through some warning.</t>
    </r>
  </si>
  <si>
    <t>HTTP_Toolkit</t>
  </si>
  <si>
    <r>
      <t>Engine</t>
    </r>
    <r>
      <rPr>
        <sz val="10"/>
        <color rgb="FFB4B4B4"/>
        <rFont val="Consolas"/>
        <family val="3"/>
      </rPr>
      <t>.</t>
    </r>
    <r>
      <rPr>
        <sz val="10"/>
        <color rgb="FFDCDCDC"/>
        <rFont val="Consolas"/>
        <family val="3"/>
      </rPr>
      <t>Reflection</t>
    </r>
    <r>
      <rPr>
        <sz val="10"/>
        <color rgb="FFB4B4B4"/>
        <rFont val="Consolas"/>
        <family val="3"/>
      </rPr>
      <t>.</t>
    </r>
    <r>
      <rPr>
        <sz val="10"/>
        <color rgb="FF4EC9B0"/>
        <rFont val="Consolas"/>
        <family val="3"/>
      </rPr>
      <t>Compute</t>
    </r>
    <r>
      <rPr>
        <sz val="10"/>
        <color rgb="FFB4B4B4"/>
        <rFont val="Consolas"/>
        <family val="3"/>
      </rPr>
      <t>.</t>
    </r>
    <r>
      <rPr>
        <sz val="10"/>
        <color rgb="FFDCDCDC"/>
        <rFont val="Consolas"/>
        <family val="3"/>
      </rPr>
      <t>RecordError(</t>
    </r>
    <r>
      <rPr>
        <sz val="10"/>
        <color rgb="FFD69D85"/>
        <rFont val="Consolas"/>
        <family val="3"/>
      </rPr>
      <t>"POST request not implemented."</t>
    </r>
    <r>
      <rPr>
        <sz val="10"/>
        <color rgb="FFDCDCDC"/>
        <rFont val="Consolas"/>
        <family val="3"/>
      </rPr>
      <t>);</t>
    </r>
  </si>
  <si>
    <t>Makes GET request</t>
  </si>
  <si>
    <t>Speckle_Toolkit</t>
  </si>
  <si>
    <t>3DRepo_Toolkit</t>
  </si>
  <si>
    <t>Adapters overview</t>
  </si>
  <si>
    <t>Note</t>
  </si>
  <si>
    <t>Grey means "not specified"</t>
  </si>
  <si>
    <t>#</t>
  </si>
  <si>
    <t>Adapter Name</t>
  </si>
  <si>
    <t>ErrorLog used?</t>
  </si>
  <si>
    <t>Replace method used</t>
  </si>
  <si>
    <t>(Default values --&gt;)</t>
  </si>
  <si>
    <t>1</t>
  </si>
  <si>
    <t>XML</t>
  </si>
  <si>
    <t>2</t>
  </si>
  <si>
    <t>Unreal</t>
  </si>
  <si>
    <t>3</t>
  </si>
  <si>
    <t>MongoDB</t>
  </si>
  <si>
    <t>4</t>
  </si>
  <si>
    <t>File</t>
  </si>
  <si>
    <t>5</t>
  </si>
  <si>
    <t>Filing</t>
  </si>
  <si>
    <t>6</t>
  </si>
  <si>
    <t>GSA</t>
  </si>
  <si>
    <t>7</t>
  </si>
  <si>
    <t>Robot</t>
  </si>
  <si>
    <t>8</t>
  </si>
  <si>
    <t>ETABS</t>
  </si>
  <si>
    <t>9</t>
  </si>
  <si>
    <t>Tekla</t>
  </si>
  <si>
    <t>10</t>
  </si>
  <si>
    <t>RAM</t>
  </si>
  <si>
    <t>11</t>
  </si>
  <si>
    <t>TAS1</t>
  </si>
  <si>
    <t>12</t>
  </si>
  <si>
    <t>TAS2</t>
  </si>
  <si>
    <t>13</t>
  </si>
  <si>
    <t>TAS3</t>
  </si>
  <si>
    <t>14</t>
  </si>
  <si>
    <t>Revit_UI</t>
  </si>
  <si>
    <t>15</t>
  </si>
  <si>
    <t>Revit</t>
  </si>
  <si>
    <t>16</t>
  </si>
  <si>
    <t>Lusas</t>
  </si>
  <si>
    <t>17</t>
  </si>
  <si>
    <t>Midas</t>
  </si>
  <si>
    <t>18</t>
  </si>
  <si>
    <t>Radiance</t>
  </si>
  <si>
    <t>19</t>
  </si>
  <si>
    <t>IES</t>
  </si>
  <si>
    <t>20</t>
  </si>
  <si>
    <t>Civil_UI</t>
  </si>
  <si>
    <t>21</t>
  </si>
  <si>
    <t>Civil3D</t>
  </si>
  <si>
    <t>22</t>
  </si>
  <si>
    <t>GitHub</t>
  </si>
  <si>
    <t>23</t>
  </si>
  <si>
    <t>HTTP</t>
  </si>
  <si>
    <t>24</t>
  </si>
  <si>
    <t>Speckle</t>
  </si>
  <si>
    <t>25</t>
  </si>
  <si>
    <t>3DRepo</t>
  </si>
  <si>
    <t>Toolkit analysis</t>
  </si>
  <si>
    <r>
      <t xml:space="preserve">Adapter.AdapterConfig properties </t>
    </r>
    <r>
      <rPr>
        <i/>
        <sz val="10"/>
        <color theme="1"/>
        <rFont val="Segoe UI"/>
        <family val="2"/>
      </rPr>
      <t>(green means it uses default value)</t>
    </r>
  </si>
  <si>
    <t>Adapter 
Name</t>
  </si>
  <si>
    <t>OS/CS</t>
  </si>
  <si>
    <t>Clone
BeforePush</t>
  </si>
  <si>
    <t>Merge
WithComparer</t>
  </si>
  <si>
    <t>Process
InMemory</t>
  </si>
  <si>
    <t>Separate
Properties</t>
  </si>
  <si>
    <t>Use
AdapterId</t>
  </si>
  <si>
    <t>Replace method 
used</t>
  </si>
  <si>
    <t>Is Create() implemented?</t>
  </si>
  <si>
    <t>Create
replaceAll value</t>
  </si>
  <si>
    <t>CRUD 
UpdateProperty</t>
  </si>
  <si>
    <t>UpdateProperty
"COMPONENT"</t>
  </si>
  <si>
    <t>ErrorLog
used?</t>
  </si>
  <si>
    <t>RFEM</t>
  </si>
  <si>
    <t>CS</t>
  </si>
  <si>
    <t>SAP2000</t>
  </si>
  <si>
    <t>OpenSees</t>
  </si>
  <si>
    <t>EnergyPlus</t>
  </si>
  <si>
    <t>Analysis/
Proposed action</t>
  </si>
  <si>
    <t>No action.
From Toolkits, remove its assignment if present.</t>
  </si>
  <si>
    <t>Only used if using ReplaceInMemory, and when it is it's always FALSE.
Remove.</t>
  </si>
  <si>
    <t>Default value is now False.</t>
  </si>
  <si>
    <r>
      <t xml:space="preserve">Default value is now True.
Renamed to
</t>
    </r>
    <r>
      <rPr>
        <b/>
        <sz val="9"/>
        <color theme="1"/>
        <rFont val="Segoe UI"/>
        <family val="2"/>
      </rPr>
      <t>HandleDependencies</t>
    </r>
  </si>
  <si>
    <t>For Lvl03 refactoring, no action needed. In Lvl04, when the NextId() method will have been removed, the scope of this property will be clarified and a renaming will probably be needed.</t>
  </si>
  <si>
    <t>Rename as 
"updateTags"?
Perhaps create a new wrapper method to do that</t>
  </si>
  <si>
    <t>Remove 
the method completely. Not implemented anywhere, plus this usage case should be covered by the push anyway.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</si>
</sst>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3" x14ac:knownFonts="1">
    <font>
      <sz val="10"/>
      <color theme="1"/>
      <name val="Segoe UI"/>
      <family val="2"/>
    </font>
    <font>
      <b/>
      <sz val="10"/>
      <color theme="1"/>
      <name val="Segoe UI"/>
      <family val="2"/>
    </font>
    <font>
      <b/>
      <sz val="16"/>
      <color theme="1"/>
      <name val="Segoe UI"/>
      <family val="2"/>
    </font>
    <font>
      <u/>
      <sz val="10"/>
      <color theme="10"/>
      <name val="Segoe UI"/>
      <family val="2"/>
    </font>
    <font>
      <b/>
      <u/>
      <sz val="16"/>
      <color theme="1"/>
      <name val="Segoe UI"/>
      <family val="2"/>
    </font>
    <font>
      <sz val="10"/>
      <color theme="0" tint="-0.249977111117893"/>
      <name val="Segoe UI"/>
      <family val="2"/>
    </font>
    <font>
      <sz val="10"/>
      <name val="Segoe UI"/>
      <family val="2"/>
    </font>
    <font>
      <sz val="10"/>
      <color theme="0" tint="-0.34998626667073579"/>
      <name val="Segoe UI"/>
      <family val="2"/>
    </font>
    <font>
      <sz val="10"/>
      <color rgb="FFDCDCDC"/>
      <name val="Consolas"/>
      <family val="3"/>
    </font>
    <font>
      <sz val="10"/>
      <color rgb="FF569CD6"/>
      <name val="Consolas"/>
      <family val="3"/>
    </font>
    <font>
      <sz val="10"/>
      <color rgb="FF4EC9B0"/>
      <name val="Consolas"/>
      <family val="3"/>
    </font>
    <font>
      <sz val="10"/>
      <color rgb="FFD69D85"/>
      <name val="Consolas"/>
      <family val="3"/>
    </font>
    <font>
      <sz val="10"/>
      <color rgb="FF57A64A"/>
      <name val="Consolas"/>
      <family val="3"/>
    </font>
    <font>
      <b/>
      <sz val="10"/>
      <name val="Segoe UI"/>
      <family val="2"/>
    </font>
    <font>
      <b/>
      <sz val="10"/>
      <color rgb="FFFF0000"/>
      <name val="Segoe UI"/>
      <family val="2"/>
    </font>
    <font>
      <sz val="10"/>
      <color rgb="FFB4B4B4"/>
      <name val="Consolas"/>
      <family val="3"/>
    </font>
    <font>
      <sz val="10"/>
      <color theme="0" tint="-0.499984740745262"/>
      <name val="Segoe UI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i/>
      <sz val="10"/>
      <color theme="0" tint="-0.499984740745262"/>
      <name val="Segoe UI"/>
      <family val="2"/>
    </font>
    <font>
      <i/>
      <sz val="10"/>
      <color theme="1"/>
      <name val="Segoe UI"/>
      <family val="2"/>
    </font>
    <font>
      <i/>
      <sz val="10"/>
      <color theme="0" tint="-0.249977111117893"/>
      <name val="Segoe UI"/>
      <family val="2"/>
    </font>
    <font>
      <b/>
      <i/>
      <sz val="10"/>
      <color theme="1"/>
      <name val="Segoe UI"/>
      <family val="2"/>
    </font>
    <font>
      <sz val="9"/>
      <color theme="1"/>
      <name val="Segoe UI"/>
      <family val="2"/>
    </font>
    <font>
      <i/>
      <sz val="9"/>
      <color theme="1"/>
      <name val="Segoe UI"/>
      <family val="2"/>
    </font>
    <font>
      <b/>
      <sz val="9"/>
      <color theme="1"/>
      <name val="Segoe UI"/>
      <family val="2"/>
    </font>
    <font>
      <sz val="9"/>
      <name val="Segoe UI"/>
      <family val="2"/>
    </font>
    <font>
      <u/>
      <sz val="10"/>
      <color theme="0" tint="-4.9989318521683403E-2"/>
      <name val="Segoe UI"/>
      <family val="2"/>
    </font>
    <font>
      <i/>
      <sz val="10"/>
      <color theme="0" tint="-4.9989318521683403E-2"/>
      <name val="Segoe UI"/>
      <family val="2"/>
    </font>
    <font>
      <b/>
      <sz val="10"/>
      <color theme="0" tint="-4.9989318521683403E-2"/>
      <name val="Segoe UI"/>
      <family val="2"/>
    </font>
    <font>
      <sz val="10"/>
      <color theme="0" tint="-4.9989318521683403E-2"/>
      <name val="Segoe UI"/>
      <family val="2"/>
    </font>
    <font>
      <i/>
      <sz val="9"/>
      <color theme="0" tint="-4.9989318521683403E-2"/>
      <name val="Segoe UI"/>
      <family val="2"/>
    </font>
    <font>
      <b/>
      <sz val="16"/>
      <color theme="1"/>
      <name val="Arial Narrow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80">
    <xf numFmtId="0" fontId="0" fillId="0" borderId="0" xfId="0"/>
    <xf numFmtId="49" fontId="1" fillId="0" borderId="0" xfId="0" applyNumberFormat="1" applyFont="1"/>
    <xf numFmtId="49" fontId="0" fillId="0" borderId="0" xfId="0" applyNumberFormat="1"/>
    <xf numFmtId="49" fontId="1" fillId="0" borderId="0" xfId="0" applyNumberFormat="1" applyFont="1" applyAlignment="1">
      <alignment horizontal="center"/>
    </xf>
    <xf numFmtId="49" fontId="1" fillId="0" borderId="0" xfId="0" applyNumberFormat="1" applyFont="1" applyAlignment="1"/>
    <xf numFmtId="49" fontId="0" fillId="0" borderId="0" xfId="0" applyNumberFormat="1" applyAlignment="1"/>
    <xf numFmtId="49" fontId="2" fillId="0" borderId="0" xfId="0" applyNumberFormat="1" applyFont="1"/>
    <xf numFmtId="49" fontId="3" fillId="0" borderId="0" xfId="1" applyNumberFormat="1"/>
    <xf numFmtId="49" fontId="1" fillId="0" borderId="0" xfId="0" applyNumberFormat="1" applyFont="1" applyAlignment="1">
      <alignment wrapText="1"/>
    </xf>
    <xf numFmtId="49" fontId="0" fillId="0" borderId="0" xfId="0" applyNumberFormat="1" applyFont="1"/>
    <xf numFmtId="49" fontId="5" fillId="0" borderId="0" xfId="0" applyNumberFormat="1" applyFont="1"/>
    <xf numFmtId="49" fontId="6" fillId="0" borderId="0" xfId="0" applyNumberFormat="1" applyFont="1"/>
    <xf numFmtId="49" fontId="7" fillId="0" borderId="0" xfId="0" applyNumberFormat="1" applyFont="1"/>
    <xf numFmtId="49" fontId="0" fillId="0" borderId="0" xfId="0" applyNumberFormat="1" applyAlignment="1">
      <alignment horizontal="left"/>
    </xf>
    <xf numFmtId="49" fontId="7" fillId="0" borderId="0" xfId="0" applyNumberFormat="1" applyFont="1" applyAlignment="1">
      <alignment horizontal="center"/>
    </xf>
    <xf numFmtId="0" fontId="9" fillId="0" borderId="0" xfId="0" applyFont="1" applyAlignment="1">
      <alignment vertical="center"/>
    </xf>
    <xf numFmtId="49" fontId="6" fillId="0" borderId="0" xfId="0" applyNumberFormat="1" applyFont="1" applyAlignment="1">
      <alignment horizontal="center"/>
    </xf>
    <xf numFmtId="49" fontId="7" fillId="0" borderId="0" xfId="0" applyNumberFormat="1" applyFont="1" applyAlignment="1">
      <alignment horizontal="left"/>
    </xf>
    <xf numFmtId="49" fontId="6" fillId="0" borderId="0" xfId="0" applyNumberFormat="1" applyFont="1" applyAlignment="1">
      <alignment horizontal="left"/>
    </xf>
    <xf numFmtId="0" fontId="0" fillId="0" borderId="0" xfId="0" applyNumberFormat="1"/>
    <xf numFmtId="0" fontId="0" fillId="0" borderId="0" xfId="0" applyNumberFormat="1" applyAlignment="1">
      <alignment horizontal="center"/>
    </xf>
    <xf numFmtId="0" fontId="2" fillId="0" borderId="0" xfId="0" applyNumberFormat="1" applyFont="1"/>
    <xf numFmtId="0" fontId="3" fillId="0" borderId="0" xfId="1" applyNumberFormat="1"/>
    <xf numFmtId="0" fontId="1" fillId="0" borderId="0" xfId="0" applyNumberFormat="1" applyFont="1"/>
    <xf numFmtId="0" fontId="1" fillId="0" borderId="0" xfId="0" applyNumberFormat="1" applyFont="1" applyAlignment="1"/>
    <xf numFmtId="0" fontId="0" fillId="0" borderId="0" xfId="0" applyNumberFormat="1" applyAlignment="1"/>
    <xf numFmtId="0" fontId="12" fillId="0" borderId="0" xfId="0" applyFont="1" applyAlignment="1">
      <alignment vertical="center"/>
    </xf>
    <xf numFmtId="0" fontId="5" fillId="0" borderId="0" xfId="0" applyFont="1"/>
    <xf numFmtId="0" fontId="5" fillId="0" borderId="0" xfId="0" applyNumberFormat="1" applyFont="1"/>
    <xf numFmtId="49" fontId="13" fillId="0" borderId="0" xfId="0" applyNumberFormat="1" applyFont="1" applyAlignment="1">
      <alignment horizontal="left"/>
    </xf>
    <xf numFmtId="49" fontId="13" fillId="0" borderId="0" xfId="0" applyNumberFormat="1" applyFont="1"/>
    <xf numFmtId="49" fontId="13" fillId="0" borderId="0" xfId="0" applyNumberFormat="1" applyFont="1" applyAlignment="1">
      <alignment wrapText="1"/>
    </xf>
    <xf numFmtId="0" fontId="5" fillId="0" borderId="0" xfId="0" applyNumberFormat="1" applyFont="1" applyAlignment="1">
      <alignment horizontal="center"/>
    </xf>
    <xf numFmtId="0" fontId="8" fillId="0" borderId="0" xfId="0" applyFont="1" applyAlignment="1">
      <alignment vertical="center"/>
    </xf>
    <xf numFmtId="0" fontId="6" fillId="0" borderId="0" xfId="0" applyNumberFormat="1" applyFont="1" applyAlignment="1">
      <alignment horizontal="center"/>
    </xf>
    <xf numFmtId="0" fontId="16" fillId="0" borderId="0" xfId="0" applyNumberFormat="1" applyFont="1" applyAlignment="1">
      <alignment horizontal="center"/>
    </xf>
    <xf numFmtId="0" fontId="6" fillId="0" borderId="0" xfId="0" applyFont="1"/>
    <xf numFmtId="49" fontId="1" fillId="0" borderId="0" xfId="0" applyNumberFormat="1" applyFont="1" applyAlignment="1">
      <alignment horizontal="right"/>
    </xf>
    <xf numFmtId="0" fontId="1" fillId="3" borderId="0" xfId="0" applyNumberFormat="1" applyFont="1" applyFill="1" applyAlignment="1">
      <alignment horizontal="left"/>
    </xf>
    <xf numFmtId="0" fontId="1" fillId="2" borderId="1" xfId="0" applyNumberFormat="1" applyFont="1" applyFill="1" applyBorder="1" applyAlignment="1">
      <alignment horizontal="left"/>
    </xf>
    <xf numFmtId="0" fontId="1" fillId="2" borderId="2" xfId="0" applyNumberFormat="1" applyFont="1" applyFill="1" applyBorder="1" applyAlignment="1">
      <alignment horizontal="left"/>
    </xf>
    <xf numFmtId="49" fontId="1" fillId="2" borderId="2" xfId="0" applyNumberFormat="1" applyFont="1" applyFill="1" applyBorder="1" applyAlignment="1">
      <alignment horizontal="left"/>
    </xf>
    <xf numFmtId="49" fontId="1" fillId="2" borderId="3" xfId="0" applyNumberFormat="1" applyFont="1" applyFill="1" applyBorder="1" applyAlignment="1">
      <alignment horizontal="left"/>
    </xf>
    <xf numFmtId="0" fontId="0" fillId="0" borderId="4" xfId="0" applyNumberFormat="1" applyBorder="1"/>
    <xf numFmtId="0" fontId="19" fillId="0" borderId="5" xfId="0" applyNumberFormat="1" applyFont="1" applyBorder="1"/>
    <xf numFmtId="0" fontId="19" fillId="0" borderId="5" xfId="0" applyNumberFormat="1" applyFont="1" applyBorder="1" applyAlignment="1">
      <alignment horizontal="center"/>
    </xf>
    <xf numFmtId="0" fontId="0" fillId="0" borderId="6" xfId="0" applyNumberFormat="1" applyBorder="1"/>
    <xf numFmtId="49" fontId="13" fillId="3" borderId="0" xfId="0" applyNumberFormat="1" applyFont="1" applyFill="1" applyAlignment="1">
      <alignment wrapText="1"/>
    </xf>
    <xf numFmtId="49" fontId="13" fillId="3" borderId="0" xfId="0" applyNumberFormat="1" applyFont="1" applyFill="1" applyAlignment="1">
      <alignment horizontal="left"/>
    </xf>
    <xf numFmtId="49" fontId="13" fillId="3" borderId="0" xfId="0" applyNumberFormat="1" applyFont="1" applyFill="1"/>
    <xf numFmtId="0" fontId="0" fillId="3" borderId="0" xfId="0" applyNumberFormat="1" applyFill="1"/>
    <xf numFmtId="0" fontId="20" fillId="0" borderId="0" xfId="0" applyNumberFormat="1" applyFont="1"/>
    <xf numFmtId="0" fontId="21" fillId="0" borderId="0" xfId="0" applyNumberFormat="1" applyFont="1"/>
    <xf numFmtId="0" fontId="21" fillId="0" borderId="0" xfId="0" applyNumberFormat="1" applyFont="1" applyAlignment="1">
      <alignment horizontal="center"/>
    </xf>
    <xf numFmtId="0" fontId="20" fillId="0" borderId="0" xfId="0" applyFont="1"/>
    <xf numFmtId="0" fontId="22" fillId="0" borderId="0" xfId="0" applyNumberFormat="1" applyFont="1"/>
    <xf numFmtId="0" fontId="21" fillId="0" borderId="0" xfId="0" applyNumberFormat="1" applyFont="1" applyAlignment="1">
      <alignment horizontal="right"/>
    </xf>
    <xf numFmtId="0" fontId="19" fillId="0" borderId="5" xfId="0" applyNumberFormat="1" applyFont="1" applyBorder="1" applyAlignment="1">
      <alignment horizontal="right"/>
    </xf>
    <xf numFmtId="49" fontId="1" fillId="3" borderId="0" xfId="0" applyNumberFormat="1" applyFont="1" applyFill="1" applyAlignment="1">
      <alignment horizontal="left" wrapText="1"/>
    </xf>
    <xf numFmtId="49" fontId="1" fillId="3" borderId="0" xfId="0" applyNumberFormat="1" applyFont="1" applyFill="1" applyAlignment="1">
      <alignment horizontal="center" wrapText="1"/>
    </xf>
    <xf numFmtId="0" fontId="23" fillId="0" borderId="0" xfId="0" applyNumberFormat="1" applyFont="1" applyAlignment="1">
      <alignment horizontal="center" vertical="center"/>
    </xf>
    <xf numFmtId="0" fontId="24" fillId="0" borderId="0" xfId="0" applyNumberFormat="1" applyFont="1" applyAlignment="1">
      <alignment horizontal="right" vertical="center" wrapText="1"/>
    </xf>
    <xf numFmtId="0" fontId="25" fillId="0" borderId="0" xfId="0" applyNumberFormat="1" applyFont="1" applyAlignment="1">
      <alignment horizontal="center" vertical="center"/>
    </xf>
    <xf numFmtId="49" fontId="23" fillId="0" borderId="0" xfId="0" applyNumberFormat="1" applyFont="1" applyAlignment="1">
      <alignment horizontal="center" vertical="center" wrapText="1"/>
    </xf>
    <xf numFmtId="0" fontId="23" fillId="0" borderId="0" xfId="0" applyNumberFormat="1" applyFont="1" applyAlignment="1">
      <alignment horizontal="center" vertical="center" wrapText="1"/>
    </xf>
    <xf numFmtId="0" fontId="23" fillId="0" borderId="0" xfId="0" applyFont="1" applyAlignment="1">
      <alignment horizontal="center" vertical="center" wrapText="1"/>
    </xf>
    <xf numFmtId="49" fontId="26" fillId="0" borderId="0" xfId="0" applyNumberFormat="1" applyFont="1" applyAlignment="1">
      <alignment horizontal="center" vertical="center"/>
    </xf>
    <xf numFmtId="0" fontId="13" fillId="0" borderId="0" xfId="0" applyNumberFormat="1" applyFont="1" applyAlignment="1">
      <alignment horizontal="center"/>
    </xf>
    <xf numFmtId="0" fontId="27" fillId="0" borderId="0" xfId="1" applyNumberFormat="1" applyFont="1"/>
    <xf numFmtId="0" fontId="28" fillId="0" borderId="0" xfId="0" applyNumberFormat="1" applyFont="1"/>
    <xf numFmtId="0" fontId="29" fillId="3" borderId="0" xfId="0" applyNumberFormat="1" applyFont="1" applyFill="1" applyAlignment="1">
      <alignment horizontal="left"/>
    </xf>
    <xf numFmtId="0" fontId="30" fillId="0" borderId="0" xfId="0" applyNumberFormat="1" applyFont="1" applyAlignment="1">
      <alignment horizontal="center"/>
    </xf>
    <xf numFmtId="0" fontId="31" fillId="0" borderId="0" xfId="0" applyNumberFormat="1" applyFont="1" applyAlignment="1">
      <alignment horizontal="right" vertical="center" wrapText="1"/>
    </xf>
    <xf numFmtId="0" fontId="30" fillId="0" borderId="0" xfId="0" applyNumberFormat="1" applyFont="1"/>
    <xf numFmtId="0" fontId="1" fillId="3" borderId="0" xfId="0" applyNumberFormat="1" applyFont="1" applyFill="1" applyAlignment="1">
      <alignment horizontal="center" wrapText="1"/>
    </xf>
    <xf numFmtId="0" fontId="0" fillId="0" borderId="0" xfId="0" applyNumberFormat="1" applyAlignment="1">
      <alignment horizontal="left"/>
    </xf>
    <xf numFmtId="0" fontId="32" fillId="0" borderId="0" xfId="0" applyNumberFormat="1" applyFont="1"/>
    <xf numFmtId="49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  <xf numFmtId="49" fontId="1" fillId="4" borderId="0" xfId="0" applyNumberFormat="1" applyFont="1" applyFill="1" applyAlignment="1">
      <alignment horizontal="center"/>
    </xf>
  </cellXfs>
  <cellStyles count="2">
    <cellStyle name="Hyperlink" xfId="1" builtinId="8"/>
    <cellStyle name="Normal" xfId="0" builtinId="0"/>
  </cellStyles>
  <dxfs count="41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theme="0" tint="-0.24994659260841701"/>
      </font>
    </dxf>
    <dxf>
      <font>
        <color theme="0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theme="0" tint="-0.24994659260841701"/>
      </font>
    </dxf>
    <dxf>
      <font>
        <color theme="0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theme="0" tint="-0.24994659260841701"/>
      </font>
    </dxf>
    <dxf>
      <font>
        <color theme="0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github.com/BHoM/BHoM_Adapter/tree/master/File_Adapter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github.com/BuroHappoldEngineering/Filing_Toolkit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J34"/>
  <sheetViews>
    <sheetView workbookViewId="0">
      <selection activeCell="D1" sqref="D1"/>
    </sheetView>
  </sheetViews>
  <sheetFormatPr defaultColWidth="9.140625" defaultRowHeight="14.25" x14ac:dyDescent="0.25"/>
  <cols>
    <col min="1" max="1" width="23.85546875" style="2" customWidth="1"/>
    <col min="2" max="2" width="14" style="2" bestFit="1" customWidth="1"/>
    <col min="3" max="3" width="10.42578125" style="2" customWidth="1"/>
    <col min="4" max="4" width="9.5703125" style="2" bestFit="1" customWidth="1"/>
    <col min="5" max="5" width="9.140625" style="2"/>
    <col min="6" max="6" width="15.7109375" style="2" customWidth="1"/>
    <col min="7" max="16384" width="9.140625" style="2"/>
  </cols>
  <sheetData>
    <row r="1" spans="1:10" ht="25.5" x14ac:dyDescent="0.5">
      <c r="A1" s="6" t="s">
        <v>0</v>
      </c>
      <c r="D1" s="20"/>
      <c r="H1" s="78" t="s">
        <v>1</v>
      </c>
      <c r="I1" s="78"/>
      <c r="J1" s="20" t="str">
        <f>IF(ISNUMBER(SEARCH("private",$A$1)),"CS","OS")</f>
        <v>OS</v>
      </c>
    </row>
    <row r="3" spans="1:10" x14ac:dyDescent="0.25">
      <c r="A3" s="1" t="s">
        <v>2</v>
      </c>
      <c r="B3" s="1" t="s">
        <v>3</v>
      </c>
      <c r="C3" s="3" t="s">
        <v>4</v>
      </c>
      <c r="D3" s="1" t="s">
        <v>5</v>
      </c>
    </row>
    <row r="4" spans="1:10" x14ac:dyDescent="0.25">
      <c r="A4" s="2" t="s">
        <v>6</v>
      </c>
      <c r="B4" s="2" t="b">
        <v>1</v>
      </c>
      <c r="C4" s="2" t="b">
        <v>1</v>
      </c>
    </row>
    <row r="5" spans="1:10" x14ac:dyDescent="0.25">
      <c r="A5" s="2" t="s">
        <v>7</v>
      </c>
      <c r="B5" s="2" t="b">
        <v>0</v>
      </c>
      <c r="C5" s="2" t="b">
        <v>1</v>
      </c>
      <c r="D5" s="2" t="s">
        <v>8</v>
      </c>
    </row>
    <row r="6" spans="1:10" x14ac:dyDescent="0.25">
      <c r="A6" s="2" t="s">
        <v>9</v>
      </c>
      <c r="B6" s="77" t="s">
        <v>10</v>
      </c>
      <c r="C6" s="2" t="b">
        <v>0</v>
      </c>
    </row>
    <row r="7" spans="1:10" x14ac:dyDescent="0.25">
      <c r="A7" s="2" t="s">
        <v>11</v>
      </c>
      <c r="B7" s="77" t="s">
        <v>12</v>
      </c>
      <c r="C7" s="2" t="b">
        <v>1</v>
      </c>
    </row>
    <row r="8" spans="1:10" x14ac:dyDescent="0.25">
      <c r="A8" s="2" t="s">
        <v>13</v>
      </c>
      <c r="B8" s="2" t="b">
        <v>1</v>
      </c>
      <c r="C8" s="2" t="s">
        <v>14</v>
      </c>
    </row>
    <row r="11" spans="1:10" ht="28.5" x14ac:dyDescent="0.25">
      <c r="A11" s="8" t="s">
        <v>15</v>
      </c>
      <c r="B11" s="1" t="s">
        <v>16</v>
      </c>
      <c r="C11" s="1"/>
    </row>
    <row r="12" spans="1:10" x14ac:dyDescent="0.25">
      <c r="A12" s="10" t="s">
        <v>17</v>
      </c>
      <c r="B12" s="2" t="s">
        <v>18</v>
      </c>
    </row>
    <row r="13" spans="1:10" x14ac:dyDescent="0.25">
      <c r="A13" s="10" t="s">
        <v>19</v>
      </c>
    </row>
    <row r="14" spans="1:10" x14ac:dyDescent="0.25">
      <c r="A14" s="10" t="s">
        <v>20</v>
      </c>
    </row>
    <row r="15" spans="1:10" x14ac:dyDescent="0.25">
      <c r="A15" s="10" t="s">
        <v>21</v>
      </c>
    </row>
    <row r="16" spans="1:10" x14ac:dyDescent="0.25">
      <c r="A16" s="10" t="s">
        <v>22</v>
      </c>
    </row>
    <row r="17" spans="1:4" x14ac:dyDescent="0.25">
      <c r="A17" s="10" t="s">
        <v>23</v>
      </c>
    </row>
    <row r="20" spans="1:4" ht="28.5" x14ac:dyDescent="0.25">
      <c r="A20" s="8" t="s">
        <v>24</v>
      </c>
      <c r="B20" s="1" t="s">
        <v>16</v>
      </c>
      <c r="C20" s="1"/>
    </row>
    <row r="21" spans="1:4" x14ac:dyDescent="0.25">
      <c r="A21" t="s">
        <v>25</v>
      </c>
      <c r="B21" s="2" t="s">
        <v>26</v>
      </c>
    </row>
    <row r="22" spans="1:4" x14ac:dyDescent="0.25">
      <c r="A22" t="s">
        <v>27</v>
      </c>
      <c r="B22" s="2" t="s">
        <v>28</v>
      </c>
    </row>
    <row r="23" spans="1:4" x14ac:dyDescent="0.25">
      <c r="A23" s="10" t="s">
        <v>23</v>
      </c>
    </row>
    <row r="24" spans="1:4" x14ac:dyDescent="0.25">
      <c r="A24" s="10" t="s">
        <v>29</v>
      </c>
    </row>
    <row r="25" spans="1:4" x14ac:dyDescent="0.25">
      <c r="A25" s="10" t="s">
        <v>30</v>
      </c>
    </row>
    <row r="26" spans="1:4" x14ac:dyDescent="0.25">
      <c r="A26" s="10" t="s">
        <v>31</v>
      </c>
    </row>
    <row r="27" spans="1:4" x14ac:dyDescent="0.25">
      <c r="A27" s="10" t="s">
        <v>21</v>
      </c>
    </row>
    <row r="28" spans="1:4" x14ac:dyDescent="0.25">
      <c r="A28" s="10" t="s">
        <v>22</v>
      </c>
    </row>
    <row r="30" spans="1:4" x14ac:dyDescent="0.25">
      <c r="A30" s="1" t="s">
        <v>32</v>
      </c>
      <c r="B30" s="4" t="s">
        <v>33</v>
      </c>
      <c r="C30" s="1" t="s">
        <v>5</v>
      </c>
      <c r="D30" s="1"/>
    </row>
    <row r="31" spans="1:4" x14ac:dyDescent="0.25">
      <c r="C31" s="5"/>
    </row>
    <row r="32" spans="1:4" x14ac:dyDescent="0.25">
      <c r="A32" s="2" t="s">
        <v>34</v>
      </c>
      <c r="B32" s="5" t="s">
        <v>35</v>
      </c>
      <c r="C32" s="5"/>
    </row>
    <row r="33" spans="1:3" x14ac:dyDescent="0.25">
      <c r="A33" s="2" t="s">
        <v>36</v>
      </c>
      <c r="B33" s="5" t="s">
        <v>35</v>
      </c>
      <c r="C33" s="5"/>
    </row>
    <row r="34" spans="1:3" x14ac:dyDescent="0.25">
      <c r="B34" s="78"/>
      <c r="C34" s="78"/>
    </row>
  </sheetData>
  <mergeCells count="2">
    <mergeCell ref="B34:C34"/>
    <mergeCell ref="H1:I1"/>
  </mergeCells>
  <pageMargins left="0.78740157480314965" right="0.78740157480314965" top="0.59055118110236227" bottom="0.59055118110236227" header="0.51181102362204722" footer="0.51181102362204722"/>
  <pageSetup paperSize="9" scale="93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pageSetUpPr fitToPage="1"/>
  </sheetPr>
  <dimension ref="A1:K35"/>
  <sheetViews>
    <sheetView tabSelected="1" workbookViewId="0">
      <selection activeCell="F10" sqref="F10"/>
    </sheetView>
  </sheetViews>
  <sheetFormatPr defaultColWidth="9.140625" defaultRowHeight="14.25" x14ac:dyDescent="0.25"/>
  <cols>
    <col min="1" max="1" width="23.28515625" style="2" bestFit="1" customWidth="1"/>
    <col min="2" max="2" width="14" style="2" bestFit="1" customWidth="1"/>
    <col min="3" max="3" width="10.42578125" style="2" customWidth="1"/>
    <col min="4" max="4" width="9.5703125" style="2" bestFit="1" customWidth="1"/>
    <col min="5" max="5" width="9.140625" style="2"/>
    <col min="6" max="6" width="15.7109375" style="2" customWidth="1"/>
    <col min="7" max="11" width="9.140625" style="2"/>
    <col min="12" max="12" width="10.85546875" style="2" customWidth="1"/>
    <col min="13" max="16384" width="9.140625" style="2"/>
  </cols>
  <sheetData>
    <row r="1" spans="1:11" ht="25.5" x14ac:dyDescent="0.5">
      <c r="A1" s="6" t="s">
        <v>70</v>
      </c>
      <c r="B1" s="7"/>
      <c r="D1" s="20"/>
      <c r="H1" s="78" t="s">
        <v>1</v>
      </c>
      <c r="I1" s="78"/>
      <c r="J1" s="20" t="str">
        <f>IF(ISNUMBER(SEARCH("private",$A$1)),"CS","OS")</f>
        <v>OS</v>
      </c>
    </row>
    <row r="2" spans="1:11" x14ac:dyDescent="0.25">
      <c r="K2" s="1"/>
    </row>
    <row r="3" spans="1:11" x14ac:dyDescent="0.25">
      <c r="A3" s="1" t="s">
        <v>2</v>
      </c>
      <c r="B3" s="1" t="s">
        <v>3</v>
      </c>
      <c r="C3" s="3" t="s">
        <v>4</v>
      </c>
      <c r="D3" s="1" t="s">
        <v>5</v>
      </c>
    </row>
    <row r="4" spans="1:11" x14ac:dyDescent="0.25">
      <c r="A4" s="2" t="s">
        <v>6</v>
      </c>
      <c r="B4" s="2" t="b">
        <v>1</v>
      </c>
      <c r="C4" s="77" t="s">
        <v>10</v>
      </c>
      <c r="K4" s="1"/>
    </row>
    <row r="5" spans="1:11" x14ac:dyDescent="0.25">
      <c r="A5" s="2" t="s">
        <v>7</v>
      </c>
      <c r="B5" s="2" t="b">
        <v>0</v>
      </c>
      <c r="C5" s="77" t="s">
        <v>10</v>
      </c>
    </row>
    <row r="6" spans="1:11" x14ac:dyDescent="0.25">
      <c r="A6" s="2" t="s">
        <v>9</v>
      </c>
      <c r="B6" s="77" t="s">
        <v>10</v>
      </c>
      <c r="C6" s="77" t="s">
        <v>12</v>
      </c>
    </row>
    <row r="7" spans="1:11" x14ac:dyDescent="0.25">
      <c r="A7" s="2" t="s">
        <v>11</v>
      </c>
      <c r="B7" s="77" t="s">
        <v>12</v>
      </c>
      <c r="C7" s="77" t="s">
        <v>10</v>
      </c>
    </row>
    <row r="8" spans="1:11" x14ac:dyDescent="0.25">
      <c r="A8" s="2" t="s">
        <v>13</v>
      </c>
      <c r="B8" s="2" t="b">
        <v>1</v>
      </c>
      <c r="C8" s="77" t="s">
        <v>12</v>
      </c>
      <c r="D8" s="2" t="s">
        <v>71</v>
      </c>
    </row>
    <row r="11" spans="1:11" ht="28.5" x14ac:dyDescent="0.25">
      <c r="A11" s="8" t="s">
        <v>15</v>
      </c>
      <c r="B11" s="1" t="s">
        <v>16</v>
      </c>
      <c r="C11" s="1"/>
    </row>
    <row r="12" spans="1:11" x14ac:dyDescent="0.25">
      <c r="A12" s="10" t="s">
        <v>17</v>
      </c>
      <c r="B12" s="2" t="s">
        <v>51</v>
      </c>
    </row>
    <row r="13" spans="1:11" x14ac:dyDescent="0.25">
      <c r="A13" s="10" t="s">
        <v>19</v>
      </c>
    </row>
    <row r="14" spans="1:11" x14ac:dyDescent="0.25">
      <c r="A14" s="10" t="s">
        <v>20</v>
      </c>
    </row>
    <row r="15" spans="1:11" x14ac:dyDescent="0.25">
      <c r="A15" s="10" t="s">
        <v>21</v>
      </c>
    </row>
    <row r="16" spans="1:11" x14ac:dyDescent="0.25">
      <c r="A16" s="10" t="s">
        <v>22</v>
      </c>
    </row>
    <row r="17" spans="1:9" x14ac:dyDescent="0.25">
      <c r="A17" s="10" t="s">
        <v>23</v>
      </c>
    </row>
    <row r="20" spans="1:9" ht="28.5" x14ac:dyDescent="0.25">
      <c r="A20" s="8" t="s">
        <v>24</v>
      </c>
      <c r="B20" s="1" t="s">
        <v>16</v>
      </c>
    </row>
    <row r="21" spans="1:9" x14ac:dyDescent="0.25">
      <c r="A21" s="11" t="s">
        <v>25</v>
      </c>
      <c r="B21" s="2" t="s">
        <v>60</v>
      </c>
    </row>
    <row r="22" spans="1:9" x14ac:dyDescent="0.25">
      <c r="A22" s="11" t="s">
        <v>27</v>
      </c>
    </row>
    <row r="23" spans="1:9" x14ac:dyDescent="0.25">
      <c r="A23" s="10" t="s">
        <v>23</v>
      </c>
    </row>
    <row r="24" spans="1:9" x14ac:dyDescent="0.25">
      <c r="A24" s="10" t="s">
        <v>29</v>
      </c>
    </row>
    <row r="25" spans="1:9" x14ac:dyDescent="0.25">
      <c r="A25" s="10" t="s">
        <v>30</v>
      </c>
    </row>
    <row r="26" spans="1:9" x14ac:dyDescent="0.25">
      <c r="A26" s="11" t="s">
        <v>31</v>
      </c>
      <c r="I26" s="10"/>
    </row>
    <row r="27" spans="1:9" x14ac:dyDescent="0.25">
      <c r="A27" s="10" t="s">
        <v>21</v>
      </c>
    </row>
    <row r="28" spans="1:9" x14ac:dyDescent="0.25">
      <c r="A28" s="10" t="s">
        <v>22</v>
      </c>
    </row>
    <row r="30" spans="1:9" x14ac:dyDescent="0.25">
      <c r="A30" s="1" t="s">
        <v>32</v>
      </c>
      <c r="B30" s="4" t="s">
        <v>33</v>
      </c>
      <c r="C30" s="1" t="s">
        <v>5</v>
      </c>
    </row>
    <row r="31" spans="1:9" x14ac:dyDescent="0.25">
      <c r="B31" s="5"/>
      <c r="C31" s="5"/>
    </row>
    <row r="32" spans="1:9" x14ac:dyDescent="0.25">
      <c r="A32" s="2" t="s">
        <v>34</v>
      </c>
      <c r="B32" s="5" t="s">
        <v>72</v>
      </c>
      <c r="C32" s="5"/>
    </row>
    <row r="33" spans="1:3" x14ac:dyDescent="0.25">
      <c r="A33" s="2" t="s">
        <v>36</v>
      </c>
      <c r="B33" s="5" t="s">
        <v>73</v>
      </c>
      <c r="C33" s="5"/>
    </row>
    <row r="34" spans="1:3" x14ac:dyDescent="0.25">
      <c r="B34" s="5"/>
      <c r="C34" s="5"/>
    </row>
    <row r="35" spans="1:3" x14ac:dyDescent="0.25">
      <c r="C35" s="5"/>
    </row>
  </sheetData>
  <mergeCells count="1">
    <mergeCell ref="H1:I1"/>
  </mergeCells>
  <pageMargins left="0.78740157480314965" right="0.78740157480314965" top="0.59055118110236227" bottom="0.59055118110236227" header="0.51181102362204722" footer="0.51181102362204722"/>
  <pageSetup paperSize="9" scale="95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pageSetUpPr fitToPage="1"/>
  </sheetPr>
  <dimension ref="A1:K35"/>
  <sheetViews>
    <sheetView workbookViewId="0">
      <selection activeCell="D1" sqref="D1"/>
    </sheetView>
  </sheetViews>
  <sheetFormatPr defaultColWidth="9.140625" defaultRowHeight="14.25" x14ac:dyDescent="0.25"/>
  <cols>
    <col min="1" max="1" width="23.28515625" style="2" bestFit="1" customWidth="1"/>
    <col min="2" max="2" width="14" style="2" bestFit="1" customWidth="1"/>
    <col min="3" max="3" width="10.42578125" style="2" customWidth="1"/>
    <col min="4" max="4" width="9.5703125" style="2" bestFit="1" customWidth="1"/>
    <col min="5" max="5" width="9.140625" style="2"/>
    <col min="6" max="6" width="15.7109375" style="2" customWidth="1"/>
    <col min="7" max="11" width="9.140625" style="2"/>
    <col min="12" max="12" width="10.85546875" style="2" customWidth="1"/>
    <col min="13" max="16384" width="9.140625" style="2"/>
  </cols>
  <sheetData>
    <row r="1" spans="1:11" ht="25.5" x14ac:dyDescent="0.5">
      <c r="A1" s="6" t="s">
        <v>74</v>
      </c>
      <c r="B1" s="7"/>
      <c r="D1" s="20"/>
      <c r="H1" s="78" t="s">
        <v>1</v>
      </c>
      <c r="I1" s="78"/>
      <c r="J1" s="20" t="str">
        <f>IF(ISNUMBER(SEARCH("private",$A$1)),"CS","OS")</f>
        <v>OS</v>
      </c>
    </row>
    <row r="2" spans="1:11" x14ac:dyDescent="0.25">
      <c r="K2" s="1"/>
    </row>
    <row r="3" spans="1:11" x14ac:dyDescent="0.25">
      <c r="A3" s="1" t="s">
        <v>2</v>
      </c>
      <c r="B3" s="1" t="s">
        <v>3</v>
      </c>
      <c r="C3" s="3" t="s">
        <v>4</v>
      </c>
      <c r="D3" s="1" t="s">
        <v>5</v>
      </c>
    </row>
    <row r="4" spans="1:11" x14ac:dyDescent="0.25">
      <c r="A4" s="2" t="s">
        <v>6</v>
      </c>
      <c r="B4" s="2" t="b">
        <v>1</v>
      </c>
      <c r="C4" s="77" t="s">
        <v>14</v>
      </c>
      <c r="K4" s="1"/>
    </row>
    <row r="5" spans="1:11" x14ac:dyDescent="0.25">
      <c r="A5" s="2" t="s">
        <v>7</v>
      </c>
      <c r="B5" s="2" t="b">
        <v>0</v>
      </c>
      <c r="C5" s="77" t="s">
        <v>12</v>
      </c>
    </row>
    <row r="6" spans="1:11" x14ac:dyDescent="0.25">
      <c r="A6" s="2" t="s">
        <v>9</v>
      </c>
      <c r="B6" s="77" t="s">
        <v>10</v>
      </c>
      <c r="C6" s="77" t="s">
        <v>12</v>
      </c>
    </row>
    <row r="7" spans="1:11" x14ac:dyDescent="0.25">
      <c r="A7" s="2" t="s">
        <v>11</v>
      </c>
      <c r="B7" s="77" t="s">
        <v>12</v>
      </c>
      <c r="C7" s="77" t="s">
        <v>12</v>
      </c>
    </row>
    <row r="8" spans="1:11" x14ac:dyDescent="0.25">
      <c r="A8" s="2" t="s">
        <v>13</v>
      </c>
      <c r="B8" s="2" t="b">
        <v>1</v>
      </c>
      <c r="C8" s="77" t="s">
        <v>12</v>
      </c>
    </row>
    <row r="11" spans="1:11" ht="28.5" x14ac:dyDescent="0.25">
      <c r="A11" s="8" t="s">
        <v>15</v>
      </c>
      <c r="B11" s="1" t="s">
        <v>16</v>
      </c>
      <c r="C11" s="1"/>
    </row>
    <row r="12" spans="1:11" x14ac:dyDescent="0.25">
      <c r="A12" s="11" t="s">
        <v>17</v>
      </c>
      <c r="B12" s="15" t="s">
        <v>75</v>
      </c>
    </row>
    <row r="13" spans="1:11" x14ac:dyDescent="0.25">
      <c r="A13" s="11" t="s">
        <v>19</v>
      </c>
      <c r="B13" s="2" t="s">
        <v>76</v>
      </c>
    </row>
    <row r="14" spans="1:11" x14ac:dyDescent="0.25">
      <c r="A14" s="10" t="s">
        <v>20</v>
      </c>
    </row>
    <row r="15" spans="1:11" x14ac:dyDescent="0.25">
      <c r="A15" s="10" t="s">
        <v>21</v>
      </c>
    </row>
    <row r="16" spans="1:11" x14ac:dyDescent="0.25">
      <c r="A16" s="10" t="s">
        <v>22</v>
      </c>
    </row>
    <row r="17" spans="1:9" x14ac:dyDescent="0.25">
      <c r="A17" s="10" t="s">
        <v>23</v>
      </c>
    </row>
    <row r="20" spans="1:9" ht="28.5" x14ac:dyDescent="0.25">
      <c r="A20" s="8" t="s">
        <v>24</v>
      </c>
      <c r="B20" s="1" t="s">
        <v>16</v>
      </c>
    </row>
    <row r="21" spans="1:9" x14ac:dyDescent="0.25">
      <c r="A21" s="11" t="s">
        <v>25</v>
      </c>
      <c r="B21" s="2" t="s">
        <v>60</v>
      </c>
    </row>
    <row r="22" spans="1:9" x14ac:dyDescent="0.25">
      <c r="A22" s="11" t="s">
        <v>27</v>
      </c>
    </row>
    <row r="23" spans="1:9" x14ac:dyDescent="0.25">
      <c r="A23" s="10" t="s">
        <v>23</v>
      </c>
    </row>
    <row r="24" spans="1:9" x14ac:dyDescent="0.25">
      <c r="A24" s="10" t="s">
        <v>29</v>
      </c>
    </row>
    <row r="25" spans="1:9" x14ac:dyDescent="0.25">
      <c r="A25" s="10" t="s">
        <v>30</v>
      </c>
    </row>
    <row r="26" spans="1:9" x14ac:dyDescent="0.25">
      <c r="A26" s="10" t="s">
        <v>31</v>
      </c>
      <c r="I26" s="10"/>
    </row>
    <row r="27" spans="1:9" x14ac:dyDescent="0.25">
      <c r="A27" s="10" t="s">
        <v>21</v>
      </c>
    </row>
    <row r="28" spans="1:9" x14ac:dyDescent="0.25">
      <c r="A28" s="10" t="s">
        <v>22</v>
      </c>
    </row>
    <row r="30" spans="1:9" x14ac:dyDescent="0.25">
      <c r="A30" s="1" t="s">
        <v>32</v>
      </c>
      <c r="B30" s="4" t="s">
        <v>33</v>
      </c>
      <c r="C30" s="1" t="s">
        <v>5</v>
      </c>
    </row>
    <row r="31" spans="1:9" x14ac:dyDescent="0.25">
      <c r="B31" s="5"/>
      <c r="C31" s="5"/>
    </row>
    <row r="32" spans="1:9" x14ac:dyDescent="0.25">
      <c r="A32" s="2" t="s">
        <v>34</v>
      </c>
      <c r="B32" s="5" t="s">
        <v>63</v>
      </c>
      <c r="C32" s="5" t="s">
        <v>77</v>
      </c>
    </row>
    <row r="33" spans="1:3" x14ac:dyDescent="0.25">
      <c r="A33" s="2" t="s">
        <v>36</v>
      </c>
      <c r="B33" s="5" t="s">
        <v>78</v>
      </c>
      <c r="C33" s="5"/>
    </row>
    <row r="34" spans="1:3" x14ac:dyDescent="0.25">
      <c r="B34" s="5"/>
      <c r="C34" s="5"/>
    </row>
    <row r="35" spans="1:3" x14ac:dyDescent="0.25">
      <c r="C35" s="5"/>
    </row>
  </sheetData>
  <mergeCells count="1">
    <mergeCell ref="H1:I1"/>
  </mergeCells>
  <pageMargins left="0.78740157480314965" right="0.78740157480314965" top="0.59055118110236227" bottom="0.59055118110236227" header="0.51181102362204722" footer="0.51181102362204722"/>
  <pageSetup paperSize="9" scale="95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pageSetUpPr fitToPage="1"/>
  </sheetPr>
  <dimension ref="A1:K35"/>
  <sheetViews>
    <sheetView workbookViewId="0">
      <selection activeCell="D1" sqref="D1"/>
    </sheetView>
  </sheetViews>
  <sheetFormatPr defaultColWidth="9.140625" defaultRowHeight="14.25" x14ac:dyDescent="0.25"/>
  <cols>
    <col min="1" max="1" width="23.28515625" style="2" bestFit="1" customWidth="1"/>
    <col min="2" max="2" width="14" style="2" bestFit="1" customWidth="1"/>
    <col min="3" max="3" width="10.42578125" style="2" customWidth="1"/>
    <col min="4" max="4" width="9.5703125" style="2" bestFit="1" customWidth="1"/>
    <col min="5" max="5" width="9.140625" style="2"/>
    <col min="6" max="6" width="15.7109375" style="2" customWidth="1"/>
    <col min="7" max="11" width="9.140625" style="2"/>
    <col min="12" max="12" width="10.85546875" style="2" customWidth="1"/>
    <col min="13" max="16384" width="9.140625" style="2"/>
  </cols>
  <sheetData>
    <row r="1" spans="1:11" ht="25.5" x14ac:dyDescent="0.5">
      <c r="A1" s="6" t="s">
        <v>79</v>
      </c>
      <c r="B1" s="7"/>
      <c r="D1" s="20"/>
      <c r="H1" s="78" t="s">
        <v>1</v>
      </c>
      <c r="I1" s="78"/>
      <c r="J1" s="20" t="str">
        <f>IF(ISNUMBER(SEARCH("private",$A$1)),"CS","OS")</f>
        <v>OS</v>
      </c>
    </row>
    <row r="2" spans="1:11" x14ac:dyDescent="0.25">
      <c r="K2" s="1"/>
    </row>
    <row r="3" spans="1:11" x14ac:dyDescent="0.25">
      <c r="A3" s="1" t="s">
        <v>2</v>
      </c>
      <c r="B3" s="1" t="s">
        <v>3</v>
      </c>
      <c r="C3" s="3" t="s">
        <v>4</v>
      </c>
      <c r="D3" s="1" t="s">
        <v>5</v>
      </c>
    </row>
    <row r="4" spans="1:11" x14ac:dyDescent="0.25">
      <c r="A4" s="2" t="s">
        <v>6</v>
      </c>
      <c r="B4" s="2" t="b">
        <v>1</v>
      </c>
      <c r="C4" s="77" t="s">
        <v>14</v>
      </c>
      <c r="K4" s="1"/>
    </row>
    <row r="5" spans="1:11" x14ac:dyDescent="0.25">
      <c r="A5" s="2" t="s">
        <v>7</v>
      </c>
      <c r="B5" s="2" t="b">
        <v>0</v>
      </c>
      <c r="C5" s="77" t="s">
        <v>12</v>
      </c>
    </row>
    <row r="6" spans="1:11" x14ac:dyDescent="0.25">
      <c r="A6" s="2" t="s">
        <v>9</v>
      </c>
      <c r="B6" s="77" t="s">
        <v>10</v>
      </c>
      <c r="C6" s="77" t="s">
        <v>12</v>
      </c>
    </row>
    <row r="7" spans="1:11" x14ac:dyDescent="0.25">
      <c r="A7" s="2" t="s">
        <v>11</v>
      </c>
      <c r="B7" s="77" t="s">
        <v>12</v>
      </c>
      <c r="C7" s="77" t="s">
        <v>12</v>
      </c>
    </row>
    <row r="8" spans="1:11" x14ac:dyDescent="0.25">
      <c r="A8" s="2" t="s">
        <v>13</v>
      </c>
      <c r="B8" s="2" t="b">
        <v>1</v>
      </c>
      <c r="C8" s="77" t="s">
        <v>12</v>
      </c>
    </row>
    <row r="11" spans="1:11" ht="28.5" x14ac:dyDescent="0.25">
      <c r="A11" s="8" t="s">
        <v>15</v>
      </c>
      <c r="B11" s="1" t="s">
        <v>16</v>
      </c>
      <c r="C11" s="1"/>
    </row>
    <row r="12" spans="1:11" x14ac:dyDescent="0.25">
      <c r="A12" s="11" t="s">
        <v>17</v>
      </c>
      <c r="B12" s="2" t="s">
        <v>80</v>
      </c>
    </row>
    <row r="13" spans="1:11" x14ac:dyDescent="0.25">
      <c r="A13" s="11" t="s">
        <v>19</v>
      </c>
      <c r="B13" s="2" t="s">
        <v>81</v>
      </c>
    </row>
    <row r="14" spans="1:11" x14ac:dyDescent="0.25">
      <c r="A14" s="10" t="s">
        <v>20</v>
      </c>
    </row>
    <row r="15" spans="1:11" x14ac:dyDescent="0.25">
      <c r="A15" s="10" t="s">
        <v>21</v>
      </c>
    </row>
    <row r="16" spans="1:11" x14ac:dyDescent="0.25">
      <c r="A16" s="10" t="s">
        <v>22</v>
      </c>
    </row>
    <row r="17" spans="1:9" x14ac:dyDescent="0.25">
      <c r="A17" s="10" t="s">
        <v>23</v>
      </c>
    </row>
    <row r="20" spans="1:9" ht="28.5" x14ac:dyDescent="0.25">
      <c r="A20" s="8" t="s">
        <v>24</v>
      </c>
      <c r="B20" s="1" t="s">
        <v>16</v>
      </c>
    </row>
    <row r="21" spans="1:9" x14ac:dyDescent="0.25">
      <c r="A21" s="11" t="s">
        <v>25</v>
      </c>
      <c r="B21" s="2" t="s">
        <v>60</v>
      </c>
    </row>
    <row r="22" spans="1:9" x14ac:dyDescent="0.25">
      <c r="A22" s="11" t="s">
        <v>27</v>
      </c>
    </row>
    <row r="23" spans="1:9" x14ac:dyDescent="0.25">
      <c r="A23" s="10" t="s">
        <v>23</v>
      </c>
    </row>
    <row r="24" spans="1:9" x14ac:dyDescent="0.25">
      <c r="A24" s="10" t="s">
        <v>29</v>
      </c>
    </row>
    <row r="25" spans="1:9" x14ac:dyDescent="0.25">
      <c r="A25" s="10" t="s">
        <v>30</v>
      </c>
    </row>
    <row r="26" spans="1:9" x14ac:dyDescent="0.25">
      <c r="A26" s="10" t="s">
        <v>31</v>
      </c>
      <c r="I26" s="10"/>
    </row>
    <row r="27" spans="1:9" x14ac:dyDescent="0.25">
      <c r="A27" s="10" t="s">
        <v>21</v>
      </c>
    </row>
    <row r="28" spans="1:9" x14ac:dyDescent="0.25">
      <c r="A28" s="10" t="s">
        <v>22</v>
      </c>
    </row>
    <row r="30" spans="1:9" x14ac:dyDescent="0.25">
      <c r="A30" s="1" t="s">
        <v>32</v>
      </c>
      <c r="B30" s="4" t="s">
        <v>33</v>
      </c>
      <c r="C30" s="1" t="s">
        <v>5</v>
      </c>
    </row>
    <row r="31" spans="1:9" x14ac:dyDescent="0.25">
      <c r="B31" s="5"/>
      <c r="C31" s="5"/>
    </row>
    <row r="32" spans="1:9" x14ac:dyDescent="0.25">
      <c r="A32" s="2" t="s">
        <v>34</v>
      </c>
      <c r="B32" s="5" t="s">
        <v>63</v>
      </c>
      <c r="C32" s="5" t="s">
        <v>77</v>
      </c>
    </row>
    <row r="33" spans="1:3" x14ac:dyDescent="0.25">
      <c r="A33" s="2" t="s">
        <v>36</v>
      </c>
      <c r="B33" s="5" t="s">
        <v>78</v>
      </c>
      <c r="C33" s="5"/>
    </row>
    <row r="34" spans="1:3" x14ac:dyDescent="0.25">
      <c r="B34" s="5"/>
      <c r="C34" s="5"/>
    </row>
    <row r="35" spans="1:3" x14ac:dyDescent="0.25">
      <c r="C35" s="5"/>
    </row>
  </sheetData>
  <mergeCells count="1">
    <mergeCell ref="H1:I1"/>
  </mergeCells>
  <pageMargins left="0.78740157480314965" right="0.78740157480314965" top="0.59055118110236227" bottom="0.59055118110236227" header="0.51181102362204722" footer="0.51181102362204722"/>
  <pageSetup paperSize="9" scale="95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pageSetUpPr fitToPage="1"/>
  </sheetPr>
  <dimension ref="A1:K35"/>
  <sheetViews>
    <sheetView workbookViewId="0">
      <selection activeCell="D1" sqref="D1"/>
    </sheetView>
  </sheetViews>
  <sheetFormatPr defaultColWidth="9.140625" defaultRowHeight="14.25" x14ac:dyDescent="0.25"/>
  <cols>
    <col min="1" max="1" width="23.28515625" style="2" bestFit="1" customWidth="1"/>
    <col min="2" max="2" width="14" style="2" bestFit="1" customWidth="1"/>
    <col min="3" max="3" width="10.42578125" style="2" customWidth="1"/>
    <col min="4" max="4" width="9.5703125" style="2" bestFit="1" customWidth="1"/>
    <col min="5" max="5" width="9.140625" style="2"/>
    <col min="6" max="6" width="15.7109375" style="2" customWidth="1"/>
    <col min="7" max="11" width="9.140625" style="2"/>
    <col min="12" max="12" width="10.85546875" style="2" customWidth="1"/>
    <col min="13" max="16384" width="9.140625" style="2"/>
  </cols>
  <sheetData>
    <row r="1" spans="1:11" ht="25.5" x14ac:dyDescent="0.5">
      <c r="A1" s="6" t="s">
        <v>82</v>
      </c>
      <c r="B1" s="7"/>
      <c r="D1" s="20"/>
      <c r="H1" s="78" t="s">
        <v>1</v>
      </c>
      <c r="I1" s="78"/>
      <c r="J1" s="20" t="str">
        <f>IF(ISNUMBER(SEARCH("private",$A$1)),"CS","OS")</f>
        <v>OS</v>
      </c>
    </row>
    <row r="2" spans="1:11" x14ac:dyDescent="0.25">
      <c r="K2" s="1"/>
    </row>
    <row r="3" spans="1:11" x14ac:dyDescent="0.25">
      <c r="A3" s="1" t="s">
        <v>83</v>
      </c>
      <c r="B3" s="1"/>
      <c r="C3" s="3"/>
      <c r="D3" s="1"/>
    </row>
    <row r="4" spans="1:11" x14ac:dyDescent="0.25">
      <c r="C4" s="77"/>
      <c r="K4" s="1"/>
    </row>
    <row r="5" spans="1:11" x14ac:dyDescent="0.25">
      <c r="C5" s="77"/>
    </row>
    <row r="6" spans="1:11" x14ac:dyDescent="0.25">
      <c r="B6" s="77"/>
      <c r="C6" s="77"/>
    </row>
    <row r="7" spans="1:11" x14ac:dyDescent="0.25">
      <c r="B7" s="77"/>
      <c r="C7" s="77"/>
    </row>
    <row r="8" spans="1:11" x14ac:dyDescent="0.25">
      <c r="C8" s="77"/>
    </row>
    <row r="11" spans="1:11" x14ac:dyDescent="0.25">
      <c r="A11" s="8"/>
      <c r="B11" s="1"/>
      <c r="C11" s="1"/>
    </row>
    <row r="12" spans="1:11" x14ac:dyDescent="0.25">
      <c r="A12" s="11"/>
    </row>
    <row r="13" spans="1:11" x14ac:dyDescent="0.25">
      <c r="A13" s="11"/>
    </row>
    <row r="14" spans="1:11" x14ac:dyDescent="0.25">
      <c r="A14" s="10"/>
    </row>
    <row r="15" spans="1:11" x14ac:dyDescent="0.25">
      <c r="A15" s="10"/>
    </row>
    <row r="16" spans="1:11" x14ac:dyDescent="0.25">
      <c r="A16" s="10"/>
    </row>
    <row r="17" spans="1:9" x14ac:dyDescent="0.25">
      <c r="A17" s="10"/>
    </row>
    <row r="20" spans="1:9" x14ac:dyDescent="0.25">
      <c r="A20" s="8"/>
      <c r="B20" s="1"/>
    </row>
    <row r="21" spans="1:9" x14ac:dyDescent="0.25">
      <c r="A21" s="11"/>
      <c r="B21" s="1"/>
    </row>
    <row r="22" spans="1:9" x14ac:dyDescent="0.25">
      <c r="A22" s="11"/>
    </row>
    <row r="23" spans="1:9" x14ac:dyDescent="0.25">
      <c r="A23" s="10"/>
    </row>
    <row r="24" spans="1:9" x14ac:dyDescent="0.25">
      <c r="A24" s="10"/>
    </row>
    <row r="25" spans="1:9" x14ac:dyDescent="0.25">
      <c r="A25" s="10"/>
    </row>
    <row r="26" spans="1:9" x14ac:dyDescent="0.25">
      <c r="A26" s="10"/>
      <c r="I26" s="10"/>
    </row>
    <row r="27" spans="1:9" x14ac:dyDescent="0.25">
      <c r="A27" s="10"/>
    </row>
    <row r="28" spans="1:9" x14ac:dyDescent="0.25">
      <c r="A28" s="10"/>
    </row>
    <row r="30" spans="1:9" x14ac:dyDescent="0.25">
      <c r="A30" s="1"/>
      <c r="B30" s="4"/>
      <c r="C30" s="1"/>
    </row>
    <row r="31" spans="1:9" x14ac:dyDescent="0.25">
      <c r="B31" s="5"/>
      <c r="C31" s="5"/>
    </row>
    <row r="32" spans="1:9" x14ac:dyDescent="0.25">
      <c r="B32" s="5"/>
      <c r="C32" s="5"/>
    </row>
    <row r="33" spans="2:3" x14ac:dyDescent="0.25">
      <c r="B33" s="5"/>
      <c r="C33" s="5"/>
    </row>
    <row r="34" spans="2:3" x14ac:dyDescent="0.25">
      <c r="B34" s="5"/>
      <c r="C34" s="5"/>
    </row>
    <row r="35" spans="2:3" x14ac:dyDescent="0.25">
      <c r="C35" s="5"/>
    </row>
  </sheetData>
  <mergeCells count="1">
    <mergeCell ref="H1:I1"/>
  </mergeCells>
  <pageMargins left="0.78740157480314965" right="0.78740157480314965" top="0.59055118110236227" bottom="0.59055118110236227" header="0.51181102362204722" footer="0.51181102362204722"/>
  <pageSetup paperSize="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pageSetUpPr fitToPage="1"/>
  </sheetPr>
  <dimension ref="A1:K35"/>
  <sheetViews>
    <sheetView workbookViewId="0">
      <selection activeCell="C32" sqref="C32"/>
    </sheetView>
  </sheetViews>
  <sheetFormatPr defaultColWidth="9.140625" defaultRowHeight="14.25" x14ac:dyDescent="0.25"/>
  <cols>
    <col min="1" max="1" width="23.28515625" style="2" bestFit="1" customWidth="1"/>
    <col min="2" max="2" width="14" style="2" bestFit="1" customWidth="1"/>
    <col min="3" max="3" width="10.42578125" style="2" customWidth="1"/>
    <col min="4" max="4" width="9.5703125" style="2" bestFit="1" customWidth="1"/>
    <col min="5" max="5" width="9.140625" style="2"/>
    <col min="6" max="6" width="15.7109375" style="2" customWidth="1"/>
    <col min="7" max="11" width="9.140625" style="2"/>
    <col min="12" max="12" width="10.85546875" style="2" customWidth="1"/>
    <col min="13" max="16384" width="9.140625" style="2"/>
  </cols>
  <sheetData>
    <row r="1" spans="1:11" ht="25.5" x14ac:dyDescent="0.5">
      <c r="A1" s="6" t="s">
        <v>84</v>
      </c>
      <c r="B1" s="7"/>
      <c r="E1" s="20"/>
      <c r="H1" s="78" t="s">
        <v>1</v>
      </c>
      <c r="I1" s="78"/>
      <c r="J1" s="20" t="str">
        <f>IF(ISNUMBER(SEARCH("private",$A$1)),"CS","OS")</f>
        <v>OS</v>
      </c>
    </row>
    <row r="2" spans="1:11" x14ac:dyDescent="0.25">
      <c r="K2" s="1"/>
    </row>
    <row r="3" spans="1:11" x14ac:dyDescent="0.25">
      <c r="A3" s="1" t="s">
        <v>2</v>
      </c>
      <c r="B3" s="1" t="s">
        <v>3</v>
      </c>
      <c r="C3" s="3" t="s">
        <v>4</v>
      </c>
      <c r="D3" s="1" t="s">
        <v>5</v>
      </c>
    </row>
    <row r="4" spans="1:11" x14ac:dyDescent="0.25">
      <c r="A4" s="2" t="s">
        <v>6</v>
      </c>
      <c r="B4" s="2" t="b">
        <v>1</v>
      </c>
      <c r="C4" s="77" t="s">
        <v>10</v>
      </c>
      <c r="K4" s="1"/>
    </row>
    <row r="5" spans="1:11" x14ac:dyDescent="0.25">
      <c r="A5" s="2" t="s">
        <v>7</v>
      </c>
      <c r="B5" s="2" t="b">
        <v>0</v>
      </c>
      <c r="C5" s="77" t="s">
        <v>14</v>
      </c>
    </row>
    <row r="6" spans="1:11" x14ac:dyDescent="0.25">
      <c r="A6" s="2" t="s">
        <v>9</v>
      </c>
      <c r="B6" s="77" t="s">
        <v>10</v>
      </c>
      <c r="C6" s="77" t="s">
        <v>12</v>
      </c>
    </row>
    <row r="7" spans="1:11" x14ac:dyDescent="0.25">
      <c r="A7" s="2" t="s">
        <v>11</v>
      </c>
      <c r="B7" s="77" t="s">
        <v>12</v>
      </c>
      <c r="C7" s="77" t="s">
        <v>10</v>
      </c>
    </row>
    <row r="8" spans="1:11" x14ac:dyDescent="0.25">
      <c r="A8" s="2" t="s">
        <v>13</v>
      </c>
      <c r="B8" s="2" t="b">
        <v>1</v>
      </c>
      <c r="C8" s="77" t="s">
        <v>12</v>
      </c>
    </row>
    <row r="11" spans="1:11" ht="28.5" x14ac:dyDescent="0.25">
      <c r="A11" s="8" t="s">
        <v>15</v>
      </c>
      <c r="B11" s="1" t="s">
        <v>16</v>
      </c>
      <c r="C11" s="1"/>
    </row>
    <row r="12" spans="1:11" x14ac:dyDescent="0.25">
      <c r="A12" s="11" t="s">
        <v>17</v>
      </c>
      <c r="B12" s="2" t="s">
        <v>80</v>
      </c>
    </row>
    <row r="13" spans="1:11" x14ac:dyDescent="0.25">
      <c r="A13" s="10" t="s">
        <v>19</v>
      </c>
    </row>
    <row r="14" spans="1:11" x14ac:dyDescent="0.25">
      <c r="A14" s="10" t="s">
        <v>20</v>
      </c>
    </row>
    <row r="15" spans="1:11" x14ac:dyDescent="0.25">
      <c r="A15" s="11" t="s">
        <v>21</v>
      </c>
      <c r="B15" s="2" t="s">
        <v>85</v>
      </c>
    </row>
    <row r="16" spans="1:11" x14ac:dyDescent="0.25">
      <c r="A16" s="10" t="s">
        <v>22</v>
      </c>
    </row>
    <row r="17" spans="1:3" x14ac:dyDescent="0.25">
      <c r="A17" s="10" t="s">
        <v>23</v>
      </c>
    </row>
    <row r="20" spans="1:3" ht="28.5" x14ac:dyDescent="0.25">
      <c r="A20" s="8" t="s">
        <v>24</v>
      </c>
      <c r="B20" s="1" t="s">
        <v>16</v>
      </c>
    </row>
    <row r="21" spans="1:3" x14ac:dyDescent="0.25">
      <c r="A21" s="11" t="s">
        <v>25</v>
      </c>
      <c r="B21" s="2" t="s">
        <v>86</v>
      </c>
    </row>
    <row r="22" spans="1:3" x14ac:dyDescent="0.25">
      <c r="A22" s="11" t="s">
        <v>27</v>
      </c>
      <c r="B22" s="1"/>
    </row>
    <row r="23" spans="1:3" x14ac:dyDescent="0.25">
      <c r="A23" s="11" t="s">
        <v>23</v>
      </c>
    </row>
    <row r="24" spans="1:3" x14ac:dyDescent="0.25">
      <c r="A24" s="10" t="s">
        <v>29</v>
      </c>
    </row>
    <row r="25" spans="1:3" x14ac:dyDescent="0.25">
      <c r="A25" s="10" t="s">
        <v>30</v>
      </c>
    </row>
    <row r="26" spans="1:3" x14ac:dyDescent="0.25">
      <c r="A26" s="10" t="s">
        <v>31</v>
      </c>
    </row>
    <row r="27" spans="1:3" x14ac:dyDescent="0.25">
      <c r="A27" s="11" t="s">
        <v>21</v>
      </c>
      <c r="B27" s="2" t="s">
        <v>86</v>
      </c>
    </row>
    <row r="28" spans="1:3" x14ac:dyDescent="0.25">
      <c r="A28" s="11" t="s">
        <v>22</v>
      </c>
    </row>
    <row r="30" spans="1:3" x14ac:dyDescent="0.25">
      <c r="A30" s="1" t="s">
        <v>32</v>
      </c>
      <c r="B30" s="4" t="s">
        <v>33</v>
      </c>
      <c r="C30" s="1" t="s">
        <v>5</v>
      </c>
    </row>
    <row r="31" spans="1:3" x14ac:dyDescent="0.25">
      <c r="B31" s="5"/>
      <c r="C31" s="5"/>
    </row>
    <row r="32" spans="1:3" x14ac:dyDescent="0.25">
      <c r="A32" s="2" t="s">
        <v>34</v>
      </c>
      <c r="B32" s="5" t="s">
        <v>35</v>
      </c>
      <c r="C32" s="5"/>
    </row>
    <row r="33" spans="1:3" x14ac:dyDescent="0.25">
      <c r="A33" s="2" t="s">
        <v>36</v>
      </c>
      <c r="B33" s="5" t="s">
        <v>65</v>
      </c>
      <c r="C33" s="5" t="s">
        <v>87</v>
      </c>
    </row>
    <row r="34" spans="1:3" x14ac:dyDescent="0.25">
      <c r="B34" s="5"/>
      <c r="C34" s="5"/>
    </row>
    <row r="35" spans="1:3" x14ac:dyDescent="0.25">
      <c r="C35" s="5"/>
    </row>
  </sheetData>
  <mergeCells count="1">
    <mergeCell ref="H1:I1"/>
  </mergeCells>
  <pageMargins left="0.78740157480314965" right="0.78740157480314965" top="0.59055118110236227" bottom="0.59055118110236227" header="0.51181102362204722" footer="0.51181102362204722"/>
  <pageSetup paperSize="9" scale="95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pageSetUpPr fitToPage="1"/>
  </sheetPr>
  <dimension ref="A1:K35"/>
  <sheetViews>
    <sheetView workbookViewId="0">
      <selection activeCell="E1" sqref="E1"/>
    </sheetView>
  </sheetViews>
  <sheetFormatPr defaultColWidth="9.140625" defaultRowHeight="14.25" x14ac:dyDescent="0.25"/>
  <cols>
    <col min="1" max="1" width="23.28515625" style="2" bestFit="1" customWidth="1"/>
    <col min="2" max="2" width="14" style="2" bestFit="1" customWidth="1"/>
    <col min="3" max="3" width="10.42578125" style="2" customWidth="1"/>
    <col min="4" max="4" width="9.5703125" style="2" bestFit="1" customWidth="1"/>
    <col min="5" max="5" width="9.140625" style="2"/>
    <col min="6" max="6" width="15.7109375" style="2" customWidth="1"/>
    <col min="7" max="11" width="9.140625" style="2"/>
    <col min="12" max="12" width="10.85546875" style="2" customWidth="1"/>
    <col min="13" max="16384" width="9.140625" style="2"/>
  </cols>
  <sheetData>
    <row r="1" spans="1:11" ht="25.5" x14ac:dyDescent="0.5">
      <c r="A1" s="6" t="s">
        <v>88</v>
      </c>
      <c r="B1" s="7"/>
      <c r="E1" s="20"/>
      <c r="H1" s="78" t="s">
        <v>1</v>
      </c>
      <c r="I1" s="78"/>
      <c r="J1" s="20" t="str">
        <f>IF(ISNUMBER(SEARCH("private",$A$1)),"CS","OS")</f>
        <v>OS</v>
      </c>
    </row>
    <row r="2" spans="1:11" x14ac:dyDescent="0.25">
      <c r="K2" s="1"/>
    </row>
    <row r="3" spans="1:11" x14ac:dyDescent="0.25">
      <c r="A3" s="1" t="s">
        <v>2</v>
      </c>
      <c r="B3" s="1" t="s">
        <v>3</v>
      </c>
      <c r="C3" s="3" t="s">
        <v>4</v>
      </c>
      <c r="D3" s="1" t="s">
        <v>5</v>
      </c>
    </row>
    <row r="4" spans="1:11" x14ac:dyDescent="0.25">
      <c r="A4" s="12" t="s">
        <v>6</v>
      </c>
      <c r="B4" s="12" t="b">
        <v>1</v>
      </c>
      <c r="C4" s="77" t="s">
        <v>14</v>
      </c>
      <c r="D4" s="13" t="s">
        <v>89</v>
      </c>
      <c r="K4" s="1"/>
    </row>
    <row r="5" spans="1:11" x14ac:dyDescent="0.25">
      <c r="A5" s="12" t="s">
        <v>7</v>
      </c>
      <c r="B5" s="12" t="b">
        <v>0</v>
      </c>
      <c r="C5" s="77" t="s">
        <v>14</v>
      </c>
      <c r="D5" s="77"/>
    </row>
    <row r="6" spans="1:11" x14ac:dyDescent="0.25">
      <c r="A6" s="12" t="s">
        <v>9</v>
      </c>
      <c r="B6" s="14" t="s">
        <v>10</v>
      </c>
      <c r="C6" s="77" t="s">
        <v>14</v>
      </c>
      <c r="D6" s="77"/>
    </row>
    <row r="7" spans="1:11" x14ac:dyDescent="0.25">
      <c r="A7" s="12" t="s">
        <v>11</v>
      </c>
      <c r="B7" s="14" t="s">
        <v>12</v>
      </c>
      <c r="C7" s="77" t="s">
        <v>14</v>
      </c>
      <c r="D7" s="77"/>
    </row>
    <row r="8" spans="1:11" x14ac:dyDescent="0.25">
      <c r="A8" s="12" t="s">
        <v>13</v>
      </c>
      <c r="B8" s="12" t="b">
        <v>1</v>
      </c>
      <c r="C8" s="77" t="s">
        <v>14</v>
      </c>
      <c r="D8" s="77"/>
    </row>
    <row r="11" spans="1:11" ht="28.5" x14ac:dyDescent="0.25">
      <c r="A11" s="8" t="s">
        <v>15</v>
      </c>
      <c r="B11" s="1" t="s">
        <v>16</v>
      </c>
      <c r="C11" s="1"/>
    </row>
    <row r="12" spans="1:11" x14ac:dyDescent="0.25">
      <c r="A12" s="11" t="s">
        <v>17</v>
      </c>
    </row>
    <row r="13" spans="1:11" x14ac:dyDescent="0.25">
      <c r="A13" s="11" t="s">
        <v>19</v>
      </c>
    </row>
    <row r="14" spans="1:11" x14ac:dyDescent="0.25">
      <c r="A14" s="10" t="s">
        <v>20</v>
      </c>
    </row>
    <row r="15" spans="1:11" x14ac:dyDescent="0.25">
      <c r="A15" s="10" t="s">
        <v>21</v>
      </c>
    </row>
    <row r="16" spans="1:11" x14ac:dyDescent="0.25">
      <c r="A16" s="11" t="s">
        <v>22</v>
      </c>
    </row>
    <row r="17" spans="1:3" x14ac:dyDescent="0.25">
      <c r="A17" s="10" t="s">
        <v>23</v>
      </c>
    </row>
    <row r="20" spans="1:3" ht="28.5" x14ac:dyDescent="0.25">
      <c r="A20" s="8" t="s">
        <v>24</v>
      </c>
      <c r="B20" s="1" t="s">
        <v>16</v>
      </c>
    </row>
    <row r="21" spans="1:3" x14ac:dyDescent="0.25">
      <c r="A21" s="10" t="s">
        <v>25</v>
      </c>
    </row>
    <row r="22" spans="1:3" x14ac:dyDescent="0.25">
      <c r="A22" s="10" t="s">
        <v>27</v>
      </c>
    </row>
    <row r="23" spans="1:3" x14ac:dyDescent="0.25">
      <c r="A23" s="11" t="s">
        <v>23</v>
      </c>
      <c r="B23" s="2" t="s">
        <v>90</v>
      </c>
    </row>
    <row r="24" spans="1:3" x14ac:dyDescent="0.25">
      <c r="A24" s="10" t="s">
        <v>29</v>
      </c>
    </row>
    <row r="25" spans="1:3" x14ac:dyDescent="0.25">
      <c r="A25" s="10" t="s">
        <v>30</v>
      </c>
    </row>
    <row r="26" spans="1:3" x14ac:dyDescent="0.25">
      <c r="A26" s="10" t="s">
        <v>31</v>
      </c>
    </row>
    <row r="27" spans="1:3" x14ac:dyDescent="0.25">
      <c r="A27" s="10" t="s">
        <v>21</v>
      </c>
    </row>
    <row r="28" spans="1:3" x14ac:dyDescent="0.25">
      <c r="A28" s="10" t="s">
        <v>22</v>
      </c>
    </row>
    <row r="30" spans="1:3" x14ac:dyDescent="0.25">
      <c r="A30" s="1" t="s">
        <v>32</v>
      </c>
      <c r="B30" s="4" t="s">
        <v>33</v>
      </c>
      <c r="C30" s="1" t="s">
        <v>5</v>
      </c>
    </row>
    <row r="31" spans="1:3" x14ac:dyDescent="0.25">
      <c r="B31" s="5"/>
      <c r="C31" s="5"/>
    </row>
    <row r="32" spans="1:3" x14ac:dyDescent="0.25">
      <c r="A32" s="2" t="s">
        <v>34</v>
      </c>
      <c r="B32" s="5" t="s">
        <v>35</v>
      </c>
      <c r="C32" s="5"/>
    </row>
    <row r="33" spans="1:3" x14ac:dyDescent="0.25">
      <c r="A33" s="2" t="s">
        <v>36</v>
      </c>
      <c r="B33" s="2" t="s">
        <v>35</v>
      </c>
    </row>
    <row r="34" spans="1:3" x14ac:dyDescent="0.25">
      <c r="B34" s="5"/>
      <c r="C34" s="5"/>
    </row>
    <row r="35" spans="1:3" x14ac:dyDescent="0.25">
      <c r="C35" s="5"/>
    </row>
  </sheetData>
  <mergeCells count="1">
    <mergeCell ref="H1:I1"/>
  </mergeCells>
  <pageMargins left="0.78740157480314965" right="0.78740157480314965" top="0.59055118110236227" bottom="0.59055118110236227" header="0.51181102362204722" footer="0.51181102362204722"/>
  <pageSetup paperSize="9" scale="95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pageSetUpPr fitToPage="1"/>
  </sheetPr>
  <dimension ref="A1:K35"/>
  <sheetViews>
    <sheetView workbookViewId="0">
      <selection activeCell="E1" sqref="E1"/>
    </sheetView>
  </sheetViews>
  <sheetFormatPr defaultColWidth="9.140625" defaultRowHeight="14.25" x14ac:dyDescent="0.25"/>
  <cols>
    <col min="1" max="1" width="23.28515625" style="2" bestFit="1" customWidth="1"/>
    <col min="2" max="2" width="14" style="2" bestFit="1" customWidth="1"/>
    <col min="3" max="3" width="10.42578125" style="2" customWidth="1"/>
    <col min="4" max="4" width="9.5703125" style="2" bestFit="1" customWidth="1"/>
    <col min="5" max="5" width="9.140625" style="2"/>
    <col min="6" max="6" width="15.7109375" style="2" customWidth="1"/>
    <col min="7" max="11" width="9.140625" style="2"/>
    <col min="12" max="12" width="10.85546875" style="2" customWidth="1"/>
    <col min="13" max="16384" width="9.140625" style="2"/>
  </cols>
  <sheetData>
    <row r="1" spans="1:11" ht="25.5" x14ac:dyDescent="0.5">
      <c r="A1" s="6" t="s">
        <v>91</v>
      </c>
      <c r="B1" s="7"/>
      <c r="E1" s="20"/>
      <c r="H1" s="78" t="s">
        <v>1</v>
      </c>
      <c r="I1" s="78"/>
      <c r="J1" s="20" t="str">
        <f>IF(ISNUMBER(SEARCH("private",$A$1)),"CS","OS")</f>
        <v>OS</v>
      </c>
    </row>
    <row r="2" spans="1:11" x14ac:dyDescent="0.25">
      <c r="K2" s="1"/>
    </row>
    <row r="3" spans="1:11" x14ac:dyDescent="0.25">
      <c r="A3" s="1" t="s">
        <v>2</v>
      </c>
      <c r="B3" s="1" t="s">
        <v>3</v>
      </c>
      <c r="C3" s="3" t="s">
        <v>4</v>
      </c>
      <c r="D3" s="1" t="s">
        <v>5</v>
      </c>
    </row>
    <row r="4" spans="1:11" x14ac:dyDescent="0.25">
      <c r="A4" s="2" t="s">
        <v>6</v>
      </c>
      <c r="B4" s="2" t="b">
        <v>1</v>
      </c>
      <c r="C4" s="77" t="s">
        <v>10</v>
      </c>
      <c r="K4" s="1"/>
    </row>
    <row r="5" spans="1:11" x14ac:dyDescent="0.25">
      <c r="A5" s="2" t="s">
        <v>7</v>
      </c>
      <c r="B5" s="2" t="b">
        <v>0</v>
      </c>
      <c r="C5" s="77" t="s">
        <v>10</v>
      </c>
    </row>
    <row r="6" spans="1:11" x14ac:dyDescent="0.25">
      <c r="A6" s="2" t="s">
        <v>9</v>
      </c>
      <c r="B6" s="77" t="s">
        <v>10</v>
      </c>
      <c r="C6" s="77" t="s">
        <v>12</v>
      </c>
    </row>
    <row r="7" spans="1:11" x14ac:dyDescent="0.25">
      <c r="A7" s="2" t="s">
        <v>11</v>
      </c>
      <c r="B7" s="77" t="s">
        <v>12</v>
      </c>
      <c r="C7" s="77" t="s">
        <v>10</v>
      </c>
    </row>
    <row r="8" spans="1:11" x14ac:dyDescent="0.25">
      <c r="A8" s="2" t="s">
        <v>13</v>
      </c>
      <c r="B8" s="2" t="b">
        <v>1</v>
      </c>
      <c r="C8" s="77" t="s">
        <v>10</v>
      </c>
    </row>
    <row r="11" spans="1:11" ht="28.5" x14ac:dyDescent="0.25">
      <c r="A11" s="8" t="s">
        <v>15</v>
      </c>
      <c r="B11" s="1" t="s">
        <v>16</v>
      </c>
      <c r="C11" s="1"/>
    </row>
    <row r="12" spans="1:11" x14ac:dyDescent="0.25">
      <c r="A12" s="10" t="s">
        <v>17</v>
      </c>
      <c r="B12" s="2" t="s">
        <v>51</v>
      </c>
    </row>
    <row r="13" spans="1:11" x14ac:dyDescent="0.25">
      <c r="A13" s="10" t="s">
        <v>19</v>
      </c>
    </row>
    <row r="14" spans="1:11" x14ac:dyDescent="0.25">
      <c r="A14" s="10" t="s">
        <v>20</v>
      </c>
    </row>
    <row r="15" spans="1:11" x14ac:dyDescent="0.25">
      <c r="A15" s="10" t="s">
        <v>21</v>
      </c>
    </row>
    <row r="16" spans="1:11" x14ac:dyDescent="0.25">
      <c r="A16" s="10" t="s">
        <v>22</v>
      </c>
    </row>
    <row r="17" spans="1:9" x14ac:dyDescent="0.25">
      <c r="A17" s="10" t="s">
        <v>23</v>
      </c>
    </row>
    <row r="20" spans="1:9" ht="28.5" x14ac:dyDescent="0.25">
      <c r="A20" s="8" t="s">
        <v>24</v>
      </c>
      <c r="B20" s="1" t="s">
        <v>16</v>
      </c>
    </row>
    <row r="21" spans="1:9" x14ac:dyDescent="0.25">
      <c r="A21" s="11" t="s">
        <v>25</v>
      </c>
      <c r="B21" s="2" t="s">
        <v>86</v>
      </c>
    </row>
    <row r="22" spans="1:9" x14ac:dyDescent="0.25">
      <c r="A22" s="11" t="s">
        <v>27</v>
      </c>
    </row>
    <row r="23" spans="1:9" x14ac:dyDescent="0.25">
      <c r="A23" s="10" t="s">
        <v>23</v>
      </c>
    </row>
    <row r="24" spans="1:9" x14ac:dyDescent="0.25">
      <c r="A24" s="11" t="s">
        <v>29</v>
      </c>
      <c r="B24" s="2" t="s">
        <v>60</v>
      </c>
    </row>
    <row r="25" spans="1:9" x14ac:dyDescent="0.25">
      <c r="A25" s="10" t="s">
        <v>30</v>
      </c>
    </row>
    <row r="26" spans="1:9" x14ac:dyDescent="0.25">
      <c r="A26" s="11" t="s">
        <v>31</v>
      </c>
      <c r="I26" s="10"/>
    </row>
    <row r="27" spans="1:9" x14ac:dyDescent="0.25">
      <c r="A27" s="10" t="s">
        <v>21</v>
      </c>
    </row>
    <row r="28" spans="1:9" x14ac:dyDescent="0.25">
      <c r="A28" s="11" t="s">
        <v>22</v>
      </c>
    </row>
    <row r="30" spans="1:9" x14ac:dyDescent="0.25">
      <c r="A30" s="1" t="s">
        <v>32</v>
      </c>
      <c r="B30" s="4" t="s">
        <v>33</v>
      </c>
      <c r="C30" s="1" t="s">
        <v>5</v>
      </c>
    </row>
    <row r="31" spans="1:9" x14ac:dyDescent="0.25">
      <c r="B31" s="5"/>
      <c r="C31" s="5"/>
    </row>
    <row r="32" spans="1:9" x14ac:dyDescent="0.25">
      <c r="A32" s="2" t="s">
        <v>34</v>
      </c>
      <c r="B32" s="5" t="s">
        <v>72</v>
      </c>
      <c r="C32" s="5"/>
    </row>
    <row r="33" spans="1:3" x14ac:dyDescent="0.25">
      <c r="A33" s="2" t="s">
        <v>36</v>
      </c>
      <c r="B33" s="5" t="s">
        <v>73</v>
      </c>
      <c r="C33" s="5"/>
    </row>
    <row r="34" spans="1:3" x14ac:dyDescent="0.25">
      <c r="B34" s="5"/>
      <c r="C34" s="5"/>
    </row>
    <row r="35" spans="1:3" x14ac:dyDescent="0.25">
      <c r="C35" s="5"/>
    </row>
  </sheetData>
  <mergeCells count="1">
    <mergeCell ref="H1:I1"/>
  </mergeCells>
  <pageMargins left="0.78740157480314965" right="0.78740157480314965" top="0.59055118110236227" bottom="0.59055118110236227" header="0.51181102362204722" footer="0.51181102362204722"/>
  <pageSetup paperSize="9" scale="95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rgb="FFFF5050"/>
    <pageSetUpPr fitToPage="1"/>
  </sheetPr>
  <dimension ref="A1:K35"/>
  <sheetViews>
    <sheetView workbookViewId="0">
      <selection activeCell="E1" sqref="E1"/>
    </sheetView>
  </sheetViews>
  <sheetFormatPr defaultColWidth="9.140625" defaultRowHeight="14.25" x14ac:dyDescent="0.25"/>
  <cols>
    <col min="1" max="1" width="23.28515625" style="2" bestFit="1" customWidth="1"/>
    <col min="2" max="2" width="14" style="2" bestFit="1" customWidth="1"/>
    <col min="3" max="3" width="10.42578125" style="2" customWidth="1"/>
    <col min="4" max="4" width="9.5703125" style="2" bestFit="1" customWidth="1"/>
    <col min="5" max="5" width="9.140625" style="2"/>
    <col min="6" max="6" width="15.7109375" style="2" customWidth="1"/>
    <col min="7" max="11" width="9.140625" style="2"/>
    <col min="12" max="12" width="10.85546875" style="2" customWidth="1"/>
    <col min="13" max="16384" width="9.140625" style="2"/>
  </cols>
  <sheetData>
    <row r="1" spans="1:11" ht="25.5" x14ac:dyDescent="0.5">
      <c r="A1" s="6" t="s">
        <v>92</v>
      </c>
      <c r="B1" s="7"/>
      <c r="E1" s="20"/>
      <c r="H1" s="78" t="s">
        <v>1</v>
      </c>
      <c r="I1" s="78"/>
      <c r="J1" s="20" t="str">
        <f>IF(ISNUMBER(SEARCH("private",$A$1)),"CS","OS")</f>
        <v>CS</v>
      </c>
    </row>
    <row r="2" spans="1:11" x14ac:dyDescent="0.25">
      <c r="K2" s="1"/>
    </row>
    <row r="3" spans="1:11" x14ac:dyDescent="0.25">
      <c r="A3" s="1" t="s">
        <v>2</v>
      </c>
      <c r="B3" s="1" t="s">
        <v>3</v>
      </c>
      <c r="C3" s="3" t="s">
        <v>4</v>
      </c>
      <c r="D3" s="1" t="s">
        <v>5</v>
      </c>
    </row>
    <row r="4" spans="1:11" x14ac:dyDescent="0.25">
      <c r="A4" s="11" t="s">
        <v>6</v>
      </c>
      <c r="B4" s="11" t="b">
        <v>1</v>
      </c>
      <c r="C4" s="77" t="s">
        <v>10</v>
      </c>
      <c r="D4" s="13"/>
      <c r="K4" s="1"/>
    </row>
    <row r="5" spans="1:11" x14ac:dyDescent="0.25">
      <c r="A5" s="11" t="s">
        <v>7</v>
      </c>
      <c r="B5" s="11" t="b">
        <v>0</v>
      </c>
      <c r="C5" s="77" t="s">
        <v>10</v>
      </c>
      <c r="D5" s="77"/>
    </row>
    <row r="6" spans="1:11" x14ac:dyDescent="0.25">
      <c r="A6" s="11" t="s">
        <v>9</v>
      </c>
      <c r="B6" s="16" t="s">
        <v>10</v>
      </c>
      <c r="C6" s="77" t="s">
        <v>12</v>
      </c>
      <c r="D6" s="13" t="s">
        <v>93</v>
      </c>
    </row>
    <row r="7" spans="1:11" x14ac:dyDescent="0.25">
      <c r="A7" s="11" t="s">
        <v>11</v>
      </c>
      <c r="B7" s="16" t="s">
        <v>12</v>
      </c>
      <c r="C7" s="77" t="s">
        <v>10</v>
      </c>
      <c r="D7" s="77"/>
    </row>
    <row r="8" spans="1:11" x14ac:dyDescent="0.25">
      <c r="A8" s="11" t="s">
        <v>13</v>
      </c>
      <c r="B8" s="11" t="b">
        <v>1</v>
      </c>
      <c r="C8" s="77" t="s">
        <v>10</v>
      </c>
      <c r="D8" s="77"/>
    </row>
    <row r="11" spans="1:11" ht="28.5" x14ac:dyDescent="0.25">
      <c r="A11" s="8" t="s">
        <v>15</v>
      </c>
      <c r="B11" s="1" t="s">
        <v>16</v>
      </c>
      <c r="C11" s="1"/>
    </row>
    <row r="12" spans="1:11" x14ac:dyDescent="0.25">
      <c r="A12" s="10" t="s">
        <v>17</v>
      </c>
      <c r="B12" s="2" t="s">
        <v>51</v>
      </c>
      <c r="C12" s="10"/>
      <c r="D12" s="10"/>
    </row>
    <row r="13" spans="1:11" x14ac:dyDescent="0.25">
      <c r="A13" s="10" t="s">
        <v>19</v>
      </c>
      <c r="B13" s="10"/>
      <c r="C13" s="10"/>
      <c r="D13" s="10"/>
    </row>
    <row r="14" spans="1:11" x14ac:dyDescent="0.25">
      <c r="A14" s="10" t="s">
        <v>20</v>
      </c>
      <c r="B14" s="10"/>
      <c r="C14" s="10"/>
      <c r="D14" s="10"/>
    </row>
    <row r="15" spans="1:11" x14ac:dyDescent="0.25">
      <c r="A15" s="10" t="s">
        <v>21</v>
      </c>
      <c r="B15" s="10"/>
      <c r="C15" s="10"/>
      <c r="D15" s="10"/>
    </row>
    <row r="16" spans="1:11" x14ac:dyDescent="0.25">
      <c r="A16" s="10" t="s">
        <v>22</v>
      </c>
      <c r="B16" s="10"/>
      <c r="C16" s="10"/>
      <c r="D16" s="10"/>
    </row>
    <row r="17" spans="1:4" x14ac:dyDescent="0.25">
      <c r="A17" s="10" t="s">
        <v>23</v>
      </c>
      <c r="B17" s="10"/>
      <c r="C17" s="10"/>
      <c r="D17" s="10"/>
    </row>
    <row r="20" spans="1:4" ht="28.5" x14ac:dyDescent="0.25">
      <c r="A20" s="8" t="s">
        <v>24</v>
      </c>
      <c r="B20" s="1" t="s">
        <v>16</v>
      </c>
    </row>
    <row r="21" spans="1:4" x14ac:dyDescent="0.25">
      <c r="A21" s="11" t="s">
        <v>25</v>
      </c>
      <c r="B21" s="2" t="s">
        <v>86</v>
      </c>
    </row>
    <row r="22" spans="1:4" x14ac:dyDescent="0.25">
      <c r="A22" s="11" t="s">
        <v>27</v>
      </c>
    </row>
    <row r="23" spans="1:4" x14ac:dyDescent="0.25">
      <c r="A23" s="10" t="s">
        <v>23</v>
      </c>
      <c r="B23" s="10"/>
    </row>
    <row r="24" spans="1:4" x14ac:dyDescent="0.25">
      <c r="A24" s="10" t="s">
        <v>29</v>
      </c>
    </row>
    <row r="25" spans="1:4" x14ac:dyDescent="0.25">
      <c r="A25" s="10" t="s">
        <v>30</v>
      </c>
    </row>
    <row r="26" spans="1:4" x14ac:dyDescent="0.25">
      <c r="A26" s="12" t="s">
        <v>31</v>
      </c>
      <c r="B26" s="12" t="s">
        <v>94</v>
      </c>
    </row>
    <row r="27" spans="1:4" x14ac:dyDescent="0.25">
      <c r="A27" s="10" t="s">
        <v>21</v>
      </c>
    </row>
    <row r="28" spans="1:4" x14ac:dyDescent="0.25">
      <c r="A28" s="11" t="s">
        <v>22</v>
      </c>
    </row>
    <row r="30" spans="1:4" x14ac:dyDescent="0.25">
      <c r="A30" s="1" t="s">
        <v>32</v>
      </c>
      <c r="B30" s="4" t="s">
        <v>33</v>
      </c>
      <c r="C30" s="1" t="s">
        <v>5</v>
      </c>
    </row>
    <row r="31" spans="1:4" x14ac:dyDescent="0.25">
      <c r="B31" s="5"/>
      <c r="C31" s="5"/>
    </row>
    <row r="32" spans="1:4" x14ac:dyDescent="0.25">
      <c r="A32" s="2" t="s">
        <v>34</v>
      </c>
      <c r="B32" s="2" t="s">
        <v>35</v>
      </c>
    </row>
    <row r="33" spans="1:3" x14ac:dyDescent="0.25">
      <c r="A33" s="2" t="s">
        <v>36</v>
      </c>
      <c r="B33" s="2" t="s">
        <v>35</v>
      </c>
    </row>
    <row r="34" spans="1:3" x14ac:dyDescent="0.25">
      <c r="B34" s="5"/>
      <c r="C34" s="5"/>
    </row>
    <row r="35" spans="1:3" x14ac:dyDescent="0.25">
      <c r="C35" s="5"/>
    </row>
  </sheetData>
  <mergeCells count="1">
    <mergeCell ref="H1:I1"/>
  </mergeCells>
  <pageMargins left="0.78740157480314965" right="0.78740157480314965" top="0.59055118110236227" bottom="0.59055118110236227" header="0.51181102362204722" footer="0.51181102362204722"/>
  <pageSetup paperSize="9" scale="95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rgb="FFFF5050"/>
    <pageSetUpPr fitToPage="1"/>
  </sheetPr>
  <dimension ref="A1:K35"/>
  <sheetViews>
    <sheetView workbookViewId="0">
      <selection activeCell="E1" sqref="E1"/>
    </sheetView>
  </sheetViews>
  <sheetFormatPr defaultColWidth="9.140625" defaultRowHeight="14.25" x14ac:dyDescent="0.25"/>
  <cols>
    <col min="1" max="1" width="23.28515625" style="2" bestFit="1" customWidth="1"/>
    <col min="2" max="2" width="14" style="2" bestFit="1" customWidth="1"/>
    <col min="3" max="3" width="10.42578125" style="2" customWidth="1"/>
    <col min="4" max="4" width="9.5703125" style="2" bestFit="1" customWidth="1"/>
    <col min="5" max="5" width="9.140625" style="2"/>
    <col min="6" max="6" width="15.7109375" style="2" customWidth="1"/>
    <col min="7" max="11" width="9.140625" style="2"/>
    <col min="12" max="12" width="10.85546875" style="2" customWidth="1"/>
    <col min="13" max="16384" width="9.140625" style="2"/>
  </cols>
  <sheetData>
    <row r="1" spans="1:11" ht="25.5" x14ac:dyDescent="0.5">
      <c r="A1" s="6" t="s">
        <v>95</v>
      </c>
      <c r="B1" s="7"/>
      <c r="E1" s="20"/>
      <c r="H1" s="78"/>
      <c r="I1" s="78"/>
      <c r="J1" s="20"/>
    </row>
    <row r="2" spans="1:11" x14ac:dyDescent="0.25">
      <c r="K2" s="1"/>
    </row>
    <row r="3" spans="1:11" x14ac:dyDescent="0.25">
      <c r="A3" s="1" t="s">
        <v>2</v>
      </c>
      <c r="B3" s="1" t="s">
        <v>3</v>
      </c>
      <c r="C3" s="3" t="s">
        <v>4</v>
      </c>
      <c r="D3" s="1" t="s">
        <v>5</v>
      </c>
    </row>
    <row r="4" spans="1:11" x14ac:dyDescent="0.25">
      <c r="A4" s="11" t="s">
        <v>6</v>
      </c>
      <c r="B4" s="11" t="b">
        <v>1</v>
      </c>
      <c r="C4" s="16" t="s">
        <v>14</v>
      </c>
      <c r="D4" s="17"/>
      <c r="K4" s="1"/>
    </row>
    <row r="5" spans="1:11" x14ac:dyDescent="0.25">
      <c r="A5" s="11" t="s">
        <v>7</v>
      </c>
      <c r="B5" s="11" t="b">
        <v>0</v>
      </c>
      <c r="C5" s="16" t="s">
        <v>12</v>
      </c>
      <c r="D5" s="14"/>
    </row>
    <row r="6" spans="1:11" x14ac:dyDescent="0.25">
      <c r="A6" s="11" t="s">
        <v>9</v>
      </c>
      <c r="B6" s="16" t="s">
        <v>10</v>
      </c>
      <c r="C6" s="16" t="s">
        <v>12</v>
      </c>
      <c r="D6" s="18" t="s">
        <v>93</v>
      </c>
    </row>
    <row r="7" spans="1:11" x14ac:dyDescent="0.25">
      <c r="A7" s="11" t="s">
        <v>11</v>
      </c>
      <c r="B7" s="16" t="s">
        <v>12</v>
      </c>
      <c r="C7" s="16" t="s">
        <v>12</v>
      </c>
      <c r="D7" s="14"/>
    </row>
    <row r="8" spans="1:11" x14ac:dyDescent="0.25">
      <c r="A8" s="11" t="s">
        <v>13</v>
      </c>
      <c r="B8" s="11" t="b">
        <v>1</v>
      </c>
      <c r="C8" s="16" t="s">
        <v>12</v>
      </c>
      <c r="D8" s="14"/>
    </row>
    <row r="11" spans="1:11" ht="28.5" x14ac:dyDescent="0.25">
      <c r="A11" s="8" t="s">
        <v>15</v>
      </c>
      <c r="B11" s="1" t="s">
        <v>16</v>
      </c>
      <c r="C11" s="1"/>
    </row>
    <row r="12" spans="1:11" x14ac:dyDescent="0.25">
      <c r="A12" s="10" t="s">
        <v>17</v>
      </c>
      <c r="B12" s="2" t="s">
        <v>51</v>
      </c>
      <c r="C12" s="10"/>
      <c r="D12" s="10"/>
    </row>
    <row r="13" spans="1:11" x14ac:dyDescent="0.25">
      <c r="A13" s="10" t="s">
        <v>19</v>
      </c>
      <c r="B13" s="10"/>
      <c r="C13" s="10"/>
      <c r="D13" s="10"/>
    </row>
    <row r="14" spans="1:11" x14ac:dyDescent="0.25">
      <c r="A14" s="10" t="s">
        <v>20</v>
      </c>
      <c r="B14" s="10"/>
      <c r="C14" s="10"/>
      <c r="D14" s="10"/>
    </row>
    <row r="15" spans="1:11" x14ac:dyDescent="0.25">
      <c r="A15" s="10" t="s">
        <v>21</v>
      </c>
      <c r="B15" s="10"/>
      <c r="C15" s="10"/>
      <c r="D15" s="10"/>
    </row>
    <row r="16" spans="1:11" x14ac:dyDescent="0.25">
      <c r="A16" s="10" t="s">
        <v>22</v>
      </c>
      <c r="B16" s="10"/>
      <c r="C16" s="10"/>
      <c r="D16" s="10"/>
    </row>
    <row r="17" spans="1:4" x14ac:dyDescent="0.25">
      <c r="A17" s="10" t="s">
        <v>23</v>
      </c>
      <c r="B17" s="10"/>
      <c r="C17" s="10"/>
      <c r="D17" s="10"/>
    </row>
    <row r="20" spans="1:4" ht="28.5" x14ac:dyDescent="0.25">
      <c r="A20" s="8" t="s">
        <v>24</v>
      </c>
      <c r="B20" s="1" t="s">
        <v>16</v>
      </c>
    </row>
    <row r="21" spans="1:4" x14ac:dyDescent="0.25">
      <c r="A21" s="11" t="s">
        <v>25</v>
      </c>
      <c r="B21" s="2" t="s">
        <v>86</v>
      </c>
    </row>
    <row r="22" spans="1:4" x14ac:dyDescent="0.25">
      <c r="A22" s="10" t="s">
        <v>27</v>
      </c>
    </row>
    <row r="23" spans="1:4" x14ac:dyDescent="0.25">
      <c r="A23" s="10" t="s">
        <v>23</v>
      </c>
      <c r="B23" s="10"/>
    </row>
    <row r="24" spans="1:4" x14ac:dyDescent="0.25">
      <c r="A24" s="10" t="s">
        <v>29</v>
      </c>
    </row>
    <row r="25" spans="1:4" x14ac:dyDescent="0.25">
      <c r="A25" s="10" t="s">
        <v>30</v>
      </c>
    </row>
    <row r="26" spans="1:4" x14ac:dyDescent="0.25">
      <c r="A26" s="12" t="s">
        <v>31</v>
      </c>
      <c r="B26" s="12"/>
    </row>
    <row r="27" spans="1:4" x14ac:dyDescent="0.25">
      <c r="A27" s="10" t="s">
        <v>21</v>
      </c>
    </row>
    <row r="28" spans="1:4" x14ac:dyDescent="0.25">
      <c r="A28" s="10" t="s">
        <v>22</v>
      </c>
    </row>
    <row r="30" spans="1:4" x14ac:dyDescent="0.25">
      <c r="A30" s="1" t="s">
        <v>32</v>
      </c>
      <c r="B30" s="4" t="s">
        <v>33</v>
      </c>
      <c r="C30" s="1" t="s">
        <v>5</v>
      </c>
    </row>
    <row r="31" spans="1:4" x14ac:dyDescent="0.25">
      <c r="B31" s="5"/>
      <c r="C31" s="5"/>
    </row>
    <row r="32" spans="1:4" x14ac:dyDescent="0.25">
      <c r="A32" s="2" t="s">
        <v>34</v>
      </c>
      <c r="B32" s="2" t="s">
        <v>35</v>
      </c>
    </row>
    <row r="33" spans="1:3" x14ac:dyDescent="0.25">
      <c r="A33" s="2" t="s">
        <v>36</v>
      </c>
      <c r="B33" s="2" t="s">
        <v>65</v>
      </c>
      <c r="C33" s="2" t="s">
        <v>96</v>
      </c>
    </row>
    <row r="34" spans="1:3" x14ac:dyDescent="0.25">
      <c r="B34" s="5"/>
      <c r="C34" s="5"/>
    </row>
    <row r="35" spans="1:3" x14ac:dyDescent="0.25">
      <c r="C35" s="5"/>
    </row>
  </sheetData>
  <mergeCells count="1">
    <mergeCell ref="H1:I1"/>
  </mergeCells>
  <pageMargins left="0.78740157480314965" right="0.78740157480314965" top="0.59055118110236227" bottom="0.59055118110236227" header="0.51181102362204722" footer="0.51181102362204722"/>
  <pageSetup paperSize="9" scale="95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rgb="FFFF5050"/>
    <pageSetUpPr fitToPage="1"/>
  </sheetPr>
  <dimension ref="A1:K35"/>
  <sheetViews>
    <sheetView workbookViewId="0">
      <selection activeCell="E1" sqref="E1"/>
    </sheetView>
  </sheetViews>
  <sheetFormatPr defaultColWidth="9.140625" defaultRowHeight="14.25" x14ac:dyDescent="0.25"/>
  <cols>
    <col min="1" max="1" width="23.28515625" style="2" bestFit="1" customWidth="1"/>
    <col min="2" max="2" width="14" style="2" bestFit="1" customWidth="1"/>
    <col min="3" max="3" width="10.42578125" style="2" customWidth="1"/>
    <col min="4" max="4" width="9.5703125" style="2" bestFit="1" customWidth="1"/>
    <col min="5" max="5" width="9.140625" style="2"/>
    <col min="6" max="6" width="15.7109375" style="2" customWidth="1"/>
    <col min="7" max="11" width="9.140625" style="2"/>
    <col min="12" max="12" width="10.85546875" style="2" customWidth="1"/>
    <col min="13" max="16384" width="9.140625" style="2"/>
  </cols>
  <sheetData>
    <row r="1" spans="1:11" ht="25.5" x14ac:dyDescent="0.5">
      <c r="A1" s="6" t="s">
        <v>97</v>
      </c>
      <c r="B1" s="7"/>
      <c r="E1" s="20"/>
      <c r="H1" s="78" t="s">
        <v>1</v>
      </c>
      <c r="I1" s="78"/>
      <c r="J1" s="20" t="str">
        <f>IF(ISNUMBER(SEARCH("private",$A$1)),"CS","OS")</f>
        <v>CS</v>
      </c>
    </row>
    <row r="2" spans="1:11" x14ac:dyDescent="0.25">
      <c r="K2" s="1"/>
    </row>
    <row r="3" spans="1:11" x14ac:dyDescent="0.25">
      <c r="A3" s="1" t="s">
        <v>83</v>
      </c>
      <c r="B3" s="1"/>
      <c r="C3" s="3"/>
      <c r="D3" s="1"/>
    </row>
    <row r="4" spans="1:11" x14ac:dyDescent="0.25">
      <c r="A4" s="11"/>
      <c r="B4" s="11"/>
      <c r="C4" s="16"/>
      <c r="D4" s="17"/>
      <c r="K4" s="1"/>
    </row>
    <row r="5" spans="1:11" x14ac:dyDescent="0.25">
      <c r="A5" s="11"/>
      <c r="B5" s="11"/>
      <c r="C5" s="16"/>
      <c r="D5" s="14"/>
    </row>
    <row r="6" spans="1:11" x14ac:dyDescent="0.25">
      <c r="A6" s="11"/>
      <c r="B6" s="16"/>
      <c r="C6" s="16"/>
      <c r="D6" s="18"/>
    </row>
    <row r="7" spans="1:11" x14ac:dyDescent="0.25">
      <c r="A7" s="11"/>
      <c r="B7" s="16"/>
      <c r="C7" s="16"/>
      <c r="D7" s="14"/>
    </row>
    <row r="8" spans="1:11" x14ac:dyDescent="0.25">
      <c r="A8" s="11"/>
      <c r="B8" s="11"/>
      <c r="C8" s="16"/>
      <c r="D8" s="14"/>
    </row>
    <row r="11" spans="1:11" x14ac:dyDescent="0.25">
      <c r="A11" s="8"/>
      <c r="B11" s="1"/>
      <c r="C11" s="1"/>
    </row>
    <row r="12" spans="1:11" x14ac:dyDescent="0.25">
      <c r="A12" s="10"/>
      <c r="C12" s="10"/>
      <c r="D12" s="10"/>
    </row>
    <row r="13" spans="1:11" x14ac:dyDescent="0.25">
      <c r="A13" s="10"/>
      <c r="B13" s="10"/>
      <c r="C13" s="10"/>
      <c r="D13" s="10"/>
    </row>
    <row r="14" spans="1:11" x14ac:dyDescent="0.25">
      <c r="A14" s="10"/>
      <c r="B14" s="10"/>
      <c r="C14" s="10"/>
      <c r="D14" s="10"/>
    </row>
    <row r="15" spans="1:11" x14ac:dyDescent="0.25">
      <c r="A15" s="10"/>
      <c r="B15" s="10"/>
      <c r="C15" s="10"/>
      <c r="D15" s="10"/>
    </row>
    <row r="16" spans="1:11" x14ac:dyDescent="0.25">
      <c r="A16" s="10"/>
      <c r="B16" s="10"/>
      <c r="C16" s="10"/>
      <c r="D16" s="10"/>
    </row>
    <row r="17" spans="1:4" x14ac:dyDescent="0.25">
      <c r="A17" s="10"/>
      <c r="B17" s="10"/>
      <c r="C17" s="10"/>
      <c r="D17" s="10"/>
    </row>
    <row r="20" spans="1:4" x14ac:dyDescent="0.25">
      <c r="A20" s="8"/>
      <c r="B20" s="1"/>
    </row>
    <row r="21" spans="1:4" x14ac:dyDescent="0.25">
      <c r="A21" s="11"/>
      <c r="B21" s="1"/>
    </row>
    <row r="22" spans="1:4" x14ac:dyDescent="0.25">
      <c r="A22" s="10"/>
    </row>
    <row r="23" spans="1:4" x14ac:dyDescent="0.25">
      <c r="A23" s="10"/>
      <c r="B23" s="10"/>
    </row>
    <row r="24" spans="1:4" x14ac:dyDescent="0.25">
      <c r="A24" s="10"/>
    </row>
    <row r="25" spans="1:4" x14ac:dyDescent="0.25">
      <c r="A25" s="10"/>
    </row>
    <row r="26" spans="1:4" x14ac:dyDescent="0.25">
      <c r="A26" s="10"/>
      <c r="B26" s="12"/>
    </row>
    <row r="27" spans="1:4" x14ac:dyDescent="0.25">
      <c r="A27" s="10"/>
    </row>
    <row r="28" spans="1:4" x14ac:dyDescent="0.25">
      <c r="A28" s="10"/>
    </row>
    <row r="30" spans="1:4" x14ac:dyDescent="0.25">
      <c r="A30" s="1"/>
      <c r="B30" s="4"/>
      <c r="C30" s="1"/>
    </row>
    <row r="31" spans="1:4" x14ac:dyDescent="0.25">
      <c r="B31" s="5"/>
      <c r="C31" s="5"/>
    </row>
    <row r="34" spans="2:3" x14ac:dyDescent="0.25">
      <c r="B34" s="5"/>
      <c r="C34" s="5"/>
    </row>
    <row r="35" spans="2:3" x14ac:dyDescent="0.25">
      <c r="C35" s="5"/>
    </row>
  </sheetData>
  <mergeCells count="1">
    <mergeCell ref="H1:I1"/>
  </mergeCells>
  <pageMargins left="0.78740157480314965" right="0.78740157480314965" top="0.59055118110236227" bottom="0.59055118110236227" header="0.51181102362204722" footer="0.51181102362204722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J33"/>
  <sheetViews>
    <sheetView workbookViewId="0">
      <selection activeCell="D1" sqref="D1"/>
    </sheetView>
  </sheetViews>
  <sheetFormatPr defaultColWidth="9.140625" defaultRowHeight="14.25" x14ac:dyDescent="0.25"/>
  <cols>
    <col min="1" max="1" width="23.28515625" style="2" bestFit="1" customWidth="1"/>
    <col min="2" max="2" width="14" style="2" bestFit="1" customWidth="1"/>
    <col min="3" max="3" width="10.42578125" style="2" customWidth="1"/>
    <col min="4" max="4" width="9.5703125" style="2" bestFit="1" customWidth="1"/>
    <col min="5" max="5" width="9.140625" style="2"/>
    <col min="6" max="6" width="15.7109375" style="2" customWidth="1"/>
    <col min="7" max="16384" width="9.140625" style="2"/>
  </cols>
  <sheetData>
    <row r="1" spans="1:10" ht="25.5" x14ac:dyDescent="0.5">
      <c r="A1" s="6" t="s">
        <v>37</v>
      </c>
      <c r="B1" s="20"/>
      <c r="D1" s="20"/>
      <c r="H1" s="78" t="s">
        <v>1</v>
      </c>
      <c r="I1" s="78"/>
      <c r="J1" s="20" t="str">
        <f>IF(ISNUMBER(SEARCH("private",$A$1)),"CS","OS")</f>
        <v>OS</v>
      </c>
    </row>
    <row r="3" spans="1:10" x14ac:dyDescent="0.25">
      <c r="A3" s="1" t="s">
        <v>2</v>
      </c>
      <c r="B3" s="1" t="s">
        <v>3</v>
      </c>
      <c r="C3" s="3" t="s">
        <v>4</v>
      </c>
      <c r="D3" s="1" t="s">
        <v>5</v>
      </c>
    </row>
    <row r="4" spans="1:10" x14ac:dyDescent="0.25">
      <c r="A4" s="2" t="s">
        <v>6</v>
      </c>
      <c r="B4" s="2" t="b">
        <v>1</v>
      </c>
      <c r="C4" s="77" t="s">
        <v>12</v>
      </c>
      <c r="D4" s="2" t="s">
        <v>38</v>
      </c>
    </row>
    <row r="5" spans="1:10" x14ac:dyDescent="0.25">
      <c r="A5" s="2" t="s">
        <v>7</v>
      </c>
      <c r="B5" s="2" t="b">
        <v>0</v>
      </c>
      <c r="C5" s="77" t="s">
        <v>12</v>
      </c>
      <c r="D5" s="2" t="s">
        <v>39</v>
      </c>
    </row>
    <row r="6" spans="1:10" x14ac:dyDescent="0.25">
      <c r="A6" s="2" t="s">
        <v>9</v>
      </c>
      <c r="B6" s="77" t="s">
        <v>10</v>
      </c>
      <c r="C6" s="77" t="s">
        <v>10</v>
      </c>
      <c r="D6" s="2" t="s">
        <v>40</v>
      </c>
    </row>
    <row r="7" spans="1:10" x14ac:dyDescent="0.25">
      <c r="A7" s="2" t="s">
        <v>11</v>
      </c>
      <c r="B7" s="77" t="s">
        <v>12</v>
      </c>
      <c r="C7" s="2" t="b">
        <v>1</v>
      </c>
    </row>
    <row r="8" spans="1:10" x14ac:dyDescent="0.25">
      <c r="A8" s="2" t="s">
        <v>13</v>
      </c>
      <c r="B8" s="2" t="b">
        <v>1</v>
      </c>
      <c r="C8" s="77" t="s">
        <v>12</v>
      </c>
      <c r="D8" s="2" t="s">
        <v>41</v>
      </c>
    </row>
    <row r="11" spans="1:10" ht="28.5" x14ac:dyDescent="0.25">
      <c r="A11" s="8" t="s">
        <v>15</v>
      </c>
      <c r="B11" s="1" t="s">
        <v>16</v>
      </c>
      <c r="C11" s="1"/>
    </row>
    <row r="12" spans="1:10" x14ac:dyDescent="0.25">
      <c r="A12" s="10" t="s">
        <v>17</v>
      </c>
      <c r="B12" s="2" t="s">
        <v>18</v>
      </c>
    </row>
    <row r="13" spans="1:10" x14ac:dyDescent="0.25">
      <c r="A13" s="10" t="s">
        <v>19</v>
      </c>
    </row>
    <row r="14" spans="1:10" x14ac:dyDescent="0.25">
      <c r="A14" s="10" t="s">
        <v>20</v>
      </c>
    </row>
    <row r="15" spans="1:10" x14ac:dyDescent="0.25">
      <c r="A15" s="10" t="s">
        <v>21</v>
      </c>
    </row>
    <row r="16" spans="1:10" x14ac:dyDescent="0.25">
      <c r="A16" s="10" t="s">
        <v>22</v>
      </c>
    </row>
    <row r="17" spans="1:3" x14ac:dyDescent="0.25">
      <c r="A17" s="10" t="s">
        <v>23</v>
      </c>
    </row>
    <row r="20" spans="1:3" ht="28.5" x14ac:dyDescent="0.25">
      <c r="A20" s="8" t="s">
        <v>24</v>
      </c>
      <c r="B20" s="1" t="s">
        <v>16</v>
      </c>
    </row>
    <row r="21" spans="1:3" x14ac:dyDescent="0.25">
      <c r="A21" s="2" t="s">
        <v>25</v>
      </c>
      <c r="B21" s="9" t="s">
        <v>42</v>
      </c>
    </row>
    <row r="22" spans="1:3" x14ac:dyDescent="0.25">
      <c r="A22" s="10" t="s">
        <v>27</v>
      </c>
    </row>
    <row r="23" spans="1:3" x14ac:dyDescent="0.25">
      <c r="A23" s="10" t="s">
        <v>23</v>
      </c>
    </row>
    <row r="24" spans="1:3" x14ac:dyDescent="0.25">
      <c r="A24" s="10" t="s">
        <v>29</v>
      </c>
    </row>
    <row r="25" spans="1:3" x14ac:dyDescent="0.25">
      <c r="A25" s="10" t="s">
        <v>30</v>
      </c>
    </row>
    <row r="26" spans="1:3" x14ac:dyDescent="0.25">
      <c r="A26" s="10" t="s">
        <v>31</v>
      </c>
    </row>
    <row r="27" spans="1:3" x14ac:dyDescent="0.25">
      <c r="A27" s="10" t="s">
        <v>21</v>
      </c>
    </row>
    <row r="28" spans="1:3" x14ac:dyDescent="0.25">
      <c r="A28" s="10" t="s">
        <v>22</v>
      </c>
    </row>
    <row r="30" spans="1:3" x14ac:dyDescent="0.25">
      <c r="A30" s="1" t="s">
        <v>32</v>
      </c>
      <c r="B30" s="4" t="s">
        <v>33</v>
      </c>
      <c r="C30" s="1" t="s">
        <v>5</v>
      </c>
    </row>
    <row r="31" spans="1:3" x14ac:dyDescent="0.25">
      <c r="B31" s="5"/>
      <c r="C31" s="5"/>
    </row>
    <row r="32" spans="1:3" x14ac:dyDescent="0.25">
      <c r="A32" s="2" t="s">
        <v>34</v>
      </c>
      <c r="B32" s="5" t="s">
        <v>35</v>
      </c>
      <c r="C32" s="5"/>
    </row>
    <row r="33" spans="1:3" x14ac:dyDescent="0.25">
      <c r="A33" s="2" t="s">
        <v>36</v>
      </c>
      <c r="B33" s="5" t="s">
        <v>35</v>
      </c>
      <c r="C33" s="5"/>
    </row>
  </sheetData>
  <mergeCells count="1">
    <mergeCell ref="H1:I1"/>
  </mergeCells>
  <pageMargins left="0.78740157480314965" right="0.78740157480314965" top="0.59055118110236227" bottom="0.59055118110236227" header="0.51181102362204722" footer="0.51181102362204722"/>
  <pageSetup paperSize="9" scale="95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rgb="FFFF5050"/>
    <pageSetUpPr fitToPage="1"/>
  </sheetPr>
  <dimension ref="A1:K35"/>
  <sheetViews>
    <sheetView workbookViewId="0">
      <selection activeCell="H1" sqref="H1:J1"/>
    </sheetView>
  </sheetViews>
  <sheetFormatPr defaultColWidth="9.140625" defaultRowHeight="14.25" x14ac:dyDescent="0.25"/>
  <cols>
    <col min="1" max="1" width="23.28515625" style="2" bestFit="1" customWidth="1"/>
    <col min="2" max="2" width="14" style="2" bestFit="1" customWidth="1"/>
    <col min="3" max="3" width="10.42578125" style="2" customWidth="1"/>
    <col min="4" max="4" width="9.5703125" style="2" bestFit="1" customWidth="1"/>
    <col min="5" max="5" width="9.140625" style="2"/>
    <col min="6" max="6" width="15.7109375" style="2" customWidth="1"/>
    <col min="7" max="11" width="9.140625" style="2"/>
    <col min="12" max="12" width="10.85546875" style="2" customWidth="1"/>
    <col min="13" max="16384" width="9.140625" style="2"/>
  </cols>
  <sheetData>
    <row r="1" spans="1:11" ht="25.5" x14ac:dyDescent="0.5">
      <c r="A1" s="6" t="s">
        <v>98</v>
      </c>
      <c r="B1" s="7"/>
      <c r="H1" s="78" t="s">
        <v>1</v>
      </c>
      <c r="I1" s="78"/>
      <c r="J1" s="20" t="str">
        <f>IF(ISNUMBER(SEARCH("private",$A$1)),"CS","OS")</f>
        <v>CS</v>
      </c>
    </row>
    <row r="2" spans="1:11" x14ac:dyDescent="0.25">
      <c r="K2" s="1"/>
    </row>
    <row r="3" spans="1:11" x14ac:dyDescent="0.25">
      <c r="A3" s="1" t="s">
        <v>2</v>
      </c>
      <c r="B3" s="1" t="s">
        <v>3</v>
      </c>
      <c r="C3" s="3" t="s">
        <v>4</v>
      </c>
      <c r="D3" s="1" t="s">
        <v>5</v>
      </c>
    </row>
    <row r="4" spans="1:11" x14ac:dyDescent="0.25">
      <c r="A4" s="11" t="s">
        <v>6</v>
      </c>
      <c r="B4" s="11" t="b">
        <v>1</v>
      </c>
      <c r="C4" s="16" t="s">
        <v>14</v>
      </c>
      <c r="D4" s="17"/>
      <c r="K4" s="1"/>
    </row>
    <row r="5" spans="1:11" x14ac:dyDescent="0.25">
      <c r="A5" s="11" t="s">
        <v>7</v>
      </c>
      <c r="B5" s="11" t="b">
        <v>0</v>
      </c>
      <c r="C5" s="16" t="s">
        <v>14</v>
      </c>
      <c r="D5" s="14"/>
    </row>
    <row r="6" spans="1:11" x14ac:dyDescent="0.25">
      <c r="A6" s="11" t="s">
        <v>9</v>
      </c>
      <c r="B6" s="16" t="s">
        <v>10</v>
      </c>
      <c r="C6" s="16" t="s">
        <v>14</v>
      </c>
      <c r="D6" s="18"/>
    </row>
    <row r="7" spans="1:11" x14ac:dyDescent="0.25">
      <c r="A7" s="11" t="s">
        <v>11</v>
      </c>
      <c r="B7" s="16" t="s">
        <v>12</v>
      </c>
      <c r="C7" s="16" t="s">
        <v>14</v>
      </c>
      <c r="D7" s="14"/>
    </row>
    <row r="8" spans="1:11" x14ac:dyDescent="0.25">
      <c r="A8" s="11" t="s">
        <v>13</v>
      </c>
      <c r="B8" s="11" t="b">
        <v>1</v>
      </c>
      <c r="C8" s="16" t="s">
        <v>12</v>
      </c>
      <c r="D8" s="26" t="s">
        <v>99</v>
      </c>
    </row>
    <row r="11" spans="1:11" ht="28.5" x14ac:dyDescent="0.25">
      <c r="A11" s="8" t="s">
        <v>15</v>
      </c>
      <c r="B11" s="1" t="s">
        <v>16</v>
      </c>
      <c r="C11" s="1"/>
    </row>
    <row r="12" spans="1:11" x14ac:dyDescent="0.25">
      <c r="A12" s="10" t="s">
        <v>17</v>
      </c>
      <c r="C12" s="10"/>
      <c r="D12" s="10"/>
    </row>
    <row r="13" spans="1:11" x14ac:dyDescent="0.25">
      <c r="A13" s="10" t="s">
        <v>19</v>
      </c>
      <c r="B13" s="10"/>
      <c r="C13" s="10"/>
      <c r="D13" s="10"/>
    </row>
    <row r="14" spans="1:11" x14ac:dyDescent="0.25">
      <c r="A14" s="10" t="s">
        <v>20</v>
      </c>
      <c r="B14" s="10"/>
      <c r="C14" s="10"/>
      <c r="D14" s="10"/>
    </row>
    <row r="15" spans="1:11" x14ac:dyDescent="0.25">
      <c r="A15" s="10" t="s">
        <v>21</v>
      </c>
      <c r="B15" s="10"/>
      <c r="C15" s="10"/>
      <c r="D15" s="10"/>
    </row>
    <row r="16" spans="1:11" x14ac:dyDescent="0.25">
      <c r="A16" s="10" t="s">
        <v>22</v>
      </c>
      <c r="B16" s="10"/>
      <c r="C16" s="10"/>
      <c r="D16" s="10"/>
    </row>
    <row r="17" spans="1:4" x14ac:dyDescent="0.25">
      <c r="A17" s="10" t="s">
        <v>23</v>
      </c>
      <c r="B17" s="10"/>
      <c r="C17" s="10"/>
      <c r="D17" s="10"/>
    </row>
    <row r="20" spans="1:4" ht="28.5" x14ac:dyDescent="0.25">
      <c r="A20" s="8" t="s">
        <v>24</v>
      </c>
      <c r="B20" s="1" t="s">
        <v>16</v>
      </c>
    </row>
    <row r="21" spans="1:4" x14ac:dyDescent="0.25">
      <c r="A21" s="10" t="s">
        <v>25</v>
      </c>
      <c r="C21" s="27" t="s">
        <v>100</v>
      </c>
    </row>
    <row r="22" spans="1:4" x14ac:dyDescent="0.25">
      <c r="A22" s="11" t="s">
        <v>27</v>
      </c>
      <c r="B22" s="2" t="s">
        <v>101</v>
      </c>
    </row>
    <row r="23" spans="1:4" x14ac:dyDescent="0.25">
      <c r="A23" s="10" t="s">
        <v>23</v>
      </c>
      <c r="B23" s="10"/>
    </row>
    <row r="24" spans="1:4" x14ac:dyDescent="0.25">
      <c r="A24" s="10" t="s">
        <v>29</v>
      </c>
    </row>
    <row r="25" spans="1:4" x14ac:dyDescent="0.25">
      <c r="A25" s="10" t="s">
        <v>30</v>
      </c>
    </row>
    <row r="26" spans="1:4" x14ac:dyDescent="0.25">
      <c r="A26" s="12" t="s">
        <v>31</v>
      </c>
      <c r="B26" s="12"/>
    </row>
    <row r="27" spans="1:4" x14ac:dyDescent="0.25">
      <c r="A27" s="10" t="s">
        <v>21</v>
      </c>
    </row>
    <row r="28" spans="1:4" x14ac:dyDescent="0.25">
      <c r="A28" s="10" t="s">
        <v>22</v>
      </c>
    </row>
    <row r="30" spans="1:4" x14ac:dyDescent="0.25">
      <c r="A30" s="1" t="s">
        <v>32</v>
      </c>
      <c r="B30" s="4" t="s">
        <v>33</v>
      </c>
      <c r="C30" s="1" t="s">
        <v>5</v>
      </c>
    </row>
    <row r="31" spans="1:4" x14ac:dyDescent="0.25">
      <c r="B31" s="5"/>
      <c r="C31" s="5"/>
    </row>
    <row r="32" spans="1:4" x14ac:dyDescent="0.25">
      <c r="A32" s="2" t="s">
        <v>34</v>
      </c>
      <c r="B32" s="2" t="s">
        <v>35</v>
      </c>
    </row>
    <row r="33" spans="1:3" x14ac:dyDescent="0.25">
      <c r="A33" s="2" t="s">
        <v>36</v>
      </c>
      <c r="B33" s="2" t="s">
        <v>35</v>
      </c>
    </row>
    <row r="34" spans="1:3" x14ac:dyDescent="0.25">
      <c r="B34" s="5"/>
      <c r="C34" s="5"/>
    </row>
    <row r="35" spans="1:3" x14ac:dyDescent="0.25">
      <c r="C35" s="5"/>
    </row>
  </sheetData>
  <mergeCells count="1">
    <mergeCell ref="H1:I1"/>
  </mergeCells>
  <pageMargins left="0.78740157480314965" right="0.78740157480314965" top="0.59055118110236227" bottom="0.59055118110236227" header="0.51181102362204722" footer="0.51181102362204722"/>
  <pageSetup paperSize="9" scale="95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rgb="FFFF5050"/>
    <pageSetUpPr fitToPage="1"/>
  </sheetPr>
  <dimension ref="A1:K35"/>
  <sheetViews>
    <sheetView workbookViewId="0">
      <selection activeCell="H1" sqref="H1:J1"/>
    </sheetView>
  </sheetViews>
  <sheetFormatPr defaultColWidth="9.140625" defaultRowHeight="14.25" x14ac:dyDescent="0.25"/>
  <cols>
    <col min="1" max="1" width="23.28515625" style="2" bestFit="1" customWidth="1"/>
    <col min="2" max="2" width="14" style="2" bestFit="1" customWidth="1"/>
    <col min="3" max="3" width="10.42578125" style="2" customWidth="1"/>
    <col min="4" max="4" width="9.5703125" style="2" bestFit="1" customWidth="1"/>
    <col min="5" max="5" width="9.140625" style="2"/>
    <col min="6" max="6" width="15.7109375" style="2" customWidth="1"/>
    <col min="7" max="11" width="9.140625" style="2"/>
    <col min="12" max="12" width="10.85546875" style="2" customWidth="1"/>
    <col min="13" max="16384" width="9.140625" style="2"/>
  </cols>
  <sheetData>
    <row r="1" spans="1:11" ht="25.5" x14ac:dyDescent="0.5">
      <c r="A1" s="6" t="s">
        <v>102</v>
      </c>
      <c r="B1" s="7"/>
      <c r="H1" s="78" t="s">
        <v>1</v>
      </c>
      <c r="I1" s="78"/>
      <c r="J1" s="20" t="str">
        <f>IF(ISNUMBER(SEARCH("private",$A$1)),"CS","OS")</f>
        <v>CS</v>
      </c>
    </row>
    <row r="2" spans="1:11" x14ac:dyDescent="0.25">
      <c r="K2" s="1"/>
    </row>
    <row r="3" spans="1:11" x14ac:dyDescent="0.25">
      <c r="A3" s="1" t="s">
        <v>2</v>
      </c>
      <c r="B3" s="1" t="s">
        <v>3</v>
      </c>
      <c r="C3" s="3" t="s">
        <v>4</v>
      </c>
      <c r="D3" s="1" t="s">
        <v>5</v>
      </c>
    </row>
    <row r="4" spans="1:11" x14ac:dyDescent="0.25">
      <c r="A4" s="12" t="s">
        <v>6</v>
      </c>
      <c r="B4" s="12" t="b">
        <v>1</v>
      </c>
      <c r="C4" s="77" t="s">
        <v>14</v>
      </c>
      <c r="D4" s="13" t="s">
        <v>103</v>
      </c>
      <c r="K4" s="1"/>
    </row>
    <row r="5" spans="1:11" x14ac:dyDescent="0.25">
      <c r="A5" s="12" t="s">
        <v>7</v>
      </c>
      <c r="B5" s="12" t="b">
        <v>0</v>
      </c>
      <c r="C5" s="77" t="s">
        <v>14</v>
      </c>
      <c r="D5" s="77"/>
    </row>
    <row r="6" spans="1:11" x14ac:dyDescent="0.25">
      <c r="A6" s="12" t="s">
        <v>9</v>
      </c>
      <c r="B6" s="14" t="s">
        <v>10</v>
      </c>
      <c r="C6" s="77" t="s">
        <v>14</v>
      </c>
      <c r="D6" s="77"/>
    </row>
    <row r="7" spans="1:11" x14ac:dyDescent="0.25">
      <c r="A7" s="12" t="s">
        <v>11</v>
      </c>
      <c r="B7" s="14" t="s">
        <v>12</v>
      </c>
      <c r="C7" s="77" t="s">
        <v>14</v>
      </c>
      <c r="D7" s="77"/>
    </row>
    <row r="8" spans="1:11" x14ac:dyDescent="0.25">
      <c r="A8" s="12" t="s">
        <v>13</v>
      </c>
      <c r="B8" s="12" t="b">
        <v>1</v>
      </c>
      <c r="C8" s="77" t="s">
        <v>14</v>
      </c>
      <c r="D8" s="77"/>
    </row>
    <row r="11" spans="1:11" ht="28.5" x14ac:dyDescent="0.25">
      <c r="A11" s="8" t="s">
        <v>15</v>
      </c>
      <c r="B11" s="1" t="s">
        <v>16</v>
      </c>
      <c r="C11" s="1"/>
    </row>
    <row r="12" spans="1:11" x14ac:dyDescent="0.25">
      <c r="A12" s="11" t="s">
        <v>17</v>
      </c>
      <c r="B12" s="2" t="s">
        <v>104</v>
      </c>
      <c r="C12" s="10"/>
      <c r="D12" s="10"/>
    </row>
    <row r="13" spans="1:11" x14ac:dyDescent="0.25">
      <c r="A13" s="11" t="s">
        <v>19</v>
      </c>
      <c r="B13" s="2" t="s">
        <v>105</v>
      </c>
      <c r="C13" s="10"/>
      <c r="D13" s="10"/>
    </row>
    <row r="14" spans="1:11" x14ac:dyDescent="0.25">
      <c r="A14" s="10" t="s">
        <v>20</v>
      </c>
      <c r="B14" s="10"/>
      <c r="C14" s="10"/>
      <c r="D14" s="10"/>
    </row>
    <row r="15" spans="1:11" x14ac:dyDescent="0.25">
      <c r="A15" s="11" t="s">
        <v>21</v>
      </c>
      <c r="B15" s="11" t="s">
        <v>106</v>
      </c>
      <c r="C15" s="10"/>
      <c r="D15" s="10"/>
    </row>
    <row r="16" spans="1:11" x14ac:dyDescent="0.25">
      <c r="A16" s="10" t="s">
        <v>22</v>
      </c>
      <c r="B16" s="10"/>
      <c r="C16" s="10"/>
      <c r="D16" s="10"/>
    </row>
    <row r="17" spans="1:4" x14ac:dyDescent="0.25">
      <c r="A17" s="10" t="s">
        <v>23</v>
      </c>
      <c r="B17" s="10"/>
      <c r="C17" s="10"/>
      <c r="D17" s="10"/>
    </row>
    <row r="20" spans="1:4" ht="28.5" x14ac:dyDescent="0.25">
      <c r="A20" s="8" t="s">
        <v>24</v>
      </c>
      <c r="B20" s="1" t="s">
        <v>16</v>
      </c>
    </row>
    <row r="21" spans="1:4" x14ac:dyDescent="0.25">
      <c r="A21" s="10" t="s">
        <v>25</v>
      </c>
      <c r="B21" s="1"/>
    </row>
    <row r="22" spans="1:4" x14ac:dyDescent="0.25">
      <c r="A22" s="10" t="s">
        <v>27</v>
      </c>
    </row>
    <row r="23" spans="1:4" x14ac:dyDescent="0.25">
      <c r="A23" s="10" t="s">
        <v>23</v>
      </c>
      <c r="B23" s="10"/>
    </row>
    <row r="24" spans="1:4" x14ac:dyDescent="0.25">
      <c r="A24" s="10" t="s">
        <v>29</v>
      </c>
    </row>
    <row r="25" spans="1:4" x14ac:dyDescent="0.25">
      <c r="A25" s="10" t="s">
        <v>30</v>
      </c>
    </row>
    <row r="26" spans="1:4" x14ac:dyDescent="0.25">
      <c r="A26" s="12" t="s">
        <v>31</v>
      </c>
      <c r="B26" s="12"/>
    </row>
    <row r="27" spans="1:4" x14ac:dyDescent="0.25">
      <c r="A27" s="10" t="s">
        <v>21</v>
      </c>
    </row>
    <row r="28" spans="1:4" x14ac:dyDescent="0.25">
      <c r="A28" s="10" t="s">
        <v>22</v>
      </c>
    </row>
    <row r="30" spans="1:4" x14ac:dyDescent="0.25">
      <c r="A30" s="1" t="s">
        <v>32</v>
      </c>
      <c r="B30" s="4" t="s">
        <v>33</v>
      </c>
      <c r="C30" s="1" t="s">
        <v>5</v>
      </c>
    </row>
    <row r="31" spans="1:4" x14ac:dyDescent="0.25">
      <c r="B31" s="5"/>
      <c r="C31" s="5"/>
    </row>
    <row r="32" spans="1:4" x14ac:dyDescent="0.25">
      <c r="A32" s="2" t="s">
        <v>34</v>
      </c>
      <c r="B32" s="2" t="s">
        <v>35</v>
      </c>
    </row>
    <row r="33" spans="1:3" x14ac:dyDescent="0.25">
      <c r="A33" s="2" t="s">
        <v>36</v>
      </c>
      <c r="B33" s="2" t="s">
        <v>35</v>
      </c>
    </row>
    <row r="34" spans="1:3" x14ac:dyDescent="0.25">
      <c r="B34" s="5"/>
      <c r="C34" s="5"/>
    </row>
    <row r="35" spans="1:3" x14ac:dyDescent="0.25">
      <c r="C35" s="5"/>
    </row>
  </sheetData>
  <mergeCells count="1">
    <mergeCell ref="H1:I1"/>
  </mergeCells>
  <pageMargins left="0.78740157480314965" right="0.78740157480314965" top="0.59055118110236227" bottom="0.59055118110236227" header="0.51181102362204722" footer="0.51181102362204722"/>
  <pageSetup paperSize="9" scale="95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3">
    <tabColor rgb="FFFF5050"/>
    <pageSetUpPr fitToPage="1"/>
  </sheetPr>
  <dimension ref="A1:K35"/>
  <sheetViews>
    <sheetView workbookViewId="0">
      <selection activeCell="L12" sqref="L12"/>
    </sheetView>
  </sheetViews>
  <sheetFormatPr defaultColWidth="9.140625" defaultRowHeight="14.25" x14ac:dyDescent="0.25"/>
  <cols>
    <col min="1" max="1" width="23.28515625" style="2" bestFit="1" customWidth="1"/>
    <col min="2" max="2" width="14" style="2" bestFit="1" customWidth="1"/>
    <col min="3" max="3" width="10.42578125" style="2" customWidth="1"/>
    <col min="4" max="4" width="9.5703125" style="2" bestFit="1" customWidth="1"/>
    <col min="5" max="5" width="9.140625" style="2"/>
    <col min="6" max="6" width="15.7109375" style="2" customWidth="1"/>
    <col min="7" max="11" width="9.140625" style="2"/>
    <col min="12" max="12" width="10.85546875" style="2" customWidth="1"/>
    <col min="13" max="16384" width="9.140625" style="2"/>
  </cols>
  <sheetData>
    <row r="1" spans="1:11" ht="25.5" x14ac:dyDescent="0.5">
      <c r="A1" s="6" t="s">
        <v>107</v>
      </c>
      <c r="B1" s="7"/>
      <c r="H1" s="78" t="s">
        <v>1</v>
      </c>
      <c r="I1" s="78"/>
      <c r="J1" s="20" t="str">
        <f>IF(ISNUMBER(SEARCH("private",$A$1)),"CS","OS")</f>
        <v>CS</v>
      </c>
    </row>
    <row r="2" spans="1:11" x14ac:dyDescent="0.25">
      <c r="K2" s="1"/>
    </row>
    <row r="3" spans="1:11" x14ac:dyDescent="0.25">
      <c r="A3" s="1" t="s">
        <v>2</v>
      </c>
      <c r="B3" s="1" t="s">
        <v>3</v>
      </c>
      <c r="C3" s="3" t="s">
        <v>4</v>
      </c>
      <c r="D3" s="1" t="s">
        <v>5</v>
      </c>
    </row>
    <row r="4" spans="1:11" x14ac:dyDescent="0.25">
      <c r="A4" s="11" t="s">
        <v>6</v>
      </c>
      <c r="B4" s="11" t="b">
        <v>1</v>
      </c>
      <c r="C4" s="77" t="s">
        <v>10</v>
      </c>
      <c r="D4" s="13"/>
      <c r="K4" s="1"/>
    </row>
    <row r="5" spans="1:11" x14ac:dyDescent="0.25">
      <c r="A5" s="11" t="s">
        <v>7</v>
      </c>
      <c r="B5" s="11" t="b">
        <v>0</v>
      </c>
      <c r="C5" s="77" t="s">
        <v>12</v>
      </c>
      <c r="D5" s="77"/>
    </row>
    <row r="6" spans="1:11" x14ac:dyDescent="0.25">
      <c r="A6" s="11" t="s">
        <v>9</v>
      </c>
      <c r="B6" s="16" t="s">
        <v>10</v>
      </c>
      <c r="C6" s="77" t="s">
        <v>10</v>
      </c>
      <c r="D6" s="13" t="s">
        <v>55</v>
      </c>
    </row>
    <row r="7" spans="1:11" x14ac:dyDescent="0.25">
      <c r="A7" s="11" t="s">
        <v>11</v>
      </c>
      <c r="B7" s="16" t="s">
        <v>12</v>
      </c>
      <c r="C7" s="77" t="s">
        <v>12</v>
      </c>
      <c r="D7" s="77"/>
    </row>
    <row r="8" spans="1:11" x14ac:dyDescent="0.25">
      <c r="A8" s="11" t="s">
        <v>13</v>
      </c>
      <c r="B8" s="11" t="b">
        <v>1</v>
      </c>
      <c r="C8" s="77" t="s">
        <v>12</v>
      </c>
      <c r="D8" s="77"/>
    </row>
    <row r="11" spans="1:11" ht="28.5" x14ac:dyDescent="0.25">
      <c r="A11" s="8" t="s">
        <v>15</v>
      </c>
      <c r="B11" s="1" t="s">
        <v>16</v>
      </c>
      <c r="D11" s="1"/>
    </row>
    <row r="12" spans="1:11" x14ac:dyDescent="0.25">
      <c r="A12" s="10" t="s">
        <v>17</v>
      </c>
      <c r="D12" s="10"/>
    </row>
    <row r="13" spans="1:11" x14ac:dyDescent="0.25">
      <c r="A13" s="11" t="s">
        <v>19</v>
      </c>
      <c r="B13" s="2" t="s">
        <v>108</v>
      </c>
      <c r="D13" s="11"/>
    </row>
    <row r="14" spans="1:11" x14ac:dyDescent="0.25">
      <c r="A14" s="10" t="s">
        <v>20</v>
      </c>
      <c r="B14" s="10"/>
      <c r="C14" s="10"/>
      <c r="D14" s="10"/>
    </row>
    <row r="15" spans="1:11" x14ac:dyDescent="0.25">
      <c r="A15" s="10" t="s">
        <v>21</v>
      </c>
      <c r="B15" s="11"/>
      <c r="C15" s="10"/>
      <c r="D15" s="10"/>
    </row>
    <row r="16" spans="1:11" x14ac:dyDescent="0.25">
      <c r="A16" s="10" t="s">
        <v>22</v>
      </c>
      <c r="B16" s="10"/>
      <c r="C16" s="10"/>
      <c r="D16" s="10"/>
    </row>
    <row r="17" spans="1:4" x14ac:dyDescent="0.25">
      <c r="A17" s="10" t="s">
        <v>23</v>
      </c>
      <c r="B17" s="10"/>
      <c r="C17" s="10"/>
      <c r="D17" s="10"/>
    </row>
    <row r="20" spans="1:4" ht="28.5" x14ac:dyDescent="0.25">
      <c r="A20" s="8" t="s">
        <v>24</v>
      </c>
      <c r="B20" s="1" t="s">
        <v>16</v>
      </c>
    </row>
    <row r="21" spans="1:4" x14ac:dyDescent="0.25">
      <c r="A21" s="10" t="s">
        <v>25</v>
      </c>
      <c r="B21" s="1"/>
    </row>
    <row r="22" spans="1:4" x14ac:dyDescent="0.25">
      <c r="A22" s="11" t="s">
        <v>27</v>
      </c>
    </row>
    <row r="23" spans="1:4" x14ac:dyDescent="0.25">
      <c r="A23" s="11" t="s">
        <v>23</v>
      </c>
      <c r="B23" s="10"/>
    </row>
    <row r="24" spans="1:4" x14ac:dyDescent="0.25">
      <c r="A24" s="10" t="s">
        <v>29</v>
      </c>
    </row>
    <row r="25" spans="1:4" x14ac:dyDescent="0.25">
      <c r="A25" s="10" t="s">
        <v>30</v>
      </c>
    </row>
    <row r="26" spans="1:4" x14ac:dyDescent="0.25">
      <c r="A26" s="12" t="s">
        <v>31</v>
      </c>
      <c r="B26" s="12"/>
    </row>
    <row r="27" spans="1:4" x14ac:dyDescent="0.25">
      <c r="A27" s="10" t="s">
        <v>21</v>
      </c>
    </row>
    <row r="28" spans="1:4" x14ac:dyDescent="0.25">
      <c r="A28" s="10" t="s">
        <v>22</v>
      </c>
    </row>
    <row r="30" spans="1:4" x14ac:dyDescent="0.25">
      <c r="A30" s="1" t="s">
        <v>32</v>
      </c>
      <c r="B30" s="4" t="s">
        <v>33</v>
      </c>
      <c r="C30" s="1" t="s">
        <v>5</v>
      </c>
    </row>
    <row r="31" spans="1:4" x14ac:dyDescent="0.25">
      <c r="B31" s="5"/>
      <c r="C31" s="5"/>
    </row>
    <row r="32" spans="1:4" x14ac:dyDescent="0.25">
      <c r="A32" s="2" t="s">
        <v>34</v>
      </c>
      <c r="B32" s="2" t="s">
        <v>35</v>
      </c>
    </row>
    <row r="33" spans="1:3" x14ac:dyDescent="0.25">
      <c r="A33" s="2" t="s">
        <v>36</v>
      </c>
      <c r="B33" s="2" t="s">
        <v>35</v>
      </c>
    </row>
    <row r="34" spans="1:3" x14ac:dyDescent="0.25">
      <c r="B34" s="5"/>
      <c r="C34" s="5"/>
    </row>
    <row r="35" spans="1:3" x14ac:dyDescent="0.25">
      <c r="C35" s="5"/>
    </row>
  </sheetData>
  <mergeCells count="1">
    <mergeCell ref="H1:I1"/>
  </mergeCells>
  <pageMargins left="0.78740157480314965" right="0.78740157480314965" top="0.59055118110236227" bottom="0.59055118110236227" header="0.51181102362204722" footer="0.51181102362204722"/>
  <pageSetup paperSize="9" scale="95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4">
    <pageSetUpPr fitToPage="1"/>
  </sheetPr>
  <dimension ref="A1:K35"/>
  <sheetViews>
    <sheetView workbookViewId="0">
      <selection activeCell="H1" sqref="H1:J1"/>
    </sheetView>
  </sheetViews>
  <sheetFormatPr defaultColWidth="9.140625" defaultRowHeight="14.25" x14ac:dyDescent="0.25"/>
  <cols>
    <col min="1" max="1" width="23.28515625" style="2" bestFit="1" customWidth="1"/>
    <col min="2" max="2" width="14" style="2" bestFit="1" customWidth="1"/>
    <col min="3" max="3" width="10.42578125" style="2" customWidth="1"/>
    <col min="4" max="4" width="9.5703125" style="2" bestFit="1" customWidth="1"/>
    <col min="5" max="5" width="9.140625" style="2"/>
    <col min="6" max="6" width="15.7109375" style="2" customWidth="1"/>
    <col min="7" max="11" width="9.140625" style="2"/>
    <col min="12" max="12" width="10.85546875" style="2" customWidth="1"/>
    <col min="13" max="16384" width="9.140625" style="2"/>
  </cols>
  <sheetData>
    <row r="1" spans="1:11" ht="25.5" x14ac:dyDescent="0.5">
      <c r="A1" s="6" t="s">
        <v>109</v>
      </c>
      <c r="B1" s="7"/>
      <c r="H1" s="78" t="s">
        <v>1</v>
      </c>
      <c r="I1" s="78"/>
      <c r="J1" s="20" t="str">
        <f>IF(ISNUMBER(SEARCH("private",$A$1)),"CS","OS")</f>
        <v>OS</v>
      </c>
    </row>
    <row r="2" spans="1:11" x14ac:dyDescent="0.25">
      <c r="K2" s="1"/>
    </row>
    <row r="3" spans="1:11" x14ac:dyDescent="0.25">
      <c r="A3" s="1" t="s">
        <v>2</v>
      </c>
      <c r="B3" s="1" t="s">
        <v>3</v>
      </c>
      <c r="C3" s="3" t="s">
        <v>4</v>
      </c>
      <c r="D3" s="1" t="s">
        <v>5</v>
      </c>
    </row>
    <row r="4" spans="1:11" x14ac:dyDescent="0.25">
      <c r="A4" s="2" t="s">
        <v>6</v>
      </c>
      <c r="B4" s="2" t="b">
        <v>1</v>
      </c>
      <c r="C4" s="77" t="s">
        <v>10</v>
      </c>
      <c r="K4" s="1"/>
    </row>
    <row r="5" spans="1:11" x14ac:dyDescent="0.25">
      <c r="A5" s="2" t="s">
        <v>7</v>
      </c>
      <c r="B5" s="2" t="b">
        <v>0</v>
      </c>
      <c r="C5" s="77" t="s">
        <v>10</v>
      </c>
    </row>
    <row r="6" spans="1:11" x14ac:dyDescent="0.25">
      <c r="A6" s="2" t="s">
        <v>9</v>
      </c>
      <c r="B6" s="77" t="s">
        <v>10</v>
      </c>
      <c r="C6" s="77" t="s">
        <v>12</v>
      </c>
    </row>
    <row r="7" spans="1:11" x14ac:dyDescent="0.25">
      <c r="A7" s="2" t="s">
        <v>11</v>
      </c>
      <c r="B7" s="77" t="s">
        <v>12</v>
      </c>
      <c r="C7" s="77" t="s">
        <v>10</v>
      </c>
    </row>
    <row r="8" spans="1:11" x14ac:dyDescent="0.25">
      <c r="A8" s="2" t="s">
        <v>13</v>
      </c>
      <c r="B8" s="2" t="b">
        <v>1</v>
      </c>
      <c r="C8" s="77" t="s">
        <v>10</v>
      </c>
    </row>
    <row r="11" spans="1:11" ht="28.5" x14ac:dyDescent="0.25">
      <c r="A11" s="8" t="s">
        <v>15</v>
      </c>
      <c r="B11" s="1" t="s">
        <v>16</v>
      </c>
      <c r="C11" s="1"/>
    </row>
    <row r="12" spans="1:11" x14ac:dyDescent="0.25">
      <c r="A12" s="11" t="s">
        <v>17</v>
      </c>
      <c r="B12" s="33" t="s">
        <v>110</v>
      </c>
    </row>
    <row r="13" spans="1:11" x14ac:dyDescent="0.25">
      <c r="A13" s="11" t="s">
        <v>19</v>
      </c>
      <c r="B13" s="2" t="s">
        <v>111</v>
      </c>
    </row>
    <row r="14" spans="1:11" x14ac:dyDescent="0.25">
      <c r="A14" s="10" t="s">
        <v>20</v>
      </c>
    </row>
    <row r="15" spans="1:11" x14ac:dyDescent="0.25">
      <c r="A15" s="10" t="s">
        <v>21</v>
      </c>
    </row>
    <row r="16" spans="1:11" x14ac:dyDescent="0.25">
      <c r="A16" s="10" t="s">
        <v>22</v>
      </c>
    </row>
    <row r="17" spans="1:9" x14ac:dyDescent="0.25">
      <c r="A17" s="10" t="s">
        <v>23</v>
      </c>
    </row>
    <row r="20" spans="1:9" ht="28.5" x14ac:dyDescent="0.25">
      <c r="A20" s="8" t="s">
        <v>24</v>
      </c>
      <c r="B20" s="1" t="s">
        <v>16</v>
      </c>
    </row>
    <row r="21" spans="1:9" x14ac:dyDescent="0.25">
      <c r="A21" s="10" t="s">
        <v>25</v>
      </c>
      <c r="B21" s="1"/>
    </row>
    <row r="22" spans="1:9" x14ac:dyDescent="0.25">
      <c r="A22" s="10" t="s">
        <v>27</v>
      </c>
    </row>
    <row r="23" spans="1:9" x14ac:dyDescent="0.25">
      <c r="A23" s="10" t="s">
        <v>23</v>
      </c>
    </row>
    <row r="24" spans="1:9" x14ac:dyDescent="0.25">
      <c r="A24" s="10" t="s">
        <v>29</v>
      </c>
    </row>
    <row r="25" spans="1:9" x14ac:dyDescent="0.25">
      <c r="A25" s="10" t="s">
        <v>30</v>
      </c>
    </row>
    <row r="26" spans="1:9" x14ac:dyDescent="0.25">
      <c r="A26" s="10" t="s">
        <v>31</v>
      </c>
      <c r="I26" s="10"/>
    </row>
    <row r="27" spans="1:9" x14ac:dyDescent="0.25">
      <c r="A27" s="10" t="s">
        <v>21</v>
      </c>
    </row>
    <row r="28" spans="1:9" x14ac:dyDescent="0.25">
      <c r="A28" s="10" t="s">
        <v>22</v>
      </c>
    </row>
    <row r="30" spans="1:9" x14ac:dyDescent="0.25">
      <c r="A30" s="1" t="s">
        <v>32</v>
      </c>
      <c r="B30" s="4" t="s">
        <v>33</v>
      </c>
      <c r="C30" s="1" t="s">
        <v>5</v>
      </c>
    </row>
    <row r="31" spans="1:9" x14ac:dyDescent="0.25">
      <c r="B31" s="5"/>
      <c r="C31" s="5"/>
    </row>
    <row r="32" spans="1:9" x14ac:dyDescent="0.25">
      <c r="A32" s="2" t="s">
        <v>34</v>
      </c>
      <c r="B32" s="5" t="s">
        <v>35</v>
      </c>
      <c r="C32" s="5"/>
    </row>
    <row r="33" spans="1:3" x14ac:dyDescent="0.25">
      <c r="A33" s="2" t="s">
        <v>36</v>
      </c>
      <c r="B33" s="5" t="s">
        <v>35</v>
      </c>
      <c r="C33" s="5"/>
    </row>
    <row r="34" spans="1:3" x14ac:dyDescent="0.25">
      <c r="B34" s="5"/>
      <c r="C34" s="5"/>
    </row>
    <row r="35" spans="1:3" x14ac:dyDescent="0.25">
      <c r="C35" s="5"/>
    </row>
  </sheetData>
  <mergeCells count="1">
    <mergeCell ref="H1:I1"/>
  </mergeCells>
  <pageMargins left="0.78740157480314965" right="0.78740157480314965" top="0.59055118110236227" bottom="0.59055118110236227" header="0.51181102362204722" footer="0.51181102362204722"/>
  <pageSetup paperSize="9" scale="95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K35"/>
  <sheetViews>
    <sheetView workbookViewId="0">
      <selection activeCell="H1" sqref="H1:J1"/>
    </sheetView>
  </sheetViews>
  <sheetFormatPr defaultColWidth="9.140625" defaultRowHeight="14.25" x14ac:dyDescent="0.25"/>
  <cols>
    <col min="1" max="1" width="23.28515625" style="2" bestFit="1" customWidth="1"/>
    <col min="2" max="2" width="14" style="2" bestFit="1" customWidth="1"/>
    <col min="3" max="3" width="10.42578125" style="2" customWidth="1"/>
    <col min="4" max="4" width="9.5703125" style="2" bestFit="1" customWidth="1"/>
    <col min="5" max="5" width="9.140625" style="2"/>
    <col min="6" max="6" width="15.7109375" style="2" customWidth="1"/>
    <col min="7" max="11" width="9.140625" style="2"/>
    <col min="12" max="12" width="10.85546875" style="2" customWidth="1"/>
    <col min="13" max="16384" width="9.140625" style="2"/>
  </cols>
  <sheetData>
    <row r="1" spans="1:11" ht="25.5" x14ac:dyDescent="0.5">
      <c r="A1" s="6" t="s">
        <v>112</v>
      </c>
      <c r="B1" s="7"/>
      <c r="H1" s="78" t="s">
        <v>1</v>
      </c>
      <c r="I1" s="78"/>
      <c r="J1" s="20" t="str">
        <f>IF(ISNUMBER(SEARCH("private",$A$1)),"CS","OS")</f>
        <v>OS</v>
      </c>
    </row>
    <row r="2" spans="1:11" x14ac:dyDescent="0.25">
      <c r="K2" s="1"/>
    </row>
    <row r="3" spans="1:11" x14ac:dyDescent="0.25">
      <c r="A3" s="1" t="s">
        <v>2</v>
      </c>
      <c r="B3" s="1" t="s">
        <v>3</v>
      </c>
      <c r="C3" s="3" t="s">
        <v>4</v>
      </c>
      <c r="D3" s="1" t="s">
        <v>5</v>
      </c>
    </row>
    <row r="4" spans="1:11" x14ac:dyDescent="0.25">
      <c r="A4" s="2" t="s">
        <v>6</v>
      </c>
      <c r="B4" s="2" t="b">
        <v>1</v>
      </c>
      <c r="C4" s="77" t="s">
        <v>10</v>
      </c>
      <c r="K4" s="1"/>
    </row>
    <row r="5" spans="1:11" x14ac:dyDescent="0.25">
      <c r="A5" s="2" t="s">
        <v>7</v>
      </c>
      <c r="B5" s="2" t="b">
        <v>0</v>
      </c>
      <c r="C5" s="77" t="s">
        <v>12</v>
      </c>
    </row>
    <row r="6" spans="1:11" x14ac:dyDescent="0.25">
      <c r="A6" s="2" t="s">
        <v>9</v>
      </c>
      <c r="B6" s="77" t="s">
        <v>10</v>
      </c>
      <c r="C6" s="77" t="s">
        <v>12</v>
      </c>
    </row>
    <row r="7" spans="1:11" x14ac:dyDescent="0.25">
      <c r="A7" s="2" t="s">
        <v>11</v>
      </c>
      <c r="B7" s="77" t="s">
        <v>12</v>
      </c>
      <c r="C7" s="77" t="s">
        <v>10</v>
      </c>
    </row>
    <row r="8" spans="1:11" x14ac:dyDescent="0.25">
      <c r="A8" s="2" t="s">
        <v>13</v>
      </c>
      <c r="B8" s="2" t="b">
        <v>1</v>
      </c>
      <c r="C8" s="77" t="s">
        <v>12</v>
      </c>
    </row>
    <row r="11" spans="1:11" ht="28.5" x14ac:dyDescent="0.25">
      <c r="A11" s="8" t="s">
        <v>15</v>
      </c>
      <c r="B11" s="1" t="s">
        <v>16</v>
      </c>
      <c r="C11" s="1"/>
    </row>
    <row r="12" spans="1:11" x14ac:dyDescent="0.25">
      <c r="A12" s="11" t="s">
        <v>17</v>
      </c>
      <c r="B12" s="33"/>
    </row>
    <row r="13" spans="1:11" x14ac:dyDescent="0.25">
      <c r="A13" s="11" t="s">
        <v>19</v>
      </c>
    </row>
    <row r="14" spans="1:11" x14ac:dyDescent="0.25">
      <c r="A14" s="10" t="s">
        <v>20</v>
      </c>
    </row>
    <row r="15" spans="1:11" x14ac:dyDescent="0.25">
      <c r="A15" s="10" t="s">
        <v>21</v>
      </c>
    </row>
    <row r="16" spans="1:11" x14ac:dyDescent="0.25">
      <c r="A16" s="10" t="s">
        <v>22</v>
      </c>
    </row>
    <row r="17" spans="1:9" x14ac:dyDescent="0.25">
      <c r="A17" s="10" t="s">
        <v>23</v>
      </c>
    </row>
    <row r="20" spans="1:9" ht="28.5" x14ac:dyDescent="0.25">
      <c r="A20" s="8" t="s">
        <v>24</v>
      </c>
      <c r="B20" s="1" t="s">
        <v>16</v>
      </c>
    </row>
    <row r="21" spans="1:9" x14ac:dyDescent="0.25">
      <c r="A21" s="11" t="s">
        <v>25</v>
      </c>
      <c r="B21" s="9" t="s">
        <v>60</v>
      </c>
    </row>
    <row r="22" spans="1:9" x14ac:dyDescent="0.25">
      <c r="A22" s="11" t="s">
        <v>27</v>
      </c>
    </row>
    <row r="23" spans="1:9" x14ac:dyDescent="0.25">
      <c r="A23" s="10" t="s">
        <v>23</v>
      </c>
    </row>
    <row r="24" spans="1:9" x14ac:dyDescent="0.25">
      <c r="A24" s="10" t="s">
        <v>29</v>
      </c>
    </row>
    <row r="25" spans="1:9" x14ac:dyDescent="0.25">
      <c r="A25" s="10" t="s">
        <v>30</v>
      </c>
    </row>
    <row r="26" spans="1:9" x14ac:dyDescent="0.25">
      <c r="A26" s="10" t="s">
        <v>31</v>
      </c>
      <c r="I26" s="10"/>
    </row>
    <row r="27" spans="1:9" x14ac:dyDescent="0.25">
      <c r="A27" s="10" t="s">
        <v>21</v>
      </c>
    </row>
    <row r="28" spans="1:9" x14ac:dyDescent="0.25">
      <c r="A28" s="10" t="s">
        <v>22</v>
      </c>
    </row>
    <row r="30" spans="1:9" x14ac:dyDescent="0.25">
      <c r="A30" s="1" t="s">
        <v>32</v>
      </c>
      <c r="B30" s="4" t="s">
        <v>33</v>
      </c>
      <c r="C30" s="1" t="s">
        <v>5</v>
      </c>
    </row>
    <row r="31" spans="1:9" x14ac:dyDescent="0.25">
      <c r="B31" s="5"/>
      <c r="C31" s="5"/>
    </row>
    <row r="32" spans="1:9" x14ac:dyDescent="0.25">
      <c r="A32" s="2" t="s">
        <v>34</v>
      </c>
      <c r="B32" s="5" t="s">
        <v>35</v>
      </c>
      <c r="C32" s="5"/>
    </row>
    <row r="33" spans="1:3" x14ac:dyDescent="0.25">
      <c r="A33" s="2" t="s">
        <v>36</v>
      </c>
      <c r="B33" s="5" t="s">
        <v>35</v>
      </c>
      <c r="C33" s="5"/>
    </row>
    <row r="34" spans="1:3" x14ac:dyDescent="0.25">
      <c r="B34" s="5"/>
      <c r="C34" s="5"/>
    </row>
    <row r="35" spans="1:3" x14ac:dyDescent="0.25">
      <c r="C35" s="5"/>
    </row>
  </sheetData>
  <mergeCells count="1">
    <mergeCell ref="H1:I1"/>
  </mergeCells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K35"/>
  <sheetViews>
    <sheetView workbookViewId="0">
      <selection activeCell="J1" sqref="J1"/>
    </sheetView>
  </sheetViews>
  <sheetFormatPr defaultColWidth="9.140625" defaultRowHeight="14.25" x14ac:dyDescent="0.25"/>
  <cols>
    <col min="1" max="1" width="23.28515625" style="2" bestFit="1" customWidth="1"/>
    <col min="2" max="2" width="14" style="2" bestFit="1" customWidth="1"/>
    <col min="3" max="3" width="10.42578125" style="2" customWidth="1"/>
    <col min="4" max="4" width="9.5703125" style="2" bestFit="1" customWidth="1"/>
    <col min="5" max="5" width="9.140625" style="2"/>
    <col min="6" max="6" width="15.7109375" style="2" customWidth="1"/>
    <col min="7" max="11" width="9.140625" style="2"/>
    <col min="12" max="12" width="10.85546875" style="2" customWidth="1"/>
    <col min="13" max="16384" width="9.140625" style="2"/>
  </cols>
  <sheetData>
    <row r="1" spans="1:11" ht="25.5" x14ac:dyDescent="0.5">
      <c r="A1" s="6" t="s">
        <v>113</v>
      </c>
      <c r="B1" s="7"/>
      <c r="H1" s="78" t="s">
        <v>1</v>
      </c>
      <c r="I1" s="78"/>
      <c r="J1" s="20" t="str">
        <f>IF(ISNUMBER(SEARCH("private",$A$1)),"CS","OS")</f>
        <v>OS</v>
      </c>
    </row>
    <row r="2" spans="1:11" x14ac:dyDescent="0.25">
      <c r="K2" s="1"/>
    </row>
    <row r="3" spans="1:11" x14ac:dyDescent="0.25">
      <c r="A3" s="1" t="s">
        <v>2</v>
      </c>
      <c r="B3" s="1" t="s">
        <v>3</v>
      </c>
      <c r="C3" s="3" t="s">
        <v>4</v>
      </c>
      <c r="D3" s="1" t="s">
        <v>5</v>
      </c>
    </row>
    <row r="4" spans="1:11" x14ac:dyDescent="0.25">
      <c r="A4" s="2" t="s">
        <v>6</v>
      </c>
      <c r="B4" s="2" t="b">
        <v>1</v>
      </c>
      <c r="C4" s="77" t="s">
        <v>10</v>
      </c>
      <c r="K4" s="1"/>
    </row>
    <row r="5" spans="1:11" x14ac:dyDescent="0.25">
      <c r="A5" s="2" t="s">
        <v>7</v>
      </c>
      <c r="B5" s="2" t="b">
        <v>0</v>
      </c>
      <c r="C5" s="77" t="s">
        <v>10</v>
      </c>
    </row>
    <row r="6" spans="1:11" x14ac:dyDescent="0.25">
      <c r="A6" s="2" t="s">
        <v>9</v>
      </c>
      <c r="B6" s="77" t="s">
        <v>10</v>
      </c>
      <c r="C6" s="77" t="s">
        <v>12</v>
      </c>
    </row>
    <row r="7" spans="1:11" x14ac:dyDescent="0.25">
      <c r="A7" s="2" t="s">
        <v>11</v>
      </c>
      <c r="B7" s="77" t="s">
        <v>12</v>
      </c>
      <c r="C7" s="77" t="s">
        <v>10</v>
      </c>
    </row>
    <row r="8" spans="1:11" x14ac:dyDescent="0.25">
      <c r="A8" s="2" t="s">
        <v>13</v>
      </c>
      <c r="B8" s="2" t="b">
        <v>1</v>
      </c>
      <c r="C8" s="77" t="s">
        <v>10</v>
      </c>
    </row>
    <row r="11" spans="1:11" ht="28.5" x14ac:dyDescent="0.25">
      <c r="A11" s="8" t="s">
        <v>15</v>
      </c>
      <c r="B11" s="1" t="s">
        <v>16</v>
      </c>
      <c r="C11" s="1"/>
    </row>
    <row r="12" spans="1:11" x14ac:dyDescent="0.25">
      <c r="A12" s="11" t="s">
        <v>17</v>
      </c>
      <c r="B12" s="33"/>
    </row>
    <row r="13" spans="1:11" x14ac:dyDescent="0.25">
      <c r="A13" s="10" t="s">
        <v>19</v>
      </c>
    </row>
    <row r="14" spans="1:11" x14ac:dyDescent="0.25">
      <c r="A14" s="10" t="s">
        <v>20</v>
      </c>
    </row>
    <row r="15" spans="1:11" x14ac:dyDescent="0.25">
      <c r="A15" s="10" t="s">
        <v>21</v>
      </c>
    </row>
    <row r="16" spans="1:11" x14ac:dyDescent="0.25">
      <c r="A16" s="10" t="s">
        <v>22</v>
      </c>
    </row>
    <row r="17" spans="1:9" x14ac:dyDescent="0.25">
      <c r="A17" s="10" t="s">
        <v>23</v>
      </c>
    </row>
    <row r="20" spans="1:9" ht="28.5" x14ac:dyDescent="0.25">
      <c r="A20" s="8" t="s">
        <v>24</v>
      </c>
      <c r="B20" s="1" t="s">
        <v>16</v>
      </c>
    </row>
    <row r="21" spans="1:9" x14ac:dyDescent="0.25">
      <c r="A21" s="11" t="s">
        <v>25</v>
      </c>
      <c r="B21" s="9" t="s">
        <v>60</v>
      </c>
    </row>
    <row r="22" spans="1:9" x14ac:dyDescent="0.25">
      <c r="A22" s="10" t="s">
        <v>27</v>
      </c>
    </row>
    <row r="23" spans="1:9" x14ac:dyDescent="0.25">
      <c r="A23" s="10" t="s">
        <v>23</v>
      </c>
    </row>
    <row r="24" spans="1:9" x14ac:dyDescent="0.25">
      <c r="A24" s="10" t="s">
        <v>29</v>
      </c>
    </row>
    <row r="25" spans="1:9" x14ac:dyDescent="0.25">
      <c r="A25" s="10" t="s">
        <v>30</v>
      </c>
    </row>
    <row r="26" spans="1:9" x14ac:dyDescent="0.25">
      <c r="A26" s="10" t="s">
        <v>31</v>
      </c>
      <c r="I26" s="10"/>
    </row>
    <row r="27" spans="1:9" x14ac:dyDescent="0.25">
      <c r="A27" s="10" t="s">
        <v>21</v>
      </c>
    </row>
    <row r="28" spans="1:9" x14ac:dyDescent="0.25">
      <c r="A28" s="10" t="s">
        <v>22</v>
      </c>
    </row>
    <row r="30" spans="1:9" x14ac:dyDescent="0.25">
      <c r="A30" s="1" t="s">
        <v>32</v>
      </c>
      <c r="B30" s="4" t="s">
        <v>33</v>
      </c>
      <c r="C30" s="1" t="s">
        <v>5</v>
      </c>
    </row>
    <row r="31" spans="1:9" x14ac:dyDescent="0.25">
      <c r="B31" s="5"/>
      <c r="C31" s="5"/>
    </row>
    <row r="32" spans="1:9" x14ac:dyDescent="0.25">
      <c r="A32" s="2" t="s">
        <v>34</v>
      </c>
      <c r="B32" s="5" t="s">
        <v>35</v>
      </c>
      <c r="C32" s="5"/>
    </row>
    <row r="33" spans="1:3" x14ac:dyDescent="0.25">
      <c r="A33" s="2" t="s">
        <v>36</v>
      </c>
      <c r="B33" s="5" t="s">
        <v>35</v>
      </c>
      <c r="C33" s="5"/>
    </row>
    <row r="34" spans="1:3" x14ac:dyDescent="0.25">
      <c r="B34" s="5"/>
      <c r="C34" s="5"/>
    </row>
    <row r="35" spans="1:3" x14ac:dyDescent="0.25">
      <c r="C35" s="5"/>
    </row>
  </sheetData>
  <mergeCells count="1">
    <mergeCell ref="H1:I1"/>
  </mergeCells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2">
    <tabColor theme="1"/>
    <pageSetUpPr fitToPage="1"/>
  </sheetPr>
  <dimension ref="A1:Q35"/>
  <sheetViews>
    <sheetView workbookViewId="0">
      <selection activeCell="J32" sqref="J32"/>
    </sheetView>
  </sheetViews>
  <sheetFormatPr defaultColWidth="9.140625" defaultRowHeight="14.25" x14ac:dyDescent="0.25"/>
  <cols>
    <col min="1" max="1" width="5.140625" style="19" customWidth="1"/>
    <col min="2" max="2" width="14" style="19" bestFit="1" customWidth="1"/>
    <col min="3" max="3" width="14.28515625" style="19" bestFit="1" customWidth="1"/>
    <col min="4" max="4" width="16.140625" style="2" bestFit="1" customWidth="1"/>
    <col min="5" max="5" width="19" style="2" bestFit="1" customWidth="1"/>
    <col min="6" max="6" width="16" style="2" bestFit="1" customWidth="1"/>
    <col min="7" max="7" width="17.28515625" style="2" bestFit="1" customWidth="1"/>
    <col min="8" max="8" width="12.42578125" style="2" bestFit="1" customWidth="1"/>
    <col min="9" max="9" width="20.140625" style="19" bestFit="1" customWidth="1"/>
    <col min="10" max="10" width="16.5703125" style="19" customWidth="1"/>
    <col min="11" max="11" width="15.7109375" style="19" bestFit="1" customWidth="1"/>
    <col min="12" max="12" width="10.85546875" style="19" customWidth="1"/>
    <col min="13" max="13" width="9.140625" style="19"/>
    <col min="14" max="14" width="11.5703125" style="19" bestFit="1" customWidth="1"/>
    <col min="15" max="15" width="14" style="19" bestFit="1" customWidth="1"/>
    <col min="16" max="16" width="15" style="19" bestFit="1" customWidth="1"/>
    <col min="17" max="16384" width="9.140625" style="19"/>
  </cols>
  <sheetData>
    <row r="1" spans="1:17" ht="25.5" x14ac:dyDescent="0.5">
      <c r="A1" s="21" t="s">
        <v>114</v>
      </c>
      <c r="B1" s="22"/>
    </row>
    <row r="3" spans="1:17" x14ac:dyDescent="0.25">
      <c r="B3" s="37" t="s">
        <v>115</v>
      </c>
      <c r="C3" s="2" t="s">
        <v>116</v>
      </c>
      <c r="J3" s="24"/>
      <c r="K3" s="24"/>
      <c r="L3" s="24"/>
      <c r="M3" s="24"/>
      <c r="N3" s="24"/>
      <c r="O3" s="24"/>
      <c r="P3" s="24"/>
      <c r="Q3" s="24"/>
    </row>
    <row r="4" spans="1:17" ht="27.75" customHeight="1" x14ac:dyDescent="0.25">
      <c r="A4" s="39" t="s">
        <v>117</v>
      </c>
      <c r="B4" s="40" t="s">
        <v>118</v>
      </c>
      <c r="C4" s="40" t="s">
        <v>119</v>
      </c>
      <c r="D4" s="41" t="s">
        <v>6</v>
      </c>
      <c r="E4" s="41" t="s">
        <v>7</v>
      </c>
      <c r="F4" s="41" t="s">
        <v>9</v>
      </c>
      <c r="G4" s="41" t="s">
        <v>11</v>
      </c>
      <c r="H4" s="41" t="s">
        <v>13</v>
      </c>
      <c r="I4" s="42" t="s">
        <v>120</v>
      </c>
      <c r="J4" s="31"/>
      <c r="K4" s="29"/>
      <c r="L4" s="30"/>
      <c r="M4" s="30"/>
      <c r="N4" s="30"/>
      <c r="O4" s="30"/>
      <c r="Q4" s="30"/>
    </row>
    <row r="5" spans="1:17" x14ac:dyDescent="0.25">
      <c r="A5" s="43"/>
      <c r="B5" s="57" t="s">
        <v>121</v>
      </c>
      <c r="C5" s="44"/>
      <c r="D5" s="44" t="b">
        <v>1</v>
      </c>
      <c r="E5" s="44" t="b">
        <v>0</v>
      </c>
      <c r="F5" s="45" t="s">
        <v>10</v>
      </c>
      <c r="G5" s="45" t="s">
        <v>12</v>
      </c>
      <c r="H5" s="44" t="b">
        <v>1</v>
      </c>
      <c r="I5" s="46"/>
      <c r="K5" s="23"/>
    </row>
    <row r="6" spans="1:17" s="20" customFormat="1" ht="14.25" customHeight="1" x14ac:dyDescent="0.25">
      <c r="A6" s="20" t="s">
        <v>122</v>
      </c>
      <c r="B6" s="20" t="s">
        <v>123</v>
      </c>
      <c r="C6" s="20" t="str">
        <f ca="1">INDIRECT($B6&amp;"!B32")</f>
        <v>No</v>
      </c>
      <c r="D6" s="20" t="b">
        <f ca="1">INDIRECT($B6&amp;"!C4")</f>
        <v>1</v>
      </c>
      <c r="E6" s="20" t="b">
        <f ca="1">INDIRECT($B6&amp;"!C5")</f>
        <v>1</v>
      </c>
      <c r="F6" s="20" t="b">
        <f ca="1">INDIRECT($B6&amp;"!C6")</f>
        <v>0</v>
      </c>
      <c r="G6" s="20" t="b">
        <f ca="1">INDIRECT($B6&amp;"!C7")</f>
        <v>1</v>
      </c>
      <c r="H6" s="28" t="b">
        <v>1</v>
      </c>
      <c r="I6" s="20" t="str">
        <f t="shared" ref="I6:I17" ca="1" si="0">IFERROR(IF(F6,"ReplaceInMemory","ReplaceThroughAPI"),IF(F$5,"ReplaceInMemory","ReplaceThroughAPI"))</f>
        <v>ReplaceThroughAPI</v>
      </c>
      <c r="J6" s="35"/>
      <c r="K6" s="35"/>
    </row>
    <row r="7" spans="1:17" s="20" customFormat="1" x14ac:dyDescent="0.25">
      <c r="A7" s="20" t="s">
        <v>124</v>
      </c>
      <c r="B7" s="20" t="s">
        <v>125</v>
      </c>
      <c r="C7" s="20" t="str">
        <f t="shared" ref="C7:C30" ca="1" si="1">INDIRECT($B7&amp;"!B32")</f>
        <v>No</v>
      </c>
      <c r="D7" s="20" t="str">
        <f ca="1">INDIRECT($B7&amp;"!C4")</f>
        <v>FALSE</v>
      </c>
      <c r="E7" s="20" t="str">
        <f t="shared" ref="E7:E30" ca="1" si="2">INDIRECT($B7&amp;"!C5")</f>
        <v>FALSE</v>
      </c>
      <c r="F7" s="20" t="str">
        <f t="shared" ref="F7:F30" ca="1" si="3">INDIRECT($B7&amp;"!C6")</f>
        <v>TRUE</v>
      </c>
      <c r="G7" s="20" t="b">
        <f t="shared" ref="G7:G30" ca="1" si="4">INDIRECT($B7&amp;"!C7")</f>
        <v>1</v>
      </c>
      <c r="H7" s="20" t="str">
        <f t="shared" ref="H7:H30" ca="1" si="5">INDIRECT($B7&amp;"!C8")</f>
        <v>FALSE</v>
      </c>
      <c r="I7" s="20" t="str">
        <f t="shared" ca="1" si="0"/>
        <v>ReplaceInMemory</v>
      </c>
      <c r="J7" s="35"/>
      <c r="K7" s="35"/>
    </row>
    <row r="8" spans="1:17" s="20" customFormat="1" x14ac:dyDescent="0.25">
      <c r="A8" s="20" t="s">
        <v>126</v>
      </c>
      <c r="B8" s="20" t="s">
        <v>127</v>
      </c>
      <c r="C8" s="20" t="str">
        <f t="shared" ca="1" si="1"/>
        <v>No</v>
      </c>
      <c r="D8" s="20" t="b">
        <f t="shared" ref="D8:D30" ca="1" si="6">INDIRECT($B8&amp;"!C4")</f>
        <v>1</v>
      </c>
      <c r="E8" s="20" t="b">
        <f t="shared" ca="1" si="2"/>
        <v>1</v>
      </c>
      <c r="F8" s="20" t="b">
        <f t="shared" ca="1" si="3"/>
        <v>0</v>
      </c>
      <c r="G8" s="20" t="b">
        <f t="shared" ca="1" si="4"/>
        <v>1</v>
      </c>
      <c r="H8" s="28" t="b">
        <v>1</v>
      </c>
      <c r="I8" s="20" t="str">
        <f t="shared" ca="1" si="0"/>
        <v>ReplaceThroughAPI</v>
      </c>
      <c r="J8" s="35"/>
      <c r="K8" s="35"/>
    </row>
    <row r="9" spans="1:17" s="20" customFormat="1" x14ac:dyDescent="0.25">
      <c r="A9" s="20" t="s">
        <v>128</v>
      </c>
      <c r="B9" s="20" t="s">
        <v>129</v>
      </c>
      <c r="C9" s="20" t="str">
        <f t="shared" ca="1" si="1"/>
        <v>No</v>
      </c>
      <c r="D9" s="28" t="b">
        <v>1</v>
      </c>
      <c r="E9" s="28" t="b">
        <v>0</v>
      </c>
      <c r="F9" s="32" t="s">
        <v>10</v>
      </c>
      <c r="G9" s="32" t="s">
        <v>12</v>
      </c>
      <c r="H9" s="20" t="str">
        <f t="shared" ca="1" si="5"/>
        <v>FALSE</v>
      </c>
      <c r="I9" s="20" t="str">
        <f t="shared" si="0"/>
        <v>ReplaceInMemory</v>
      </c>
      <c r="J9" s="35"/>
      <c r="K9" s="35"/>
    </row>
    <row r="10" spans="1:17" s="20" customFormat="1" x14ac:dyDescent="0.25">
      <c r="A10" s="20" t="s">
        <v>130</v>
      </c>
      <c r="B10" s="20" t="s">
        <v>131</v>
      </c>
      <c r="C10" s="20" t="str">
        <f t="shared" ca="1" si="1"/>
        <v>No</v>
      </c>
      <c r="D10" s="28" t="b">
        <v>1</v>
      </c>
      <c r="E10" s="28" t="b">
        <v>0</v>
      </c>
      <c r="F10" s="32" t="s">
        <v>10</v>
      </c>
      <c r="G10" s="32" t="s">
        <v>12</v>
      </c>
      <c r="H10" s="28" t="b">
        <v>1</v>
      </c>
      <c r="I10" s="20" t="str">
        <f t="shared" si="0"/>
        <v>ReplaceInMemory</v>
      </c>
      <c r="J10" s="35"/>
      <c r="K10" s="35"/>
    </row>
    <row r="11" spans="1:17" s="20" customFormat="1" x14ac:dyDescent="0.25">
      <c r="A11" s="20" t="s">
        <v>132</v>
      </c>
      <c r="B11" s="20" t="s">
        <v>133</v>
      </c>
      <c r="C11" s="20" t="str">
        <f t="shared" ca="1" si="1"/>
        <v>YES</v>
      </c>
      <c r="D11" s="20" t="str">
        <f t="shared" ca="1" si="6"/>
        <v>TRUE</v>
      </c>
      <c r="E11" s="20" t="str">
        <f t="shared" ca="1" si="2"/>
        <v>TRUE</v>
      </c>
      <c r="F11" s="20" t="str">
        <f t="shared" ca="1" si="3"/>
        <v>FALSE</v>
      </c>
      <c r="G11" s="20" t="str">
        <f t="shared" ca="1" si="4"/>
        <v>TRUE</v>
      </c>
      <c r="H11" s="28" t="b">
        <v>1</v>
      </c>
      <c r="I11" s="20" t="str">
        <f t="shared" ca="1" si="0"/>
        <v>ReplaceThroughAPI</v>
      </c>
      <c r="J11" s="34"/>
      <c r="K11" s="34"/>
    </row>
    <row r="12" spans="1:17" s="20" customFormat="1" x14ac:dyDescent="0.25">
      <c r="A12" s="20" t="s">
        <v>134</v>
      </c>
      <c r="B12" s="20" t="s">
        <v>135</v>
      </c>
      <c r="C12" s="20" t="str">
        <f t="shared" ca="1" si="1"/>
        <v>No</v>
      </c>
      <c r="D12" s="28" t="b">
        <v>1</v>
      </c>
      <c r="E12" s="20" t="str">
        <f t="shared" ca="1" si="2"/>
        <v>TRUE</v>
      </c>
      <c r="F12" s="20" t="str">
        <f t="shared" ca="1" si="3"/>
        <v>FALSE</v>
      </c>
      <c r="G12" s="20" t="str">
        <f t="shared" ca="1" si="4"/>
        <v>TRUE</v>
      </c>
      <c r="H12" s="28" t="b">
        <v>1</v>
      </c>
      <c r="I12" s="20" t="str">
        <f t="shared" ca="1" si="0"/>
        <v>ReplaceThroughAPI</v>
      </c>
      <c r="J12" s="34"/>
      <c r="K12" s="34"/>
    </row>
    <row r="13" spans="1:17" s="20" customFormat="1" x14ac:dyDescent="0.25">
      <c r="A13" s="20" t="s">
        <v>136</v>
      </c>
      <c r="B13" s="20" t="s">
        <v>137</v>
      </c>
      <c r="C13" s="20" t="str">
        <f t="shared" ca="1" si="1"/>
        <v>YES</v>
      </c>
      <c r="D13" s="20" t="str">
        <f t="shared" ca="1" si="6"/>
        <v>TRUE</v>
      </c>
      <c r="E13" s="20" t="str">
        <f t="shared" ca="1" si="2"/>
        <v>TRUE</v>
      </c>
      <c r="F13" s="20" t="str">
        <f t="shared" ca="1" si="3"/>
        <v>FALSE</v>
      </c>
      <c r="G13" s="20" t="str">
        <f t="shared" ca="1" si="4"/>
        <v>TRUE</v>
      </c>
      <c r="H13" s="28" t="b">
        <v>1</v>
      </c>
      <c r="I13" s="20" t="str">
        <f t="shared" ca="1" si="0"/>
        <v>ReplaceThroughAPI</v>
      </c>
      <c r="J13" s="35"/>
      <c r="K13" s="34"/>
    </row>
    <row r="14" spans="1:17" s="20" customFormat="1" x14ac:dyDescent="0.25">
      <c r="A14" s="20" t="s">
        <v>138</v>
      </c>
      <c r="B14" s="20" t="s">
        <v>139</v>
      </c>
      <c r="C14" s="20" t="str">
        <f t="shared" ca="1" si="1"/>
        <v>No</v>
      </c>
      <c r="D14" s="20" t="str">
        <f t="shared" ca="1" si="6"/>
        <v>TRUE</v>
      </c>
      <c r="E14" s="20" t="str">
        <f t="shared" ca="1" si="2"/>
        <v>TRUE</v>
      </c>
      <c r="F14" s="20" t="str">
        <f t="shared" ca="1" si="3"/>
        <v>FALSE</v>
      </c>
      <c r="G14" s="20" t="str">
        <f t="shared" ca="1" si="4"/>
        <v>TRUE</v>
      </c>
      <c r="H14" s="20" t="str">
        <f t="shared" ca="1" si="5"/>
        <v>TRUE</v>
      </c>
      <c r="I14" s="20" t="str">
        <f t="shared" ca="1" si="0"/>
        <v>ReplaceThroughAPI</v>
      </c>
      <c r="J14" s="35"/>
      <c r="K14" s="34"/>
    </row>
    <row r="15" spans="1:17" s="20" customFormat="1" x14ac:dyDescent="0.25">
      <c r="A15" s="20" t="s">
        <v>140</v>
      </c>
      <c r="B15" s="20" t="s">
        <v>141</v>
      </c>
      <c r="C15" s="20" t="str">
        <f t="shared" ca="1" si="1"/>
        <v>No.</v>
      </c>
      <c r="D15" s="20" t="str">
        <f t="shared" ca="1" si="6"/>
        <v>TRUE</v>
      </c>
      <c r="E15" s="20" t="str">
        <f t="shared" ca="1" si="2"/>
        <v>TRUE</v>
      </c>
      <c r="F15" s="20" t="str">
        <f t="shared" ca="1" si="3"/>
        <v>FALSE</v>
      </c>
      <c r="G15" s="20" t="str">
        <f t="shared" ca="1" si="4"/>
        <v>TRUE</v>
      </c>
      <c r="H15" s="20" t="str">
        <f t="shared" ca="1" si="5"/>
        <v>FALSE</v>
      </c>
      <c r="I15" s="20" t="str">
        <f t="shared" ca="1" si="0"/>
        <v>ReplaceThroughAPI</v>
      </c>
      <c r="J15" s="35"/>
      <c r="K15" s="35"/>
    </row>
    <row r="16" spans="1:17" s="20" customFormat="1" x14ac:dyDescent="0.25">
      <c r="A16" s="20" t="s">
        <v>142</v>
      </c>
      <c r="B16" s="20" t="s">
        <v>143</v>
      </c>
      <c r="C16" s="20" t="str">
        <f t="shared" ca="1" si="1"/>
        <v>YES</v>
      </c>
      <c r="D16" s="28" t="b">
        <v>1</v>
      </c>
      <c r="E16" s="20" t="str">
        <f t="shared" ca="1" si="2"/>
        <v>FALSE</v>
      </c>
      <c r="F16" s="20" t="str">
        <f t="shared" ca="1" si="3"/>
        <v>FALSE</v>
      </c>
      <c r="G16" s="20" t="str">
        <f t="shared" ca="1" si="4"/>
        <v>FALSE</v>
      </c>
      <c r="H16" s="20" t="str">
        <f t="shared" ca="1" si="5"/>
        <v>FALSE</v>
      </c>
      <c r="I16" s="20" t="str">
        <f t="shared" ca="1" si="0"/>
        <v>ReplaceThroughAPI</v>
      </c>
      <c r="J16" s="35"/>
      <c r="K16" s="35"/>
    </row>
    <row r="17" spans="1:15" s="20" customFormat="1" x14ac:dyDescent="0.25">
      <c r="A17" s="20" t="s">
        <v>144</v>
      </c>
      <c r="B17" s="20" t="s">
        <v>145</v>
      </c>
      <c r="C17" s="20" t="str">
        <f t="shared" ca="1" si="1"/>
        <v>YES</v>
      </c>
      <c r="D17" s="28" t="b">
        <v>1</v>
      </c>
      <c r="E17" s="20" t="str">
        <f t="shared" ca="1" si="2"/>
        <v>FALSE</v>
      </c>
      <c r="F17" s="20" t="str">
        <f t="shared" ca="1" si="3"/>
        <v>FALSE</v>
      </c>
      <c r="G17" s="20" t="str">
        <f t="shared" ca="1" si="4"/>
        <v>FALSE</v>
      </c>
      <c r="H17" s="20" t="str">
        <f t="shared" ca="1" si="5"/>
        <v>FALSE</v>
      </c>
      <c r="I17" s="20" t="str">
        <f t="shared" ca="1" si="0"/>
        <v>ReplaceThroughAPI</v>
      </c>
      <c r="J17" s="35"/>
      <c r="K17" s="35"/>
    </row>
    <row r="18" spans="1:15" s="20" customFormat="1" x14ac:dyDescent="0.25">
      <c r="A18" s="20" t="s">
        <v>146</v>
      </c>
      <c r="B18" s="32" t="s">
        <v>147</v>
      </c>
      <c r="J18" s="35"/>
      <c r="K18" s="35"/>
    </row>
    <row r="19" spans="1:15" s="20" customFormat="1" x14ac:dyDescent="0.25">
      <c r="A19" s="20" t="s">
        <v>148</v>
      </c>
      <c r="B19" s="20" t="s">
        <v>149</v>
      </c>
      <c r="C19" s="20" t="str">
        <f t="shared" ca="1" si="1"/>
        <v>No</v>
      </c>
      <c r="D19" s="20" t="str">
        <f t="shared" ca="1" si="6"/>
        <v>TRUE</v>
      </c>
      <c r="E19" s="28" t="b">
        <v>0</v>
      </c>
      <c r="F19" s="20" t="str">
        <f t="shared" ca="1" si="3"/>
        <v>FALSE</v>
      </c>
      <c r="G19" s="20" t="str">
        <f t="shared" ca="1" si="4"/>
        <v>TRUE</v>
      </c>
      <c r="H19" s="20" t="str">
        <f t="shared" ca="1" si="5"/>
        <v>FALSE</v>
      </c>
      <c r="I19" s="20" t="str">
        <f ca="1">IFERROR(IF(F19,"ReplaceInMemory","ReplaceThroughAPI"),IF(F$5,"ReplaceInMemory","ReplaceThroughAPI"))</f>
        <v>ReplaceThroughAPI</v>
      </c>
      <c r="J19" s="35"/>
      <c r="K19" s="35"/>
    </row>
    <row r="20" spans="1:15" s="20" customFormat="1" x14ac:dyDescent="0.25">
      <c r="A20" s="20" t="s">
        <v>150</v>
      </c>
      <c r="B20" s="20" t="s">
        <v>151</v>
      </c>
      <c r="C20" s="20" t="str">
        <f t="shared" ca="1" si="1"/>
        <v>No</v>
      </c>
      <c r="D20" s="28" t="b">
        <v>1</v>
      </c>
      <c r="E20" s="28" t="b">
        <v>0</v>
      </c>
      <c r="F20" s="32" t="s">
        <v>10</v>
      </c>
      <c r="G20" s="32" t="s">
        <v>12</v>
      </c>
      <c r="H20" s="28" t="b">
        <v>1</v>
      </c>
      <c r="I20" s="20" t="s">
        <v>14</v>
      </c>
      <c r="J20" s="35"/>
      <c r="K20" s="35"/>
    </row>
    <row r="21" spans="1:15" s="20" customFormat="1" x14ac:dyDescent="0.25">
      <c r="A21" s="20" t="s">
        <v>152</v>
      </c>
      <c r="B21" s="20" t="s">
        <v>153</v>
      </c>
      <c r="C21" s="20" t="str">
        <f t="shared" ca="1" si="1"/>
        <v>No.</v>
      </c>
      <c r="D21" s="20" t="str">
        <f t="shared" ca="1" si="6"/>
        <v>TRUE</v>
      </c>
      <c r="E21" s="20" t="str">
        <f t="shared" ca="1" si="2"/>
        <v>TRUE</v>
      </c>
      <c r="F21" s="20" t="str">
        <f t="shared" ca="1" si="3"/>
        <v>FALSE</v>
      </c>
      <c r="G21" s="20" t="str">
        <f t="shared" ca="1" si="4"/>
        <v>TRUE</v>
      </c>
      <c r="H21" s="20" t="str">
        <f t="shared" ca="1" si="5"/>
        <v>TRUE</v>
      </c>
      <c r="I21" s="20" t="str">
        <f ca="1">IFERROR(IF(F21,"ReplaceInMemory","ReplaceThroughAPI"),IF(F$5,"ReplaceInMemory","ReplaceThroughAPI"))</f>
        <v>ReplaceThroughAPI</v>
      </c>
      <c r="J21" s="35"/>
      <c r="K21" s="34"/>
    </row>
    <row r="22" spans="1:15" s="20" customFormat="1" x14ac:dyDescent="0.25">
      <c r="A22" s="20" t="s">
        <v>154</v>
      </c>
      <c r="B22" s="20" t="s">
        <v>155</v>
      </c>
      <c r="C22" s="20" t="str">
        <f t="shared" ca="1" si="1"/>
        <v>No</v>
      </c>
      <c r="D22" s="20" t="str">
        <f t="shared" ca="1" si="6"/>
        <v>TRUE</v>
      </c>
      <c r="E22" s="20" t="str">
        <f t="shared" ca="1" si="2"/>
        <v>TRUE</v>
      </c>
      <c r="F22" s="20" t="str">
        <f t="shared" ca="1" si="3"/>
        <v>FALSE</v>
      </c>
      <c r="G22" s="20" t="str">
        <f t="shared" ca="1" si="4"/>
        <v>TRUE</v>
      </c>
      <c r="H22" s="20" t="str">
        <f t="shared" ca="1" si="5"/>
        <v>TRUE</v>
      </c>
      <c r="I22" s="20" t="str">
        <f ca="1">IFERROR(IF(F22,"ReplaceInMemory","ReplaceThroughAPI"),IF(F$5,"ReplaceInMemory","ReplaceThroughAPI"))</f>
        <v>ReplaceThroughAPI</v>
      </c>
      <c r="J22" s="35"/>
      <c r="K22" s="35"/>
    </row>
    <row r="23" spans="1:15" s="20" customFormat="1" x14ac:dyDescent="0.25">
      <c r="A23" s="20" t="s">
        <v>156</v>
      </c>
      <c r="B23" s="20" t="s">
        <v>157</v>
      </c>
      <c r="C23" s="20" t="str">
        <f t="shared" ca="1" si="1"/>
        <v>No</v>
      </c>
      <c r="D23" s="28" t="b">
        <v>1</v>
      </c>
      <c r="E23" s="20" t="str">
        <f t="shared" ca="1" si="2"/>
        <v>FALSE</v>
      </c>
      <c r="F23" s="20" t="str">
        <f t="shared" ca="1" si="3"/>
        <v>FALSE</v>
      </c>
      <c r="G23" s="20" t="str">
        <f t="shared" ca="1" si="4"/>
        <v>FALSE</v>
      </c>
      <c r="H23" s="20" t="str">
        <f t="shared" ca="1" si="5"/>
        <v>FALSE</v>
      </c>
      <c r="I23" s="20" t="str">
        <f ca="1">IFERROR(IF(F23,"ReplaceInMemory","ReplaceThroughAPI"),IF(F$5,"ReplaceInMemory","ReplaceThroughAPI"))</f>
        <v>ReplaceThroughAPI</v>
      </c>
      <c r="J23" s="35"/>
      <c r="K23" s="35"/>
    </row>
    <row r="24" spans="1:15" s="20" customFormat="1" x14ac:dyDescent="0.25">
      <c r="A24" s="20" t="s">
        <v>158</v>
      </c>
      <c r="B24" s="32" t="s">
        <v>159</v>
      </c>
      <c r="J24" s="35"/>
      <c r="K24" s="35"/>
    </row>
    <row r="25" spans="1:15" s="20" customFormat="1" x14ac:dyDescent="0.25">
      <c r="A25" s="20" t="s">
        <v>160</v>
      </c>
      <c r="B25" s="20" t="s">
        <v>161</v>
      </c>
      <c r="C25" s="20" t="str">
        <f t="shared" ca="1" si="1"/>
        <v>No</v>
      </c>
      <c r="D25" s="28" t="b">
        <v>1</v>
      </c>
      <c r="E25" s="28" t="b">
        <v>0</v>
      </c>
      <c r="F25" s="32" t="s">
        <v>10</v>
      </c>
      <c r="G25" s="32" t="s">
        <v>12</v>
      </c>
      <c r="H25" s="20" t="str">
        <f t="shared" ca="1" si="5"/>
        <v>FALSE</v>
      </c>
      <c r="I25" s="20" t="str">
        <f>IFERROR(IF(F25,"ReplaceInMemory","ReplaceThroughAPI"),IF(F$5,"ReplaceInMemory","ReplaceThroughAPI"))</f>
        <v>ReplaceInMemory</v>
      </c>
      <c r="J25" s="35"/>
      <c r="K25" s="35"/>
    </row>
    <row r="26" spans="1:15" s="20" customFormat="1" x14ac:dyDescent="0.25">
      <c r="A26" s="20" t="s">
        <v>162</v>
      </c>
      <c r="B26" s="20" t="s">
        <v>163</v>
      </c>
      <c r="C26" s="20" t="str">
        <f t="shared" ca="1" si="1"/>
        <v>No</v>
      </c>
      <c r="D26" s="28" t="b">
        <v>1</v>
      </c>
      <c r="E26" s="28" t="b">
        <v>0</v>
      </c>
      <c r="F26" s="32" t="s">
        <v>10</v>
      </c>
      <c r="G26" s="32" t="s">
        <v>12</v>
      </c>
      <c r="H26" s="28" t="b">
        <v>1</v>
      </c>
      <c r="I26" s="20" t="str">
        <f t="shared" ref="I26:I28" si="7">IFERROR(IF(F26,"ReplaceInMemory","ReplaceThroughAPI"),IF(F$5,"ReplaceInMemory","ReplaceThroughAPI"))</f>
        <v>ReplaceInMemory</v>
      </c>
      <c r="J26" s="35"/>
      <c r="K26" s="35"/>
    </row>
    <row r="27" spans="1:15" x14ac:dyDescent="0.25">
      <c r="A27" s="20" t="s">
        <v>164</v>
      </c>
      <c r="B27" s="20" t="s">
        <v>165</v>
      </c>
      <c r="C27" s="20" t="str">
        <f t="shared" ca="1" si="1"/>
        <v>No</v>
      </c>
      <c r="D27" s="20" t="str">
        <f t="shared" ca="1" si="6"/>
        <v>TRUE</v>
      </c>
      <c r="E27" s="20" t="str">
        <f t="shared" ca="1" si="2"/>
        <v>FALSE</v>
      </c>
      <c r="F27" s="20" t="str">
        <f t="shared" ca="1" si="3"/>
        <v>TRUE</v>
      </c>
      <c r="G27" s="20" t="str">
        <f t="shared" ca="1" si="4"/>
        <v>FALSE</v>
      </c>
      <c r="H27" s="20" t="str">
        <f t="shared" ca="1" si="5"/>
        <v>FALSE</v>
      </c>
      <c r="I27" s="20" t="str">
        <f t="shared" ca="1" si="7"/>
        <v>ReplaceInMemory</v>
      </c>
      <c r="J27" s="35"/>
      <c r="K27" s="35"/>
    </row>
    <row r="28" spans="1:15" x14ac:dyDescent="0.25">
      <c r="A28" s="20" t="s">
        <v>166</v>
      </c>
      <c r="B28" s="20" t="s">
        <v>167</v>
      </c>
      <c r="C28" s="20" t="str">
        <f t="shared" ca="1" si="1"/>
        <v>No</v>
      </c>
      <c r="D28" s="20" t="str">
        <f t="shared" ca="1" si="6"/>
        <v>TRUE</v>
      </c>
      <c r="E28" s="20" t="str">
        <f t="shared" ca="1" si="2"/>
        <v>TRUE</v>
      </c>
      <c r="F28" s="20" t="str">
        <f t="shared" ca="1" si="3"/>
        <v>FALSE</v>
      </c>
      <c r="G28" s="20" t="str">
        <f t="shared" ca="1" si="4"/>
        <v>TRUE</v>
      </c>
      <c r="H28" s="20" t="str">
        <f t="shared" ca="1" si="5"/>
        <v>TRUE</v>
      </c>
      <c r="I28" s="20" t="str">
        <f t="shared" ca="1" si="7"/>
        <v>ReplaceThroughAPI</v>
      </c>
      <c r="J28" s="35"/>
      <c r="K28" s="35"/>
    </row>
    <row r="29" spans="1:15" x14ac:dyDescent="0.25">
      <c r="A29" s="20" t="s">
        <v>168</v>
      </c>
      <c r="B29" s="20" t="s">
        <v>169</v>
      </c>
      <c r="C29" s="20" t="str">
        <f t="shared" ca="1" si="1"/>
        <v>No</v>
      </c>
      <c r="D29" s="20" t="str">
        <f t="shared" ca="1" si="6"/>
        <v>TRUE</v>
      </c>
      <c r="E29" s="20" t="str">
        <f t="shared" ca="1" si="2"/>
        <v>FALSE</v>
      </c>
      <c r="F29" s="20" t="str">
        <f t="shared" ca="1" si="3"/>
        <v>FALSE</v>
      </c>
      <c r="G29" s="20" t="str">
        <f t="shared" ca="1" si="4"/>
        <v>TRUE</v>
      </c>
      <c r="H29" s="20" t="str">
        <f t="shared" ca="1" si="5"/>
        <v>FALSE</v>
      </c>
      <c r="I29" s="20" t="str">
        <f t="shared" ref="I29:I30" ca="1" si="8">IFERROR(IF(F29,"ReplaceInMemory","ReplaceThroughAPI"),IF(F$5,"ReplaceInMemory","ReplaceThroughAPI"))</f>
        <v>ReplaceThroughAPI</v>
      </c>
      <c r="J29" s="35"/>
      <c r="K29" s="35"/>
    </row>
    <row r="30" spans="1:15" x14ac:dyDescent="0.25">
      <c r="A30" s="20" t="s">
        <v>170</v>
      </c>
      <c r="B30" s="20" t="s">
        <v>171</v>
      </c>
      <c r="C30" s="20" t="str">
        <f t="shared" ca="1" si="1"/>
        <v>No</v>
      </c>
      <c r="D30" s="20" t="str">
        <f t="shared" ca="1" si="6"/>
        <v>TRUE</v>
      </c>
      <c r="E30" s="20" t="str">
        <f t="shared" ca="1" si="2"/>
        <v>TRUE</v>
      </c>
      <c r="F30" s="20" t="str">
        <f t="shared" ca="1" si="3"/>
        <v>FALSE</v>
      </c>
      <c r="G30" s="20" t="str">
        <f t="shared" ca="1" si="4"/>
        <v>TRUE</v>
      </c>
      <c r="H30" s="20" t="str">
        <f t="shared" ca="1" si="5"/>
        <v>TRUE</v>
      </c>
      <c r="I30" s="20" t="str">
        <f t="shared" ca="1" si="8"/>
        <v>ReplaceThroughAPI</v>
      </c>
      <c r="J30" s="35"/>
      <c r="K30" s="35"/>
    </row>
    <row r="32" spans="1:15" x14ac:dyDescent="0.25">
      <c r="C32" s="23"/>
      <c r="O32" s="11"/>
    </row>
    <row r="33" spans="3:15" x14ac:dyDescent="0.25">
      <c r="D33"/>
      <c r="O33" s="11"/>
    </row>
    <row r="34" spans="3:15" x14ac:dyDescent="0.25">
      <c r="C34" s="25"/>
    </row>
    <row r="35" spans="3:15" x14ac:dyDescent="0.25">
      <c r="C35" s="25"/>
    </row>
  </sheetData>
  <conditionalFormatting sqref="J6:J30">
    <cfRule type="containsText" dxfId="40" priority="4" operator="containsText" text="Yes">
      <formula>NOT(ISERROR(SEARCH("Yes",J6)))</formula>
    </cfRule>
  </conditionalFormatting>
  <conditionalFormatting sqref="K6:K30">
    <cfRule type="containsText" dxfId="39" priority="3" operator="containsText" text="Yes">
      <formula>NOT(ISERROR(SEARCH("Yes",K6)))</formula>
    </cfRule>
  </conditionalFormatting>
  <pageMargins left="0.78740157480314965" right="0.78740157480314965" top="0.59055118110236227" bottom="0.59055118110236227" header="0.51181102362204722" footer="0.51181102362204722"/>
  <pageSetup paperSize="9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1"/>
    <pageSetUpPr fitToPage="1"/>
  </sheetPr>
  <dimension ref="A1:S46"/>
  <sheetViews>
    <sheetView zoomScaleNormal="100" workbookViewId="0">
      <selection activeCell="H14" sqref="H14"/>
    </sheetView>
  </sheetViews>
  <sheetFormatPr defaultColWidth="9.140625" defaultRowHeight="14.25" x14ac:dyDescent="0.25"/>
  <cols>
    <col min="1" max="1" width="4.28515625" style="19" customWidth="1"/>
    <col min="2" max="2" width="14" style="19" bestFit="1" customWidth="1"/>
    <col min="3" max="3" width="6.42578125" style="73" bestFit="1" customWidth="1"/>
    <col min="4" max="8" width="18.42578125" style="2" customWidth="1"/>
    <col min="9" max="9" width="20.140625" style="19" bestFit="1" customWidth="1"/>
    <col min="10" max="10" width="18.42578125" style="19" customWidth="1"/>
    <col min="11" max="11" width="15.140625" style="19" bestFit="1" customWidth="1"/>
    <col min="12" max="12" width="18.42578125" style="19" customWidth="1"/>
    <col min="13" max="13" width="20.7109375" customWidth="1"/>
    <col min="14" max="14" width="15.7109375" style="19" bestFit="1" customWidth="1"/>
    <col min="15" max="15" width="9.140625" style="19"/>
    <col min="16" max="16" width="14.28515625" style="19" bestFit="1" customWidth="1"/>
    <col min="17" max="17" width="14" style="19" bestFit="1" customWidth="1"/>
    <col min="18" max="18" width="15" style="19" bestFit="1" customWidth="1"/>
    <col min="19" max="16384" width="9.140625" style="19"/>
  </cols>
  <sheetData>
    <row r="1" spans="1:19" ht="20.25" x14ac:dyDescent="0.3">
      <c r="A1" s="76" t="s">
        <v>172</v>
      </c>
      <c r="B1" s="22"/>
      <c r="C1" s="68"/>
    </row>
    <row r="2" spans="1:19" x14ac:dyDescent="0.25">
      <c r="B2" s="52"/>
      <c r="C2" s="69"/>
      <c r="D2" s="79" t="s">
        <v>173</v>
      </c>
      <c r="E2" s="79"/>
      <c r="F2" s="79"/>
      <c r="G2" s="79"/>
      <c r="H2" s="79"/>
      <c r="L2" s="24"/>
      <c r="N2" s="24"/>
      <c r="O2" s="24"/>
      <c r="Q2" s="24"/>
      <c r="R2" s="24"/>
      <c r="S2" s="24"/>
    </row>
    <row r="3" spans="1:19" s="50" customFormat="1" ht="27.75" customHeight="1" x14ac:dyDescent="0.25">
      <c r="A3" s="38" t="s">
        <v>117</v>
      </c>
      <c r="B3" s="74" t="s">
        <v>174</v>
      </c>
      <c r="C3" s="70" t="s">
        <v>175</v>
      </c>
      <c r="D3" s="59" t="s">
        <v>176</v>
      </c>
      <c r="E3" s="59" t="s">
        <v>177</v>
      </c>
      <c r="F3" s="59" t="s">
        <v>178</v>
      </c>
      <c r="G3" s="59" t="s">
        <v>179</v>
      </c>
      <c r="H3" s="59" t="s">
        <v>180</v>
      </c>
      <c r="I3" s="58" t="s">
        <v>181</v>
      </c>
      <c r="J3" s="47" t="s">
        <v>182</v>
      </c>
      <c r="K3" s="47" t="s">
        <v>183</v>
      </c>
      <c r="L3" s="47" t="s">
        <v>184</v>
      </c>
      <c r="M3" s="47" t="s">
        <v>185</v>
      </c>
      <c r="N3" s="48" t="s">
        <v>29</v>
      </c>
      <c r="O3" s="49" t="s">
        <v>17</v>
      </c>
      <c r="P3" s="74" t="s">
        <v>186</v>
      </c>
      <c r="Q3" s="49"/>
      <c r="S3" s="49"/>
    </row>
    <row r="4" spans="1:19" s="51" customFormat="1" x14ac:dyDescent="0.25">
      <c r="B4" s="56" t="s">
        <v>121</v>
      </c>
      <c r="C4" s="56"/>
      <c r="D4" s="52" t="b">
        <v>1</v>
      </c>
      <c r="E4" s="52" t="b">
        <v>0</v>
      </c>
      <c r="F4" s="53" t="s">
        <v>10</v>
      </c>
      <c r="G4" s="53" t="s">
        <v>12</v>
      </c>
      <c r="H4" s="52" t="b">
        <v>1</v>
      </c>
      <c r="M4" s="54"/>
      <c r="N4" s="55"/>
    </row>
    <row r="5" spans="1:19" s="20" customFormat="1" ht="14.25" customHeight="1" x14ac:dyDescent="0.25">
      <c r="A5" s="20" t="s">
        <v>122</v>
      </c>
      <c r="B5" s="20" t="s">
        <v>123</v>
      </c>
      <c r="C5" s="71" t="str">
        <f ca="1">IF(ISNUMBER(SEARCH("private",INDIRECT($B5&amp;"!A1"))),"CS","OS")</f>
        <v>OS</v>
      </c>
      <c r="D5" s="20" t="b">
        <f ca="1">INDIRECT($B5&amp;"!C4")</f>
        <v>1</v>
      </c>
      <c r="E5" s="20" t="b">
        <f ca="1">INDIRECT($B5&amp;"!C5")</f>
        <v>1</v>
      </c>
      <c r="F5" s="20" t="b">
        <f ca="1">INDIRECT($B5&amp;"!C6")</f>
        <v>0</v>
      </c>
      <c r="G5" s="20" t="b">
        <f ca="1">INDIRECT($B5&amp;"!C7")</f>
        <v>1</v>
      </c>
      <c r="H5" s="28" t="b">
        <v>1</v>
      </c>
      <c r="I5" s="20" t="str">
        <f ca="1">IFERROR(IF(F5,"ReplaceInMemory","ReplaceThroughAPI"),IF(F$4,"ReplaceInMemory","ReplaceThroughAPI"))</f>
        <v>ReplaceThroughAPI</v>
      </c>
      <c r="J5" s="34" t="str">
        <f t="shared" ref="J5:J16" ca="1" si="0">IF(ISBLANK(INDIRECT($B5&amp;"!b21")),"Not implemented","Implemented")</f>
        <v>Implemented</v>
      </c>
      <c r="K5" s="32" t="b">
        <v>0</v>
      </c>
      <c r="L5" s="35" t="str">
        <f t="shared" ref="L5:L16" ca="1" si="1">IF(ISBLANK(INDIRECT($B5&amp;"!b27")),"Not implemented","Implemented")</f>
        <v>Not implemented</v>
      </c>
      <c r="M5" s="20" t="str">
        <f t="shared" ref="M5:M16" ca="1" si="2">IF(ISBLANK(INDIRECT($B5&amp;"!b15")),"Not overridden","Overridden")</f>
        <v>Not overridden</v>
      </c>
      <c r="N5" s="35" t="str">
        <f t="shared" ref="N5:N16" ca="1" si="3">IF(ISBLANK(INDIRECT($B5&amp;"!b24")),"Not implemented","Implemented")</f>
        <v>Not implemented</v>
      </c>
      <c r="P5" s="20" t="str">
        <f t="shared" ref="P5:P16" ca="1" si="4">INDIRECT($B5&amp;"!B32")</f>
        <v>No</v>
      </c>
      <c r="Q5" s="75"/>
    </row>
    <row r="6" spans="1:19" s="20" customFormat="1" x14ac:dyDescent="0.25">
      <c r="A6" s="20" t="s">
        <v>124</v>
      </c>
      <c r="B6" s="20" t="s">
        <v>125</v>
      </c>
      <c r="C6" s="71" t="str">
        <f t="shared" ref="C6:C29" ca="1" si="5">IF(ISNUMBER(SEARCH("private",INDIRECT($B6&amp;"!A1"))),"CS","OS")</f>
        <v>OS</v>
      </c>
      <c r="D6" s="20" t="str">
        <f ca="1">INDIRECT($B6&amp;"!C4")</f>
        <v>FALSE</v>
      </c>
      <c r="E6" s="20" t="str">
        <f ca="1">INDIRECT($B6&amp;"!C5")</f>
        <v>FALSE</v>
      </c>
      <c r="F6" s="20" t="str">
        <f ca="1">INDIRECT($B6&amp;"!C6")</f>
        <v>TRUE</v>
      </c>
      <c r="G6" s="20" t="b">
        <f ca="1">INDIRECT($B6&amp;"!C7")</f>
        <v>1</v>
      </c>
      <c r="H6" s="20" t="str">
        <f ca="1">INDIRECT($B6&amp;"!C8")</f>
        <v>FALSE</v>
      </c>
      <c r="I6" s="20" t="str">
        <f ca="1">IFERROR(IF(F6,"ReplaceInMemory","ReplaceThroughAPI"),IF(F$4,"ReplaceInMemory","ReplaceThroughAPI"))</f>
        <v>ReplaceInMemory</v>
      </c>
      <c r="J6" s="34" t="str">
        <f t="shared" ca="1" si="0"/>
        <v>Implemented</v>
      </c>
      <c r="K6" s="32" t="b">
        <v>0</v>
      </c>
      <c r="L6" s="35" t="str">
        <f t="shared" ca="1" si="1"/>
        <v>Not implemented</v>
      </c>
      <c r="M6" s="20" t="str">
        <f t="shared" ca="1" si="2"/>
        <v>Not overridden</v>
      </c>
      <c r="N6" s="35" t="str">
        <f t="shared" ca="1" si="3"/>
        <v>Not implemented</v>
      </c>
      <c r="P6" s="20" t="str">
        <f t="shared" ca="1" si="4"/>
        <v>No</v>
      </c>
      <c r="Q6" s="75"/>
    </row>
    <row r="7" spans="1:19" s="20" customFormat="1" x14ac:dyDescent="0.25">
      <c r="A7" s="20" t="s">
        <v>126</v>
      </c>
      <c r="B7" s="20" t="s">
        <v>127</v>
      </c>
      <c r="C7" s="71" t="str">
        <f t="shared" ca="1" si="5"/>
        <v>OS</v>
      </c>
      <c r="D7" s="20" t="b">
        <f ca="1">INDIRECT($B7&amp;"!C4")</f>
        <v>1</v>
      </c>
      <c r="E7" s="20" t="b">
        <f ca="1">INDIRECT($B7&amp;"!C5")</f>
        <v>1</v>
      </c>
      <c r="F7" s="20" t="b">
        <f ca="1">INDIRECT($B7&amp;"!C6")</f>
        <v>0</v>
      </c>
      <c r="G7" s="20" t="b">
        <f ca="1">INDIRECT($B7&amp;"!C7")</f>
        <v>1</v>
      </c>
      <c r="H7" s="28" t="b">
        <v>1</v>
      </c>
      <c r="I7" s="20" t="str">
        <f ca="1">IFERROR(IF(F7,"ReplaceInMemory","ReplaceThroughAPI"),IF(F$4,"ReplaceInMemory","ReplaceThroughAPI"))</f>
        <v>ReplaceThroughAPI</v>
      </c>
      <c r="J7" s="34" t="str">
        <f t="shared" ca="1" si="0"/>
        <v>Not implemented</v>
      </c>
      <c r="K7" s="32" t="b">
        <v>0</v>
      </c>
      <c r="L7" s="35" t="str">
        <f t="shared" ca="1" si="1"/>
        <v>Not implemented</v>
      </c>
      <c r="M7" s="20" t="str">
        <f t="shared" ca="1" si="2"/>
        <v>Overridden</v>
      </c>
      <c r="N7" s="35" t="str">
        <f t="shared" ca="1" si="3"/>
        <v>Not implemented</v>
      </c>
      <c r="P7" s="20" t="str">
        <f t="shared" ca="1" si="4"/>
        <v>No</v>
      </c>
      <c r="Q7" s="75"/>
    </row>
    <row r="8" spans="1:19" s="20" customFormat="1" x14ac:dyDescent="0.25">
      <c r="A8" s="20" t="s">
        <v>128</v>
      </c>
      <c r="B8" s="20" t="s">
        <v>129</v>
      </c>
      <c r="C8" s="71" t="str">
        <f t="shared" ca="1" si="5"/>
        <v>OS</v>
      </c>
      <c r="D8" s="28" t="b">
        <v>1</v>
      </c>
      <c r="E8" s="28" t="b">
        <v>0</v>
      </c>
      <c r="F8" s="32" t="s">
        <v>10</v>
      </c>
      <c r="G8" s="32" t="s">
        <v>12</v>
      </c>
      <c r="H8" s="20" t="str">
        <f ca="1">INDIRECT($B8&amp;"!C8")</f>
        <v>FALSE</v>
      </c>
      <c r="I8" s="20" t="str">
        <f t="shared" ref="I8:I9" si="6">IFERROR(IF(F8,"ReplaceInMemory","ReplaceThroughAPI"),IF(F$4,"ReplaceInMemory","ReplaceThroughAPI"))</f>
        <v>ReplaceInMemory</v>
      </c>
      <c r="J8" s="34" t="str">
        <f t="shared" ca="1" si="0"/>
        <v>Implemented</v>
      </c>
      <c r="K8" s="67" t="b">
        <v>1</v>
      </c>
      <c r="L8" s="35" t="str">
        <f t="shared" ca="1" si="1"/>
        <v>Not implemented</v>
      </c>
      <c r="M8" s="20" t="str">
        <f t="shared" ca="1" si="2"/>
        <v>Not overridden</v>
      </c>
      <c r="N8" s="35" t="str">
        <f t="shared" ca="1" si="3"/>
        <v>Not implemented</v>
      </c>
      <c r="P8" s="20" t="str">
        <f t="shared" ca="1" si="4"/>
        <v>No</v>
      </c>
      <c r="Q8" s="75"/>
    </row>
    <row r="9" spans="1:19" s="20" customFormat="1" x14ac:dyDescent="0.25">
      <c r="A9" s="20" t="s">
        <v>130</v>
      </c>
      <c r="B9" s="20" t="s">
        <v>131</v>
      </c>
      <c r="C9" s="20" t="str">
        <f t="shared" ca="1" si="5"/>
        <v>CS</v>
      </c>
      <c r="D9" s="28" t="b">
        <v>1</v>
      </c>
      <c r="E9" s="28" t="b">
        <v>0</v>
      </c>
      <c r="F9" s="32" t="s">
        <v>10</v>
      </c>
      <c r="G9" s="32" t="s">
        <v>12</v>
      </c>
      <c r="H9" s="28" t="b">
        <v>1</v>
      </c>
      <c r="I9" s="20" t="str">
        <f t="shared" si="6"/>
        <v>ReplaceInMemory</v>
      </c>
      <c r="J9" s="34" t="str">
        <f t="shared" ca="1" si="0"/>
        <v>Not implemented</v>
      </c>
      <c r="K9" s="32" t="b">
        <v>0</v>
      </c>
      <c r="L9" s="35" t="str">
        <f t="shared" ca="1" si="1"/>
        <v>Not implemented</v>
      </c>
      <c r="M9" s="20" t="str">
        <f t="shared" ca="1" si="2"/>
        <v>Not overridden</v>
      </c>
      <c r="N9" s="35" t="str">
        <f t="shared" ca="1" si="3"/>
        <v>Not implemented</v>
      </c>
      <c r="P9" s="20" t="str">
        <f t="shared" ca="1" si="4"/>
        <v>No</v>
      </c>
    </row>
    <row r="10" spans="1:19" s="20" customFormat="1" x14ac:dyDescent="0.25">
      <c r="A10" s="20" t="s">
        <v>132</v>
      </c>
      <c r="B10" s="20" t="s">
        <v>133</v>
      </c>
      <c r="C10" s="71" t="str">
        <f t="shared" ca="1" si="5"/>
        <v>OS</v>
      </c>
      <c r="D10" s="20" t="str">
        <f ca="1">INDIRECT($B10&amp;"!C4")</f>
        <v>TRUE</v>
      </c>
      <c r="E10" s="20" t="str">
        <f t="shared" ref="E10:E16" ca="1" si="7">INDIRECT($B10&amp;"!C5")</f>
        <v>TRUE</v>
      </c>
      <c r="F10" s="20" t="str">
        <f t="shared" ref="F10:F16" ca="1" si="8">INDIRECT($B10&amp;"!C6")</f>
        <v>FALSE</v>
      </c>
      <c r="G10" s="20" t="str">
        <f t="shared" ref="G10:G16" ca="1" si="9">INDIRECT($B10&amp;"!C7")</f>
        <v>TRUE</v>
      </c>
      <c r="H10" s="28" t="b">
        <v>1</v>
      </c>
      <c r="I10" s="20" t="str">
        <f t="shared" ref="I10:I16" ca="1" si="10">IFERROR(IF(F10,"ReplaceInMemory","ReplaceThroughAPI"),IF(F$4,"ReplaceInMemory","ReplaceThroughAPI"))</f>
        <v>ReplaceThroughAPI</v>
      </c>
      <c r="J10" s="34" t="str">
        <f t="shared" ca="1" si="0"/>
        <v>Implemented</v>
      </c>
      <c r="K10" s="32" t="b">
        <v>0</v>
      </c>
      <c r="L10" s="34" t="str">
        <f t="shared" ca="1" si="1"/>
        <v>Implemented</v>
      </c>
      <c r="M10" s="20" t="str">
        <f t="shared" ca="1" si="2"/>
        <v>Not overridden</v>
      </c>
      <c r="N10" s="34" t="str">
        <f t="shared" ca="1" si="3"/>
        <v>Implemented</v>
      </c>
      <c r="P10" s="20" t="str">
        <f t="shared" ca="1" si="4"/>
        <v>YES</v>
      </c>
      <c r="Q10" s="75" t="str">
        <f ca="1">INDIRECT($B10&amp;"!C32")</f>
        <v>Used to record errors coming from COM calls. Only in: Create, Delete and Execute.</v>
      </c>
    </row>
    <row r="11" spans="1:19" s="20" customFormat="1" x14ac:dyDescent="0.25">
      <c r="A11" s="20" t="s">
        <v>134</v>
      </c>
      <c r="B11" s="20" t="s">
        <v>135</v>
      </c>
      <c r="C11" s="71" t="str">
        <f t="shared" ca="1" si="5"/>
        <v>OS</v>
      </c>
      <c r="D11" s="28" t="b">
        <v>1</v>
      </c>
      <c r="E11" s="20" t="str">
        <f t="shared" ca="1" si="7"/>
        <v>TRUE</v>
      </c>
      <c r="F11" s="20" t="str">
        <f t="shared" ca="1" si="8"/>
        <v>FALSE</v>
      </c>
      <c r="G11" s="20" t="str">
        <f t="shared" ca="1" si="9"/>
        <v>TRUE</v>
      </c>
      <c r="H11" s="28" t="b">
        <v>1</v>
      </c>
      <c r="I11" s="20" t="str">
        <f t="shared" ca="1" si="10"/>
        <v>ReplaceThroughAPI</v>
      </c>
      <c r="J11" s="34" t="str">
        <f t="shared" ca="1" si="0"/>
        <v>Implemented</v>
      </c>
      <c r="K11" s="32" t="b">
        <v>0</v>
      </c>
      <c r="L11" s="34" t="str">
        <f t="shared" ca="1" si="1"/>
        <v>Implemented</v>
      </c>
      <c r="M11" s="20" t="str">
        <f t="shared" ca="1" si="2"/>
        <v>Not overridden</v>
      </c>
      <c r="N11" s="34" t="str">
        <f t="shared" ca="1" si="3"/>
        <v>Implemented</v>
      </c>
      <c r="P11" s="20" t="str">
        <f t="shared" ca="1" si="4"/>
        <v>No</v>
      </c>
      <c r="Q11" s="75"/>
    </row>
    <row r="12" spans="1:19" s="20" customFormat="1" x14ac:dyDescent="0.25">
      <c r="A12" s="20" t="s">
        <v>136</v>
      </c>
      <c r="B12" s="20" t="s">
        <v>137</v>
      </c>
      <c r="C12" s="71" t="str">
        <f t="shared" ca="1" si="5"/>
        <v>OS</v>
      </c>
      <c r="D12" s="20" t="str">
        <f ca="1">INDIRECT($B12&amp;"!C4")</f>
        <v>TRUE</v>
      </c>
      <c r="E12" s="20" t="str">
        <f t="shared" ca="1" si="7"/>
        <v>TRUE</v>
      </c>
      <c r="F12" s="20" t="str">
        <f t="shared" ca="1" si="8"/>
        <v>FALSE</v>
      </c>
      <c r="G12" s="20" t="str">
        <f t="shared" ca="1" si="9"/>
        <v>TRUE</v>
      </c>
      <c r="H12" s="28" t="b">
        <v>1</v>
      </c>
      <c r="I12" s="20" t="str">
        <f t="shared" ca="1" si="10"/>
        <v>ReplaceThroughAPI</v>
      </c>
      <c r="J12" s="34" t="str">
        <f t="shared" ca="1" si="0"/>
        <v>Implemented</v>
      </c>
      <c r="K12" s="32" t="b">
        <v>0</v>
      </c>
      <c r="L12" s="35" t="str">
        <f t="shared" ca="1" si="1"/>
        <v>Not implemented</v>
      </c>
      <c r="M12" s="20" t="str">
        <f t="shared" ca="1" si="2"/>
        <v>Not overridden</v>
      </c>
      <c r="N12" s="34" t="str">
        <f t="shared" ca="1" si="3"/>
        <v>Implemented</v>
      </c>
      <c r="P12" s="20" t="str">
        <f t="shared" ca="1" si="4"/>
        <v>YES</v>
      </c>
      <c r="Q12" s="75" t="str">
        <f t="shared" ref="Q12" ca="1" si="11">INDIRECT($B12&amp;"!C32")</f>
        <v xml:space="preserve">Only used once in GetNextIdOfType(). </v>
      </c>
    </row>
    <row r="13" spans="1:19" s="20" customFormat="1" x14ac:dyDescent="0.25">
      <c r="A13" s="20" t="s">
        <v>138</v>
      </c>
      <c r="B13" s="20" t="s">
        <v>139</v>
      </c>
      <c r="C13" s="20" t="str">
        <f t="shared" ca="1" si="5"/>
        <v>CS</v>
      </c>
      <c r="D13" s="20" t="str">
        <f ca="1">INDIRECT($B13&amp;"!C4")</f>
        <v>TRUE</v>
      </c>
      <c r="E13" s="20" t="str">
        <f t="shared" ca="1" si="7"/>
        <v>TRUE</v>
      </c>
      <c r="F13" s="20" t="str">
        <f t="shared" ca="1" si="8"/>
        <v>FALSE</v>
      </c>
      <c r="G13" s="20" t="str">
        <f t="shared" ca="1" si="9"/>
        <v>TRUE</v>
      </c>
      <c r="H13" s="20" t="str">
        <f ca="1">INDIRECT($B13&amp;"!C8")</f>
        <v>TRUE</v>
      </c>
      <c r="I13" s="20" t="str">
        <f t="shared" ca="1" si="10"/>
        <v>ReplaceThroughAPI</v>
      </c>
      <c r="J13" s="34" t="str">
        <f t="shared" ca="1" si="0"/>
        <v>Implemented</v>
      </c>
      <c r="K13" s="32" t="b">
        <v>0</v>
      </c>
      <c r="L13" s="35" t="str">
        <f t="shared" ca="1" si="1"/>
        <v>Not implemented</v>
      </c>
      <c r="M13" s="20" t="str">
        <f t="shared" ca="1" si="2"/>
        <v>Not overridden</v>
      </c>
      <c r="N13" s="34" t="str">
        <f t="shared" ca="1" si="3"/>
        <v>Implemented</v>
      </c>
      <c r="P13" s="20" t="str">
        <f t="shared" ca="1" si="4"/>
        <v>No</v>
      </c>
    </row>
    <row r="14" spans="1:19" s="20" customFormat="1" x14ac:dyDescent="0.25">
      <c r="A14" s="20" t="s">
        <v>140</v>
      </c>
      <c r="B14" s="20" t="s">
        <v>141</v>
      </c>
      <c r="C14" s="71" t="str">
        <f t="shared" ca="1" si="5"/>
        <v>OS</v>
      </c>
      <c r="D14" s="20" t="str">
        <f ca="1">INDIRECT($B14&amp;"!C4")</f>
        <v>TRUE</v>
      </c>
      <c r="E14" s="20" t="str">
        <f t="shared" ca="1" si="7"/>
        <v>TRUE</v>
      </c>
      <c r="F14" s="20" t="str">
        <f t="shared" ca="1" si="8"/>
        <v>FALSE</v>
      </c>
      <c r="G14" s="20" t="str">
        <f t="shared" ca="1" si="9"/>
        <v>TRUE</v>
      </c>
      <c r="H14" s="20" t="str">
        <f ca="1">INDIRECT($B14&amp;"!C8")</f>
        <v>FALSE</v>
      </c>
      <c r="I14" s="20" t="str">
        <f t="shared" ca="1" si="10"/>
        <v>ReplaceThroughAPI</v>
      </c>
      <c r="J14" s="34" t="str">
        <f t="shared" ca="1" si="0"/>
        <v>Implemented</v>
      </c>
      <c r="K14" s="32" t="b">
        <v>0</v>
      </c>
      <c r="L14" s="35" t="str">
        <f t="shared" ca="1" si="1"/>
        <v>Not implemented</v>
      </c>
      <c r="M14" s="20" t="str">
        <f t="shared" ca="1" si="2"/>
        <v>Not overridden</v>
      </c>
      <c r="N14" s="35" t="str">
        <f t="shared" ca="1" si="3"/>
        <v>Not implemented</v>
      </c>
      <c r="P14" s="20" t="str">
        <f t="shared" ca="1" si="4"/>
        <v>No.</v>
      </c>
      <c r="Q14" s="75"/>
    </row>
    <row r="15" spans="1:19" s="20" customFormat="1" x14ac:dyDescent="0.25">
      <c r="A15" s="20" t="s">
        <v>142</v>
      </c>
      <c r="B15" s="20" t="s">
        <v>143</v>
      </c>
      <c r="C15" s="71" t="str">
        <f t="shared" ca="1" si="5"/>
        <v>OS</v>
      </c>
      <c r="D15" s="28" t="b">
        <v>1</v>
      </c>
      <c r="E15" s="20" t="str">
        <f t="shared" ca="1" si="7"/>
        <v>FALSE</v>
      </c>
      <c r="F15" s="20" t="str">
        <f t="shared" ca="1" si="8"/>
        <v>FALSE</v>
      </c>
      <c r="G15" s="20" t="str">
        <f t="shared" ca="1" si="9"/>
        <v>FALSE</v>
      </c>
      <c r="H15" s="20" t="str">
        <f ca="1">INDIRECT($B15&amp;"!C8")</f>
        <v>FALSE</v>
      </c>
      <c r="I15" s="20" t="str">
        <f t="shared" ca="1" si="10"/>
        <v>ReplaceThroughAPI</v>
      </c>
      <c r="J15" s="34" t="str">
        <f t="shared" ca="1" si="0"/>
        <v>Implemented</v>
      </c>
      <c r="K15" s="32" t="b">
        <v>0</v>
      </c>
      <c r="L15" s="35" t="str">
        <f t="shared" ca="1" si="1"/>
        <v>Not implemented</v>
      </c>
      <c r="M15" s="20" t="str">
        <f t="shared" ca="1" si="2"/>
        <v>Not overridden</v>
      </c>
      <c r="N15" s="35" t="str">
        <f t="shared" ca="1" si="3"/>
        <v>Not implemented</v>
      </c>
      <c r="P15" s="20" t="str">
        <f t="shared" ca="1" si="4"/>
        <v>YES</v>
      </c>
      <c r="Q15" s="75" t="str">
        <f t="shared" ref="Q15:Q16" ca="1" si="12">INDIRECT($B15&amp;"!C32")</f>
        <v>Used in 3 separate lines only</v>
      </c>
    </row>
    <row r="16" spans="1:19" s="20" customFormat="1" x14ac:dyDescent="0.25">
      <c r="A16" s="20" t="s">
        <v>144</v>
      </c>
      <c r="B16" s="20" t="s">
        <v>145</v>
      </c>
      <c r="C16" s="71" t="str">
        <f t="shared" ca="1" si="5"/>
        <v>OS</v>
      </c>
      <c r="D16" s="28" t="b">
        <v>1</v>
      </c>
      <c r="E16" s="20" t="str">
        <f t="shared" ca="1" si="7"/>
        <v>FALSE</v>
      </c>
      <c r="F16" s="20" t="str">
        <f t="shared" ca="1" si="8"/>
        <v>FALSE</v>
      </c>
      <c r="G16" s="20" t="str">
        <f t="shared" ca="1" si="9"/>
        <v>FALSE</v>
      </c>
      <c r="H16" s="20" t="str">
        <f ca="1">INDIRECT($B16&amp;"!C8")</f>
        <v>FALSE</v>
      </c>
      <c r="I16" s="20" t="str">
        <f t="shared" ca="1" si="10"/>
        <v>ReplaceThroughAPI</v>
      </c>
      <c r="J16" s="34" t="str">
        <f t="shared" ca="1" si="0"/>
        <v>Implemented</v>
      </c>
      <c r="K16" s="32" t="b">
        <v>0</v>
      </c>
      <c r="L16" s="35" t="str">
        <f t="shared" ca="1" si="1"/>
        <v>Not implemented</v>
      </c>
      <c r="M16" s="20" t="str">
        <f t="shared" ca="1" si="2"/>
        <v>Not overridden</v>
      </c>
      <c r="N16" s="35" t="str">
        <f t="shared" ca="1" si="3"/>
        <v>Not implemented</v>
      </c>
      <c r="P16" s="20" t="str">
        <f t="shared" ca="1" si="4"/>
        <v>YES</v>
      </c>
      <c r="Q16" s="75" t="str">
        <f t="shared" ca="1" si="12"/>
        <v>Used in 3 separate lines only</v>
      </c>
    </row>
    <row r="17" spans="1:17" s="20" customFormat="1" x14ac:dyDescent="0.25">
      <c r="A17" s="20" t="s">
        <v>146</v>
      </c>
      <c r="B17" s="32" t="s">
        <v>147</v>
      </c>
      <c r="C17" s="71" t="str">
        <f t="shared" ca="1" si="5"/>
        <v>OS</v>
      </c>
      <c r="J17" s="34"/>
      <c r="K17" s="32"/>
      <c r="L17" s="35"/>
      <c r="N17" s="35"/>
      <c r="Q17" s="75"/>
    </row>
    <row r="18" spans="1:17" s="20" customFormat="1" x14ac:dyDescent="0.25">
      <c r="A18" s="20" t="s">
        <v>148</v>
      </c>
      <c r="B18" s="20" t="s">
        <v>149</v>
      </c>
      <c r="C18" s="71" t="str">
        <f t="shared" ca="1" si="5"/>
        <v>OS</v>
      </c>
      <c r="D18" s="20" t="str">
        <f ca="1">INDIRECT($B18&amp;"!C4")</f>
        <v>TRUE</v>
      </c>
      <c r="E18" s="28" t="b">
        <v>0</v>
      </c>
      <c r="F18" s="20" t="str">
        <f ca="1">INDIRECT($B18&amp;"!C6")</f>
        <v>FALSE</v>
      </c>
      <c r="G18" s="20" t="str">
        <f ca="1">INDIRECT($B18&amp;"!C7")</f>
        <v>TRUE</v>
      </c>
      <c r="H18" s="20" t="str">
        <f ca="1">INDIRECT($B18&amp;"!C8")</f>
        <v>FALSE</v>
      </c>
      <c r="I18" s="20" t="str">
        <f ca="1">IFERROR(IF(F18,"ReplaceInMemory","ReplaceThroughAPI"),IF(F$4,"ReplaceInMemory","ReplaceThroughAPI"))</f>
        <v>ReplaceThroughAPI</v>
      </c>
      <c r="J18" s="34" t="str">
        <f ca="1">IF(ISBLANK(INDIRECT($B18&amp;"!b21")),"Not implemented","Implemented")</f>
        <v>Implemented</v>
      </c>
      <c r="K18" s="32" t="b">
        <v>0</v>
      </c>
      <c r="L18" s="34" t="str">
        <f ca="1">IF(ISBLANK(INDIRECT($B18&amp;"!b27")),"Not implemented","Implemented")</f>
        <v>Implemented</v>
      </c>
      <c r="M18" s="20" t="str">
        <f ca="1">IF(ISBLANK(INDIRECT($B18&amp;"!b15")),"Not overridden","Overridden")</f>
        <v>Overridden</v>
      </c>
      <c r="N18" s="35" t="str">
        <f ca="1">IF(ISBLANK(INDIRECT($B18&amp;"!b24")),"Not implemented","Implemented")</f>
        <v>Not implemented</v>
      </c>
      <c r="P18" s="20" t="str">
        <f ca="1">INDIRECT($B18&amp;"!B32")</f>
        <v>No</v>
      </c>
      <c r="Q18" s="75"/>
    </row>
    <row r="19" spans="1:17" s="20" customFormat="1" x14ac:dyDescent="0.25">
      <c r="A19" s="20" t="s">
        <v>150</v>
      </c>
      <c r="B19" s="20" t="s">
        <v>151</v>
      </c>
      <c r="C19" s="71" t="str">
        <f t="shared" ca="1" si="5"/>
        <v>OS</v>
      </c>
      <c r="D19" s="28" t="b">
        <v>1</v>
      </c>
      <c r="E19" s="28" t="b">
        <v>0</v>
      </c>
      <c r="F19" s="32" t="s">
        <v>10</v>
      </c>
      <c r="G19" s="32" t="s">
        <v>12</v>
      </c>
      <c r="H19" s="28" t="b">
        <v>1</v>
      </c>
      <c r="I19" s="20" t="s">
        <v>14</v>
      </c>
      <c r="J19" s="34" t="str">
        <f ca="1">IF(ISBLANK(INDIRECT($B19&amp;"!b21")),"Not implemented","Implemented")</f>
        <v>Not implemented</v>
      </c>
      <c r="K19" s="32" t="b">
        <v>0</v>
      </c>
      <c r="L19" s="35" t="str">
        <f ca="1">IF(ISBLANK(INDIRECT($B19&amp;"!b27")),"Not implemented","Implemented")</f>
        <v>Not implemented</v>
      </c>
      <c r="M19" s="20" t="str">
        <f ca="1">IF(ISBLANK(INDIRECT($B19&amp;"!b15")),"Not overridden","Overridden")</f>
        <v>Not overridden</v>
      </c>
      <c r="N19" s="35" t="str">
        <f ca="1">IF(ISBLANK(INDIRECT($B19&amp;"!b24")),"Not implemented","Implemented")</f>
        <v>Not implemented</v>
      </c>
      <c r="P19" s="20" t="str">
        <f ca="1">INDIRECT($B19&amp;"!B32")</f>
        <v>No</v>
      </c>
      <c r="Q19" s="75"/>
    </row>
    <row r="20" spans="1:17" s="20" customFormat="1" x14ac:dyDescent="0.25">
      <c r="A20" s="20" t="s">
        <v>152</v>
      </c>
      <c r="B20" s="20" t="s">
        <v>153</v>
      </c>
      <c r="C20" s="71" t="str">
        <f t="shared" ca="1" si="5"/>
        <v>OS</v>
      </c>
      <c r="D20" s="20" t="str">
        <f ca="1">INDIRECT($B20&amp;"!C4")</f>
        <v>TRUE</v>
      </c>
      <c r="E20" s="20" t="str">
        <f ca="1">INDIRECT($B20&amp;"!C5")</f>
        <v>TRUE</v>
      </c>
      <c r="F20" s="20" t="str">
        <f ca="1">INDIRECT($B20&amp;"!C6")</f>
        <v>FALSE</v>
      </c>
      <c r="G20" s="20" t="str">
        <f ca="1">INDIRECT($B20&amp;"!C7")</f>
        <v>TRUE</v>
      </c>
      <c r="H20" s="20" t="str">
        <f ca="1">INDIRECT($B20&amp;"!C8")</f>
        <v>TRUE</v>
      </c>
      <c r="I20" s="20" t="str">
        <f ca="1">IFERROR(IF(F20,"ReplaceInMemory","ReplaceThroughAPI"),IF(F$4,"ReplaceInMemory","ReplaceThroughAPI"))</f>
        <v>ReplaceThroughAPI</v>
      </c>
      <c r="J20" s="34" t="str">
        <f ca="1">IF(ISBLANK(INDIRECT($B20&amp;"!b21")),"Not implemented","Implemented")</f>
        <v>Implemented</v>
      </c>
      <c r="K20" s="32" t="b">
        <v>0</v>
      </c>
      <c r="L20" s="35" t="str">
        <f ca="1">IF(ISBLANK(INDIRECT($B20&amp;"!b27")),"Not implemented","Implemented")</f>
        <v>Not implemented</v>
      </c>
      <c r="M20" s="20" t="str">
        <f ca="1">IF(ISBLANK(INDIRECT($B20&amp;"!b15")),"Not overridden","Overridden")</f>
        <v>Not overridden</v>
      </c>
      <c r="N20" s="34" t="str">
        <f ca="1">IF(ISBLANK(INDIRECT($B20&amp;"!b24")),"Not implemented","Implemented")</f>
        <v>Implemented</v>
      </c>
      <c r="P20" s="20" t="str">
        <f ca="1">INDIRECT($B20&amp;"!B32")</f>
        <v>No.</v>
      </c>
      <c r="Q20" s="75"/>
    </row>
    <row r="21" spans="1:17" s="20" customFormat="1" x14ac:dyDescent="0.25">
      <c r="A21" s="20" t="s">
        <v>154</v>
      </c>
      <c r="B21" s="20" t="s">
        <v>155</v>
      </c>
      <c r="C21" s="20" t="str">
        <f t="shared" ca="1" si="5"/>
        <v>CS</v>
      </c>
      <c r="D21" s="20" t="str">
        <f ca="1">INDIRECT($B21&amp;"!C4")</f>
        <v>TRUE</v>
      </c>
      <c r="E21" s="20" t="str">
        <f ca="1">INDIRECT($B21&amp;"!C5")</f>
        <v>TRUE</v>
      </c>
      <c r="F21" s="20" t="str">
        <f ca="1">INDIRECT($B21&amp;"!C6")</f>
        <v>FALSE</v>
      </c>
      <c r="G21" s="20" t="str">
        <f ca="1">INDIRECT($B21&amp;"!C7")</f>
        <v>TRUE</v>
      </c>
      <c r="H21" s="20" t="str">
        <f ca="1">INDIRECT($B21&amp;"!C8")</f>
        <v>TRUE</v>
      </c>
      <c r="I21" s="20" t="str">
        <f ca="1">IFERROR(IF(F21,"ReplaceInMemory","ReplaceThroughAPI"),IF(F$4,"ReplaceInMemory","ReplaceThroughAPI"))</f>
        <v>ReplaceThroughAPI</v>
      </c>
      <c r="J21" s="34" t="str">
        <f ca="1">IF(ISBLANK(INDIRECT($B21&amp;"!b21")),"Not implemented","Implemented")</f>
        <v>Implemented</v>
      </c>
      <c r="K21" s="32" t="b">
        <v>0</v>
      </c>
      <c r="L21" s="35" t="str">
        <f ca="1">IF(ISBLANK(INDIRECT($B21&amp;"!b27")),"Not implemented","Implemented")</f>
        <v>Not implemented</v>
      </c>
      <c r="M21" s="20" t="str">
        <f ca="1">IF(ISBLANK(INDIRECT($B21&amp;"!b15")),"Not overridden","Overridden")</f>
        <v>Not overridden</v>
      </c>
      <c r="N21" s="35" t="str">
        <f ca="1">IF(ISBLANK(INDIRECT($B21&amp;"!b24")),"Not implemented","Implemented")</f>
        <v>Not implemented</v>
      </c>
      <c r="P21" s="20" t="str">
        <f ca="1">INDIRECT($B21&amp;"!B32")</f>
        <v>No</v>
      </c>
    </row>
    <row r="22" spans="1:17" s="20" customFormat="1" x14ac:dyDescent="0.25">
      <c r="A22" s="20" t="s">
        <v>156</v>
      </c>
      <c r="B22" s="20" t="s">
        <v>157</v>
      </c>
      <c r="C22" s="20" t="str">
        <f t="shared" ca="1" si="5"/>
        <v>CS</v>
      </c>
      <c r="D22" s="28" t="b">
        <v>1</v>
      </c>
      <c r="E22" s="20" t="str">
        <f ca="1">INDIRECT($B22&amp;"!C5")</f>
        <v>FALSE</v>
      </c>
      <c r="F22" s="20" t="str">
        <f ca="1">INDIRECT($B22&amp;"!C6")</f>
        <v>FALSE</v>
      </c>
      <c r="G22" s="20" t="str">
        <f ca="1">INDIRECT($B22&amp;"!C7")</f>
        <v>FALSE</v>
      </c>
      <c r="H22" s="20" t="str">
        <f ca="1">INDIRECT($B22&amp;"!C8")</f>
        <v>FALSE</v>
      </c>
      <c r="I22" s="20" t="str">
        <f ca="1">IFERROR(IF(F22,"ReplaceInMemory","ReplaceThroughAPI"),IF(F$4,"ReplaceInMemory","ReplaceThroughAPI"))</f>
        <v>ReplaceThroughAPI</v>
      </c>
      <c r="J22" s="34" t="str">
        <f ca="1">IF(ISBLANK(INDIRECT($B22&amp;"!b21")),"Not implemented","Implemented")</f>
        <v>Implemented</v>
      </c>
      <c r="K22" s="32" t="b">
        <v>0</v>
      </c>
      <c r="L22" s="35" t="str">
        <f ca="1">IF(ISBLANK(INDIRECT($B22&amp;"!b27")),"Not implemented","Implemented")</f>
        <v>Not implemented</v>
      </c>
      <c r="M22" s="20" t="str">
        <f ca="1">IF(ISBLANK(INDIRECT($B22&amp;"!b15")),"Not overridden","Overridden")</f>
        <v>Not overridden</v>
      </c>
      <c r="N22" s="35" t="str">
        <f ca="1">IF(ISBLANK(INDIRECT($B22&amp;"!b24")),"Not implemented","Implemented")</f>
        <v>Not implemented</v>
      </c>
      <c r="P22" s="20" t="str">
        <f ca="1">INDIRECT($B22&amp;"!B32")</f>
        <v>No</v>
      </c>
    </row>
    <row r="23" spans="1:17" s="20" customFormat="1" x14ac:dyDescent="0.25">
      <c r="A23" s="20" t="s">
        <v>158</v>
      </c>
      <c r="B23" s="32" t="s">
        <v>159</v>
      </c>
      <c r="C23" s="20" t="str">
        <f t="shared" ca="1" si="5"/>
        <v>CS</v>
      </c>
      <c r="J23" s="34"/>
      <c r="K23" s="32"/>
      <c r="L23" s="35"/>
      <c r="N23" s="35"/>
    </row>
    <row r="24" spans="1:17" s="20" customFormat="1" x14ac:dyDescent="0.25">
      <c r="A24" s="20" t="s">
        <v>160</v>
      </c>
      <c r="B24" s="20" t="s">
        <v>161</v>
      </c>
      <c r="C24" s="20" t="str">
        <f t="shared" ca="1" si="5"/>
        <v>CS</v>
      </c>
      <c r="D24" s="28" t="b">
        <v>1</v>
      </c>
      <c r="E24" s="28" t="b">
        <v>0</v>
      </c>
      <c r="F24" s="32" t="s">
        <v>10</v>
      </c>
      <c r="G24" s="32" t="s">
        <v>12</v>
      </c>
      <c r="H24" s="20" t="str">
        <f ca="1">INDIRECT($B24&amp;"!C8")</f>
        <v>FALSE</v>
      </c>
      <c r="I24" s="20" t="str">
        <f>IFERROR(IF(F24,"ReplaceInMemory","ReplaceThroughAPI"),IF(F$4,"ReplaceInMemory","ReplaceThroughAPI"))</f>
        <v>ReplaceInMemory</v>
      </c>
      <c r="J24" s="34" t="str">
        <f t="shared" ref="J24:J29" ca="1" si="13">IF(ISBLANK(INDIRECT($B24&amp;"!b21")),"Not implemented","Implemented")</f>
        <v>Not implemented</v>
      </c>
      <c r="K24" s="32" t="b">
        <v>0</v>
      </c>
      <c r="L24" s="35" t="str">
        <f t="shared" ref="L24:L29" ca="1" si="14">IF(ISBLANK(INDIRECT($B24&amp;"!b27")),"Not implemented","Implemented")</f>
        <v>Not implemented</v>
      </c>
      <c r="M24" s="20" t="str">
        <f t="shared" ref="M24:M29" ca="1" si="15">IF(ISBLANK(INDIRECT($B24&amp;"!b15")),"Not overridden","Overridden")</f>
        <v>Not overridden</v>
      </c>
      <c r="N24" s="35" t="str">
        <f t="shared" ref="N24:N29" ca="1" si="16">IF(ISBLANK(INDIRECT($B24&amp;"!b24")),"Not implemented","Implemented")</f>
        <v>Not implemented</v>
      </c>
      <c r="P24" s="20" t="str">
        <f t="shared" ref="P24:P29" ca="1" si="17">INDIRECT($B24&amp;"!B32")</f>
        <v>No</v>
      </c>
    </row>
    <row r="25" spans="1:17" s="20" customFormat="1" x14ac:dyDescent="0.25">
      <c r="A25" s="20" t="s">
        <v>162</v>
      </c>
      <c r="B25" s="20" t="s">
        <v>163</v>
      </c>
      <c r="C25" s="20" t="str">
        <f t="shared" ca="1" si="5"/>
        <v>CS</v>
      </c>
      <c r="D25" s="28" t="b">
        <v>1</v>
      </c>
      <c r="E25" s="28" t="b">
        <v>0</v>
      </c>
      <c r="F25" s="32" t="s">
        <v>10</v>
      </c>
      <c r="G25" s="32" t="s">
        <v>12</v>
      </c>
      <c r="H25" s="28" t="b">
        <v>1</v>
      </c>
      <c r="I25" s="20" t="str">
        <f t="shared" ref="I25" si="18">IFERROR(IF(F25,"ReplaceInMemory","ReplaceThroughAPI"),IF(F$4,"ReplaceInMemory","ReplaceThroughAPI"))</f>
        <v>ReplaceInMemory</v>
      </c>
      <c r="J25" s="34" t="str">
        <f t="shared" ca="1" si="13"/>
        <v>Not implemented</v>
      </c>
      <c r="K25" s="32" t="b">
        <v>0</v>
      </c>
      <c r="L25" s="35" t="str">
        <f t="shared" ca="1" si="14"/>
        <v>Not implemented</v>
      </c>
      <c r="M25" s="20" t="str">
        <f t="shared" ca="1" si="15"/>
        <v>Overridden</v>
      </c>
      <c r="N25" s="35" t="str">
        <f t="shared" ca="1" si="16"/>
        <v>Not implemented</v>
      </c>
      <c r="P25" s="20" t="str">
        <f t="shared" ca="1" si="17"/>
        <v>No</v>
      </c>
    </row>
    <row r="26" spans="1:17" x14ac:dyDescent="0.25">
      <c r="A26" s="20" t="s">
        <v>164</v>
      </c>
      <c r="B26" s="20" t="s">
        <v>165</v>
      </c>
      <c r="C26" s="20" t="str">
        <f t="shared" ca="1" si="5"/>
        <v>CS</v>
      </c>
      <c r="D26" s="20" t="str">
        <f ca="1">INDIRECT($B26&amp;"!C4")</f>
        <v>TRUE</v>
      </c>
      <c r="E26" s="20" t="str">
        <f ca="1">INDIRECT($B26&amp;"!C5")</f>
        <v>FALSE</v>
      </c>
      <c r="F26" s="20" t="str">
        <f ca="1">INDIRECT($B26&amp;"!C6")</f>
        <v>TRUE</v>
      </c>
      <c r="G26" s="20" t="str">
        <f ca="1">INDIRECT($B26&amp;"!C7")</f>
        <v>FALSE</v>
      </c>
      <c r="H26" s="20" t="str">
        <f ca="1">INDIRECT($B26&amp;"!C8")</f>
        <v>FALSE</v>
      </c>
      <c r="I26" s="20" t="str">
        <f ca="1">IFERROR(IF(F26,"ReplaceInMemory","ReplaceThroughAPI"),IF(F$4,"ReplaceInMemory","ReplaceThroughAPI"))</f>
        <v>ReplaceInMemory</v>
      </c>
      <c r="J26" s="34" t="str">
        <f t="shared" ca="1" si="13"/>
        <v>Not implemented</v>
      </c>
      <c r="K26" s="32" t="b">
        <v>0</v>
      </c>
      <c r="L26" s="35" t="str">
        <f t="shared" ca="1" si="14"/>
        <v>Not implemented</v>
      </c>
      <c r="M26" s="20" t="str">
        <f t="shared" ca="1" si="15"/>
        <v>Not overridden</v>
      </c>
      <c r="N26" s="35" t="str">
        <f t="shared" ca="1" si="16"/>
        <v>Not implemented</v>
      </c>
      <c r="P26" s="20" t="str">
        <f t="shared" ca="1" si="17"/>
        <v>No</v>
      </c>
    </row>
    <row r="27" spans="1:17" x14ac:dyDescent="0.25">
      <c r="A27" s="20" t="s">
        <v>166</v>
      </c>
      <c r="B27" s="20" t="s">
        <v>167</v>
      </c>
      <c r="C27" s="71" t="str">
        <f t="shared" ca="1" si="5"/>
        <v>OS</v>
      </c>
      <c r="D27" s="20" t="str">
        <f ca="1">INDIRECT($B27&amp;"!C4")</f>
        <v>TRUE</v>
      </c>
      <c r="E27" s="20" t="str">
        <f ca="1">INDIRECT($B27&amp;"!C5")</f>
        <v>TRUE</v>
      </c>
      <c r="F27" s="20" t="str">
        <f ca="1">INDIRECT($B27&amp;"!C6")</f>
        <v>FALSE</v>
      </c>
      <c r="G27" s="20" t="str">
        <f ca="1">INDIRECT($B27&amp;"!C7")</f>
        <v>TRUE</v>
      </c>
      <c r="H27" s="20" t="str">
        <f ca="1">INDIRECT($B27&amp;"!C8")</f>
        <v>TRUE</v>
      </c>
      <c r="I27" s="20" t="str">
        <f ca="1">IFERROR(IF(F27,"ReplaceInMemory","ReplaceThroughAPI"),IF(F$4,"ReplaceInMemory","ReplaceThroughAPI"))</f>
        <v>ReplaceThroughAPI</v>
      </c>
      <c r="J27" s="34" t="str">
        <f t="shared" ca="1" si="13"/>
        <v>Not implemented</v>
      </c>
      <c r="K27" s="32" t="b">
        <v>0</v>
      </c>
      <c r="L27" s="35" t="str">
        <f t="shared" ca="1" si="14"/>
        <v>Not implemented</v>
      </c>
      <c r="M27" s="20" t="str">
        <f t="shared" ca="1" si="15"/>
        <v>Not overridden</v>
      </c>
      <c r="N27" s="35" t="str">
        <f t="shared" ca="1" si="16"/>
        <v>Not implemented</v>
      </c>
      <c r="P27" s="20" t="str">
        <f t="shared" ca="1" si="17"/>
        <v>No</v>
      </c>
      <c r="Q27" s="75"/>
    </row>
    <row r="28" spans="1:17" x14ac:dyDescent="0.25">
      <c r="A28" s="20" t="s">
        <v>168</v>
      </c>
      <c r="B28" s="20" t="s">
        <v>169</v>
      </c>
      <c r="C28" s="71" t="str">
        <f t="shared" ca="1" si="5"/>
        <v>OS</v>
      </c>
      <c r="D28" s="20" t="str">
        <f ca="1">INDIRECT($B28&amp;"!C4")</f>
        <v>TRUE</v>
      </c>
      <c r="E28" s="20" t="str">
        <f ca="1">INDIRECT($B28&amp;"!C5")</f>
        <v>FALSE</v>
      </c>
      <c r="F28" s="20" t="str">
        <f ca="1">INDIRECT($B28&amp;"!C6")</f>
        <v>FALSE</v>
      </c>
      <c r="G28" s="20" t="str">
        <f ca="1">INDIRECT($B28&amp;"!C7")</f>
        <v>TRUE</v>
      </c>
      <c r="H28" s="20" t="str">
        <f ca="1">INDIRECT($B28&amp;"!C8")</f>
        <v>FALSE</v>
      </c>
      <c r="I28" s="20" t="str">
        <f ca="1">IFERROR(IF(F28,"ReplaceInMemory","ReplaceThroughAPI"),IF(F$4,"ReplaceInMemory","ReplaceThroughAPI"))</f>
        <v>ReplaceThroughAPI</v>
      </c>
      <c r="J28" s="34" t="str">
        <f t="shared" ca="1" si="13"/>
        <v>Implemented</v>
      </c>
      <c r="K28" s="32" t="b">
        <v>0</v>
      </c>
      <c r="L28" s="35" t="str">
        <f t="shared" ca="1" si="14"/>
        <v>Not implemented</v>
      </c>
      <c r="M28" s="20" t="str">
        <f t="shared" ca="1" si="15"/>
        <v>Not overridden</v>
      </c>
      <c r="N28" s="35" t="str">
        <f t="shared" ca="1" si="16"/>
        <v>Not implemented</v>
      </c>
      <c r="P28" s="20" t="str">
        <f t="shared" ca="1" si="17"/>
        <v>No</v>
      </c>
      <c r="Q28" s="75"/>
    </row>
    <row r="29" spans="1:17" x14ac:dyDescent="0.25">
      <c r="A29" s="20" t="s">
        <v>170</v>
      </c>
      <c r="B29" s="20" t="s">
        <v>171</v>
      </c>
      <c r="C29" s="71" t="str">
        <f t="shared" ca="1" si="5"/>
        <v>OS</v>
      </c>
      <c r="D29" s="20" t="str">
        <f ca="1">INDIRECT($B29&amp;"!C4")</f>
        <v>TRUE</v>
      </c>
      <c r="E29" s="20" t="str">
        <f ca="1">INDIRECT($B29&amp;"!C5")</f>
        <v>TRUE</v>
      </c>
      <c r="F29" s="20" t="str">
        <f ca="1">INDIRECT($B29&amp;"!C6")</f>
        <v>FALSE</v>
      </c>
      <c r="G29" s="20" t="str">
        <f ca="1">INDIRECT($B29&amp;"!C7")</f>
        <v>TRUE</v>
      </c>
      <c r="H29" s="20" t="str">
        <f ca="1">INDIRECT($B29&amp;"!C8")</f>
        <v>TRUE</v>
      </c>
      <c r="I29" s="20" t="str">
        <f ca="1">IFERROR(IF(F29,"ReplaceInMemory","ReplaceThroughAPI"),IF(F$4,"ReplaceInMemory","ReplaceThroughAPI"))</f>
        <v>ReplaceThroughAPI</v>
      </c>
      <c r="J29" s="34" t="str">
        <f t="shared" ca="1" si="13"/>
        <v>Implemented</v>
      </c>
      <c r="K29" s="32" t="b">
        <v>0</v>
      </c>
      <c r="L29" s="35" t="str">
        <f t="shared" ca="1" si="14"/>
        <v>Not implemented</v>
      </c>
      <c r="M29" s="20" t="str">
        <f t="shared" ca="1" si="15"/>
        <v>Not overridden</v>
      </c>
      <c r="N29" s="35" t="str">
        <f t="shared" ca="1" si="16"/>
        <v>Not implemented</v>
      </c>
      <c r="P29" s="20" t="str">
        <f t="shared" ca="1" si="17"/>
        <v>No</v>
      </c>
      <c r="Q29" s="75"/>
    </row>
    <row r="30" spans="1:17" x14ac:dyDescent="0.25">
      <c r="A30" s="20">
        <v>26</v>
      </c>
      <c r="B30" s="20" t="s">
        <v>187</v>
      </c>
      <c r="C30" s="20" t="s">
        <v>188</v>
      </c>
      <c r="D30" s="20"/>
      <c r="E30" s="20"/>
      <c r="F30" s="20"/>
      <c r="G30" s="20"/>
      <c r="H30" s="20"/>
      <c r="I30" s="20"/>
      <c r="J30" s="34"/>
      <c r="K30" s="32"/>
      <c r="L30" s="35"/>
      <c r="M30" s="20"/>
      <c r="N30" s="35"/>
      <c r="P30" s="20"/>
      <c r="Q30" s="75"/>
    </row>
    <row r="31" spans="1:17" x14ac:dyDescent="0.25">
      <c r="A31" s="20">
        <v>27</v>
      </c>
      <c r="B31" s="20" t="s">
        <v>189</v>
      </c>
      <c r="C31" s="20" t="s">
        <v>188</v>
      </c>
    </row>
    <row r="32" spans="1:17" x14ac:dyDescent="0.25">
      <c r="A32" s="20">
        <v>28</v>
      </c>
      <c r="B32" s="20" t="s">
        <v>167</v>
      </c>
      <c r="C32" s="71" t="str">
        <f t="shared" ref="C32" ca="1" si="19">IF(ISNUMBER(SEARCH("private",INDIRECT($B32&amp;"!A1"))),"CS","OS")</f>
        <v>OS</v>
      </c>
    </row>
    <row r="33" spans="1:17" x14ac:dyDescent="0.25">
      <c r="A33" s="20">
        <v>29</v>
      </c>
      <c r="B33" s="20" t="s">
        <v>190</v>
      </c>
      <c r="C33" s="20" t="s">
        <v>188</v>
      </c>
    </row>
    <row r="34" spans="1:17" x14ac:dyDescent="0.25">
      <c r="A34" s="20">
        <v>30</v>
      </c>
      <c r="B34" s="20" t="s">
        <v>155</v>
      </c>
      <c r="C34" s="20" t="s">
        <v>188</v>
      </c>
    </row>
    <row r="35" spans="1:17" x14ac:dyDescent="0.25">
      <c r="A35" s="20">
        <v>31</v>
      </c>
      <c r="B35" s="20" t="s">
        <v>191</v>
      </c>
      <c r="C35" s="20" t="s">
        <v>188</v>
      </c>
    </row>
    <row r="36" spans="1:17" s="60" customFormat="1" ht="120" x14ac:dyDescent="0.25">
      <c r="B36" s="61" t="s">
        <v>192</v>
      </c>
      <c r="C36" s="72"/>
      <c r="D36" s="63" t="s">
        <v>193</v>
      </c>
      <c r="E36" s="63" t="s">
        <v>194</v>
      </c>
      <c r="F36" s="63" t="s">
        <v>195</v>
      </c>
      <c r="G36" s="63" t="s">
        <v>196</v>
      </c>
      <c r="H36" s="63" t="s">
        <v>197</v>
      </c>
      <c r="L36" s="64" t="s">
        <v>198</v>
      </c>
      <c r="M36" s="65" t="s">
        <v>199</v>
      </c>
      <c r="P36" s="62"/>
      <c r="Q36" s="66"/>
    </row>
    <row r="37" spans="1:17" x14ac:dyDescent="0.25">
      <c r="D37"/>
      <c r="Q37" s="11"/>
    </row>
    <row r="38" spans="1:17" x14ac:dyDescent="0.25">
      <c r="P38" s="25"/>
    </row>
    <row r="39" spans="1:17" x14ac:dyDescent="0.25">
      <c r="P39" s="25"/>
    </row>
    <row r="46" spans="1:17" x14ac:dyDescent="0.25">
      <c r="I46"/>
      <c r="J46"/>
      <c r="K46"/>
    </row>
  </sheetData>
  <autoFilter ref="A3:P29" xr:uid="{00000000-0009-0000-0000-00001A000000}"/>
  <mergeCells count="1">
    <mergeCell ref="D2:H2"/>
  </mergeCells>
  <conditionalFormatting sqref="P5:P28">
    <cfRule type="containsText" dxfId="38" priority="39" operator="containsText" text="Yes">
      <formula>NOT(ISERROR(SEARCH("Yes",P5)))</formula>
    </cfRule>
  </conditionalFormatting>
  <conditionalFormatting sqref="I5:I28">
    <cfRule type="containsText" dxfId="37" priority="38" operator="containsText" text="ReplaceInMemory">
      <formula>NOT(ISERROR(SEARCH("ReplaceInMemory",I5)))</formula>
    </cfRule>
  </conditionalFormatting>
  <conditionalFormatting sqref="L5:L28">
    <cfRule type="containsText" dxfId="36" priority="37" operator="containsText" text="Yes">
      <formula>NOT(ISERROR(SEARCH("Yes",L5)))</formula>
    </cfRule>
  </conditionalFormatting>
  <conditionalFormatting sqref="N5:N28">
    <cfRule type="containsText" dxfId="35" priority="36" operator="containsText" text="Yes">
      <formula>NOT(ISERROR(SEARCH("Yes",N5)))</formula>
    </cfRule>
  </conditionalFormatting>
  <conditionalFormatting sqref="L5:L28 N5:N28">
    <cfRule type="containsText" dxfId="34" priority="30" operator="containsText" text="Not">
      <formula>NOT(ISERROR(SEARCH("Not",L5)))</formula>
    </cfRule>
  </conditionalFormatting>
  <conditionalFormatting sqref="M5:M28">
    <cfRule type="containsText" dxfId="33" priority="29" operator="containsText" text="Not">
      <formula>NOT(ISERROR(SEARCH("Not",M5)))</formula>
    </cfRule>
  </conditionalFormatting>
  <conditionalFormatting sqref="J5:K28">
    <cfRule type="containsText" dxfId="32" priority="28" operator="containsText" text="Yes">
      <formula>NOT(ISERROR(SEARCH("Yes",J5)))</formula>
    </cfRule>
  </conditionalFormatting>
  <conditionalFormatting sqref="J5:K28">
    <cfRule type="containsText" dxfId="31" priority="27" operator="containsText" text="Not">
      <formula>NOT(ISERROR(SEARCH("Not",J5)))</formula>
    </cfRule>
  </conditionalFormatting>
  <conditionalFormatting sqref="P29">
    <cfRule type="containsText" dxfId="30" priority="26" operator="containsText" text="Yes">
      <formula>NOT(ISERROR(SEARCH("Yes",P29)))</formula>
    </cfRule>
  </conditionalFormatting>
  <conditionalFormatting sqref="I29">
    <cfRule type="containsText" dxfId="29" priority="25" operator="containsText" text="ReplaceInMemory">
      <formula>NOT(ISERROR(SEARCH("ReplaceInMemory",I29)))</formula>
    </cfRule>
  </conditionalFormatting>
  <conditionalFormatting sqref="L29">
    <cfRule type="containsText" dxfId="28" priority="24" operator="containsText" text="Yes">
      <formula>NOT(ISERROR(SEARCH("Yes",L29)))</formula>
    </cfRule>
  </conditionalFormatting>
  <conditionalFormatting sqref="N29">
    <cfRule type="containsText" dxfId="27" priority="23" operator="containsText" text="Yes">
      <formula>NOT(ISERROR(SEARCH("Yes",N29)))</formula>
    </cfRule>
  </conditionalFormatting>
  <conditionalFormatting sqref="N29 L29">
    <cfRule type="containsText" dxfId="26" priority="17" operator="containsText" text="Not">
      <formula>NOT(ISERROR(SEARCH("Not",L29)))</formula>
    </cfRule>
  </conditionalFormatting>
  <conditionalFormatting sqref="M29">
    <cfRule type="containsText" dxfId="25" priority="16" operator="containsText" text="Not">
      <formula>NOT(ISERROR(SEARCH("Not",M29)))</formula>
    </cfRule>
  </conditionalFormatting>
  <conditionalFormatting sqref="J29:K29">
    <cfRule type="containsText" dxfId="24" priority="15" operator="containsText" text="Yes">
      <formula>NOT(ISERROR(SEARCH("Yes",J29)))</formula>
    </cfRule>
  </conditionalFormatting>
  <conditionalFormatting sqref="J29:K29">
    <cfRule type="containsText" dxfId="23" priority="14" operator="containsText" text="Not">
      <formula>NOT(ISERROR(SEARCH("Not",J29)))</formula>
    </cfRule>
  </conditionalFormatting>
  <conditionalFormatting sqref="P30">
    <cfRule type="containsText" dxfId="22" priority="13" operator="containsText" text="Yes">
      <formula>NOT(ISERROR(SEARCH("Yes",P30)))</formula>
    </cfRule>
  </conditionalFormatting>
  <conditionalFormatting sqref="I30">
    <cfRule type="containsText" dxfId="21" priority="12" operator="containsText" text="ReplaceInMemory">
      <formula>NOT(ISERROR(SEARCH("ReplaceInMemory",I30)))</formula>
    </cfRule>
  </conditionalFormatting>
  <conditionalFormatting sqref="L30">
    <cfRule type="containsText" dxfId="20" priority="11" operator="containsText" text="Yes">
      <formula>NOT(ISERROR(SEARCH("Yes",L30)))</formula>
    </cfRule>
  </conditionalFormatting>
  <conditionalFormatting sqref="N30">
    <cfRule type="containsText" dxfId="19" priority="10" operator="containsText" text="Yes">
      <formula>NOT(ISERROR(SEARCH("Yes",N30)))</formula>
    </cfRule>
  </conditionalFormatting>
  <conditionalFormatting sqref="N30 L30">
    <cfRule type="containsText" dxfId="18" priority="4" operator="containsText" text="Not">
      <formula>NOT(ISERROR(SEARCH("Not",L30)))</formula>
    </cfRule>
  </conditionalFormatting>
  <conditionalFormatting sqref="M30">
    <cfRule type="containsText" dxfId="17" priority="3" operator="containsText" text="Not">
      <formula>NOT(ISERROR(SEARCH("Not",M30)))</formula>
    </cfRule>
  </conditionalFormatting>
  <conditionalFormatting sqref="J30:K30">
    <cfRule type="containsText" dxfId="16" priority="2" operator="containsText" text="Yes">
      <formula>NOT(ISERROR(SEARCH("Yes",J30)))</formula>
    </cfRule>
  </conditionalFormatting>
  <conditionalFormatting sqref="J30:K30">
    <cfRule type="containsText" dxfId="15" priority="1" operator="containsText" text="Not">
      <formula>NOT(ISERROR(SEARCH("Not",J30)))</formula>
    </cfRule>
  </conditionalFormatting>
  <pageMargins left="0.78740157480314965" right="0.78740157480314965" top="0.59055118110236227" bottom="0.59055118110236227" header="0.51181102362204722" footer="0.51181102362204722"/>
  <pageSetup paperSize="9" scale="54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5" operator="containsText" id="{770325FF-EECC-4179-9A8D-57CE4AB2FF50}">
            <xm:f>NOT(ISERROR(SEARCH($D$4,D5)))</xm:f>
            <xm:f>$D$4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D5:D28</xm:sqref>
        </x14:conditionalFormatting>
        <x14:conditionalFormatting xmlns:xm="http://schemas.microsoft.com/office/excel/2006/main">
          <x14:cfRule type="containsText" priority="34" operator="containsText" id="{F4373B8B-10AB-42E6-8941-83985C817673}">
            <xm:f>NOT(ISERROR(SEARCH($E$4,E5)))</xm:f>
            <xm:f>$E$4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E5:E28</xm:sqref>
        </x14:conditionalFormatting>
        <x14:conditionalFormatting xmlns:xm="http://schemas.microsoft.com/office/excel/2006/main">
          <x14:cfRule type="containsText" priority="33" operator="containsText" id="{B87B001C-B7F0-4BA7-93C0-FC0FB0671F47}">
            <xm:f>NOT(ISERROR(SEARCH($F$4,F5)))</xm:f>
            <xm:f>$F$4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F5:F28</xm:sqref>
        </x14:conditionalFormatting>
        <x14:conditionalFormatting xmlns:xm="http://schemas.microsoft.com/office/excel/2006/main">
          <x14:cfRule type="containsText" priority="32" operator="containsText" id="{50060A1C-420B-4885-86AC-04CD96ADA973}">
            <xm:f>NOT(ISERROR(SEARCH($G$4,G5)))</xm:f>
            <xm:f>$G$4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G5:G28</xm:sqref>
        </x14:conditionalFormatting>
        <x14:conditionalFormatting xmlns:xm="http://schemas.microsoft.com/office/excel/2006/main">
          <x14:cfRule type="containsText" priority="31" operator="containsText" id="{A72E97A3-D24E-4D89-8725-F26BD2D91D06}">
            <xm:f>NOT(ISERROR(SEARCH($H$4,H5)))</xm:f>
            <xm:f>$H$4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H5:H28</xm:sqref>
        </x14:conditionalFormatting>
        <x14:conditionalFormatting xmlns:xm="http://schemas.microsoft.com/office/excel/2006/main">
          <x14:cfRule type="containsText" priority="22" operator="containsText" id="{03B3FA5D-29C5-4809-BDAB-A3DBF2B6A575}">
            <xm:f>NOT(ISERROR(SEARCH($D$4,D29)))</xm:f>
            <xm:f>$D$4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D29</xm:sqref>
        </x14:conditionalFormatting>
        <x14:conditionalFormatting xmlns:xm="http://schemas.microsoft.com/office/excel/2006/main">
          <x14:cfRule type="containsText" priority="21" operator="containsText" id="{038DD237-76BA-45F6-8B5A-79ABA1007662}">
            <xm:f>NOT(ISERROR(SEARCH($E$4,E29)))</xm:f>
            <xm:f>$E$4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E29</xm:sqref>
        </x14:conditionalFormatting>
        <x14:conditionalFormatting xmlns:xm="http://schemas.microsoft.com/office/excel/2006/main">
          <x14:cfRule type="containsText" priority="20" operator="containsText" id="{2FE401D3-8062-4568-A107-C03DB8A8BE6D}">
            <xm:f>NOT(ISERROR(SEARCH($F$4,F29)))</xm:f>
            <xm:f>$F$4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F29</xm:sqref>
        </x14:conditionalFormatting>
        <x14:conditionalFormatting xmlns:xm="http://schemas.microsoft.com/office/excel/2006/main">
          <x14:cfRule type="containsText" priority="19" operator="containsText" id="{975D3989-7F4D-4918-81C6-2D38C7D7F899}">
            <xm:f>NOT(ISERROR(SEARCH($G$4,G29)))</xm:f>
            <xm:f>$G$4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G29</xm:sqref>
        </x14:conditionalFormatting>
        <x14:conditionalFormatting xmlns:xm="http://schemas.microsoft.com/office/excel/2006/main">
          <x14:cfRule type="containsText" priority="18" operator="containsText" id="{8F21E1BF-791B-474B-8D5A-71963C6853CF}">
            <xm:f>NOT(ISERROR(SEARCH($H$4,H29)))</xm:f>
            <xm:f>$H$4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H29</xm:sqref>
        </x14:conditionalFormatting>
        <x14:conditionalFormatting xmlns:xm="http://schemas.microsoft.com/office/excel/2006/main">
          <x14:cfRule type="containsText" priority="9" operator="containsText" id="{97E0FDC9-7FC4-4CAA-B91E-27E38AB4432E}">
            <xm:f>NOT(ISERROR(SEARCH($D$4,D30)))</xm:f>
            <xm:f>$D$4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D30</xm:sqref>
        </x14:conditionalFormatting>
        <x14:conditionalFormatting xmlns:xm="http://schemas.microsoft.com/office/excel/2006/main">
          <x14:cfRule type="containsText" priority="8" operator="containsText" id="{DA90F05C-6FA4-4456-B4FF-B4A561666E0D}">
            <xm:f>NOT(ISERROR(SEARCH($E$4,E30)))</xm:f>
            <xm:f>$E$4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E30</xm:sqref>
        </x14:conditionalFormatting>
        <x14:conditionalFormatting xmlns:xm="http://schemas.microsoft.com/office/excel/2006/main">
          <x14:cfRule type="containsText" priority="7" operator="containsText" id="{56A72878-4573-42ED-B625-A814298D292A}">
            <xm:f>NOT(ISERROR(SEARCH($F$4,F30)))</xm:f>
            <xm:f>$F$4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F30</xm:sqref>
        </x14:conditionalFormatting>
        <x14:conditionalFormatting xmlns:xm="http://schemas.microsoft.com/office/excel/2006/main">
          <x14:cfRule type="containsText" priority="6" operator="containsText" id="{5F4183AB-866D-4315-80EC-931AFB4E3F3A}">
            <xm:f>NOT(ISERROR(SEARCH($G$4,G30)))</xm:f>
            <xm:f>$G$4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G30</xm:sqref>
        </x14:conditionalFormatting>
        <x14:conditionalFormatting xmlns:xm="http://schemas.microsoft.com/office/excel/2006/main">
          <x14:cfRule type="containsText" priority="5" operator="containsText" id="{5435B26D-1153-4635-A1C4-25890AB1A799}">
            <xm:f>NOT(ISERROR(SEARCH($H$4,H30)))</xm:f>
            <xm:f>$H$4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H30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J35"/>
  <sheetViews>
    <sheetView workbookViewId="0">
      <selection activeCell="H1" sqref="H1:J1"/>
    </sheetView>
  </sheetViews>
  <sheetFormatPr defaultColWidth="9.140625" defaultRowHeight="14.25" x14ac:dyDescent="0.25"/>
  <cols>
    <col min="1" max="1" width="23.85546875" style="2" customWidth="1"/>
    <col min="2" max="2" width="14" style="2" bestFit="1" customWidth="1"/>
    <col min="3" max="3" width="10.42578125" style="2" customWidth="1"/>
    <col min="4" max="4" width="9.5703125" style="2" bestFit="1" customWidth="1"/>
    <col min="5" max="5" width="9.140625" style="2"/>
    <col min="6" max="6" width="15.7109375" style="2" customWidth="1"/>
    <col min="7" max="16384" width="9.140625" style="2"/>
  </cols>
  <sheetData>
    <row r="1" spans="1:10" ht="25.5" x14ac:dyDescent="0.5">
      <c r="A1" s="6" t="s">
        <v>43</v>
      </c>
      <c r="B1" s="7"/>
      <c r="D1" s="20"/>
      <c r="H1" s="78" t="s">
        <v>1</v>
      </c>
      <c r="I1" s="78"/>
      <c r="J1" s="20" t="str">
        <f>IF(ISNUMBER(SEARCH("private",$A$1)),"CS","OS")</f>
        <v>OS</v>
      </c>
    </row>
    <row r="3" spans="1:10" x14ac:dyDescent="0.25">
      <c r="A3" s="1" t="s">
        <v>2</v>
      </c>
      <c r="B3" s="1" t="s">
        <v>3</v>
      </c>
      <c r="C3" s="3" t="s">
        <v>4</v>
      </c>
      <c r="D3" s="1" t="s">
        <v>5</v>
      </c>
    </row>
    <row r="4" spans="1:10" x14ac:dyDescent="0.25">
      <c r="A4" s="2" t="s">
        <v>6</v>
      </c>
      <c r="B4" s="2" t="b">
        <v>1</v>
      </c>
      <c r="C4" s="2" t="b">
        <v>1</v>
      </c>
    </row>
    <row r="5" spans="1:10" x14ac:dyDescent="0.25">
      <c r="A5" s="2" t="s">
        <v>7</v>
      </c>
      <c r="B5" s="2" t="b">
        <v>0</v>
      </c>
      <c r="C5" s="2" t="b">
        <v>1</v>
      </c>
      <c r="D5" s="2" t="s">
        <v>8</v>
      </c>
    </row>
    <row r="6" spans="1:10" x14ac:dyDescent="0.25">
      <c r="A6" s="2" t="s">
        <v>9</v>
      </c>
      <c r="B6" s="77" t="s">
        <v>10</v>
      </c>
      <c r="C6" s="2" t="b">
        <v>0</v>
      </c>
      <c r="D6" s="2" t="s">
        <v>44</v>
      </c>
    </row>
    <row r="7" spans="1:10" x14ac:dyDescent="0.25">
      <c r="A7" s="2" t="s">
        <v>11</v>
      </c>
      <c r="B7" s="77" t="s">
        <v>12</v>
      </c>
      <c r="C7" s="2" t="b">
        <v>1</v>
      </c>
    </row>
    <row r="8" spans="1:10" x14ac:dyDescent="0.25">
      <c r="A8" s="2" t="s">
        <v>13</v>
      </c>
      <c r="B8" s="2" t="b">
        <v>1</v>
      </c>
      <c r="C8" s="2" t="s">
        <v>14</v>
      </c>
    </row>
    <row r="11" spans="1:10" ht="28.5" x14ac:dyDescent="0.25">
      <c r="A11" s="8" t="s">
        <v>15</v>
      </c>
      <c r="B11" s="1" t="s">
        <v>16</v>
      </c>
      <c r="C11" s="1"/>
    </row>
    <row r="12" spans="1:10" x14ac:dyDescent="0.25">
      <c r="A12" s="2" t="s">
        <v>17</v>
      </c>
    </row>
    <row r="13" spans="1:10" x14ac:dyDescent="0.25">
      <c r="A13" s="2" t="s">
        <v>19</v>
      </c>
    </row>
    <row r="14" spans="1:10" x14ac:dyDescent="0.25">
      <c r="A14" s="10" t="s">
        <v>20</v>
      </c>
      <c r="B14" s="2" t="s">
        <v>45</v>
      </c>
    </row>
    <row r="15" spans="1:10" x14ac:dyDescent="0.25">
      <c r="A15" s="11" t="s">
        <v>21</v>
      </c>
      <c r="B15" s="2" t="s">
        <v>46</v>
      </c>
    </row>
    <row r="16" spans="1:10" x14ac:dyDescent="0.25">
      <c r="A16" s="2" t="s">
        <v>22</v>
      </c>
    </row>
    <row r="17" spans="1:3" x14ac:dyDescent="0.25">
      <c r="A17" s="2" t="s">
        <v>23</v>
      </c>
    </row>
    <row r="20" spans="1:3" ht="28.5" x14ac:dyDescent="0.25">
      <c r="A20" s="8" t="s">
        <v>24</v>
      </c>
      <c r="B20" s="1" t="s">
        <v>16</v>
      </c>
      <c r="C20" s="1"/>
    </row>
    <row r="21" spans="1:3" x14ac:dyDescent="0.25">
      <c r="A21" s="10" t="s">
        <v>25</v>
      </c>
      <c r="C21" s="2" t="s">
        <v>47</v>
      </c>
    </row>
    <row r="22" spans="1:3" x14ac:dyDescent="0.25">
      <c r="A22" s="10" t="s">
        <v>27</v>
      </c>
    </row>
    <row r="23" spans="1:3" x14ac:dyDescent="0.25">
      <c r="A23" s="10" t="s">
        <v>23</v>
      </c>
    </row>
    <row r="24" spans="1:3" x14ac:dyDescent="0.25">
      <c r="A24" s="10" t="s">
        <v>29</v>
      </c>
    </row>
    <row r="25" spans="1:3" x14ac:dyDescent="0.25">
      <c r="A25" s="10" t="s">
        <v>30</v>
      </c>
    </row>
    <row r="26" spans="1:3" x14ac:dyDescent="0.25">
      <c r="A26" s="10" t="s">
        <v>31</v>
      </c>
    </row>
    <row r="27" spans="1:3" x14ac:dyDescent="0.25">
      <c r="A27" s="10" t="s">
        <v>21</v>
      </c>
    </row>
    <row r="28" spans="1:3" x14ac:dyDescent="0.25">
      <c r="A28" s="10" t="s">
        <v>22</v>
      </c>
    </row>
    <row r="30" spans="1:3" x14ac:dyDescent="0.25">
      <c r="A30" s="1" t="s">
        <v>32</v>
      </c>
      <c r="B30" s="4" t="s">
        <v>33</v>
      </c>
      <c r="C30" s="1" t="s">
        <v>5</v>
      </c>
    </row>
    <row r="31" spans="1:3" x14ac:dyDescent="0.25">
      <c r="B31" s="5"/>
      <c r="C31" s="5"/>
    </row>
    <row r="32" spans="1:3" x14ac:dyDescent="0.25">
      <c r="A32" s="2" t="s">
        <v>34</v>
      </c>
      <c r="B32" s="5" t="s">
        <v>35</v>
      </c>
      <c r="C32" s="5"/>
    </row>
    <row r="33" spans="1:3" x14ac:dyDescent="0.25">
      <c r="A33" s="2" t="s">
        <v>36</v>
      </c>
      <c r="B33" s="5" t="s">
        <v>35</v>
      </c>
      <c r="C33" s="5"/>
    </row>
    <row r="34" spans="1:3" x14ac:dyDescent="0.25">
      <c r="B34" s="5"/>
      <c r="C34" s="5"/>
    </row>
    <row r="35" spans="1:3" x14ac:dyDescent="0.25">
      <c r="C35" s="5"/>
    </row>
  </sheetData>
  <mergeCells count="1">
    <mergeCell ref="H1:I1"/>
  </mergeCells>
  <pageMargins left="0.78740157480314965" right="0.78740157480314965" top="0.59055118110236227" bottom="0.59055118110236227" header="0.51181102362204722" footer="0.51181102362204722"/>
  <pageSetup paperSize="9" scale="95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J35"/>
  <sheetViews>
    <sheetView workbookViewId="0">
      <selection activeCell="H1" sqref="H1:J1"/>
    </sheetView>
  </sheetViews>
  <sheetFormatPr defaultColWidth="9.140625" defaultRowHeight="14.25" x14ac:dyDescent="0.25"/>
  <cols>
    <col min="1" max="1" width="23.28515625" style="2" bestFit="1" customWidth="1"/>
    <col min="2" max="2" width="14" style="2" bestFit="1" customWidth="1"/>
    <col min="3" max="3" width="10.42578125" style="2" customWidth="1"/>
    <col min="4" max="4" width="9.5703125" style="2" bestFit="1" customWidth="1"/>
    <col min="5" max="5" width="9.140625" style="2"/>
    <col min="6" max="6" width="15.7109375" style="2" customWidth="1"/>
    <col min="7" max="16384" width="9.140625" style="2"/>
  </cols>
  <sheetData>
    <row r="1" spans="1:10" ht="25.5" x14ac:dyDescent="0.5">
      <c r="A1" s="6" t="s">
        <v>48</v>
      </c>
      <c r="B1" s="7" t="s">
        <v>49</v>
      </c>
      <c r="D1" s="20"/>
      <c r="H1" s="78" t="s">
        <v>1</v>
      </c>
      <c r="I1" s="78"/>
      <c r="J1" s="20" t="str">
        <f>IF(ISNUMBER(SEARCH("private",$A$1)),"CS","OS")</f>
        <v>OS</v>
      </c>
    </row>
    <row r="3" spans="1:10" x14ac:dyDescent="0.25">
      <c r="A3" s="1" t="s">
        <v>2</v>
      </c>
      <c r="B3" s="1" t="s">
        <v>3</v>
      </c>
      <c r="C3" s="3" t="s">
        <v>4</v>
      </c>
      <c r="D3" s="1" t="s">
        <v>5</v>
      </c>
    </row>
    <row r="4" spans="1:10" x14ac:dyDescent="0.25">
      <c r="A4" s="2" t="s">
        <v>6</v>
      </c>
      <c r="B4" s="2" t="b">
        <v>1</v>
      </c>
      <c r="C4" s="77" t="s">
        <v>14</v>
      </c>
    </row>
    <row r="5" spans="1:10" x14ac:dyDescent="0.25">
      <c r="A5" s="2" t="s">
        <v>7</v>
      </c>
      <c r="B5" s="2" t="b">
        <v>0</v>
      </c>
      <c r="C5" s="77" t="s">
        <v>14</v>
      </c>
      <c r="D5" s="2" t="s">
        <v>39</v>
      </c>
    </row>
    <row r="6" spans="1:10" x14ac:dyDescent="0.25">
      <c r="A6" s="2" t="s">
        <v>9</v>
      </c>
      <c r="B6" s="77" t="s">
        <v>10</v>
      </c>
      <c r="C6" s="77" t="s">
        <v>14</v>
      </c>
      <c r="D6" s="2" t="s">
        <v>50</v>
      </c>
    </row>
    <row r="7" spans="1:10" x14ac:dyDescent="0.25">
      <c r="A7" s="2" t="s">
        <v>11</v>
      </c>
      <c r="B7" s="77" t="s">
        <v>12</v>
      </c>
      <c r="C7" s="77" t="s">
        <v>14</v>
      </c>
    </row>
    <row r="8" spans="1:10" x14ac:dyDescent="0.25">
      <c r="A8" s="2" t="s">
        <v>13</v>
      </c>
      <c r="B8" s="2" t="b">
        <v>1</v>
      </c>
      <c r="C8" s="77" t="s">
        <v>12</v>
      </c>
      <c r="D8" s="2" t="s">
        <v>41</v>
      </c>
    </row>
    <row r="11" spans="1:10" ht="28.5" x14ac:dyDescent="0.25">
      <c r="A11" s="8" t="s">
        <v>15</v>
      </c>
      <c r="B11" s="1" t="s">
        <v>16</v>
      </c>
      <c r="C11" s="1"/>
    </row>
    <row r="12" spans="1:10" x14ac:dyDescent="0.25">
      <c r="A12" s="10" t="s">
        <v>17</v>
      </c>
      <c r="B12" s="2" t="s">
        <v>51</v>
      </c>
    </row>
    <row r="13" spans="1:10" x14ac:dyDescent="0.25">
      <c r="A13" s="10" t="s">
        <v>19</v>
      </c>
    </row>
    <row r="14" spans="1:10" x14ac:dyDescent="0.25">
      <c r="A14" s="10" t="s">
        <v>20</v>
      </c>
    </row>
    <row r="15" spans="1:10" x14ac:dyDescent="0.25">
      <c r="A15" s="10" t="s">
        <v>21</v>
      </c>
    </row>
    <row r="16" spans="1:10" x14ac:dyDescent="0.25">
      <c r="A16" s="10" t="s">
        <v>22</v>
      </c>
    </row>
    <row r="17" spans="1:3" x14ac:dyDescent="0.25">
      <c r="A17" s="10" t="s">
        <v>23</v>
      </c>
    </row>
    <row r="20" spans="1:3" ht="28.5" x14ac:dyDescent="0.25">
      <c r="A20" s="8" t="s">
        <v>24</v>
      </c>
      <c r="B20" s="1" t="s">
        <v>16</v>
      </c>
    </row>
    <row r="21" spans="1:3" x14ac:dyDescent="0.25">
      <c r="A21" s="2" t="s">
        <v>25</v>
      </c>
      <c r="B21" s="9" t="s">
        <v>52</v>
      </c>
    </row>
    <row r="22" spans="1:3" x14ac:dyDescent="0.25">
      <c r="A22" s="10" t="s">
        <v>27</v>
      </c>
    </row>
    <row r="23" spans="1:3" x14ac:dyDescent="0.25">
      <c r="A23" s="10" t="s">
        <v>23</v>
      </c>
    </row>
    <row r="24" spans="1:3" x14ac:dyDescent="0.25">
      <c r="A24" s="10" t="s">
        <v>29</v>
      </c>
    </row>
    <row r="25" spans="1:3" x14ac:dyDescent="0.25">
      <c r="A25" s="10" t="s">
        <v>30</v>
      </c>
    </row>
    <row r="26" spans="1:3" x14ac:dyDescent="0.25">
      <c r="A26" s="10" t="s">
        <v>31</v>
      </c>
    </row>
    <row r="27" spans="1:3" x14ac:dyDescent="0.25">
      <c r="A27" s="10" t="s">
        <v>21</v>
      </c>
    </row>
    <row r="28" spans="1:3" x14ac:dyDescent="0.25">
      <c r="A28" s="10" t="s">
        <v>22</v>
      </c>
    </row>
    <row r="30" spans="1:3" x14ac:dyDescent="0.25">
      <c r="A30" s="1" t="s">
        <v>32</v>
      </c>
      <c r="B30" s="4" t="s">
        <v>33</v>
      </c>
      <c r="C30" s="1" t="s">
        <v>5</v>
      </c>
    </row>
    <row r="31" spans="1:3" x14ac:dyDescent="0.25">
      <c r="B31" s="5"/>
      <c r="C31" s="5"/>
    </row>
    <row r="32" spans="1:3" x14ac:dyDescent="0.25">
      <c r="A32" s="2" t="s">
        <v>34</v>
      </c>
      <c r="B32" s="5" t="s">
        <v>35</v>
      </c>
      <c r="C32" s="5"/>
    </row>
    <row r="33" spans="1:3" x14ac:dyDescent="0.25">
      <c r="A33" s="2" t="s">
        <v>36</v>
      </c>
      <c r="B33" s="5" t="s">
        <v>35</v>
      </c>
      <c r="C33" s="5"/>
    </row>
    <row r="34" spans="1:3" x14ac:dyDescent="0.25">
      <c r="B34" s="5"/>
      <c r="C34" s="5"/>
    </row>
    <row r="35" spans="1:3" x14ac:dyDescent="0.25">
      <c r="C35" s="5"/>
    </row>
  </sheetData>
  <mergeCells count="1">
    <mergeCell ref="H1:I1"/>
  </mergeCells>
  <hyperlinks>
    <hyperlink ref="B1" r:id="rId1" xr:uid="{00000000-0004-0000-0300-000000000000}"/>
  </hyperlinks>
  <pageMargins left="0.78740157480314965" right="0.78740157480314965" top="0.59055118110236227" bottom="0.59055118110236227" header="0.51181102362204722" footer="0.51181102362204722"/>
  <pageSetup paperSize="9" scale="95" orientation="landscape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FF5050"/>
    <pageSetUpPr fitToPage="1"/>
  </sheetPr>
  <dimension ref="A1:K35"/>
  <sheetViews>
    <sheetView workbookViewId="0">
      <selection activeCell="D1" sqref="D1"/>
    </sheetView>
  </sheetViews>
  <sheetFormatPr defaultColWidth="9.140625" defaultRowHeight="14.25" x14ac:dyDescent="0.25"/>
  <cols>
    <col min="1" max="1" width="23.28515625" style="2" bestFit="1" customWidth="1"/>
    <col min="2" max="2" width="14" style="2" bestFit="1" customWidth="1"/>
    <col min="3" max="3" width="10.42578125" style="2" customWidth="1"/>
    <col min="4" max="4" width="9.5703125" style="2" bestFit="1" customWidth="1"/>
    <col min="5" max="5" width="9.140625" style="2"/>
    <col min="6" max="6" width="15.7109375" style="2" customWidth="1"/>
    <col min="7" max="11" width="9.140625" style="2"/>
    <col min="12" max="12" width="10.85546875" style="2" customWidth="1"/>
    <col min="13" max="16384" width="9.140625" style="2"/>
  </cols>
  <sheetData>
    <row r="1" spans="1:11" ht="25.5" x14ac:dyDescent="0.5">
      <c r="A1" s="6" t="s">
        <v>53</v>
      </c>
      <c r="C1" s="7" t="s">
        <v>54</v>
      </c>
      <c r="D1" s="20"/>
      <c r="H1" s="78" t="s">
        <v>1</v>
      </c>
      <c r="I1" s="78"/>
      <c r="J1" s="20" t="str">
        <f>IF(ISNUMBER(SEARCH("private",$A$1)),"CS","OS")</f>
        <v>CS</v>
      </c>
    </row>
    <row r="2" spans="1:11" x14ac:dyDescent="0.25">
      <c r="K2" s="1"/>
    </row>
    <row r="3" spans="1:11" x14ac:dyDescent="0.25">
      <c r="A3" s="1" t="s">
        <v>2</v>
      </c>
      <c r="B3" s="1" t="s">
        <v>3</v>
      </c>
      <c r="C3" s="3" t="s">
        <v>4</v>
      </c>
      <c r="D3" s="1" t="s">
        <v>5</v>
      </c>
    </row>
    <row r="4" spans="1:11" x14ac:dyDescent="0.25">
      <c r="A4" s="2" t="s">
        <v>6</v>
      </c>
      <c r="B4" s="2" t="b">
        <v>1</v>
      </c>
      <c r="C4" s="77" t="s">
        <v>14</v>
      </c>
      <c r="K4" s="1"/>
    </row>
    <row r="5" spans="1:11" x14ac:dyDescent="0.25">
      <c r="A5" s="2" t="s">
        <v>7</v>
      </c>
      <c r="B5" s="2" t="b">
        <v>0</v>
      </c>
      <c r="C5" s="77" t="s">
        <v>14</v>
      </c>
    </row>
    <row r="6" spans="1:11" x14ac:dyDescent="0.25">
      <c r="A6" s="2" t="s">
        <v>9</v>
      </c>
      <c r="B6" s="77" t="s">
        <v>10</v>
      </c>
      <c r="C6" s="77" t="s">
        <v>14</v>
      </c>
      <c r="D6" s="13" t="s">
        <v>55</v>
      </c>
    </row>
    <row r="7" spans="1:11" x14ac:dyDescent="0.25">
      <c r="A7" s="2" t="s">
        <v>11</v>
      </c>
      <c r="B7" s="77" t="s">
        <v>12</v>
      </c>
      <c r="C7" s="77" t="s">
        <v>14</v>
      </c>
    </row>
    <row r="8" spans="1:11" x14ac:dyDescent="0.25">
      <c r="A8" s="2" t="s">
        <v>13</v>
      </c>
      <c r="B8" s="2" t="b">
        <v>1</v>
      </c>
      <c r="C8" s="77" t="s">
        <v>14</v>
      </c>
    </row>
    <row r="11" spans="1:11" ht="28.5" x14ac:dyDescent="0.25">
      <c r="A11" s="8" t="s">
        <v>15</v>
      </c>
      <c r="B11" s="1" t="s">
        <v>16</v>
      </c>
      <c r="C11" s="1"/>
    </row>
    <row r="12" spans="1:11" x14ac:dyDescent="0.25">
      <c r="A12" s="10" t="s">
        <v>17</v>
      </c>
    </row>
    <row r="13" spans="1:11" x14ac:dyDescent="0.25">
      <c r="A13" s="2" t="s">
        <v>19</v>
      </c>
      <c r="B13" s="2" t="s">
        <v>56</v>
      </c>
    </row>
    <row r="14" spans="1:11" x14ac:dyDescent="0.25">
      <c r="A14" s="2" t="s">
        <v>20</v>
      </c>
      <c r="B14" s="2" t="s">
        <v>57</v>
      </c>
    </row>
    <row r="15" spans="1:11" x14ac:dyDescent="0.25">
      <c r="A15" s="10" t="s">
        <v>21</v>
      </c>
    </row>
    <row r="16" spans="1:11" x14ac:dyDescent="0.25">
      <c r="A16" s="10" t="s">
        <v>22</v>
      </c>
    </row>
    <row r="17" spans="1:3" x14ac:dyDescent="0.25">
      <c r="A17" s="10" t="s">
        <v>23</v>
      </c>
    </row>
    <row r="20" spans="1:3" ht="28.5" x14ac:dyDescent="0.25">
      <c r="A20" s="8" t="s">
        <v>24</v>
      </c>
      <c r="B20" s="1" t="s">
        <v>16</v>
      </c>
    </row>
    <row r="21" spans="1:3" x14ac:dyDescent="0.25">
      <c r="A21" s="10" t="s">
        <v>25</v>
      </c>
      <c r="B21" s="1"/>
    </row>
    <row r="22" spans="1:3" x14ac:dyDescent="0.25">
      <c r="A22" s="2" t="s">
        <v>27</v>
      </c>
    </row>
    <row r="23" spans="1:3" x14ac:dyDescent="0.25">
      <c r="A23" s="10" t="s">
        <v>23</v>
      </c>
    </row>
    <row r="24" spans="1:3" x14ac:dyDescent="0.25">
      <c r="A24" s="10" t="s">
        <v>29</v>
      </c>
    </row>
    <row r="25" spans="1:3" x14ac:dyDescent="0.25">
      <c r="A25" s="10" t="s">
        <v>30</v>
      </c>
    </row>
    <row r="26" spans="1:3" x14ac:dyDescent="0.25">
      <c r="A26" s="10" t="s">
        <v>31</v>
      </c>
    </row>
    <row r="27" spans="1:3" x14ac:dyDescent="0.25">
      <c r="A27" s="10" t="s">
        <v>21</v>
      </c>
    </row>
    <row r="28" spans="1:3" x14ac:dyDescent="0.25">
      <c r="A28" s="10" t="s">
        <v>22</v>
      </c>
    </row>
    <row r="30" spans="1:3" x14ac:dyDescent="0.25">
      <c r="A30" s="1" t="s">
        <v>32</v>
      </c>
      <c r="B30" s="4" t="s">
        <v>33</v>
      </c>
      <c r="C30" s="1" t="s">
        <v>5</v>
      </c>
    </row>
    <row r="31" spans="1:3" x14ac:dyDescent="0.25">
      <c r="B31" s="5"/>
      <c r="C31" s="5"/>
    </row>
    <row r="32" spans="1:3" x14ac:dyDescent="0.25">
      <c r="A32" s="2" t="s">
        <v>34</v>
      </c>
      <c r="B32" s="5" t="s">
        <v>35</v>
      </c>
      <c r="C32" s="5"/>
    </row>
    <row r="33" spans="1:3" x14ac:dyDescent="0.25">
      <c r="A33" s="2" t="s">
        <v>36</v>
      </c>
      <c r="B33" s="5" t="s">
        <v>35</v>
      </c>
      <c r="C33" s="5"/>
    </row>
    <row r="34" spans="1:3" x14ac:dyDescent="0.25">
      <c r="B34" s="5"/>
      <c r="C34" s="5"/>
    </row>
    <row r="35" spans="1:3" x14ac:dyDescent="0.25">
      <c r="C35" s="5"/>
    </row>
  </sheetData>
  <mergeCells count="1">
    <mergeCell ref="H1:I1"/>
  </mergeCells>
  <hyperlinks>
    <hyperlink ref="C1" r:id="rId1" xr:uid="{00000000-0004-0000-0400-000000000000}"/>
  </hyperlinks>
  <pageMargins left="0.78740157480314965" right="0.78740157480314965" top="0.59055118110236227" bottom="0.59055118110236227" header="0.51181102362204722" footer="0.51181102362204722"/>
  <pageSetup paperSize="9" scale="95" orientation="landscape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pageSetUpPr fitToPage="1"/>
  </sheetPr>
  <dimension ref="A1:K35"/>
  <sheetViews>
    <sheetView workbookViewId="0">
      <selection activeCell="H1" sqref="H1:J1"/>
    </sheetView>
  </sheetViews>
  <sheetFormatPr defaultColWidth="9.140625" defaultRowHeight="14.25" x14ac:dyDescent="0.25"/>
  <cols>
    <col min="1" max="1" width="23.28515625" style="2" bestFit="1" customWidth="1"/>
    <col min="2" max="2" width="14" style="2" bestFit="1" customWidth="1"/>
    <col min="3" max="3" width="10.42578125" style="2" customWidth="1"/>
    <col min="4" max="4" width="9.5703125" style="2" bestFit="1" customWidth="1"/>
    <col min="5" max="5" width="9.140625" style="2"/>
    <col min="6" max="6" width="15.7109375" style="2" customWidth="1"/>
    <col min="7" max="11" width="9.140625" style="2"/>
    <col min="12" max="12" width="10.85546875" style="2" customWidth="1"/>
    <col min="13" max="16384" width="9.140625" style="2"/>
  </cols>
  <sheetData>
    <row r="1" spans="1:11" ht="25.5" x14ac:dyDescent="0.5">
      <c r="A1" s="6" t="s">
        <v>58</v>
      </c>
      <c r="B1" s="7"/>
      <c r="D1" s="20"/>
      <c r="H1" s="78" t="s">
        <v>1</v>
      </c>
      <c r="I1" s="78"/>
      <c r="J1" s="20" t="str">
        <f>IF(ISNUMBER(SEARCH("private",$A$1)),"CS","OS")</f>
        <v>OS</v>
      </c>
    </row>
    <row r="2" spans="1:11" x14ac:dyDescent="0.25">
      <c r="K2" s="1"/>
    </row>
    <row r="3" spans="1:11" x14ac:dyDescent="0.25">
      <c r="A3" s="1" t="s">
        <v>2</v>
      </c>
      <c r="B3" s="1" t="s">
        <v>3</v>
      </c>
      <c r="C3" s="3" t="s">
        <v>4</v>
      </c>
      <c r="D3" s="1" t="s">
        <v>5</v>
      </c>
    </row>
    <row r="4" spans="1:11" x14ac:dyDescent="0.25">
      <c r="A4" s="2" t="s">
        <v>6</v>
      </c>
      <c r="B4" s="2" t="b">
        <v>1</v>
      </c>
      <c r="C4" s="77" t="s">
        <v>10</v>
      </c>
      <c r="K4" s="1"/>
    </row>
    <row r="5" spans="1:11" x14ac:dyDescent="0.25">
      <c r="A5" s="2" t="s">
        <v>7</v>
      </c>
      <c r="B5" s="2" t="b">
        <v>0</v>
      </c>
      <c r="C5" s="77" t="s">
        <v>10</v>
      </c>
    </row>
    <row r="6" spans="1:11" x14ac:dyDescent="0.25">
      <c r="A6" s="2" t="s">
        <v>9</v>
      </c>
      <c r="B6" s="77" t="s">
        <v>10</v>
      </c>
      <c r="C6" s="77" t="s">
        <v>12</v>
      </c>
      <c r="D6" s="2" t="s">
        <v>59</v>
      </c>
    </row>
    <row r="7" spans="1:11" x14ac:dyDescent="0.25">
      <c r="A7" s="2" t="s">
        <v>11</v>
      </c>
      <c r="B7" s="77" t="s">
        <v>12</v>
      </c>
      <c r="C7" s="77" t="s">
        <v>10</v>
      </c>
    </row>
    <row r="8" spans="1:11" x14ac:dyDescent="0.25">
      <c r="A8" s="2" t="s">
        <v>13</v>
      </c>
      <c r="B8" s="2" t="b">
        <v>1</v>
      </c>
      <c r="C8" s="77" t="s">
        <v>14</v>
      </c>
    </row>
    <row r="11" spans="1:11" ht="28.5" x14ac:dyDescent="0.25">
      <c r="A11" s="8" t="s">
        <v>15</v>
      </c>
      <c r="B11" s="1" t="s">
        <v>16</v>
      </c>
      <c r="C11" s="1"/>
    </row>
    <row r="12" spans="1:11" x14ac:dyDescent="0.25">
      <c r="A12" s="10" t="s">
        <v>17</v>
      </c>
      <c r="B12" s="2" t="s">
        <v>51</v>
      </c>
    </row>
    <row r="13" spans="1:11" x14ac:dyDescent="0.25">
      <c r="A13" s="10" t="s">
        <v>19</v>
      </c>
    </row>
    <row r="14" spans="1:11" x14ac:dyDescent="0.25">
      <c r="A14" s="10" t="s">
        <v>20</v>
      </c>
    </row>
    <row r="15" spans="1:11" x14ac:dyDescent="0.25">
      <c r="A15" s="10" t="s">
        <v>21</v>
      </c>
    </row>
    <row r="16" spans="1:11" x14ac:dyDescent="0.25">
      <c r="A16" s="10" t="s">
        <v>22</v>
      </c>
    </row>
    <row r="17" spans="1:3" x14ac:dyDescent="0.25">
      <c r="A17" s="10" t="s">
        <v>23</v>
      </c>
    </row>
    <row r="20" spans="1:3" ht="28.5" x14ac:dyDescent="0.25">
      <c r="A20" s="8" t="s">
        <v>24</v>
      </c>
      <c r="B20" s="1" t="s">
        <v>16</v>
      </c>
    </row>
    <row r="21" spans="1:3" x14ac:dyDescent="0.25">
      <c r="A21" s="11" t="s">
        <v>25</v>
      </c>
      <c r="B21" s="2" t="s">
        <v>60</v>
      </c>
    </row>
    <row r="22" spans="1:3" x14ac:dyDescent="0.25">
      <c r="A22" s="11" t="s">
        <v>27</v>
      </c>
    </row>
    <row r="23" spans="1:3" x14ac:dyDescent="0.25">
      <c r="A23" s="11" t="s">
        <v>23</v>
      </c>
    </row>
    <row r="24" spans="1:3" x14ac:dyDescent="0.25">
      <c r="A24" s="11" t="s">
        <v>29</v>
      </c>
      <c r="B24" s="2" t="s">
        <v>60</v>
      </c>
    </row>
    <row r="25" spans="1:3" x14ac:dyDescent="0.25">
      <c r="A25" s="11" t="s">
        <v>30</v>
      </c>
    </row>
    <row r="26" spans="1:3" x14ac:dyDescent="0.25">
      <c r="A26" s="11" t="s">
        <v>31</v>
      </c>
      <c r="B26" s="2" t="s">
        <v>61</v>
      </c>
    </row>
    <row r="27" spans="1:3" x14ac:dyDescent="0.25">
      <c r="A27" s="11" t="s">
        <v>21</v>
      </c>
      <c r="B27" s="2" t="s">
        <v>62</v>
      </c>
    </row>
    <row r="28" spans="1:3" x14ac:dyDescent="0.25">
      <c r="A28" s="11" t="s">
        <v>22</v>
      </c>
    </row>
    <row r="30" spans="1:3" x14ac:dyDescent="0.25">
      <c r="A30" s="1" t="s">
        <v>32</v>
      </c>
      <c r="B30" s="4" t="s">
        <v>33</v>
      </c>
      <c r="C30" s="1" t="s">
        <v>5</v>
      </c>
    </row>
    <row r="31" spans="1:3" x14ac:dyDescent="0.25">
      <c r="B31" s="5"/>
      <c r="C31" s="5"/>
    </row>
    <row r="32" spans="1:3" x14ac:dyDescent="0.25">
      <c r="A32" s="2" t="s">
        <v>34</v>
      </c>
      <c r="B32" s="5" t="s">
        <v>63</v>
      </c>
      <c r="C32" s="5" t="s">
        <v>64</v>
      </c>
    </row>
    <row r="33" spans="1:3" x14ac:dyDescent="0.25">
      <c r="A33" s="2" t="s">
        <v>36</v>
      </c>
      <c r="B33" s="5" t="s">
        <v>65</v>
      </c>
      <c r="C33" s="5"/>
    </row>
    <row r="34" spans="1:3" x14ac:dyDescent="0.25">
      <c r="B34" s="5"/>
      <c r="C34" s="5"/>
    </row>
    <row r="35" spans="1:3" x14ac:dyDescent="0.25">
      <c r="C35" s="5"/>
    </row>
  </sheetData>
  <mergeCells count="1">
    <mergeCell ref="H1:I1"/>
  </mergeCells>
  <pageMargins left="0.78740157480314965" right="0.78740157480314965" top="0.59055118110236227" bottom="0.59055118110236227" header="0.51181102362204722" footer="0.51181102362204722"/>
  <pageSetup paperSize="9" scale="95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pageSetUpPr fitToPage="1"/>
  </sheetPr>
  <dimension ref="A1:K35"/>
  <sheetViews>
    <sheetView workbookViewId="0">
      <selection activeCell="H1" sqref="H1:J1"/>
    </sheetView>
  </sheetViews>
  <sheetFormatPr defaultColWidth="9.140625" defaultRowHeight="14.25" x14ac:dyDescent="0.25"/>
  <cols>
    <col min="1" max="1" width="23.28515625" style="2" bestFit="1" customWidth="1"/>
    <col min="2" max="2" width="14" style="2" bestFit="1" customWidth="1"/>
    <col min="3" max="3" width="10.42578125" style="2" customWidth="1"/>
    <col min="4" max="4" width="9.5703125" style="2" bestFit="1" customWidth="1"/>
    <col min="5" max="5" width="9.140625" style="2"/>
    <col min="6" max="6" width="15.7109375" style="2" customWidth="1"/>
    <col min="7" max="11" width="9.140625" style="2"/>
    <col min="12" max="12" width="10.85546875" style="2" customWidth="1"/>
    <col min="13" max="16384" width="9.140625" style="2"/>
  </cols>
  <sheetData>
    <row r="1" spans="1:11" ht="25.5" x14ac:dyDescent="0.5">
      <c r="A1" s="6" t="s">
        <v>66</v>
      </c>
      <c r="B1" s="7"/>
      <c r="D1" s="20"/>
      <c r="H1" s="78" t="s">
        <v>1</v>
      </c>
      <c r="I1" s="78"/>
      <c r="J1" s="20" t="str">
        <f>IF(ISNUMBER(SEARCH("private",$A$1)),"CS","OS")</f>
        <v>OS</v>
      </c>
    </row>
    <row r="2" spans="1:11" x14ac:dyDescent="0.25">
      <c r="K2" s="1"/>
    </row>
    <row r="3" spans="1:11" x14ac:dyDescent="0.25">
      <c r="A3" s="1" t="s">
        <v>2</v>
      </c>
      <c r="B3" s="1" t="s">
        <v>3</v>
      </c>
      <c r="C3" s="3" t="s">
        <v>4</v>
      </c>
      <c r="D3" s="1" t="s">
        <v>5</v>
      </c>
    </row>
    <row r="4" spans="1:11" x14ac:dyDescent="0.25">
      <c r="A4" s="2" t="s">
        <v>6</v>
      </c>
      <c r="B4" s="2" t="b">
        <v>1</v>
      </c>
      <c r="C4" s="77" t="s">
        <v>14</v>
      </c>
      <c r="K4" s="1"/>
    </row>
    <row r="5" spans="1:11" x14ac:dyDescent="0.25">
      <c r="A5" s="2" t="s">
        <v>7</v>
      </c>
      <c r="B5" s="2" t="b">
        <v>0</v>
      </c>
      <c r="C5" s="77" t="s">
        <v>10</v>
      </c>
    </row>
    <row r="6" spans="1:11" x14ac:dyDescent="0.25">
      <c r="A6" s="2" t="s">
        <v>9</v>
      </c>
      <c r="B6" s="77" t="s">
        <v>10</v>
      </c>
      <c r="C6" s="77" t="s">
        <v>12</v>
      </c>
      <c r="D6" s="2" t="s">
        <v>59</v>
      </c>
    </row>
    <row r="7" spans="1:11" x14ac:dyDescent="0.25">
      <c r="A7" s="2" t="s">
        <v>11</v>
      </c>
      <c r="B7" s="77" t="s">
        <v>12</v>
      </c>
      <c r="C7" s="77" t="s">
        <v>10</v>
      </c>
    </row>
    <row r="8" spans="1:11" x14ac:dyDescent="0.25">
      <c r="A8" s="2" t="s">
        <v>13</v>
      </c>
      <c r="B8" s="2" t="b">
        <v>1</v>
      </c>
      <c r="C8" s="77" t="s">
        <v>14</v>
      </c>
    </row>
    <row r="11" spans="1:11" ht="28.5" x14ac:dyDescent="0.25">
      <c r="A11" s="8" t="s">
        <v>15</v>
      </c>
      <c r="B11" s="1" t="s">
        <v>16</v>
      </c>
      <c r="C11" s="1"/>
    </row>
    <row r="12" spans="1:11" x14ac:dyDescent="0.25">
      <c r="A12" s="10" t="s">
        <v>17</v>
      </c>
      <c r="B12" s="2" t="s">
        <v>51</v>
      </c>
    </row>
    <row r="13" spans="1:11" x14ac:dyDescent="0.25">
      <c r="A13" s="10" t="s">
        <v>19</v>
      </c>
    </row>
    <row r="14" spans="1:11" x14ac:dyDescent="0.25">
      <c r="A14" s="10" t="s">
        <v>20</v>
      </c>
    </row>
    <row r="15" spans="1:11" x14ac:dyDescent="0.25">
      <c r="A15" s="10" t="s">
        <v>21</v>
      </c>
    </row>
    <row r="16" spans="1:11" x14ac:dyDescent="0.25">
      <c r="A16" s="10" t="s">
        <v>22</v>
      </c>
    </row>
    <row r="17" spans="1:3" x14ac:dyDescent="0.25">
      <c r="A17" s="10" t="s">
        <v>23</v>
      </c>
    </row>
    <row r="20" spans="1:3" ht="28.5" x14ac:dyDescent="0.25">
      <c r="A20" s="8" t="s">
        <v>24</v>
      </c>
      <c r="B20" s="1" t="s">
        <v>16</v>
      </c>
    </row>
    <row r="21" spans="1:3" x14ac:dyDescent="0.25">
      <c r="A21" s="11" t="s">
        <v>25</v>
      </c>
      <c r="B21" s="2" t="s">
        <v>60</v>
      </c>
    </row>
    <row r="22" spans="1:3" x14ac:dyDescent="0.25">
      <c r="A22" s="11" t="s">
        <v>27</v>
      </c>
    </row>
    <row r="23" spans="1:3" x14ac:dyDescent="0.25">
      <c r="A23" s="11" t="s">
        <v>23</v>
      </c>
    </row>
    <row r="24" spans="1:3" x14ac:dyDescent="0.25">
      <c r="A24" s="11" t="s">
        <v>29</v>
      </c>
      <c r="B24" s="2" t="s">
        <v>60</v>
      </c>
    </row>
    <row r="25" spans="1:3" x14ac:dyDescent="0.25">
      <c r="A25" s="11" t="s">
        <v>30</v>
      </c>
    </row>
    <row r="26" spans="1:3" x14ac:dyDescent="0.25">
      <c r="A26" s="36" t="s">
        <v>31</v>
      </c>
      <c r="B26" s="2" t="s">
        <v>61</v>
      </c>
    </row>
    <row r="27" spans="1:3" x14ac:dyDescent="0.25">
      <c r="A27" s="36" t="s">
        <v>21</v>
      </c>
      <c r="B27" s="2" t="s">
        <v>62</v>
      </c>
    </row>
    <row r="28" spans="1:3" x14ac:dyDescent="0.25">
      <c r="A28" s="11" t="s">
        <v>22</v>
      </c>
    </row>
    <row r="30" spans="1:3" x14ac:dyDescent="0.25">
      <c r="A30" s="1" t="s">
        <v>32</v>
      </c>
      <c r="B30" s="4" t="s">
        <v>33</v>
      </c>
      <c r="C30" s="1" t="s">
        <v>5</v>
      </c>
    </row>
    <row r="31" spans="1:3" x14ac:dyDescent="0.25">
      <c r="B31" s="5"/>
      <c r="C31" s="5"/>
    </row>
    <row r="32" spans="1:3" x14ac:dyDescent="0.25">
      <c r="A32" s="2" t="s">
        <v>34</v>
      </c>
      <c r="B32" s="5" t="s">
        <v>35</v>
      </c>
      <c r="C32" s="5"/>
    </row>
    <row r="33" spans="1:3" x14ac:dyDescent="0.25">
      <c r="A33" s="2" t="s">
        <v>36</v>
      </c>
      <c r="B33" s="5" t="s">
        <v>65</v>
      </c>
      <c r="C33" s="5"/>
    </row>
    <row r="34" spans="1:3" x14ac:dyDescent="0.25">
      <c r="B34" s="5"/>
      <c r="C34" s="5"/>
    </row>
    <row r="35" spans="1:3" x14ac:dyDescent="0.25">
      <c r="C35" s="5"/>
    </row>
  </sheetData>
  <mergeCells count="1">
    <mergeCell ref="H1:I1"/>
  </mergeCells>
  <pageMargins left="0.78740157480314965" right="0.78740157480314965" top="0.59055118110236227" bottom="0.59055118110236227" header="0.51181102362204722" footer="0.51181102362204722"/>
  <pageSetup paperSize="9" scale="95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pageSetUpPr fitToPage="1"/>
  </sheetPr>
  <dimension ref="A1:K35"/>
  <sheetViews>
    <sheetView workbookViewId="0">
      <selection activeCell="C32" sqref="C32"/>
    </sheetView>
  </sheetViews>
  <sheetFormatPr defaultColWidth="9.140625" defaultRowHeight="14.25" x14ac:dyDescent="0.25"/>
  <cols>
    <col min="1" max="1" width="23.28515625" style="2" bestFit="1" customWidth="1"/>
    <col min="2" max="2" width="14" style="2" bestFit="1" customWidth="1"/>
    <col min="3" max="3" width="10.42578125" style="2" customWidth="1"/>
    <col min="4" max="4" width="9.5703125" style="2" bestFit="1" customWidth="1"/>
    <col min="5" max="5" width="9.140625" style="2"/>
    <col min="6" max="6" width="15.7109375" style="2" customWidth="1"/>
    <col min="7" max="11" width="9.140625" style="2"/>
    <col min="12" max="12" width="10.85546875" style="2" customWidth="1"/>
    <col min="13" max="16384" width="9.140625" style="2"/>
  </cols>
  <sheetData>
    <row r="1" spans="1:11" ht="25.5" x14ac:dyDescent="0.5">
      <c r="A1" s="6" t="s">
        <v>67</v>
      </c>
      <c r="B1" s="7"/>
      <c r="D1" s="20"/>
      <c r="H1" s="78" t="s">
        <v>1</v>
      </c>
      <c r="I1" s="78"/>
      <c r="J1" s="20" t="str">
        <f>IF(ISNUMBER(SEARCH("private",$A$1)),"CS","OS")</f>
        <v>OS</v>
      </c>
    </row>
    <row r="2" spans="1:11" x14ac:dyDescent="0.25">
      <c r="K2" s="1"/>
    </row>
    <row r="3" spans="1:11" x14ac:dyDescent="0.25">
      <c r="A3" s="1" t="s">
        <v>2</v>
      </c>
      <c r="B3" s="1" t="s">
        <v>3</v>
      </c>
      <c r="C3" s="3" t="s">
        <v>4</v>
      </c>
      <c r="D3" s="1" t="s">
        <v>5</v>
      </c>
    </row>
    <row r="4" spans="1:11" x14ac:dyDescent="0.25">
      <c r="A4" s="2" t="s">
        <v>6</v>
      </c>
      <c r="B4" s="2" t="b">
        <v>1</v>
      </c>
      <c r="C4" s="77" t="s">
        <v>10</v>
      </c>
      <c r="K4" s="1"/>
    </row>
    <row r="5" spans="1:11" x14ac:dyDescent="0.25">
      <c r="A5" s="2" t="s">
        <v>7</v>
      </c>
      <c r="B5" s="2" t="b">
        <v>0</v>
      </c>
      <c r="C5" s="77" t="s">
        <v>10</v>
      </c>
    </row>
    <row r="6" spans="1:11" x14ac:dyDescent="0.25">
      <c r="A6" s="2" t="s">
        <v>9</v>
      </c>
      <c r="B6" s="77" t="s">
        <v>10</v>
      </c>
      <c r="C6" s="77" t="s">
        <v>12</v>
      </c>
      <c r="D6" s="2" t="s">
        <v>59</v>
      </c>
    </row>
    <row r="7" spans="1:11" x14ac:dyDescent="0.25">
      <c r="A7" s="2" t="s">
        <v>11</v>
      </c>
      <c r="B7" s="77" t="s">
        <v>12</v>
      </c>
      <c r="C7" s="77" t="s">
        <v>10</v>
      </c>
    </row>
    <row r="8" spans="1:11" x14ac:dyDescent="0.25">
      <c r="A8" s="2" t="s">
        <v>13</v>
      </c>
      <c r="B8" s="2" t="b">
        <v>1</v>
      </c>
      <c r="C8" s="77" t="s">
        <v>14</v>
      </c>
    </row>
    <row r="11" spans="1:11" ht="28.5" x14ac:dyDescent="0.25">
      <c r="A11" s="8" t="s">
        <v>15</v>
      </c>
      <c r="B11" s="1" t="s">
        <v>16</v>
      </c>
      <c r="C11" s="1"/>
    </row>
    <row r="12" spans="1:11" x14ac:dyDescent="0.25">
      <c r="A12" s="10" t="s">
        <v>17</v>
      </c>
      <c r="B12" s="2" t="s">
        <v>51</v>
      </c>
    </row>
    <row r="13" spans="1:11" x14ac:dyDescent="0.25">
      <c r="A13" s="10" t="s">
        <v>19</v>
      </c>
    </row>
    <row r="14" spans="1:11" x14ac:dyDescent="0.25">
      <c r="A14" s="10" t="s">
        <v>20</v>
      </c>
    </row>
    <row r="15" spans="1:11" x14ac:dyDescent="0.25">
      <c r="A15" s="10" t="s">
        <v>21</v>
      </c>
    </row>
    <row r="16" spans="1:11" x14ac:dyDescent="0.25">
      <c r="A16" s="10" t="s">
        <v>22</v>
      </c>
    </row>
    <row r="17" spans="1:3" x14ac:dyDescent="0.25">
      <c r="A17" s="10" t="s">
        <v>23</v>
      </c>
    </row>
    <row r="20" spans="1:3" ht="28.5" x14ac:dyDescent="0.25">
      <c r="A20" s="8" t="s">
        <v>24</v>
      </c>
      <c r="B20" s="1" t="s">
        <v>16</v>
      </c>
    </row>
    <row r="21" spans="1:3" x14ac:dyDescent="0.25">
      <c r="A21" s="11" t="s">
        <v>25</v>
      </c>
      <c r="B21" s="2" t="s">
        <v>60</v>
      </c>
    </row>
    <row r="22" spans="1:3" x14ac:dyDescent="0.25">
      <c r="A22" s="11" t="s">
        <v>27</v>
      </c>
    </row>
    <row r="23" spans="1:3" x14ac:dyDescent="0.25">
      <c r="A23" s="10" t="s">
        <v>23</v>
      </c>
    </row>
    <row r="24" spans="1:3" x14ac:dyDescent="0.25">
      <c r="A24" s="11" t="s">
        <v>29</v>
      </c>
      <c r="B24" s="2" t="s">
        <v>60</v>
      </c>
    </row>
    <row r="25" spans="1:3" x14ac:dyDescent="0.25">
      <c r="A25" s="11" t="s">
        <v>30</v>
      </c>
    </row>
    <row r="26" spans="1:3" x14ac:dyDescent="0.25">
      <c r="A26" s="11" t="s">
        <v>31</v>
      </c>
      <c r="B26" s="2" t="s">
        <v>61</v>
      </c>
    </row>
    <row r="27" spans="1:3" x14ac:dyDescent="0.25">
      <c r="A27" s="10" t="s">
        <v>21</v>
      </c>
    </row>
    <row r="28" spans="1:3" x14ac:dyDescent="0.25">
      <c r="A28" s="11" t="s">
        <v>22</v>
      </c>
    </row>
    <row r="30" spans="1:3" x14ac:dyDescent="0.25">
      <c r="A30" s="1" t="s">
        <v>32</v>
      </c>
      <c r="B30" s="4" t="s">
        <v>33</v>
      </c>
      <c r="C30" s="1" t="s">
        <v>5</v>
      </c>
    </row>
    <row r="31" spans="1:3" x14ac:dyDescent="0.25">
      <c r="B31" s="5"/>
      <c r="C31" s="5"/>
    </row>
    <row r="32" spans="1:3" x14ac:dyDescent="0.25">
      <c r="A32" s="2" t="s">
        <v>34</v>
      </c>
      <c r="B32" s="5" t="s">
        <v>63</v>
      </c>
      <c r="C32" s="5" t="s">
        <v>68</v>
      </c>
    </row>
    <row r="33" spans="1:3" x14ac:dyDescent="0.25">
      <c r="A33" s="2" t="s">
        <v>36</v>
      </c>
      <c r="B33" s="5" t="s">
        <v>65</v>
      </c>
      <c r="C33" s="5"/>
    </row>
    <row r="34" spans="1:3" x14ac:dyDescent="0.25">
      <c r="B34" s="5"/>
      <c r="C34" s="5"/>
    </row>
    <row r="35" spans="1:3" x14ac:dyDescent="0.25">
      <c r="C35" s="5"/>
    </row>
  </sheetData>
  <mergeCells count="1">
    <mergeCell ref="H1:I1"/>
  </mergeCells>
  <pageMargins left="0.78740157480314965" right="0.78740157480314965" top="0.59055118110236227" bottom="0.59055118110236227" header="0.51181102362204722" footer="0.51181102362204722"/>
  <pageSetup paperSize="9" scale="95" orientation="landscape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rgb="FFFF5050"/>
    <pageSetUpPr fitToPage="1"/>
  </sheetPr>
  <dimension ref="A1:K35"/>
  <sheetViews>
    <sheetView workbookViewId="0">
      <selection activeCell="H1" sqref="H1:J1"/>
    </sheetView>
  </sheetViews>
  <sheetFormatPr defaultColWidth="9.140625" defaultRowHeight="14.25" x14ac:dyDescent="0.25"/>
  <cols>
    <col min="1" max="1" width="23.28515625" style="2" bestFit="1" customWidth="1"/>
    <col min="2" max="2" width="14" style="2" bestFit="1" customWidth="1"/>
    <col min="3" max="3" width="10.42578125" style="2" customWidth="1"/>
    <col min="4" max="4" width="9.5703125" style="2" bestFit="1" customWidth="1"/>
    <col min="5" max="5" width="9.140625" style="2"/>
    <col min="6" max="6" width="15.7109375" style="2" customWidth="1"/>
    <col min="7" max="11" width="9.140625" style="2"/>
    <col min="12" max="12" width="10.85546875" style="2" customWidth="1"/>
    <col min="13" max="16384" width="9.140625" style="2"/>
  </cols>
  <sheetData>
    <row r="1" spans="1:11" ht="25.5" x14ac:dyDescent="0.5">
      <c r="A1" s="6" t="s">
        <v>69</v>
      </c>
      <c r="B1" s="7"/>
      <c r="D1" s="20"/>
      <c r="H1" s="78" t="s">
        <v>1</v>
      </c>
      <c r="I1" s="78"/>
      <c r="J1" s="20" t="str">
        <f>IF(ISNUMBER(SEARCH("private",$A$1)),"CS","OS")</f>
        <v>CS</v>
      </c>
    </row>
    <row r="2" spans="1:11" x14ac:dyDescent="0.25">
      <c r="K2" s="1"/>
    </row>
    <row r="3" spans="1:11" x14ac:dyDescent="0.25">
      <c r="A3" s="1" t="s">
        <v>2</v>
      </c>
      <c r="B3" s="1" t="s">
        <v>3</v>
      </c>
      <c r="C3" s="3" t="s">
        <v>4</v>
      </c>
      <c r="D3" s="1" t="s">
        <v>5</v>
      </c>
    </row>
    <row r="4" spans="1:11" x14ac:dyDescent="0.25">
      <c r="A4" s="2" t="s">
        <v>6</v>
      </c>
      <c r="B4" s="2" t="b">
        <v>1</v>
      </c>
      <c r="C4" s="77" t="s">
        <v>10</v>
      </c>
      <c r="K4" s="1"/>
    </row>
    <row r="5" spans="1:11" x14ac:dyDescent="0.25">
      <c r="A5" s="2" t="s">
        <v>7</v>
      </c>
      <c r="B5" s="2" t="b">
        <v>0</v>
      </c>
      <c r="C5" s="77" t="s">
        <v>10</v>
      </c>
    </row>
    <row r="6" spans="1:11" x14ac:dyDescent="0.25">
      <c r="A6" s="2" t="s">
        <v>9</v>
      </c>
      <c r="B6" s="77" t="s">
        <v>10</v>
      </c>
      <c r="C6" s="77" t="s">
        <v>12</v>
      </c>
      <c r="D6" s="2" t="s">
        <v>59</v>
      </c>
    </row>
    <row r="7" spans="1:11" x14ac:dyDescent="0.25">
      <c r="A7" s="2" t="s">
        <v>11</v>
      </c>
      <c r="B7" s="77" t="s">
        <v>12</v>
      </c>
      <c r="C7" s="77" t="s">
        <v>10</v>
      </c>
    </row>
    <row r="8" spans="1:11" x14ac:dyDescent="0.25">
      <c r="A8" s="2" t="s">
        <v>13</v>
      </c>
      <c r="B8" s="2" t="b">
        <v>1</v>
      </c>
      <c r="C8" s="77" t="s">
        <v>10</v>
      </c>
    </row>
    <row r="11" spans="1:11" ht="28.5" x14ac:dyDescent="0.25">
      <c r="A11" s="8" t="s">
        <v>15</v>
      </c>
      <c r="B11" s="1" t="s">
        <v>16</v>
      </c>
      <c r="C11" s="1"/>
    </row>
    <row r="12" spans="1:11" x14ac:dyDescent="0.25">
      <c r="A12" s="10" t="s">
        <v>17</v>
      </c>
      <c r="B12" s="2" t="s">
        <v>51</v>
      </c>
    </row>
    <row r="13" spans="1:11" x14ac:dyDescent="0.25">
      <c r="A13" s="10" t="s">
        <v>19</v>
      </c>
    </row>
    <row r="14" spans="1:11" x14ac:dyDescent="0.25">
      <c r="A14" s="10" t="s">
        <v>20</v>
      </c>
    </row>
    <row r="15" spans="1:11" x14ac:dyDescent="0.25">
      <c r="A15" s="10" t="s">
        <v>21</v>
      </c>
    </row>
    <row r="16" spans="1:11" x14ac:dyDescent="0.25">
      <c r="A16" s="10" t="s">
        <v>22</v>
      </c>
    </row>
    <row r="17" spans="1:9" x14ac:dyDescent="0.25">
      <c r="A17" s="10" t="s">
        <v>23</v>
      </c>
    </row>
    <row r="20" spans="1:9" ht="28.5" x14ac:dyDescent="0.25">
      <c r="A20" s="8" t="s">
        <v>24</v>
      </c>
      <c r="B20" s="1" t="s">
        <v>16</v>
      </c>
    </row>
    <row r="21" spans="1:9" x14ac:dyDescent="0.25">
      <c r="A21" s="11" t="s">
        <v>25</v>
      </c>
      <c r="B21" s="2" t="s">
        <v>60</v>
      </c>
    </row>
    <row r="22" spans="1:9" x14ac:dyDescent="0.25">
      <c r="A22" s="11" t="s">
        <v>27</v>
      </c>
    </row>
    <row r="23" spans="1:9" x14ac:dyDescent="0.25">
      <c r="A23" s="10" t="s">
        <v>23</v>
      </c>
    </row>
    <row r="24" spans="1:9" x14ac:dyDescent="0.25">
      <c r="A24" s="11" t="s">
        <v>29</v>
      </c>
      <c r="B24" s="2" t="s">
        <v>60</v>
      </c>
    </row>
    <row r="25" spans="1:9" x14ac:dyDescent="0.25">
      <c r="A25" s="10" t="s">
        <v>30</v>
      </c>
    </row>
    <row r="26" spans="1:9" x14ac:dyDescent="0.25">
      <c r="A26" s="10" t="s">
        <v>31</v>
      </c>
      <c r="I26" s="10"/>
    </row>
    <row r="27" spans="1:9" x14ac:dyDescent="0.25">
      <c r="A27" s="10" t="s">
        <v>21</v>
      </c>
    </row>
    <row r="28" spans="1:9" x14ac:dyDescent="0.25">
      <c r="A28" s="10" t="s">
        <v>22</v>
      </c>
    </row>
    <row r="30" spans="1:9" x14ac:dyDescent="0.25">
      <c r="A30" s="1" t="s">
        <v>32</v>
      </c>
      <c r="B30" s="4" t="s">
        <v>33</v>
      </c>
      <c r="C30" s="1" t="s">
        <v>5</v>
      </c>
    </row>
    <row r="31" spans="1:9" x14ac:dyDescent="0.25">
      <c r="B31" s="5"/>
      <c r="C31" s="5"/>
    </row>
    <row r="32" spans="1:9" x14ac:dyDescent="0.25">
      <c r="A32" s="2" t="s">
        <v>34</v>
      </c>
      <c r="B32" s="5" t="s">
        <v>35</v>
      </c>
      <c r="C32" s="5"/>
    </row>
    <row r="33" spans="1:3" x14ac:dyDescent="0.25">
      <c r="A33" s="2" t="s">
        <v>36</v>
      </c>
      <c r="B33" s="5" t="s">
        <v>65</v>
      </c>
      <c r="C33" s="5"/>
    </row>
    <row r="34" spans="1:3" x14ac:dyDescent="0.25">
      <c r="B34" s="5"/>
      <c r="C34" s="5"/>
    </row>
    <row r="35" spans="1:3" x14ac:dyDescent="0.25">
      <c r="C35" s="5"/>
    </row>
  </sheetData>
  <mergeCells count="1">
    <mergeCell ref="H1:I1"/>
  </mergeCells>
  <pageMargins left="0.78740157480314965" right="0.78740157480314965" top="0.59055118110236227" bottom="0.59055118110236227" header="0.51181102362204722" footer="0.51181102362204722"/>
  <pageSetup paperSize="9" scale="95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94FA7CFF1C81B459C8C8A0CBCFB40F2" ma:contentTypeVersion="16" ma:contentTypeDescription="Create a new document." ma:contentTypeScope="" ma:versionID="a111ee3a9239522dc36c153ef5a5f5d9">
  <xsd:schema xmlns:xsd="http://www.w3.org/2001/XMLSchema" xmlns:xs="http://www.w3.org/2001/XMLSchema" xmlns:p="http://schemas.microsoft.com/office/2006/metadata/properties" xmlns:ns2="e74c0b3d-8e57-4cf3-9304-eb65ad151062" xmlns:ns3="591eb16f-64ff-4486-93c2-d535483c5460" xmlns:ns4="8f7a92c5-f891-48be-92b1-40f67a03cf11" targetNamespace="http://schemas.microsoft.com/office/2006/metadata/properties" ma:root="true" ma:fieldsID="41d3e1ff2a1e05d30f43c1569db05896" ns2:_="" ns3:_="" ns4:_="">
    <xsd:import namespace="e74c0b3d-8e57-4cf3-9304-eb65ad151062"/>
    <xsd:import namespace="591eb16f-64ff-4486-93c2-d535483c5460"/>
    <xsd:import namespace="8f7a92c5-f891-48be-92b1-40f67a03cf1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Release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4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4c0b3d-8e57-4cf3-9304-eb65ad15106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internalName="MediaServiceAutoTags" ma:readOnly="true">
      <xsd:simpleType>
        <xsd:restriction base="dms:Text"/>
      </xsd:simpleType>
    </xsd:element>
    <xsd:element name="MediaServiceOCR" ma:index="1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Release" ma:index="15" nillable="true" ma:displayName="Release" ma:default="Alpha" ma:format="RadioButtons" ma:internalName="Release">
      <xsd:simpleType>
        <xsd:restriction base="dms:Choice">
          <xsd:enumeration value="Alpha"/>
          <xsd:enumeration value="Beta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43fa978b-cdad-45a5-877c-f631a0e6dfe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91eb16f-64ff-4486-93c2-d535483c546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7a92c5-f891-48be-92b1-40f67a03cf11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72604345-a2aa-4a71-bc16-8cb62d52cb90}" ma:internalName="TaxCatchAll" ma:showField="CatchAllData" ma:web="591eb16f-64ff-4486-93c2-d535483c54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lease xmlns="e74c0b3d-8e57-4cf3-9304-eb65ad151062">Alpha</Release>
    <TaxCatchAll xmlns="8f7a92c5-f891-48be-92b1-40f67a03cf11" xsi:nil="true"/>
    <lcf76f155ced4ddcb4097134ff3c332f xmlns="e74c0b3d-8e57-4cf3-9304-eb65ad151062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A32352E1-87FE-4B8D-B856-822E0BD1A417}"/>
</file>

<file path=customXml/itemProps2.xml><?xml version="1.0" encoding="utf-8"?>
<ds:datastoreItem xmlns:ds="http://schemas.openxmlformats.org/officeDocument/2006/customXml" ds:itemID="{319031B6-F0C5-4ECE-9934-3AB35A086E2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07DFB57-4FF5-46AD-8515-67716AED7419}">
  <ds:schemaRefs>
    <ds:schemaRef ds:uri="http://schemas.microsoft.com/office/2006/metadata/properties"/>
    <ds:schemaRef ds:uri="http://schemas.microsoft.com/office/infopath/2007/PartnerControls"/>
    <ds:schemaRef ds:uri="e74c0b3d-8e57-4cf3-9304-eb65ad15106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XML</vt:lpstr>
      <vt:lpstr>Unreal</vt:lpstr>
      <vt:lpstr>MongoDB</vt:lpstr>
      <vt:lpstr>File</vt:lpstr>
      <vt:lpstr>Filing</vt:lpstr>
      <vt:lpstr>GSA</vt:lpstr>
      <vt:lpstr>Robot</vt:lpstr>
      <vt:lpstr>ETABS</vt:lpstr>
      <vt:lpstr>Tekla</vt:lpstr>
      <vt:lpstr>RAM</vt:lpstr>
      <vt:lpstr>TAS1</vt:lpstr>
      <vt:lpstr>TAS2</vt:lpstr>
      <vt:lpstr>TAS3</vt:lpstr>
      <vt:lpstr>Revit_UI</vt:lpstr>
      <vt:lpstr>Revit</vt:lpstr>
      <vt:lpstr>Lusas</vt:lpstr>
      <vt:lpstr>Midas</vt:lpstr>
      <vt:lpstr>Radiance</vt:lpstr>
      <vt:lpstr>IES</vt:lpstr>
      <vt:lpstr>Civil_UI</vt:lpstr>
      <vt:lpstr>Civil3D</vt:lpstr>
      <vt:lpstr>GitHub</vt:lpstr>
      <vt:lpstr>HTTP</vt:lpstr>
      <vt:lpstr>Speckle</vt:lpstr>
      <vt:lpstr>3Drepo</vt:lpstr>
      <vt:lpstr>Overview</vt:lpstr>
      <vt:lpstr>Analysis</vt:lpstr>
    </vt:vector>
  </TitlesOfParts>
  <Manager/>
  <Company>BuroHappold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Alessio Lombardi</dc:creator>
  <cp:keywords/>
  <dc:description/>
  <cp:lastModifiedBy>Alessio Lombardi</cp:lastModifiedBy>
  <cp:revision/>
  <dcterms:created xsi:type="dcterms:W3CDTF">2019-05-22T20:30:14Z</dcterms:created>
  <dcterms:modified xsi:type="dcterms:W3CDTF">2021-06-18T09:17:57Z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0x010100494FA7CFF1C81B459C8C8A0CBCFB40F2</vt:lpwstr>
  </property>
</Properties>
</file>