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671" documentId="8_{29B8196C-0F94-4E63-9C97-551F1F758BC2}" xr6:coauthVersionLast="47" xr6:coauthVersionMax="47" xr10:uidLastSave="{31C7C019-1736-4B6F-9380-9873F66361C8}"/>
  <bookViews>
    <workbookView xWindow="-37590" yWindow="-120" windowWidth="37710" windowHeight="21840" activeTab="6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4" l="1"/>
  <c r="K22" i="4"/>
  <c r="K20" i="4"/>
  <c r="K18" i="4"/>
  <c r="K16" i="4"/>
  <c r="K14" i="4"/>
  <c r="K12" i="4"/>
  <c r="K10" i="4"/>
  <c r="K8" i="4"/>
  <c r="K6" i="4"/>
  <c r="K4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" i="2"/>
  <c r="D34" i="7"/>
  <c r="C34" i="7"/>
  <c r="B34" i="7"/>
  <c r="A24" i="7"/>
  <c r="A23" i="7" a="1"/>
  <c r="A23" i="7" s="1"/>
  <c r="A22" i="7"/>
  <c r="A21" i="7"/>
  <c r="C12" i="7"/>
  <c r="C8" i="7"/>
  <c r="C5" i="7"/>
  <c r="A13" i="7"/>
  <c r="A6" i="10"/>
  <c r="A5" i="10"/>
  <c r="A4" i="10"/>
  <c r="A3" i="10"/>
  <c r="A12" i="9"/>
  <c r="A11" i="9"/>
  <c r="A10" i="9"/>
  <c r="A9" i="9"/>
  <c r="A7" i="9"/>
  <c r="A6" i="9"/>
  <c r="A5" i="9"/>
  <c r="A4" i="9"/>
  <c r="A3" i="9"/>
  <c r="A2" i="9"/>
  <c r="A6" i="8"/>
  <c r="A4" i="8"/>
  <c r="A5" i="8"/>
  <c r="A3" i="8"/>
  <c r="A2" i="8"/>
  <c r="B5" i="7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<sst xmlns="http://schemas.openxmlformats.org/spreadsheetml/2006/main" count="1682" uniqueCount="509">
  <si>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</si>
  <si>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</si>
  <si>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</si>
  <si>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</si>
  <si>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</si>
  <si>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</si>
  <si>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</si>
  <si>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</si>
  <si>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</si>
  <si>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</si>
  <si>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</si>
  <si>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</si>
  <si>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</si>
  <si>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</si>
  <si>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</si>
  <si>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</si>
  <si>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</si>
  <si>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</si>
  <si>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</si>
  <si>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</si>
  <si>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</si>
  <si>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</si>
  <si>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</si>
  <si>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</si>
  <si>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</si>
  <si>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</si>
  <si>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</si>
  <si>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</si>
  <si>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</si>
  <si>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</si>
  <si>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</si>
  <si>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</si>
  <si>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</si>
  <si>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</si>
  <si>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</si>
  <si>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</si>
  <si>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</si>
  <si>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</si>
  <si>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</si>
  <si>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</si>
  <si>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</si>
  <si>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</si>
  <si>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</si>
  <si>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</si>
  <si>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</si>
  <si>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</si>
  <si>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</si>
  <si>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</si>
  <si>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</si>
  <si>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</si>
  <si>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</si>
  <si>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</si>
  <si>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</si>
  <si>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</si>
  <si>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</si>
  <si>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</si>
  <si>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</si>
  <si>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</si>
  <si>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</si>
  <si>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</si>
  <si>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</si>
  <si>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</si>
  <si>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</si>
  <si>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</si>
  <si>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</si>
  <si>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</si>
  <si>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</si>
  <si>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</si>
  <si>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</si>
  <si>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</si>
  <si>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</si>
  <si>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</si>
  <si>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</si>
  <si>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</si>
  <si>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</si>
  <si>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</si>
  <si>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</si>
  <si>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</si>
  <si>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</si>
  <si>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</si>
  <si>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</si>
  <si>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</si>
  <si>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</si>
  <si>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</si>
  <si>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</si>
  <si>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</si>
  <si>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</si>
  <si>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</si>
  <si>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</si>
  <si>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</si>
  <si>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</si>
  <si>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</si>
  <si>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</si>
  <si>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</si>
  <si>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</si>
  <si>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</si>
  <si>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</si>
  <si>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</si>
  <si>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</si>
  <si>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</si>
  <si>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</si>
  <si>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</si>
  <si>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</si>
  <si>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</si>
  <si>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</si>
  <si>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</si>
  <si>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</si>
  <si>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</si>
  <si>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</si>
  <si>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</si>
  <si>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</si>
  <si>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</si>
  <si>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</si>
  <si>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</si>
  <si>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</si>
  <si>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</si>
  <si>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</si>
  <si>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</si>
  <si>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</si>
  <si>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</si>
  <si>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</si>
  <si>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</si>
  <si>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</si>
  <si>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</si>
  <si>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</si>
  <si>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</si>
  <si>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</si>
  <si>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</si>
  <si>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</si>
  <si>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</si>
  <si>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</si>
  <si>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</si>
  <si>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</si>
  <si>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</si>
  <si>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</si>
  <si>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</si>
  <si>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</si>
  <si>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</si>
  <si>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</si>
  <si>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</si>
  <si>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</si>
  <si>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</si>
  <si>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</si>
  <si>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</si>
  <si>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</si>
  <si>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</si>
  <si>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</si>
  <si>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</si>
  <si>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</si>
  <si>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</si>
  <si>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</si>
  <si>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</si>
  <si>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</si>
  <si>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</si>
  <si>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</si>
  <si>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</si>
  <si>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</si>
  <si>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</si>
  <si>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</si>
  <si>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</si>
  <si>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</si>
  <si>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</si>
  <si>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</si>
  <si>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</si>
  <si>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</si>
  <si>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</si>
  <si>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</si>
  <si>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</si>
  <si>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</si>
  <si>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</si>
  <si>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</si>
  <si>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</si>
  <si>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</si>
  <si>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</si>
  <si>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</si>
  <si>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</si>
  <si>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</si>
  <si>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</si>
  <si>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</si>
  <si>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</si>
  <si>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</si>
  <si>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</si>
  <si>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</si>
  <si>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</si>
  <si>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</si>
  <si>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</si>
  <si>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</si>
  <si>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</si>
  <si>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</si>
  <si>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</si>
  <si>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</si>
  <si>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</si>
  <si>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</si>
  <si>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</si>
  <si>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</si>
  <si>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</si>
  <si>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</si>
  <si>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</si>
  <si>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</si>
  <si>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</si>
  <si>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</si>
  <si>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</si>
  <si>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</si>
  <si>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</si>
  <si>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</si>
  <si>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</si>
  <si>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</si>
  <si>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</si>
  <si>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</si>
  <si>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</si>
  <si>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</si>
  <si>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</si>
  <si>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</si>
  <si>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</si>
  <si>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</si>
  <si>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</si>
  <si>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</si>
  <si>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</si>
  <si>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</si>
  <si>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</si>
  <si>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</si>
  <si>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</si>
  <si>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</si>
  <si>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</si>
  <si>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</si>
  <si>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</si>
  <si>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</si>
  <si>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</si>
  <si>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</si>
  <si>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</si>
  <si>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</si>
  <si>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</si>
  <si>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</si>
  <si>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</si>
  <si>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</si>
  <si>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</si>
  <si>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</si>
  <si>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</si>
  <si>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</si>
  <si>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</si>
  <si>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</si>
  <si>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</si>
  <si>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</si>
  <si>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</si>
  <si>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</si>
  <si>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</si>
  <si>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</si>
  <si>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</si>
  <si>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</si>
  <si>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</si>
  <si>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</si>
  <si>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</si>
  <si>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</si>
  <si>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</si>
  <si>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</si>
  <si>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</si>
  <si>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</si>
  <si>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</si>
  <si>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</si>
  <si>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</si>
  <si>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</si>
  <si>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</si>
  <si>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</si>
  <si>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</si>
  <si>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</si>
  <si>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</si>
  <si>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</si>
  <si>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</si>
  <si>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</si>
  <si>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</si>
  <si>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</si>
  <si>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</si>
  <si>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</si>
  <si>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</si>
  <si>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</si>
  <si>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</si>
  <si>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</si>
  <si>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</si>
  <si>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</si>
  <si>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</si>
  <si>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</si>
  <si>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</si>
  <si>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</si>
  <si>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</si>
  <si>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</si>
  <si>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</si>
  <si>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</si>
  <si>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</si>
  <si>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</si>
  <si>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</si>
  <si>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</si>
  <si>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</si>
  <si>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</si>
  <si>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</si>
  <si>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</si>
  <si>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</si>
  <si>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</si>
  <si>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</si>
  <si>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</si>
  <si>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</si>
  <si>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</si>
  <si>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</si>
  <si>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</si>
  <si>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</si>
  <si>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</si>
  <si>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</si>
  <si>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</si>
  <si>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</si>
  <si>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</si>
  <si>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</si>
  <si>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</si>
  <si>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</si>
  <si>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</si>
  <si>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</si>
  <si>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</si>
  <si>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</si>
  <si>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</si>
  <si>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</si>
  <si>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</si>
  <si>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</si>
  <si>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</si>
  <si>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</si>
  <si>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</si>
  <si>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</si>
  <si>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</si>
  <si>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</si>
  <si>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</si>
  <si>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</si>
  <si>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</si>
  <si>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</si>
  <si>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</si>
  <si>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</si>
  <si>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</si>
  <si>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</si>
  <si>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</si>
  <si>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</si>
  <si>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</si>
  <si>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</si>
  <si>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</si>
  <si>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</si>
  <si>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</si>
  <si>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</si>
  <si>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</si>
  <si>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</si>
  <si>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</si>
  <si>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</si>
  <si>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</si>
  <si>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</si>
  <si>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</si>
  <si>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</si>
  <si>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</si>
  <si>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</si>
  <si>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</si>
  <si>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</si>
  <si>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</si>
  <si>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</si>
  <si>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</si>
  <si>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</si>
  <si>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</si>
  <si>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</si>
  <si>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</si>
  <si>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</si>
  <si>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</si>
  <si>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</si>
  <si>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</si>
  <si>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</si>
  <si>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</si>
  <si>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</si>
  <si>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</si>
  <si>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</si>
  <si>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</si>
  <si>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</si>
  <si>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</si>
  <si>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</si>
  <si>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</si>
  <si>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</si>
  <si>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</si>
  <si>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</si>
  <si>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</si>
  <si>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</si>
  <si>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</si>
  <si>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</si>
  <si>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</si>
  <si>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</si>
  <si>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</si>
  <si>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</si>
  <si>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</si>
  <si>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</si>
  <si>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</si>
  <si>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</si>
  <si>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</si>
  <si>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</si>
  <si>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</si>
  <si>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</si>
  <si>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</si>
  <si>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</si>
  <si>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</si>
  <si>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</si>
  <si>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</si>
  <si>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</si>
  <si>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</si>
  <si>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</si>
  <si>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</si>
  <si>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</si>
  <si>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</si>
  <si>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</si>
  <si>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</si>
  <si>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</si>
  <si>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</si>
  <si>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</si>
  <si>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</si>
  <si>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</si>
  <si>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</si>
  <si>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</si>
  <si>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</si>
  <si>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</si>
  <si>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</si>
  <si>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</si>
  <si>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</si>
  <si>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</si>
  <si>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</si>
  <si>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</si>
  <si>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</si>
  <si>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</si>
  <si>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</si>
  <si>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</si>
  <si>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</si>
  <si>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</si>
  <si>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</si>
  <si>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</si>
  <si>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What is the percent increase in mean sales?</t>
  </si>
  <si>
    <t>Questions</t>
  </si>
  <si>
    <t>Belle</t>
  </si>
  <si>
    <t>Ana Belle</t>
  </si>
  <si>
    <t>LOLkek</t>
  </si>
  <si>
    <t>Formula</t>
  </si>
  <si>
    <t>Sum of column range</t>
  </si>
  <si>
    <t>Sum of row range</t>
  </si>
  <si>
    <t>Sum of rectangular range</t>
  </si>
  <si>
    <t>Sum of many ranges</t>
  </si>
  <si>
    <t>Error</t>
  </si>
  <si>
    <t>Explanation</t>
  </si>
  <si>
    <t>Type</t>
  </si>
  <si>
    <t>Example 1</t>
  </si>
  <si>
    <t>Example 2</t>
  </si>
  <si>
    <t>George</t>
  </si>
  <si>
    <t xml:space="preserve">Result </t>
  </si>
  <si>
    <t>Calculate</t>
  </si>
  <si>
    <t>How many salespeople have shirt size XL?</t>
  </si>
  <si>
    <t>LOL</t>
  </si>
  <si>
    <t>Numbers</t>
  </si>
  <si>
    <t>Text</t>
  </si>
  <si>
    <t>Dates</t>
  </si>
  <si>
    <t>Blank cell</t>
  </si>
  <si>
    <t>Frank Fredrics</t>
  </si>
  <si>
    <t>George Gamer</t>
  </si>
  <si>
    <t>Fiona Francs</t>
  </si>
  <si>
    <t>Ana</t>
  </si>
  <si>
    <t>Frank</t>
  </si>
  <si>
    <t>Fiona</t>
  </si>
  <si>
    <t>Fredrics</t>
  </si>
  <si>
    <t>Gamer</t>
  </si>
  <si>
    <t>Francs</t>
  </si>
  <si>
    <t>=1+2</t>
  </si>
  <si>
    <t>=2*9</t>
  </si>
  <si>
    <t>=9/3</t>
  </si>
  <si>
    <t>=7-1</t>
  </si>
  <si>
    <t>=1+3*2</t>
  </si>
  <si>
    <t>Combined!</t>
  </si>
  <si>
    <t>=1=1</t>
  </si>
  <si>
    <t>=2&gt;1</t>
  </si>
  <si>
    <t>=44&lt;3</t>
  </si>
  <si>
    <t>=3&lt;=3</t>
  </si>
  <si>
    <t>3&gt;=4</t>
  </si>
  <si>
    <t>=3&gt;=3</t>
  </si>
  <si>
    <t>=AND(TRUE;TRUE;FALSE)</t>
  </si>
  <si>
    <t>=AND(TRUE;TRUE)</t>
  </si>
  <si>
    <t>=OR(FALSE;FALSE;FALSE;TRUE)</t>
  </si>
  <si>
    <t>=OR(FALSE;FALSE)</t>
  </si>
  <si>
    <t>=NOT(TRUE)</t>
  </si>
  <si>
    <t>=NOT(FALSE)</t>
  </si>
  <si>
    <t>=A1+B1</t>
  </si>
  <si>
    <t>=A1/D1</t>
  </si>
  <si>
    <t>=F1-10</t>
  </si>
  <si>
    <t>=D1*F1</t>
  </si>
  <si>
    <t>=4*6</t>
  </si>
  <si>
    <t>=1/4</t>
  </si>
  <si>
    <t>=6-10</t>
  </si>
  <si>
    <t>=SUM(A5:A12)</t>
  </si>
  <si>
    <t>=SUM(A5:B5)</t>
  </si>
  <si>
    <t>=SUM(A5:B8)</t>
  </si>
  <si>
    <t>=SUM(A5:A12;B5:B9)</t>
  </si>
  <si>
    <t>Rembember to use CTRL to select multiple ranges at once!</t>
  </si>
  <si>
    <t>="LOL"+55</t>
  </si>
  <si>
    <t>One of the inputs is of the wrong data type.</t>
  </si>
  <si>
    <t>=1/0</t>
  </si>
  <si>
    <t>Division by 0.</t>
  </si>
  <si>
    <t>=ZUM(A5:A12)</t>
  </si>
  <si>
    <t>The function refers to something that doesn't exist.</t>
  </si>
  <si>
    <t>=SQRT(-2)</t>
  </si>
  <si>
    <t>The number(s) used in the formula are bad.</t>
  </si>
  <si>
    <t>Number</t>
  </si>
  <si>
    <t>Example 3</t>
  </si>
  <si>
    <t>æøå</t>
  </si>
  <si>
    <t>日</t>
  </si>
  <si>
    <t>Logical values</t>
  </si>
  <si>
    <t xml:space="preserve">FALSE </t>
  </si>
  <si>
    <t>Nothing!</t>
  </si>
  <si>
    <t>Did the mean sales increase from January to February?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</si>
</sst>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7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rgb="FF9C0006"/>
      <name val="Corbel"/>
      <family val="2"/>
      <scheme val="minor"/>
    </font>
    <font>
      <b/>
      <i/>
      <u/>
      <sz val="11"/>
      <color rgb="FFFF0000"/>
      <name val="Corbel"/>
      <family val="2"/>
      <scheme val="minor"/>
    </font>
    <font>
      <b/>
      <sz val="12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5" applyNumberFormat="0" applyFont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0" fillId="0" borderId="0" xfId="0" quotePrefix="1"/>
    <xf numFmtId="0" fontId="1" fillId="4" borderId="0" xfId="3"/>
    <xf numFmtId="14" fontId="0" fillId="0" borderId="0" xfId="0" applyNumberFormat="1"/>
    <xf numFmtId="0" fontId="5" fillId="8" borderId="0" xfId="0" applyFont="1" applyFill="1"/>
    <xf numFmtId="14" fontId="4" fillId="5" borderId="0" xfId="4" applyNumberFormat="1"/>
    <xf numFmtId="0" fontId="1" fillId="7" borderId="0" xfId="6"/>
    <xf numFmtId="0" fontId="0" fillId="6" borderId="5" xfId="5" applyFont="1"/>
    <xf numFmtId="164" fontId="0" fillId="0" borderId="0" xfId="0" applyNumberFormat="1"/>
    <xf numFmtId="0" fontId="6" fillId="0" borderId="0" xfId="0" applyFont="1"/>
  </cellXfs>
  <cellStyles count="7">
    <cellStyle name="20% - Accent1" xfId="2" builtinId="30"/>
    <cellStyle name="20% - Accent2" xfId="3" builtinId="34"/>
    <cellStyle name="20% - Accent5" xfId="6" builtinId="46"/>
    <cellStyle name="Bad" xfId="4" builtinId="27"/>
    <cellStyle name="Heading 1" xfId="1" builtinId="16"/>
    <cellStyle name="Normal" xfId="0" builtinId="0"/>
    <cellStyle name="Note" xfId="5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203489</xdr:colOff>
      <xdr:row>0</xdr:row>
      <xdr:rowOff>56284</xdr:rowOff>
    </xdr:from>
    <xdr:to>
      <xdr:col>2</xdr:col>
      <xdr:colOff>1558636</xdr:colOff>
      <xdr:row>2</xdr:row>
      <xdr:rowOff>129886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07A001-E3C0-7212-CE3A-F35ADFB0858E}"/>
            </a:ext>
          </a:extLst>
        </xdr:cNvPr>
        <xdr:cNvSpPr txBox="1"/>
      </xdr:nvSpPr>
      <xdr:spPr>
        <a:xfrm>
          <a:off x="203489" y="56284"/>
          <a:ext cx="3290454" cy="454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Basic</a:t>
          </a:r>
          <a:r>
            <a:rPr lang="en-GB" sz="1100" b="1" baseline="0"/>
            <a:t> sum formula (=SUM)</a:t>
          </a:r>
          <a:endParaRPr lang="en-GB" sz="1100" b="1"/>
        </a:p>
      </xdr:txBody>
    </xdr:sp>
    <xdr:clientData/>
  </xdr:twoCellAnchor>
  <xdr:twoCellAnchor>
    <xdr:from>
      <xdr:col>0</xdr:col>
      <xdr:colOff>182707</xdr:colOff>
      <xdr:row>16</xdr:row>
      <xdr:rowOff>26843</xdr:rowOff>
    </xdr:from>
    <xdr:to>
      <xdr:col>2</xdr:col>
      <xdr:colOff>1537854</xdr:colOff>
      <xdr:row>18</xdr:row>
      <xdr:rowOff>100445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EE8DFF-01F5-4DD6-9765-BBABBAAE953D}"/>
            </a:ext>
          </a:extLst>
        </xdr:cNvPr>
        <xdr:cNvSpPr txBox="1"/>
      </xdr:nvSpPr>
      <xdr:spPr>
        <a:xfrm>
          <a:off x="182707" y="3074843"/>
          <a:ext cx="3742350" cy="454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Errors in formulas</a:t>
          </a:r>
        </a:p>
      </xdr:txBody>
    </xdr:sp>
    <xdr:clientData/>
  </xdr:twoCellAnchor>
  <xdr:twoCellAnchor>
    <xdr:from>
      <xdr:col>0</xdr:col>
      <xdr:colOff>227951</xdr:colOff>
      <xdr:row>26</xdr:row>
      <xdr:rowOff>54227</xdr:rowOff>
    </xdr:from>
    <xdr:to>
      <xdr:col>2</xdr:col>
      <xdr:colOff>1583098</xdr:colOff>
      <xdr:row>28</xdr:row>
      <xdr:rowOff>127829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6AC22C-CA73-4BEA-B941-543B154AC119}"/>
            </a:ext>
          </a:extLst>
        </xdr:cNvPr>
        <xdr:cNvSpPr txBox="1"/>
      </xdr:nvSpPr>
      <xdr:spPr>
        <a:xfrm>
          <a:off x="227951" y="5007227"/>
          <a:ext cx="3742350" cy="4546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Data types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J51"/>
  <sheetViews>
    <sheetView zoomScale="190" zoomScaleNormal="190" workbookViewId="0">
      <selection activeCell="F10" sqref="F10"/>
    </sheetView>
  </sheetViews>
  <sheetFormatPr defaultRowHeight="15" x14ac:dyDescent="0.25"/>
  <cols>
    <col min="1" max="2" width="17.75" customWidth="1"/>
    <col min="3" max="3" width="18.375" customWidth="1"/>
    <col min="4" max="4" width="11.625" customWidth="1"/>
    <col min="6" max="6" width="16" customWidth="1"/>
  </cols>
  <sheetData>
    <row r="1" spans="1:10" x14ac:dyDescent="0.25">
      <c r="A1">
        <v>1</v>
      </c>
      <c r="B1" s="10" t="s">
        <v>434</v>
      </c>
      <c r="C1" s="11">
        <v>40179</v>
      </c>
    </row>
    <row r="2" spans="1:10" x14ac:dyDescent="0.25">
      <c r="A2" s="12" t="s">
        <v>450</v>
      </c>
      <c r="B2" s="12" t="s">
        <v>451</v>
      </c>
      <c r="C2" s="12" t="s">
        <v>452</v>
      </c>
      <c r="D2" s="12" t="s">
        <v>453</v>
      </c>
    </row>
    <row r="5" spans="1:1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  <row r="6" spans="1:1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</row>
    <row r="8" spans="1:10" x14ac:dyDescent="0.25">
      <c r="A8" t="s">
        <v>433</v>
      </c>
      <c r="B8" t="s">
        <v>457</v>
      </c>
      <c r="C8" t="s">
        <v>432</v>
      </c>
    </row>
    <row r="9" spans="1:10" x14ac:dyDescent="0.25">
      <c r="A9" t="s">
        <v>454</v>
      </c>
      <c r="B9" t="s">
        <v>458</v>
      </c>
      <c r="C9" t="s">
        <v>460</v>
      </c>
    </row>
    <row r="10" spans="1:10" x14ac:dyDescent="0.25">
      <c r="A10" t="s">
        <v>455</v>
      </c>
      <c r="B10" t="s">
        <v>445</v>
      </c>
      <c r="C10" t="s">
        <v>461</v>
      </c>
    </row>
    <row r="11" spans="1:10" x14ac:dyDescent="0.25">
      <c r="A11" t="s">
        <v>456</v>
      </c>
      <c r="B11" t="s">
        <v>459</v>
      </c>
      <c r="C11" t="s">
        <v>462</v>
      </c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C6"/>
  <sheetViews>
    <sheetView zoomScale="190" zoomScaleNormal="190" workbookViewId="0">
      <selection activeCell="C7" sqref="C7"/>
    </sheetView>
  </sheetViews>
  <sheetFormatPr defaultRowHeight="15" x14ac:dyDescent="0.25"/>
  <cols>
    <col min="1" max="1" width="16.5" customWidth="1"/>
    <col min="2" max="2" width="13.25" customWidth="1"/>
    <col min="3" max="3" width="10.375" customWidth="1"/>
  </cols>
  <sheetData>
    <row r="1" spans="1:3" x14ac:dyDescent="0.25">
      <c r="A1" s="1" t="s">
        <v>446</v>
      </c>
      <c r="B1" s="1" t="s">
        <v>447</v>
      </c>
    </row>
    <row r="2" spans="1:3" x14ac:dyDescent="0.25">
      <c r="A2">
        <f>1+2</f>
        <v>3</v>
      </c>
      <c r="B2" s="7" t="s">
        <v>463</v>
      </c>
    </row>
    <row r="3" spans="1:3" x14ac:dyDescent="0.25">
      <c r="A3">
        <f>2*9</f>
        <v>18</v>
      </c>
      <c r="B3" s="7" t="s">
        <v>464</v>
      </c>
    </row>
    <row r="4" spans="1:3" x14ac:dyDescent="0.25">
      <c r="A4">
        <f>9/3</f>
        <v>3</v>
      </c>
      <c r="B4" s="7" t="s">
        <v>465</v>
      </c>
    </row>
    <row r="5" spans="1:3" x14ac:dyDescent="0.25">
      <c r="A5">
        <f>7-1</f>
        <v>6</v>
      </c>
      <c r="B5" s="7" t="s">
        <v>466</v>
      </c>
    </row>
    <row r="6" spans="1:3" x14ac:dyDescent="0.25">
      <c r="A6">
        <f>1+3*2</f>
        <v>7</v>
      </c>
      <c r="B6" s="7" t="s">
        <v>467</v>
      </c>
      <c r="C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B14"/>
  <sheetViews>
    <sheetView zoomScale="175" zoomScaleNormal="175" workbookViewId="0">
      <selection activeCell="B15" sqref="B15"/>
    </sheetView>
  </sheetViews>
  <sheetFormatPr defaultRowHeight="15" x14ac:dyDescent="0.25"/>
  <cols>
    <col min="1" max="1" width="6.875" customWidth="1"/>
    <col min="2" max="2" width="27.75" bestFit="1" customWidth="1"/>
  </cols>
  <sheetData>
    <row r="1" spans="1:2" x14ac:dyDescent="0.25">
      <c r="A1" s="1" t="s">
        <v>446</v>
      </c>
      <c r="B1" s="1" t="s">
        <v>447</v>
      </c>
    </row>
    <row r="2" spans="1:2" x14ac:dyDescent="0.25">
      <c r="A2" t="b">
        <f>1=1</f>
        <v>1</v>
      </c>
      <c r="B2" s="7" t="s">
        <v>469</v>
      </c>
    </row>
    <row r="3" spans="1:2" x14ac:dyDescent="0.25">
      <c r="A3" t="b">
        <f>2&gt;1</f>
        <v>1</v>
      </c>
      <c r="B3" s="7" t="s">
        <v>470</v>
      </c>
    </row>
    <row r="4" spans="1:2" x14ac:dyDescent="0.25">
      <c r="A4" t="b">
        <f>44&lt;3</f>
        <v>0</v>
      </c>
      <c r="B4" s="7" t="s">
        <v>471</v>
      </c>
    </row>
    <row r="5" spans="1:2" x14ac:dyDescent="0.25">
      <c r="A5" t="b">
        <f>3&lt;=3</f>
        <v>1</v>
      </c>
      <c r="B5" s="7" t="s">
        <v>472</v>
      </c>
    </row>
    <row r="6" spans="1:2" x14ac:dyDescent="0.25">
      <c r="A6" t="b">
        <f>3&gt;=3</f>
        <v>1</v>
      </c>
      <c r="B6" s="7" t="s">
        <v>474</v>
      </c>
    </row>
    <row r="7" spans="1:2" x14ac:dyDescent="0.25">
      <c r="A7" t="b">
        <f>3&gt;=4</f>
        <v>0</v>
      </c>
      <c r="B7" s="7" t="s">
        <v>473</v>
      </c>
    </row>
    <row r="9" spans="1:2" x14ac:dyDescent="0.25">
      <c r="A9" t="b">
        <f>AND(TRUE,TRUE)</f>
        <v>1</v>
      </c>
      <c r="B9" s="7" t="s">
        <v>476</v>
      </c>
    </row>
    <row r="10" spans="1:2" x14ac:dyDescent="0.25">
      <c r="A10" t="b">
        <f>AND(TRUE,TRUE,FALSE)</f>
        <v>0</v>
      </c>
      <c r="B10" s="7" t="s">
        <v>475</v>
      </c>
    </row>
    <row r="11" spans="1:2" x14ac:dyDescent="0.25">
      <c r="A11" t="b">
        <f>OR(FALSE,FALSE,FALSE,TRUE)</f>
        <v>1</v>
      </c>
      <c r="B11" s="7" t="s">
        <v>477</v>
      </c>
    </row>
    <row r="12" spans="1:2" x14ac:dyDescent="0.25">
      <c r="A12" t="b">
        <f>OR(FALSE,FALSE)</f>
        <v>0</v>
      </c>
      <c r="B12" s="7" t="s">
        <v>478</v>
      </c>
    </row>
    <row r="13" spans="1:2" x14ac:dyDescent="0.25">
      <c r="A13" t="b">
        <v>0</v>
      </c>
      <c r="B13" s="7" t="s">
        <v>479</v>
      </c>
    </row>
    <row r="14" spans="1:2" x14ac:dyDescent="0.25">
      <c r="A14" t="b">
        <v>1</v>
      </c>
      <c r="B14" s="7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F6"/>
  <sheetViews>
    <sheetView zoomScale="205" zoomScaleNormal="205" workbookViewId="0">
      <selection activeCell="C7" sqref="C7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3" spans="1:6" x14ac:dyDescent="0.25">
      <c r="A3">
        <f>A1+B1</f>
        <v>3</v>
      </c>
      <c r="B3" s="7" t="s">
        <v>481</v>
      </c>
      <c r="C3" s="7" t="s">
        <v>463</v>
      </c>
    </row>
    <row r="4" spans="1:6" x14ac:dyDescent="0.25">
      <c r="A4">
        <f>D1*F1</f>
        <v>24</v>
      </c>
      <c r="B4" s="7" t="s">
        <v>484</v>
      </c>
      <c r="C4" s="7" t="s">
        <v>485</v>
      </c>
    </row>
    <row r="5" spans="1:6" x14ac:dyDescent="0.25">
      <c r="A5">
        <f>A1/D1</f>
        <v>0.25</v>
      </c>
      <c r="B5" s="7" t="s">
        <v>482</v>
      </c>
      <c r="C5" s="7" t="s">
        <v>486</v>
      </c>
    </row>
    <row r="6" spans="1:6" x14ac:dyDescent="0.25">
      <c r="A6">
        <f>F1-10</f>
        <v>-4</v>
      </c>
      <c r="B6" s="7" t="s">
        <v>483</v>
      </c>
      <c r="C6" s="7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dimension ref="A4:D34"/>
  <sheetViews>
    <sheetView zoomScale="160" zoomScaleNormal="160" workbookViewId="0"/>
  </sheetViews>
  <sheetFormatPr defaultRowHeight="15" x14ac:dyDescent="0.25"/>
  <cols>
    <col min="1" max="1" width="19.75" customWidth="1"/>
    <col min="2" max="2" width="15.875" customWidth="1"/>
    <col min="3" max="3" width="46.25" bestFit="1" customWidth="1"/>
    <col min="5" max="5" width="14.5" customWidth="1"/>
    <col min="6" max="6" width="15.875" customWidth="1"/>
  </cols>
  <sheetData>
    <row r="4" spans="1:3" x14ac:dyDescent="0.25">
      <c r="A4" s="8" t="s">
        <v>436</v>
      </c>
      <c r="C4" s="8" t="s">
        <v>437</v>
      </c>
    </row>
    <row r="5" spans="1:3" x14ac:dyDescent="0.25">
      <c r="A5">
        <v>8</v>
      </c>
      <c r="B5">
        <f>8+2</f>
        <v>10</v>
      </c>
      <c r="C5">
        <f>SUM(A5:B5)</f>
        <v>18</v>
      </c>
    </row>
    <row r="6" spans="1:3" x14ac:dyDescent="0.25">
      <c r="A6">
        <v>2</v>
      </c>
      <c r="B6">
        <v>7</v>
      </c>
      <c r="C6" s="7" t="s">
        <v>489</v>
      </c>
    </row>
    <row r="7" spans="1:3" x14ac:dyDescent="0.25">
      <c r="A7">
        <v>4</v>
      </c>
      <c r="B7">
        <v>8</v>
      </c>
      <c r="C7" s="8" t="s">
        <v>438</v>
      </c>
    </row>
    <row r="8" spans="1:3" x14ac:dyDescent="0.25">
      <c r="A8">
        <v>33</v>
      </c>
      <c r="B8">
        <v>9</v>
      </c>
      <c r="C8">
        <f>SUM(A5:B8)</f>
        <v>81</v>
      </c>
    </row>
    <row r="9" spans="1:3" x14ac:dyDescent="0.25">
      <c r="A9">
        <v>12</v>
      </c>
      <c r="C9" s="7" t="s">
        <v>490</v>
      </c>
    </row>
    <row r="10" spans="1:3" x14ac:dyDescent="0.25">
      <c r="A10">
        <v>6</v>
      </c>
    </row>
    <row r="11" spans="1:3" x14ac:dyDescent="0.25">
      <c r="A11">
        <v>7</v>
      </c>
      <c r="C11" s="8" t="s">
        <v>439</v>
      </c>
    </row>
    <row r="12" spans="1:3" x14ac:dyDescent="0.25">
      <c r="A12">
        <v>8</v>
      </c>
      <c r="C12">
        <f>SUM(A5:A12,B5:B9)</f>
        <v>114</v>
      </c>
    </row>
    <row r="13" spans="1:3" x14ac:dyDescent="0.25">
      <c r="A13">
        <f>SUM(A5:A12)</f>
        <v>80</v>
      </c>
      <c r="B13" s="7" t="s">
        <v>488</v>
      </c>
      <c r="C13" s="7" t="s">
        <v>491</v>
      </c>
    </row>
    <row r="14" spans="1:3" x14ac:dyDescent="0.25">
      <c r="C14" s="13" t="s">
        <v>492</v>
      </c>
    </row>
    <row r="20" spans="1:4" x14ac:dyDescent="0.25">
      <c r="A20" s="1" t="s">
        <v>440</v>
      </c>
      <c r="B20" s="1" t="s">
        <v>435</v>
      </c>
      <c r="C20" s="1" t="s">
        <v>441</v>
      </c>
    </row>
    <row r="21" spans="1:4" x14ac:dyDescent="0.25">
      <c r="A21" t="e">
        <f>"LOL"+55</f>
        <v>#VALUE!</v>
      </c>
      <c r="B21" s="7" t="s">
        <v>493</v>
      </c>
      <c r="C21" t="s">
        <v>494</v>
      </c>
    </row>
    <row r="22" spans="1:4" x14ac:dyDescent="0.25">
      <c r="A22" t="e">
        <f>1/0</f>
        <v>#DIV/0!</v>
      </c>
      <c r="B22" s="7" t="s">
        <v>495</v>
      </c>
      <c r="C22" t="s">
        <v>496</v>
      </c>
    </row>
    <row r="23" spans="1:4" x14ac:dyDescent="0.25">
      <c r="A23" t="e" cm="1">
        <f t="array" aca="1" ref="A23" ca="1">ZUM(A5:A12)</f>
        <v>#NAME?</v>
      </c>
      <c r="B23" s="7" t="s">
        <v>497</v>
      </c>
      <c r="C23" t="s">
        <v>498</v>
      </c>
    </row>
    <row r="24" spans="1:4" x14ac:dyDescent="0.25">
      <c r="A24" t="e">
        <f>SQRT(-2)</f>
        <v>#NUM!</v>
      </c>
      <c r="B24" s="7" t="s">
        <v>499</v>
      </c>
      <c r="C24" t="s">
        <v>500</v>
      </c>
    </row>
    <row r="30" spans="1:4" x14ac:dyDescent="0.25">
      <c r="A30" s="1" t="s">
        <v>442</v>
      </c>
      <c r="B30" s="1" t="s">
        <v>443</v>
      </c>
      <c r="C30" s="1" t="s">
        <v>444</v>
      </c>
      <c r="D30" s="5" t="s">
        <v>502</v>
      </c>
    </row>
    <row r="31" spans="1:4" x14ac:dyDescent="0.25">
      <c r="A31" s="9" t="s">
        <v>501</v>
      </c>
      <c r="B31">
        <v>2.5</v>
      </c>
      <c r="C31" s="14">
        <v>40179</v>
      </c>
    </row>
    <row r="32" spans="1:4" ht="15.75" x14ac:dyDescent="0.25">
      <c r="A32" t="s">
        <v>451</v>
      </c>
      <c r="B32" t="s">
        <v>449</v>
      </c>
      <c r="C32" t="s">
        <v>503</v>
      </c>
      <c r="D32" s="15" t="s">
        <v>504</v>
      </c>
    </row>
    <row r="33" spans="1:4" x14ac:dyDescent="0.25">
      <c r="A33" t="s">
        <v>505</v>
      </c>
      <c r="B33" t="b">
        <v>1</v>
      </c>
      <c r="C33" t="s">
        <v>506</v>
      </c>
      <c r="D33" t="s">
        <v>507</v>
      </c>
    </row>
    <row r="34" spans="1:4" x14ac:dyDescent="0.25">
      <c r="A34" t="s">
        <v>440</v>
      </c>
      <c r="B34" t="e">
        <f>1/0</f>
        <v>#DIV/0!</v>
      </c>
      <c r="C34" t="e">
        <f>"LOL"+55</f>
        <v>#VALUE!</v>
      </c>
      <c r="D34" t="e">
        <f>SQRT(-2)</f>
        <v>#NUM!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="130" zoomScaleNormal="130" workbookViewId="0">
      <selection activeCell="J9" sqref="J9"/>
    </sheetView>
  </sheetViews>
  <sheetFormatPr defaultRowHeight="15" x14ac:dyDescent="0.25"/>
  <cols>
    <col min="1" max="1" width="12.75" customWidth="1"/>
    <col min="2" max="2" width="13.25" customWidth="1"/>
    <col min="3" max="3" width="12.75" customWidth="1"/>
    <col min="4" max="4" width="9.375" customWidth="1"/>
    <col min="5" max="5" width="11.375" customWidth="1"/>
    <col min="6" max="6" width="9.375" customWidth="1"/>
    <col min="7" max="7" width="11.5" customWidth="1"/>
    <col min="8" max="8" width="9.5" customWidth="1"/>
    <col min="9" max="10" width="12" customWidth="1"/>
  </cols>
  <sheetData>
    <row r="1" spans="1:9" ht="15.75" thickBot="1" x14ac:dyDescent="0.3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</row>
    <row r="2" spans="1:9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H2/E2%</f>
        <v>-80.770682318033337</v>
      </c>
    </row>
    <row r="3" spans="1:9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H3/E3%</f>
        <v>-25.918181126910504</v>
      </c>
    </row>
    <row r="4" spans="1:9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93.599806786619951</v>
      </c>
    </row>
    <row r="5" spans="1:9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38.306435137895811</v>
      </c>
    </row>
    <row r="6" spans="1:9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49.836556796513221</v>
      </c>
    </row>
    <row r="7" spans="1:9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-56.558246649071052</v>
      </c>
    </row>
    <row r="8" spans="1:9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-62.099279529380659</v>
      </c>
    </row>
    <row r="9" spans="1:9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2771.461187214612</v>
      </c>
    </row>
    <row r="10" spans="1:9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 t="shared" si="0"/>
        <v>469.31</v>
      </c>
      <c r="H10">
        <f t="shared" si="1"/>
        <v>-36.949999999999989</v>
      </c>
      <c r="I10">
        <f t="shared" si="2"/>
        <v>-14.597242523604468</v>
      </c>
    </row>
    <row r="11" spans="1:9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-69.382240111873315</v>
      </c>
    </row>
    <row r="12" spans="1:9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-57.439649317774901</v>
      </c>
    </row>
    <row r="13" spans="1:9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9.3378206831399613</v>
      </c>
    </row>
    <row r="14" spans="1:9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431.81506261794482</v>
      </c>
    </row>
    <row r="15" spans="1:9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15.24370561652678</v>
      </c>
    </row>
    <row r="16" spans="1:9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-1.4847381887635607</v>
      </c>
    </row>
    <row r="17" spans="1:9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-58.807846124547702</v>
      </c>
    </row>
    <row r="18" spans="1:9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-23.97436081276798</v>
      </c>
    </row>
    <row r="19" spans="1:9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-17.132107790658548</v>
      </c>
    </row>
    <row r="20" spans="1:9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-65.330991591382073</v>
      </c>
    </row>
    <row r="21" spans="1:9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-43.307359682680747</v>
      </c>
    </row>
    <row r="22" spans="1:9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1081.2857573020176</v>
      </c>
    </row>
    <row r="23" spans="1:9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48.393995879525164</v>
      </c>
    </row>
    <row r="24" spans="1:9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-3.6589117166124163</v>
      </c>
    </row>
    <row r="25" spans="1:9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-33.724506312722561</v>
      </c>
    </row>
    <row r="26" spans="1:9" x14ac:dyDescent="0.2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-48.210010500525023</v>
      </c>
    </row>
    <row r="27" spans="1:9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54.38045796611533</v>
      </c>
    </row>
    <row r="28" spans="1:9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441.46624760863614</v>
      </c>
    </row>
    <row r="29" spans="1:9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72.408075120991839</v>
      </c>
    </row>
    <row r="30" spans="1:9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51.69346195069668</v>
      </c>
    </row>
    <row r="31" spans="1:9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-54.65397814598817</v>
      </c>
    </row>
    <row r="32" spans="1:9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-45.430430114318199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6338.009478672986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482.05179817498663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-99.037306380047738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-23.367911050375803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-84.059325388099737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290.39661554732942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3576.4471057884234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8.6918558501349477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-37.120172617863012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-87.422568223673196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-92.670892222090998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2729.8524404086261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38.296207104154135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-98.50940254254499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-4.8992360858493944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102.94973851662928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-12.525214321734731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26.423098678459397</v>
      </c>
    </row>
    <row r="51" spans="1:9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393.10729422261886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286.52976882345342</v>
      </c>
    </row>
    <row r="53" spans="1:9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-18.600623484586077</v>
      </c>
    </row>
    <row r="54" spans="1:9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-99.634726688102887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-88.251068165972427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-93.733807314574932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-4.7507243480867309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-18.181532334136886</v>
      </c>
    </row>
    <row r="59" spans="1:9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193.1598221292179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-84.564459930313575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359.48649549849949</v>
      </c>
    </row>
    <row r="62" spans="1:9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277.66020569620247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-6.8194204741575142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14.993286788399582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15.023954985815351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-92.330410425039588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H67/E67%</f>
        <v>12.184113646290477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42.205335385404645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-0.15653024620902051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865.25624912721696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48.280294300150693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-39.875622987694612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1743.9821182943606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-78.274273363289907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-11.411883491174926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563.72357850401681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-28.811575867794733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119.59822362761287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-74.534096824570526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1290.3756648936173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-57.89064061168898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34.366820391374787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77.403893374192165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-55.95409551242485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1447.2600977617699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15.496640294787037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-24.442416597332187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-29.142890348073681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50.83612040133778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235.83703197905999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-73.798226509023024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-46.136326865875965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-85.802887876732228</v>
      </c>
    </row>
    <row r="94" spans="1:9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-92.294667677533482</v>
      </c>
    </row>
    <row r="95" spans="1:9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109.74711153029946</v>
      </c>
    </row>
    <row r="96" spans="1:9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-43.938235111726648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136.80611890137905</v>
      </c>
    </row>
    <row r="98" spans="1:9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-24.305808172668847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-8.0648591174906894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828.65649963689191</v>
      </c>
    </row>
    <row r="101" spans="1:9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6.2236324108349397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-60.399427929308409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62.139575045486794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14.689190723014638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718.82183908045988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210.92138168177561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-7.8720816827808751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431.00173500136975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-46.550959913566231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508.46719711754992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377.23796671165093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-39.356361616679486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-58.974525688872703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-62.51105589015711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10.362943737441393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110.00661113314823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13.150335142036402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29.82512862323933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-42.056258513910151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-61.217366009744744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22.471358640197359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92.27752493463737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26.093157137249779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-95.467766074605365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-36.286832886874095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-79.092284841521163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85.952897945548685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37.687420584498092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1296.3044159098026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-22.587346553352216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H131/E131%</f>
        <v>-35.855123973935861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-94.784759796224961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-0.20025544395214295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-94.821940237413017</v>
      </c>
    </row>
    <row r="135" spans="1:9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208.76910699919551</v>
      </c>
    </row>
    <row r="136" spans="1:9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-70.684501444483402</v>
      </c>
    </row>
    <row r="137" spans="1:9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-94.232055621997446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133.14546949833101</v>
      </c>
    </row>
    <row r="139" spans="1:9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94.94533913247912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-96.921977261051182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-92.818547573804949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134.69203409924913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344.56309682718967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39.328077405482887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-16.984643001784178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113.02636464909021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-25.808110319037048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-60.400371529135711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-11.193286410395237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-96.176593862059335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131.89225011694995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-24.014765894245045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257.10582135281641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7.2725433672179207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-57.794555508294351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-16.236157934517887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-50.100225771738444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-62.101353478124018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-28.344310697251874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136.29773967264222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-48.658447294456643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14194.006309148264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109.54742345033608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761.44646924829169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110.27197023387667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896.00987248046067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-53.197598538240669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-34.810613343587768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25.880435088113771</v>
      </c>
    </row>
    <row r="170" spans="1:9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5.7433958004064181</v>
      </c>
    </row>
    <row r="171" spans="1:9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134.28368561909443</v>
      </c>
    </row>
    <row r="172" spans="1:9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511.0712040944598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-7.8331637843336726</v>
      </c>
    </row>
    <row r="174" spans="1:9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-83.679610634289304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-87.172400298401598</v>
      </c>
    </row>
    <row r="176" spans="1:9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222.48443666842985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-72.402274523803456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11.879104003389115</v>
      </c>
    </row>
    <row r="179" spans="1:9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-85.867919767881915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-77.438197006318106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73.747645951035793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50.540145985401459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-20.858633776091079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-59.535923437845632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-76.043015935174864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854.27787478174105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-72.14443101855143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63.793424370103388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-99.872363056195709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74.085317979586506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10.754981008862535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659.91116046640752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-84.702534070384758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113.3414257338336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H195/E195%</f>
        <v>5.6319897015039963E-2</v>
      </c>
    </row>
    <row r="196" spans="1:9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18.885715403576047</v>
      </c>
    </row>
    <row r="197" spans="1:9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470.19717870781693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-51.154428463285399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70.015651613497212</v>
      </c>
    </row>
    <row r="200" spans="1:9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8.6935568360398126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-61.698901602637562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abSelected="1" zoomScale="115" zoomScaleNormal="115" workbookViewId="0">
      <selection activeCell="K1" sqref="K1"/>
    </sheetView>
  </sheetViews>
  <sheetFormatPr defaultRowHeight="15" x14ac:dyDescent="0.25"/>
  <cols>
    <col min="1" max="1" width="12.75" customWidth="1"/>
    <col min="2" max="2" width="13.25" customWidth="1"/>
    <col min="3" max="3" width="12.75" customWidth="1"/>
    <col min="4" max="4" width="9.375" customWidth="1"/>
    <col min="5" max="5" width="11.375" customWidth="1"/>
    <col min="6" max="6" width="9.375" customWidth="1"/>
    <col min="7" max="7" width="11.5" customWidth="1"/>
    <col min="8" max="8" width="10.75" customWidth="1"/>
    <col min="9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431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  <c r="K4">
        <f>SUM(E2:E201)</f>
        <v>98888.520000000033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  <c r="K6">
        <f>SUM(F2:F201)</f>
        <v>95957.430000000051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  <c r="K8">
        <f>SUM(K4,K6)</f>
        <v>194845.95000000007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  <c r="K10">
        <f>AVERAGE(I2:I201)</f>
        <v>-751.09712276565779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430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  <c r="K12">
        <f>(AVERAGE(F2:F201)-AVERAGE(E2:E201))/AVERAGE(E2:E201)</f>
        <v>-2.964034652353955E-2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  <c r="K14">
        <f>MAX(I2:I201)</f>
        <v>99.300406073446325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  <c r="K16">
        <f>MIN(I2:I201)</f>
        <v>-78247.222222222219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5" t="s">
        <v>508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  <c r="K18" t="b">
        <f>AVERAGE(E2:E201)&lt;AVERAGE(F2:F201)</f>
        <v>0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428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  <c r="K20">
        <f>COUNTBLANK(D2:D201)</f>
        <v>28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429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  <c r="K22">
        <f>COUNTBLANK(D2:D201)/ROWS(D2:D201)%</f>
        <v>14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448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  <c r="K24">
        <f>COUNTIF(D2:D202,"=XL")</f>
        <v>26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2023-01-04T11:42:39Z</dcterms:modified>
</cp:coreProperties>
</file>