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1704" documentId="8_{29B8196C-0F94-4E63-9C97-551F1F758BC2}" xr6:coauthVersionLast="47" xr6:coauthVersionMax="47" xr10:uidLastSave="{096F9917-B114-405F-9D6E-87730F4C46BE}"/>
  <bookViews>
    <workbookView xWindow="-37590" yWindow="-120" windowWidth="37710" windowHeight="21840" activeTab="6" xr2:uid="{58F8946E-589F-43AA-8127-245E86DA602D}"/>
  </bookViews>
  <sheets>
    <sheet name="1 Data entry and formulas" sheetId="6" r:id="rId1"/>
    <sheet name="2 Arithmetic formulas" sheetId="8" r:id="rId2"/>
    <sheet name="3 Comparison and logical values" sheetId="9" r:id="rId3"/>
    <sheet name="4 References" sheetId="10" r:id="rId4"/>
    <sheet name="5 Sums of ranges" sheetId="7" r:id="rId5"/>
    <sheet name="6 Shirt sales (i)" sheetId="2" r:id="rId6"/>
    <sheet name="7 Shirt sales (ii)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7" l="1"/>
  <c r="A23" i="7" a="1"/>
  <c r="A23" i="7" s="1"/>
  <c r="A22" i="7"/>
  <c r="A21" i="7"/>
  <c r="B5" i="7"/>
  <c r="G10" i="4"/>
  <c r="I200" i="4"/>
  <c r="I192" i="4"/>
  <c r="I191" i="4"/>
  <c r="I190" i="4"/>
  <c r="I189" i="4"/>
  <c r="I188" i="4"/>
  <c r="I187" i="4"/>
  <c r="I186" i="4"/>
  <c r="I185" i="4"/>
  <c r="I182" i="4"/>
  <c r="I180" i="4"/>
  <c r="I172" i="4"/>
  <c r="I171" i="4"/>
  <c r="I170" i="4"/>
  <c r="I169" i="4"/>
  <c r="I168" i="4"/>
  <c r="I167" i="4"/>
  <c r="I166" i="4"/>
  <c r="I165" i="4"/>
  <c r="I162" i="4"/>
  <c r="I160" i="4"/>
  <c r="I152" i="4"/>
  <c r="I151" i="4"/>
  <c r="I150" i="4"/>
  <c r="I149" i="4"/>
  <c r="I148" i="4"/>
  <c r="I147" i="4"/>
  <c r="I146" i="4"/>
  <c r="I145" i="4"/>
  <c r="I142" i="4"/>
  <c r="I140" i="4"/>
  <c r="I132" i="4"/>
  <c r="I131" i="4"/>
  <c r="I130" i="4"/>
  <c r="I129" i="4"/>
  <c r="I128" i="4"/>
  <c r="I127" i="4"/>
  <c r="I126" i="4"/>
  <c r="I125" i="4"/>
  <c r="I122" i="4"/>
  <c r="I120" i="4"/>
  <c r="I112" i="4"/>
  <c r="I111" i="4"/>
  <c r="I110" i="4"/>
  <c r="I109" i="4"/>
  <c r="I108" i="4"/>
  <c r="I107" i="4"/>
  <c r="I106" i="4"/>
  <c r="I105" i="4"/>
  <c r="I102" i="4"/>
  <c r="I100" i="4"/>
  <c r="I92" i="4"/>
  <c r="I91" i="4"/>
  <c r="I90" i="4"/>
  <c r="I89" i="4"/>
  <c r="I88" i="4"/>
  <c r="I87" i="4"/>
  <c r="I86" i="4"/>
  <c r="I85" i="4"/>
  <c r="I82" i="4"/>
  <c r="I80" i="4"/>
  <c r="I72" i="4"/>
  <c r="I71" i="4"/>
  <c r="I70" i="4"/>
  <c r="I69" i="4"/>
  <c r="I68" i="4"/>
  <c r="I67" i="4"/>
  <c r="I66" i="4"/>
  <c r="I65" i="4"/>
  <c r="I62" i="4"/>
  <c r="I60" i="4"/>
  <c r="I52" i="4"/>
  <c r="I51" i="4"/>
  <c r="I50" i="4"/>
  <c r="I49" i="4"/>
  <c r="I48" i="4"/>
  <c r="I47" i="4"/>
  <c r="I46" i="4"/>
  <c r="I45" i="4"/>
  <c r="I42" i="4"/>
  <c r="I40" i="4"/>
  <c r="I32" i="4"/>
  <c r="I31" i="4"/>
  <c r="I30" i="4"/>
  <c r="I29" i="4"/>
  <c r="I28" i="4"/>
  <c r="I27" i="4"/>
  <c r="I26" i="4"/>
  <c r="I25" i="4"/>
  <c r="I22" i="4"/>
  <c r="I20" i="4"/>
  <c r="I12" i="4"/>
  <c r="I11" i="4"/>
  <c r="I10" i="4"/>
  <c r="I9" i="4"/>
  <c r="I8" i="4"/>
  <c r="I7" i="4"/>
  <c r="I6" i="4"/>
  <c r="I5" i="4"/>
  <c r="H201" i="4"/>
  <c r="I201" i="4" s="1"/>
  <c r="G201" i="4"/>
  <c r="H200" i="4"/>
  <c r="G200" i="4"/>
  <c r="H199" i="4"/>
  <c r="I199" i="4" s="1"/>
  <c r="G199" i="4"/>
  <c r="H198" i="4"/>
  <c r="I198" i="4" s="1"/>
  <c r="G198" i="4"/>
  <c r="H197" i="4"/>
  <c r="I197" i="4" s="1"/>
  <c r="G197" i="4"/>
  <c r="H196" i="4"/>
  <c r="I196" i="4" s="1"/>
  <c r="G196" i="4"/>
  <c r="H195" i="4"/>
  <c r="I195" i="4" s="1"/>
  <c r="G195" i="4"/>
  <c r="H194" i="4"/>
  <c r="I194" i="4" s="1"/>
  <c r="G194" i="4"/>
  <c r="H193" i="4"/>
  <c r="I193" i="4" s="1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I184" i="4" s="1"/>
  <c r="G184" i="4"/>
  <c r="H183" i="4"/>
  <c r="I183" i="4" s="1"/>
  <c r="G183" i="4"/>
  <c r="H182" i="4"/>
  <c r="G182" i="4"/>
  <c r="H181" i="4"/>
  <c r="I181" i="4" s="1"/>
  <c r="G181" i="4"/>
  <c r="H180" i="4"/>
  <c r="G180" i="4"/>
  <c r="H179" i="4"/>
  <c r="I179" i="4" s="1"/>
  <c r="G179" i="4"/>
  <c r="H178" i="4"/>
  <c r="I178" i="4" s="1"/>
  <c r="G178" i="4"/>
  <c r="H177" i="4"/>
  <c r="I177" i="4" s="1"/>
  <c r="G177" i="4"/>
  <c r="H176" i="4"/>
  <c r="I176" i="4" s="1"/>
  <c r="G176" i="4"/>
  <c r="H175" i="4"/>
  <c r="I175" i="4" s="1"/>
  <c r="G175" i="4"/>
  <c r="H174" i="4"/>
  <c r="I174" i="4" s="1"/>
  <c r="G174" i="4"/>
  <c r="H173" i="4"/>
  <c r="I173" i="4" s="1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I164" i="4" s="1"/>
  <c r="G164" i="4"/>
  <c r="H163" i="4"/>
  <c r="I163" i="4" s="1"/>
  <c r="G163" i="4"/>
  <c r="H162" i="4"/>
  <c r="G162" i="4"/>
  <c r="H161" i="4"/>
  <c r="I161" i="4" s="1"/>
  <c r="G161" i="4"/>
  <c r="H160" i="4"/>
  <c r="G160" i="4"/>
  <c r="H159" i="4"/>
  <c r="I159" i="4" s="1"/>
  <c r="G159" i="4"/>
  <c r="H158" i="4"/>
  <c r="I158" i="4" s="1"/>
  <c r="G158" i="4"/>
  <c r="H157" i="4"/>
  <c r="I157" i="4" s="1"/>
  <c r="G157" i="4"/>
  <c r="H156" i="4"/>
  <c r="I156" i="4" s="1"/>
  <c r="G156" i="4"/>
  <c r="H155" i="4"/>
  <c r="I155" i="4" s="1"/>
  <c r="G155" i="4"/>
  <c r="H154" i="4"/>
  <c r="I154" i="4" s="1"/>
  <c r="G154" i="4"/>
  <c r="H153" i="4"/>
  <c r="I153" i="4" s="1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I144" i="4" s="1"/>
  <c r="G144" i="4"/>
  <c r="H143" i="4"/>
  <c r="I143" i="4" s="1"/>
  <c r="G143" i="4"/>
  <c r="H142" i="4"/>
  <c r="G142" i="4"/>
  <c r="H141" i="4"/>
  <c r="I141" i="4" s="1"/>
  <c r="G141" i="4"/>
  <c r="H140" i="4"/>
  <c r="G140" i="4"/>
  <c r="H139" i="4"/>
  <c r="I139" i="4" s="1"/>
  <c r="G139" i="4"/>
  <c r="H138" i="4"/>
  <c r="I138" i="4" s="1"/>
  <c r="G138" i="4"/>
  <c r="H137" i="4"/>
  <c r="I137" i="4" s="1"/>
  <c r="G137" i="4"/>
  <c r="H136" i="4"/>
  <c r="I136" i="4" s="1"/>
  <c r="G136" i="4"/>
  <c r="H135" i="4"/>
  <c r="I135" i="4" s="1"/>
  <c r="G135" i="4"/>
  <c r="H134" i="4"/>
  <c r="I134" i="4" s="1"/>
  <c r="G134" i="4"/>
  <c r="H133" i="4"/>
  <c r="I133" i="4" s="1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I124" i="4" s="1"/>
  <c r="G124" i="4"/>
  <c r="H123" i="4"/>
  <c r="I123" i="4" s="1"/>
  <c r="G123" i="4"/>
  <c r="H122" i="4"/>
  <c r="G122" i="4"/>
  <c r="H121" i="4"/>
  <c r="I121" i="4" s="1"/>
  <c r="G121" i="4"/>
  <c r="H120" i="4"/>
  <c r="G120" i="4"/>
  <c r="H119" i="4"/>
  <c r="I119" i="4" s="1"/>
  <c r="G119" i="4"/>
  <c r="H118" i="4"/>
  <c r="I118" i="4" s="1"/>
  <c r="G118" i="4"/>
  <c r="H117" i="4"/>
  <c r="I117" i="4" s="1"/>
  <c r="G117" i="4"/>
  <c r="H116" i="4"/>
  <c r="I116" i="4" s="1"/>
  <c r="G116" i="4"/>
  <c r="H115" i="4"/>
  <c r="I115" i="4" s="1"/>
  <c r="G115" i="4"/>
  <c r="H114" i="4"/>
  <c r="I114" i="4" s="1"/>
  <c r="G114" i="4"/>
  <c r="H113" i="4"/>
  <c r="I113" i="4" s="1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I104" i="4" s="1"/>
  <c r="G104" i="4"/>
  <c r="H103" i="4"/>
  <c r="I103" i="4" s="1"/>
  <c r="G103" i="4"/>
  <c r="H102" i="4"/>
  <c r="G102" i="4"/>
  <c r="H101" i="4"/>
  <c r="I101" i="4" s="1"/>
  <c r="G101" i="4"/>
  <c r="H100" i="4"/>
  <c r="G100" i="4"/>
  <c r="H99" i="4"/>
  <c r="I99" i="4" s="1"/>
  <c r="G99" i="4"/>
  <c r="H98" i="4"/>
  <c r="I98" i="4" s="1"/>
  <c r="G98" i="4"/>
  <c r="H97" i="4"/>
  <c r="I97" i="4" s="1"/>
  <c r="G97" i="4"/>
  <c r="H96" i="4"/>
  <c r="I96" i="4" s="1"/>
  <c r="G96" i="4"/>
  <c r="H95" i="4"/>
  <c r="I95" i="4" s="1"/>
  <c r="G95" i="4"/>
  <c r="H94" i="4"/>
  <c r="I94" i="4" s="1"/>
  <c r="G94" i="4"/>
  <c r="H93" i="4"/>
  <c r="I93" i="4" s="1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I84" i="4" s="1"/>
  <c r="G84" i="4"/>
  <c r="H83" i="4"/>
  <c r="I83" i="4" s="1"/>
  <c r="G83" i="4"/>
  <c r="H82" i="4"/>
  <c r="G82" i="4"/>
  <c r="H81" i="4"/>
  <c r="I81" i="4" s="1"/>
  <c r="G81" i="4"/>
  <c r="H80" i="4"/>
  <c r="G80" i="4"/>
  <c r="H79" i="4"/>
  <c r="I79" i="4" s="1"/>
  <c r="G79" i="4"/>
  <c r="H78" i="4"/>
  <c r="I78" i="4" s="1"/>
  <c r="G78" i="4"/>
  <c r="H77" i="4"/>
  <c r="I77" i="4" s="1"/>
  <c r="G77" i="4"/>
  <c r="H76" i="4"/>
  <c r="I76" i="4" s="1"/>
  <c r="G76" i="4"/>
  <c r="H75" i="4"/>
  <c r="I75" i="4" s="1"/>
  <c r="G75" i="4"/>
  <c r="H74" i="4"/>
  <c r="I74" i="4" s="1"/>
  <c r="G74" i="4"/>
  <c r="H73" i="4"/>
  <c r="I73" i="4" s="1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I64" i="4" s="1"/>
  <c r="G64" i="4"/>
  <c r="H63" i="4"/>
  <c r="I63" i="4" s="1"/>
  <c r="G63" i="4"/>
  <c r="H62" i="4"/>
  <c r="G62" i="4"/>
  <c r="H61" i="4"/>
  <c r="I61" i="4" s="1"/>
  <c r="G61" i="4"/>
  <c r="H60" i="4"/>
  <c r="G60" i="4"/>
  <c r="H59" i="4"/>
  <c r="I59" i="4" s="1"/>
  <c r="G59" i="4"/>
  <c r="H58" i="4"/>
  <c r="I58" i="4" s="1"/>
  <c r="G58" i="4"/>
  <c r="H57" i="4"/>
  <c r="I57" i="4" s="1"/>
  <c r="G57" i="4"/>
  <c r="H56" i="4"/>
  <c r="I56" i="4" s="1"/>
  <c r="G56" i="4"/>
  <c r="H55" i="4"/>
  <c r="I55" i="4" s="1"/>
  <c r="G55" i="4"/>
  <c r="H54" i="4"/>
  <c r="I54" i="4" s="1"/>
  <c r="G54" i="4"/>
  <c r="H53" i="4"/>
  <c r="I53" i="4" s="1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I44" i="4" s="1"/>
  <c r="G44" i="4"/>
  <c r="H43" i="4"/>
  <c r="I43" i="4" s="1"/>
  <c r="G43" i="4"/>
  <c r="H42" i="4"/>
  <c r="G42" i="4"/>
  <c r="H41" i="4"/>
  <c r="I41" i="4" s="1"/>
  <c r="G41" i="4"/>
  <c r="H40" i="4"/>
  <c r="G40" i="4"/>
  <c r="H39" i="4"/>
  <c r="I39" i="4" s="1"/>
  <c r="G39" i="4"/>
  <c r="H38" i="4"/>
  <c r="I38" i="4" s="1"/>
  <c r="G38" i="4"/>
  <c r="H37" i="4"/>
  <c r="I37" i="4" s="1"/>
  <c r="G37" i="4"/>
  <c r="H36" i="4"/>
  <c r="I36" i="4" s="1"/>
  <c r="G36" i="4"/>
  <c r="H35" i="4"/>
  <c r="I35" i="4" s="1"/>
  <c r="G35" i="4"/>
  <c r="H34" i="4"/>
  <c r="I34" i="4" s="1"/>
  <c r="G34" i="4"/>
  <c r="H33" i="4"/>
  <c r="I33" i="4" s="1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I24" i="4" s="1"/>
  <c r="G24" i="4"/>
  <c r="H23" i="4"/>
  <c r="I23" i="4" s="1"/>
  <c r="G23" i="4"/>
  <c r="H22" i="4"/>
  <c r="G22" i="4"/>
  <c r="H21" i="4"/>
  <c r="I21" i="4" s="1"/>
  <c r="G21" i="4"/>
  <c r="H20" i="4"/>
  <c r="G20" i="4"/>
  <c r="H19" i="4"/>
  <c r="I19" i="4" s="1"/>
  <c r="G19" i="4"/>
  <c r="H18" i="4"/>
  <c r="I18" i="4" s="1"/>
  <c r="G18" i="4"/>
  <c r="H17" i="4"/>
  <c r="I17" i="4" s="1"/>
  <c r="G17" i="4"/>
  <c r="H16" i="4"/>
  <c r="I16" i="4" s="1"/>
  <c r="G16" i="4"/>
  <c r="H15" i="4"/>
  <c r="I15" i="4" s="1"/>
  <c r="G15" i="4"/>
  <c r="H14" i="4"/>
  <c r="I14" i="4" s="1"/>
  <c r="G14" i="4"/>
  <c r="H13" i="4"/>
  <c r="I13" i="4" s="1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I4" i="4" s="1"/>
  <c r="G4" i="4"/>
  <c r="H3" i="4"/>
  <c r="I3" i="4" s="1"/>
  <c r="G3" i="4"/>
  <c r="H2" i="4"/>
  <c r="I2" i="4" s="1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<sst xmlns="http://schemas.openxmlformats.org/spreadsheetml/2006/main" count="1627" uniqueCount="459">
  <si>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</si>
  <si>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</si>
  <si>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</si>
  <si>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</si>
  <si>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</si>
  <si>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</si>
  <si>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</si>
  <si>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</si>
  <si>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</si>
  <si>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</si>
  <si>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</si>
  <si>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</si>
  <si>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</si>
  <si>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</si>
  <si>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</si>
  <si>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</si>
  <si>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</si>
  <si>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</si>
  <si>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</si>
  <si>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</si>
  <si>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</si>
  <si>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</si>
  <si>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</si>
  <si>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</si>
  <si>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</si>
  <si>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</si>
  <si>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</si>
  <si>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</si>
  <si>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</si>
  <si>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</si>
  <si>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</si>
  <si>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</si>
  <si>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</si>
  <si>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</si>
  <si>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</si>
  <si>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</si>
  <si>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</si>
  <si>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</si>
  <si>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</si>
  <si>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</si>
  <si>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</si>
  <si>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</si>
  <si>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</si>
  <si>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</si>
  <si>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</si>
  <si>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</si>
  <si>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</si>
  <si>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</si>
  <si>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</si>
  <si>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</si>
  <si>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</si>
  <si>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</si>
  <si>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</si>
  <si>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</si>
  <si>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</si>
  <si>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</si>
  <si>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</si>
  <si>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</si>
  <si>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</si>
  <si>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</si>
  <si>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</si>
  <si>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</si>
  <si>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</si>
  <si>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</si>
  <si>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</si>
  <si>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</si>
  <si>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</si>
  <si>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</si>
  <si>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</si>
  <si>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</si>
  <si>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</si>
  <si>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</si>
  <si>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</si>
  <si>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</si>
  <si>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</si>
  <si>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</si>
  <si>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</si>
  <si>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</si>
  <si>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</si>
  <si>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</si>
  <si>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</si>
  <si>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</si>
  <si>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</si>
  <si>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</si>
  <si>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</si>
  <si>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</si>
  <si>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</si>
  <si>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</si>
  <si>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</si>
  <si>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</si>
  <si>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</si>
  <si>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</si>
  <si>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</si>
  <si>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</si>
  <si>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</si>
  <si>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</si>
  <si>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</si>
  <si>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</si>
  <si>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</si>
  <si>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</si>
  <si>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</si>
  <si>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</si>
  <si>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</si>
  <si>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</si>
  <si>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</si>
  <si>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</si>
  <si>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</si>
  <si>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</si>
  <si>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</si>
  <si>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</si>
  <si>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</si>
  <si>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</si>
  <si>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</si>
  <si>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</si>
  <si>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</si>
  <si>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</si>
  <si>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</si>
  <si>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</si>
  <si>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</si>
  <si>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</si>
  <si>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</si>
  <si>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</si>
  <si>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</si>
  <si>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</si>
  <si>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</si>
  <si>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</si>
  <si>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</si>
  <si>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</si>
  <si>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</si>
  <si>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</si>
  <si>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</si>
  <si>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</si>
  <si>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</si>
  <si>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</si>
  <si>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</si>
  <si>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</si>
  <si>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</si>
  <si>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</si>
  <si>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</si>
  <si>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</si>
  <si>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</si>
  <si>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</si>
  <si>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</si>
  <si>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</si>
  <si>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</si>
  <si>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</si>
  <si>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</si>
  <si>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</si>
  <si>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</si>
  <si>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</si>
  <si>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</si>
  <si>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</si>
  <si>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</si>
  <si>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</si>
  <si>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</si>
  <si>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</si>
  <si>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</si>
  <si>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</si>
  <si>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</si>
  <si>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</si>
  <si>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</si>
  <si>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</si>
  <si>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</si>
  <si>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</si>
  <si>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</si>
  <si>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</si>
  <si>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</si>
  <si>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</si>
  <si>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</si>
  <si>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</si>
  <si>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</si>
  <si>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</si>
  <si>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</si>
  <si>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</si>
  <si>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</si>
  <si>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</si>
  <si>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</si>
  <si>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</si>
  <si>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</si>
  <si>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</si>
  <si>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</si>
  <si>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</si>
  <si>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</si>
  <si>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</si>
  <si>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</si>
  <si>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</si>
  <si>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</si>
  <si>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</si>
  <si>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</si>
  <si>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</si>
  <si>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</si>
  <si>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</si>
  <si>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</si>
  <si>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</si>
  <si>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</si>
  <si>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</si>
  <si>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</si>
  <si>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</si>
  <si>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</si>
  <si>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</si>
  <si>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</si>
  <si>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</si>
  <si>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</si>
  <si>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</si>
  <si>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</si>
  <si>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</si>
  <si>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</si>
  <si>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</si>
  <si>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</si>
  <si>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</si>
  <si>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</si>
  <si>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</si>
  <si>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</si>
  <si>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</si>
  <si>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</si>
  <si>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</si>
  <si>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</si>
  <si>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</si>
  <si>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</si>
  <si>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</si>
  <si>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</si>
  <si>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</si>
  <si>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</si>
  <si>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</si>
  <si>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</si>
  <si>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</si>
  <si>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</si>
  <si>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</si>
  <si>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</si>
  <si>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</si>
  <si>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</si>
  <si>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</si>
  <si>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</si>
  <si>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</si>
  <si>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</si>
  <si>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</si>
  <si>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</si>
  <si>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</si>
  <si>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</si>
  <si>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</si>
  <si>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</si>
  <si>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</si>
  <si>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</si>
  <si>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</si>
  <si>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</si>
  <si>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</si>
  <si>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</si>
  <si>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</si>
  <si>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</si>
  <si>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</si>
  <si>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</si>
  <si>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</si>
  <si>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</si>
  <si>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</si>
  <si>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</si>
  <si>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</si>
  <si>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</si>
  <si>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</si>
  <si>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</si>
  <si>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</si>
  <si>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</si>
  <si>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</si>
  <si>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</si>
  <si>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</si>
  <si>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</si>
  <si>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</si>
  <si>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</si>
  <si>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</si>
  <si>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</si>
  <si>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</si>
  <si>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</si>
  <si>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</si>
  <si>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</si>
  <si>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</si>
  <si>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</si>
  <si>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</si>
  <si>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</si>
  <si>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</si>
  <si>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</si>
  <si>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</si>
  <si>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</si>
  <si>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</si>
  <si>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</si>
  <si>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</si>
  <si>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</si>
  <si>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</si>
  <si>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</si>
  <si>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</si>
  <si>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</si>
  <si>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</si>
  <si>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</si>
  <si>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</si>
  <si>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</si>
  <si>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</si>
  <si>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</si>
  <si>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</si>
  <si>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</si>
  <si>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</si>
  <si>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</si>
  <si>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</si>
  <si>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</si>
  <si>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</si>
  <si>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</si>
  <si>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</si>
  <si>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</si>
  <si>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</si>
  <si>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</si>
  <si>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</si>
  <si>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</si>
  <si>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</si>
  <si>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</si>
  <si>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</si>
  <si>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</si>
  <si>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</si>
  <si>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</si>
  <si>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</si>
  <si>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</si>
  <si>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</si>
  <si>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</si>
  <si>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</si>
  <si>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</si>
  <si>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</si>
  <si>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</si>
  <si>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</si>
  <si>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</si>
  <si>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</si>
  <si>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</si>
  <si>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</si>
  <si>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</si>
  <si>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</si>
  <si>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</si>
  <si>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</si>
  <si>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</si>
  <si>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</si>
  <si>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</si>
  <si>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</si>
  <si>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</si>
  <si>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</si>
  <si>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</si>
  <si>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</si>
  <si>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</si>
  <si>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</si>
  <si>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</si>
  <si>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</si>
  <si>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</si>
  <si>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</si>
  <si>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</si>
  <si>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</si>
  <si>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</si>
  <si>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</si>
  <si>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</si>
  <si>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</si>
  <si>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</si>
  <si>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</si>
  <si>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</si>
  <si>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</si>
  <si>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</si>
  <si>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</si>
  <si>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</si>
  <si>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</si>
  <si>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</si>
  <si>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</si>
  <si>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</si>
  <si>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</si>
  <si>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</si>
  <si>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</si>
  <si>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</si>
  <si>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</si>
  <si>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</si>
  <si>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</si>
  <si>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</si>
  <si>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</si>
  <si>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</si>
  <si>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</si>
  <si>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</si>
  <si>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</si>
  <si>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</si>
  <si>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</si>
  <si>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</si>
  <si>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</si>
  <si>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</si>
  <si>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</si>
  <si>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</si>
  <si>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</si>
  <si>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</si>
  <si>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</si>
  <si>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</si>
  <si>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</si>
  <si>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</si>
  <si>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</si>
  <si>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</si>
  <si>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</si>
  <si>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</si>
  <si>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</si>
  <si>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</si>
  <si>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</si>
  <si>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</si>
  <si>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</si>
  <si>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</si>
  <si>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</si>
  <si>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</si>
  <si>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</si>
  <si>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</si>
  <si>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</si>
  <si>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</si>
  <si>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</si>
  <si>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</si>
  <si>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</si>
  <si>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</si>
  <si>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</si>
  <si>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</si>
  <si>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</si>
  <si>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</si>
  <si>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</si>
  <si>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</si>
  <si>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</si>
  <si>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</si>
  <si>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</si>
  <si>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</si>
  <si>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</si>
  <si>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</si>
  <si>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</si>
  <si>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What is the grand total of sales in February?</t>
  </si>
  <si>
    <t>What is the grand total of sales in January?</t>
  </si>
  <si>
    <t>What was the grand total of sales in both months combined?</t>
  </si>
  <si>
    <t>What is the mean percent increase in sales?</t>
  </si>
  <si>
    <t>What is the maximal percent increase in sales?</t>
  </si>
  <si>
    <t>What is the minimal percent increase in sales?</t>
  </si>
  <si>
    <t>How many salespeople posted their shirt sizes?</t>
  </si>
  <si>
    <t>What percentage of salespeople posted their shirt size?</t>
  </si>
  <si>
    <t>What is the percent increase in mean sales?</t>
  </si>
  <si>
    <t>Questions</t>
  </si>
  <si>
    <t>Formula</t>
  </si>
  <si>
    <t>Sum of column range</t>
  </si>
  <si>
    <t>Sum of row range</t>
  </si>
  <si>
    <t>Sum of rectangular range</t>
  </si>
  <si>
    <t>Sum of many ranges</t>
  </si>
  <si>
    <t>Error</t>
  </si>
  <si>
    <t>Explanation</t>
  </si>
  <si>
    <t>Type</t>
  </si>
  <si>
    <t>Example 1</t>
  </si>
  <si>
    <t>Example 2</t>
  </si>
  <si>
    <t xml:space="preserve">Result </t>
  </si>
  <si>
    <t>Calculate</t>
  </si>
  <si>
    <t>How many salespeople have shirt size XL?</t>
  </si>
  <si>
    <t>Text</t>
  </si>
  <si>
    <t>=SUM(A5:A12)</t>
  </si>
  <si>
    <t>=SUM(A5:B5)</t>
  </si>
  <si>
    <t>=SUM(A5:B8)</t>
  </si>
  <si>
    <t>=SUM(A5:A12;B5:B9)</t>
  </si>
  <si>
    <t>Rembember to use CTRL to select multiple ranges at once!</t>
  </si>
  <si>
    <t>One of the inputs is of the wrong data type.</t>
  </si>
  <si>
    <t>Division by 0.</t>
  </si>
  <si>
    <t>The function refers to something that doesn't exist.</t>
  </si>
  <si>
    <t>The number(s) used in the formula are bad.</t>
  </si>
  <si>
    <t>Number</t>
  </si>
  <si>
    <t>Example 3</t>
  </si>
  <si>
    <t>Logical values</t>
  </si>
  <si>
    <t>Did the mean sales increase from January to February?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</si>
</sst>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5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5"/>
      <color theme="3"/>
      <name val="Corbel"/>
      <family val="2"/>
      <scheme val="minor"/>
    </font>
    <font>
      <b/>
      <sz val="11"/>
      <color rgb="FFFFFFFF"/>
      <name val="Calibri"/>
      <family val="2"/>
    </font>
    <font>
      <b/>
      <sz val="12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5" applyNumberFormat="0" applyFont="0" applyAlignment="0" applyProtection="0"/>
  </cellStyleXfs>
  <cellXfs count="13">
    <xf numFmtId="0" fontId="0" fillId="0" borderId="0" xfId="0"/>
    <xf numFmtId="0" fontId="1" fillId="2" borderId="0" xfId="2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2" borderId="0" xfId="2" applyFont="1"/>
    <xf numFmtId="0" fontId="2" fillId="0" borderId="1" xfId="1"/>
    <xf numFmtId="0" fontId="0" fillId="0" borderId="0" xfId="0" quotePrefix="1"/>
    <xf numFmtId="0" fontId="1" fillId="4" borderId="0" xfId="3"/>
    <xf numFmtId="14" fontId="0" fillId="0" borderId="0" xfId="0" applyNumberFormat="1"/>
    <xf numFmtId="0" fontId="0" fillId="5" borderId="5" xfId="4" applyFont="1"/>
    <xf numFmtId="164" fontId="0" fillId="0" borderId="0" xfId="0" applyNumberFormat="1"/>
    <xf numFmtId="0" fontId="4" fillId="0" borderId="0" xfId="0" applyFont="1"/>
  </cellXfs>
  <cellStyles count="5">
    <cellStyle name="20% - Accent1" xfId="2" builtinId="30"/>
    <cellStyle name="20% - Accent2" xfId="3" builtinId="34"/>
    <cellStyle name="Heading 1" xfId="1" builtinId="16"/>
    <cellStyle name="Normal" xfId="0" builtinId="0"/>
    <cellStyle name="Note" xfId="4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203489</xdr:colOff>
      <xdr:row>0</xdr:row>
      <xdr:rowOff>56284</xdr:rowOff>
    </xdr:from>
    <xdr:to>
      <xdr:col>2</xdr:col>
      <xdr:colOff>1558636</xdr:colOff>
      <xdr:row>2</xdr:row>
      <xdr:rowOff>129886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07A001-E3C0-7212-CE3A-F35ADFB0858E}"/>
            </a:ext>
          </a:extLst>
        </xdr:cNvPr>
        <xdr:cNvSpPr txBox="1"/>
      </xdr:nvSpPr>
      <xdr:spPr>
        <a:xfrm>
          <a:off x="203489" y="56284"/>
          <a:ext cx="3290454" cy="4546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Basic</a:t>
          </a:r>
          <a:r>
            <a:rPr lang="en-GB" sz="1100" b="1" baseline="0"/>
            <a:t> sum formula (=SUM)</a:t>
          </a:r>
          <a:endParaRPr lang="en-GB" sz="1100" b="1"/>
        </a:p>
      </xdr:txBody>
    </xdr:sp>
    <xdr:clientData/>
  </xdr:twoCellAnchor>
  <xdr:twoCellAnchor>
    <xdr:from>
      <xdr:col>0</xdr:col>
      <xdr:colOff>182707</xdr:colOff>
      <xdr:row>16</xdr:row>
      <xdr:rowOff>26843</xdr:rowOff>
    </xdr:from>
    <xdr:to>
      <xdr:col>2</xdr:col>
      <xdr:colOff>1537854</xdr:colOff>
      <xdr:row>18</xdr:row>
      <xdr:rowOff>100445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EE8DFF-01F5-4DD6-9765-BBABBAAE953D}"/>
            </a:ext>
          </a:extLst>
        </xdr:cNvPr>
        <xdr:cNvSpPr txBox="1"/>
      </xdr:nvSpPr>
      <xdr:spPr>
        <a:xfrm>
          <a:off x="182707" y="3074843"/>
          <a:ext cx="3742350" cy="4546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Errors in formulas</a:t>
          </a:r>
        </a:p>
      </xdr:txBody>
    </xdr:sp>
    <xdr:clientData/>
  </xdr:twoCellAnchor>
  <xdr:twoCellAnchor>
    <xdr:from>
      <xdr:col>0</xdr:col>
      <xdr:colOff>227951</xdr:colOff>
      <xdr:row>26</xdr:row>
      <xdr:rowOff>54227</xdr:rowOff>
    </xdr:from>
    <xdr:to>
      <xdr:col>2</xdr:col>
      <xdr:colOff>1583098</xdr:colOff>
      <xdr:row>28</xdr:row>
      <xdr:rowOff>127829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16AC22C-CA73-4BEA-B941-543B154AC119}"/>
            </a:ext>
          </a:extLst>
        </xdr:cNvPr>
        <xdr:cNvSpPr txBox="1"/>
      </xdr:nvSpPr>
      <xdr:spPr>
        <a:xfrm>
          <a:off x="227951" y="5007227"/>
          <a:ext cx="3742350" cy="4546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Data types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20</xdr:col>
      <xdr:colOff>473904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7718535" y="206594"/>
          <a:ext cx="6543628" cy="4950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salesman.</a:t>
          </a:r>
        </a:p>
        <a:p>
          <a:r>
            <a:rPr lang="en-GB" sz="2400" b="0" baseline="0"/>
            <a:t>2. Calculate the difference in sales from January to February. </a:t>
          </a:r>
        </a:p>
        <a:p>
          <a:r>
            <a:rPr lang="en-GB" sz="2400" b="0" baseline="0"/>
            <a:t>3. Calculate the percentage increase in sales from January to February. 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464989</xdr:colOff>
      <xdr:row>11</xdr:row>
      <xdr:rowOff>181116</xdr:rowOff>
    </xdr:from>
    <xdr:to>
      <xdr:col>19</xdr:col>
      <xdr:colOff>492376</xdr:colOff>
      <xdr:row>23</xdr:row>
      <xdr:rowOff>163660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7765" y="2348875"/>
          <a:ext cx="3487717" cy="22685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B35:B51"/>
  <sheetViews>
    <sheetView zoomScale="190" zoomScaleNormal="190" workbookViewId="0">
      <selection activeCell="G5" sqref="G5"/>
    </sheetView>
  </sheetViews>
  <sheetFormatPr defaultRowHeight="15" x14ac:dyDescent="0.25"/>
  <cols>
    <col min="1" max="2" width="17.75" customWidth="1"/>
    <col min="3" max="3" width="18.375" customWidth="1"/>
    <col min="4" max="4" width="11.625" customWidth="1"/>
    <col min="6" max="6" width="16" customWidth="1"/>
  </cols>
  <sheetData>
    <row r="35" spans="2:2" x14ac:dyDescent="0.25">
      <c r="B35" s="7"/>
    </row>
    <row r="36" spans="2:2" x14ac:dyDescent="0.25">
      <c r="B36" s="7"/>
    </row>
    <row r="37" spans="2:2" x14ac:dyDescent="0.25">
      <c r="B37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C40-41A9-4943-B3A1-DF95BB4D6713}">
  <dimension ref="A1:B6"/>
  <sheetViews>
    <sheetView zoomScale="190" zoomScaleNormal="190" workbookViewId="0">
      <selection activeCell="D16" sqref="A2:D16"/>
    </sheetView>
  </sheetViews>
  <sheetFormatPr defaultRowHeight="15" x14ac:dyDescent="0.25"/>
  <cols>
    <col min="1" max="1" width="16.5" customWidth="1"/>
    <col min="2" max="2" width="13.25" customWidth="1"/>
    <col min="3" max="3" width="10.375" customWidth="1"/>
  </cols>
  <sheetData>
    <row r="1" spans="1:2" x14ac:dyDescent="0.25">
      <c r="A1" s="1" t="s">
        <v>442</v>
      </c>
      <c r="B1" s="1" t="s">
        <v>443</v>
      </c>
    </row>
    <row r="2" spans="1:2" x14ac:dyDescent="0.25">
      <c r="B2" s="7"/>
    </row>
    <row r="3" spans="1:2" x14ac:dyDescent="0.25">
      <c r="B3" s="7"/>
    </row>
    <row r="4" spans="1:2" x14ac:dyDescent="0.25">
      <c r="B4" s="7"/>
    </row>
    <row r="5" spans="1:2" x14ac:dyDescent="0.25">
      <c r="B5" s="7"/>
    </row>
    <row r="6" spans="1:2" x14ac:dyDescent="0.25"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E75-1D75-4014-926C-C284A4ECE099}">
  <dimension ref="A1:B14"/>
  <sheetViews>
    <sheetView zoomScale="175" zoomScaleNormal="175" workbookViewId="0">
      <selection activeCell="C18" sqref="A2:C18"/>
    </sheetView>
  </sheetViews>
  <sheetFormatPr defaultRowHeight="15" x14ac:dyDescent="0.25"/>
  <cols>
    <col min="1" max="1" width="6.875" customWidth="1"/>
    <col min="2" max="2" width="27.75" bestFit="1" customWidth="1"/>
  </cols>
  <sheetData>
    <row r="1" spans="1:2" x14ac:dyDescent="0.25">
      <c r="A1" s="1" t="s">
        <v>442</v>
      </c>
      <c r="B1" s="1" t="s">
        <v>443</v>
      </c>
    </row>
    <row r="2" spans="1:2" x14ac:dyDescent="0.25">
      <c r="B2" s="7"/>
    </row>
    <row r="3" spans="1:2" x14ac:dyDescent="0.25">
      <c r="B3" s="7"/>
    </row>
    <row r="4" spans="1:2" x14ac:dyDescent="0.25">
      <c r="B4" s="7"/>
    </row>
    <row r="5" spans="1:2" x14ac:dyDescent="0.25">
      <c r="B5" s="7"/>
    </row>
    <row r="6" spans="1:2" x14ac:dyDescent="0.25">
      <c r="B6" s="7"/>
    </row>
    <row r="7" spans="1:2" x14ac:dyDescent="0.25">
      <c r="B7" s="7"/>
    </row>
    <row r="9" spans="1:2" x14ac:dyDescent="0.25">
      <c r="B9" s="7"/>
    </row>
    <row r="10" spans="1:2" x14ac:dyDescent="0.25">
      <c r="B10" s="7"/>
    </row>
    <row r="11" spans="1:2" x14ac:dyDescent="0.25">
      <c r="B11" s="7"/>
    </row>
    <row r="12" spans="1:2" x14ac:dyDescent="0.25">
      <c r="B12" s="7"/>
    </row>
    <row r="13" spans="1:2" x14ac:dyDescent="0.25">
      <c r="B13" s="7"/>
    </row>
    <row r="14" spans="1:2" x14ac:dyDescent="0.25">
      <c r="B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80-AE7B-4CB7-BD48-20622C82F7B4}">
  <dimension ref="B3:C6"/>
  <sheetViews>
    <sheetView zoomScale="205" zoomScaleNormal="205" workbookViewId="0">
      <selection sqref="A1:H8"/>
    </sheetView>
  </sheetViews>
  <sheetFormatPr defaultRowHeight="15" x14ac:dyDescent="0.25"/>
  <sheetData>
    <row r="3" spans="2:3" x14ac:dyDescent="0.25">
      <c r="B3" s="7"/>
      <c r="C3" s="7"/>
    </row>
    <row r="4" spans="2:3" x14ac:dyDescent="0.25">
      <c r="B4" s="7"/>
      <c r="C4" s="7"/>
    </row>
    <row r="5" spans="2:3" x14ac:dyDescent="0.25">
      <c r="B5" s="7"/>
      <c r="C5" s="7"/>
    </row>
    <row r="6" spans="2:3" x14ac:dyDescent="0.25">
      <c r="B6" s="7"/>
      <c r="C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DE8-B18C-4D1C-8E4C-F2B9A5EE98FC}">
  <dimension ref="A4:D34"/>
  <sheetViews>
    <sheetView topLeftCell="A10" zoomScale="160" zoomScaleNormal="160" workbookViewId="0">
      <selection activeCell="B34" sqref="B34"/>
    </sheetView>
  </sheetViews>
  <sheetFormatPr defaultRowHeight="15" x14ac:dyDescent="0.25"/>
  <cols>
    <col min="1" max="1" width="19.75" customWidth="1"/>
    <col min="2" max="2" width="15.875" customWidth="1"/>
    <col min="3" max="3" width="46.25" bestFit="1" customWidth="1"/>
    <col min="5" max="5" width="14.5" customWidth="1"/>
    <col min="6" max="6" width="15.875" customWidth="1"/>
  </cols>
  <sheetData>
    <row r="4" spans="1:3" x14ac:dyDescent="0.25">
      <c r="A4" s="8" t="s">
        <v>433</v>
      </c>
      <c r="C4" s="8" t="s">
        <v>434</v>
      </c>
    </row>
    <row r="5" spans="1:3" x14ac:dyDescent="0.25">
      <c r="A5">
        <v>8</v>
      </c>
      <c r="B5">
        <f>8+2</f>
        <v>10</v>
      </c>
    </row>
    <row r="6" spans="1:3" x14ac:dyDescent="0.25">
      <c r="A6">
        <v>2</v>
      </c>
      <c r="B6">
        <v>7</v>
      </c>
      <c r="C6" s="7" t="s">
        <v>447</v>
      </c>
    </row>
    <row r="7" spans="1:3" x14ac:dyDescent="0.25">
      <c r="A7">
        <v>4</v>
      </c>
      <c r="B7">
        <v>8</v>
      </c>
      <c r="C7" s="8" t="s">
        <v>435</v>
      </c>
    </row>
    <row r="8" spans="1:3" x14ac:dyDescent="0.25">
      <c r="A8">
        <v>33</v>
      </c>
      <c r="B8">
        <v>9</v>
      </c>
    </row>
    <row r="9" spans="1:3" x14ac:dyDescent="0.25">
      <c r="A9">
        <v>12</v>
      </c>
      <c r="C9" s="7" t="s">
        <v>448</v>
      </c>
    </row>
    <row r="10" spans="1:3" x14ac:dyDescent="0.25">
      <c r="A10">
        <v>6</v>
      </c>
    </row>
    <row r="11" spans="1:3" x14ac:dyDescent="0.25">
      <c r="A11">
        <v>7</v>
      </c>
      <c r="C11" s="8" t="s">
        <v>436</v>
      </c>
    </row>
    <row r="12" spans="1:3" x14ac:dyDescent="0.25">
      <c r="A12">
        <v>8</v>
      </c>
    </row>
    <row r="13" spans="1:3" x14ac:dyDescent="0.25">
      <c r="B13" s="7" t="s">
        <v>446</v>
      </c>
      <c r="C13" s="7" t="s">
        <v>449</v>
      </c>
    </row>
    <row r="14" spans="1:3" x14ac:dyDescent="0.25">
      <c r="C14" s="10" t="s">
        <v>450</v>
      </c>
    </row>
    <row r="20" spans="1:4" x14ac:dyDescent="0.25">
      <c r="A20" s="1" t="s">
        <v>437</v>
      </c>
      <c r="B20" s="1" t="s">
        <v>432</v>
      </c>
      <c r="C20" s="1" t="s">
        <v>438</v>
      </c>
    </row>
    <row r="21" spans="1:4" x14ac:dyDescent="0.25">
      <c r="A21" t="e">
        <f>"LOL"+55</f>
        <v>#VALUE!</v>
      </c>
      <c r="B21" s="7"/>
      <c r="C21" t="s">
        <v>451</v>
      </c>
    </row>
    <row r="22" spans="1:4" x14ac:dyDescent="0.25">
      <c r="A22" t="e">
        <f>1/0</f>
        <v>#DIV/0!</v>
      </c>
      <c r="B22" s="7"/>
      <c r="C22" t="s">
        <v>452</v>
      </c>
    </row>
    <row r="23" spans="1:4" x14ac:dyDescent="0.25">
      <c r="A23" t="e" cm="1">
        <f t="array" aca="1" ref="A23" ca="1">ZUM(A5:A12)</f>
        <v>#NAME?</v>
      </c>
      <c r="B23" s="7"/>
      <c r="C23" t="s">
        <v>453</v>
      </c>
    </row>
    <row r="24" spans="1:4" x14ac:dyDescent="0.25">
      <c r="A24" t="e">
        <f>SQRT(-2)</f>
        <v>#NUM!</v>
      </c>
      <c r="B24" s="7"/>
      <c r="C24" t="s">
        <v>454</v>
      </c>
    </row>
    <row r="30" spans="1:4" x14ac:dyDescent="0.25">
      <c r="A30" s="1" t="s">
        <v>439</v>
      </c>
      <c r="B30" s="1" t="s">
        <v>440</v>
      </c>
      <c r="C30" s="1" t="s">
        <v>441</v>
      </c>
      <c r="D30" s="5" t="s">
        <v>456</v>
      </c>
    </row>
    <row r="31" spans="1:4" x14ac:dyDescent="0.25">
      <c r="A31" s="9" t="s">
        <v>455</v>
      </c>
      <c r="C31" s="11"/>
    </row>
    <row r="32" spans="1:4" ht="15.75" x14ac:dyDescent="0.25">
      <c r="A32" t="s">
        <v>445</v>
      </c>
      <c r="D32" s="12"/>
    </row>
    <row r="33" spans="1:1" x14ac:dyDescent="0.25">
      <c r="A33" t="s">
        <v>457</v>
      </c>
    </row>
    <row r="34" spans="1:1" x14ac:dyDescent="0.25">
      <c r="A34" t="s">
        <v>437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F201"/>
  <sheetViews>
    <sheetView zoomScale="130" zoomScaleNormal="130" workbookViewId="0">
      <selection activeCell="G1" sqref="G1:I202"/>
    </sheetView>
  </sheetViews>
  <sheetFormatPr defaultRowHeight="15" x14ac:dyDescent="0.25"/>
  <cols>
    <col min="1" max="1" width="12.75" customWidth="1"/>
    <col min="2" max="2" width="13.25" customWidth="1"/>
    <col min="3" max="3" width="12.75" customWidth="1"/>
    <col min="4" max="4" width="9.375" customWidth="1"/>
    <col min="5" max="5" width="11.375" customWidth="1"/>
    <col min="6" max="6" width="9.375" customWidth="1"/>
    <col min="7" max="7" width="11.5" customWidth="1"/>
    <col min="8" max="8" width="9.5" customWidth="1"/>
    <col min="9" max="10" width="12" customWidth="1"/>
  </cols>
  <sheetData>
    <row r="1" spans="1:6" ht="15.75" thickBot="1" x14ac:dyDescent="0.3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</row>
    <row r="3" spans="1:6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</row>
    <row r="4" spans="1:6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</row>
    <row r="5" spans="1:6" x14ac:dyDescent="0.25">
      <c r="A5" t="s">
        <v>19</v>
      </c>
      <c r="B5" t="s">
        <v>20</v>
      </c>
      <c r="C5" t="s">
        <v>1</v>
      </c>
      <c r="D5" t="s">
        <v>12</v>
      </c>
      <c r="E5">
        <v>489.5</v>
      </c>
      <c r="F5">
        <v>677.01</v>
      </c>
    </row>
    <row r="6" spans="1:6" x14ac:dyDescent="0.25">
      <c r="A6" t="s">
        <v>21</v>
      </c>
      <c r="B6" t="s">
        <v>22</v>
      </c>
      <c r="C6" t="s">
        <v>0</v>
      </c>
      <c r="D6" t="s">
        <v>18</v>
      </c>
      <c r="E6">
        <v>293.68</v>
      </c>
      <c r="F6">
        <v>440.04</v>
      </c>
    </row>
    <row r="7" spans="1:6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</row>
    <row r="8" spans="1:6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</row>
    <row r="9" spans="1:6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</row>
    <row r="10" spans="1:6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</row>
    <row r="11" spans="1:6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</row>
    <row r="12" spans="1:6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</row>
    <row r="13" spans="1:6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</row>
    <row r="14" spans="1:6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</row>
    <row r="15" spans="1:6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</row>
    <row r="16" spans="1:6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</row>
    <row r="17" spans="1:6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</row>
    <row r="18" spans="1:6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</row>
    <row r="19" spans="1:6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</row>
    <row r="20" spans="1:6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</row>
    <row r="21" spans="1:6" x14ac:dyDescent="0.25">
      <c r="A21" t="s">
        <v>54</v>
      </c>
      <c r="B21" t="s">
        <v>55</v>
      </c>
      <c r="C21" t="s">
        <v>1</v>
      </c>
      <c r="D21" t="s">
        <v>18</v>
      </c>
      <c r="E21">
        <v>922.73</v>
      </c>
      <c r="F21">
        <v>523.12</v>
      </c>
    </row>
    <row r="22" spans="1:6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</row>
    <row r="23" spans="1:6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</row>
    <row r="24" spans="1:6" x14ac:dyDescent="0.25">
      <c r="A24" t="s">
        <v>60</v>
      </c>
      <c r="B24" t="s">
        <v>61</v>
      </c>
      <c r="C24" t="s">
        <v>62</v>
      </c>
      <c r="D24" t="s">
        <v>41</v>
      </c>
      <c r="E24">
        <v>617.66999999999996</v>
      </c>
      <c r="F24">
        <v>595.07000000000005</v>
      </c>
    </row>
    <row r="25" spans="1:6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</row>
    <row r="26" spans="1:6" x14ac:dyDescent="0.25">
      <c r="A26" t="s">
        <v>65</v>
      </c>
      <c r="B26" t="s">
        <v>66</v>
      </c>
      <c r="C26" t="s">
        <v>0</v>
      </c>
      <c r="D26" t="s">
        <v>25</v>
      </c>
      <c r="E26">
        <v>714.25</v>
      </c>
      <c r="F26">
        <v>369.91</v>
      </c>
    </row>
    <row r="27" spans="1:6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</row>
    <row r="28" spans="1:6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</row>
    <row r="29" spans="1:6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</row>
    <row r="30" spans="1:6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</row>
    <row r="31" spans="1:6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</row>
    <row r="32" spans="1:6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</row>
    <row r="33" spans="1:6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</row>
    <row r="34" spans="1:6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</row>
    <row r="35" spans="1:6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</row>
    <row r="36" spans="1:6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</row>
    <row r="37" spans="1:6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</row>
    <row r="38" spans="1:6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</row>
    <row r="39" spans="1:6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</row>
    <row r="40" spans="1:6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</row>
    <row r="41" spans="1:6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</row>
    <row r="42" spans="1:6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</row>
    <row r="43" spans="1:6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</row>
    <row r="44" spans="1:6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</row>
    <row r="45" spans="1:6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</row>
    <row r="46" spans="1:6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</row>
    <row r="47" spans="1:6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</row>
    <row r="48" spans="1:6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</row>
    <row r="49" spans="1:6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</row>
    <row r="50" spans="1:6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</row>
    <row r="51" spans="1:6" x14ac:dyDescent="0.25">
      <c r="A51" t="s">
        <v>117</v>
      </c>
      <c r="B51" t="s">
        <v>118</v>
      </c>
      <c r="C51" t="s">
        <v>1</v>
      </c>
      <c r="D51" t="s">
        <v>15</v>
      </c>
      <c r="E51">
        <v>89.66</v>
      </c>
      <c r="F51">
        <v>442.12</v>
      </c>
    </row>
    <row r="52" spans="1:6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</row>
    <row r="53" spans="1:6" x14ac:dyDescent="0.25">
      <c r="A53" t="s">
        <v>121</v>
      </c>
      <c r="B53" t="s">
        <v>122</v>
      </c>
      <c r="C53" t="s">
        <v>1</v>
      </c>
      <c r="D53" t="s">
        <v>25</v>
      </c>
      <c r="E53">
        <v>202.09</v>
      </c>
      <c r="F53">
        <v>164.5</v>
      </c>
    </row>
    <row r="54" spans="1:6" x14ac:dyDescent="0.25">
      <c r="A54" t="s">
        <v>123</v>
      </c>
      <c r="B54" t="s">
        <v>124</v>
      </c>
      <c r="C54" t="s">
        <v>62</v>
      </c>
      <c r="D54" t="s">
        <v>75</v>
      </c>
      <c r="E54">
        <v>777.5</v>
      </c>
      <c r="F54">
        <v>2.84</v>
      </c>
    </row>
    <row r="55" spans="1:6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</row>
    <row r="56" spans="1:6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</row>
    <row r="57" spans="1:6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</row>
    <row r="58" spans="1:6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</row>
    <row r="59" spans="1:6" x14ac:dyDescent="0.25">
      <c r="A59" t="s">
        <v>133</v>
      </c>
      <c r="B59" t="s">
        <v>134</v>
      </c>
      <c r="C59" t="s">
        <v>135</v>
      </c>
      <c r="D59" t="s">
        <v>15</v>
      </c>
      <c r="E59">
        <v>152.91999999999999</v>
      </c>
      <c r="F59">
        <v>448.3</v>
      </c>
    </row>
    <row r="60" spans="1:6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</row>
    <row r="61" spans="1:6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</row>
    <row r="62" spans="1:6" x14ac:dyDescent="0.25">
      <c r="A62" t="s">
        <v>140</v>
      </c>
      <c r="B62" t="s">
        <v>141</v>
      </c>
      <c r="C62" t="s">
        <v>0</v>
      </c>
      <c r="D62" t="s">
        <v>12</v>
      </c>
      <c r="E62">
        <v>202.24</v>
      </c>
      <c r="F62">
        <v>763.78</v>
      </c>
    </row>
    <row r="63" spans="1:6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</row>
    <row r="64" spans="1:6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</row>
    <row r="65" spans="1:6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</row>
    <row r="66" spans="1:6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</row>
    <row r="67" spans="1:6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</row>
    <row r="68" spans="1:6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</row>
    <row r="69" spans="1:6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</row>
    <row r="70" spans="1:6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</row>
    <row r="71" spans="1:6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</row>
    <row r="72" spans="1:6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</row>
    <row r="73" spans="1:6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</row>
    <row r="74" spans="1:6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</row>
    <row r="75" spans="1:6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</row>
    <row r="76" spans="1:6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</row>
    <row r="77" spans="1:6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</row>
    <row r="78" spans="1:6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</row>
    <row r="79" spans="1:6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</row>
    <row r="80" spans="1:6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</row>
    <row r="81" spans="1:6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</row>
    <row r="82" spans="1:6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</row>
    <row r="83" spans="1:6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</row>
    <row r="84" spans="1:6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</row>
    <row r="85" spans="1:6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</row>
    <row r="86" spans="1:6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</row>
    <row r="87" spans="1:6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</row>
    <row r="88" spans="1:6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</row>
    <row r="89" spans="1:6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</row>
    <row r="90" spans="1:6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</row>
    <row r="91" spans="1:6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</row>
    <row r="92" spans="1:6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</row>
    <row r="93" spans="1:6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</row>
    <row r="94" spans="1:6" x14ac:dyDescent="0.25">
      <c r="A94" t="s">
        <v>204</v>
      </c>
      <c r="B94" t="s">
        <v>205</v>
      </c>
      <c r="C94" t="s">
        <v>1</v>
      </c>
      <c r="D94" t="s">
        <v>15</v>
      </c>
      <c r="E94">
        <v>395.7</v>
      </c>
      <c r="F94">
        <v>30.49</v>
      </c>
    </row>
    <row r="95" spans="1:6" x14ac:dyDescent="0.25">
      <c r="A95" t="s">
        <v>206</v>
      </c>
      <c r="B95" t="s">
        <v>207</v>
      </c>
      <c r="C95" t="s">
        <v>0</v>
      </c>
      <c r="D95" t="s">
        <v>34</v>
      </c>
      <c r="E95">
        <v>339.28</v>
      </c>
      <c r="F95">
        <v>711.63</v>
      </c>
    </row>
    <row r="96" spans="1:6" x14ac:dyDescent="0.25">
      <c r="A96" t="s">
        <v>208</v>
      </c>
      <c r="B96" t="s">
        <v>209</v>
      </c>
      <c r="C96" t="s">
        <v>1</v>
      </c>
      <c r="D96" t="s">
        <v>75</v>
      </c>
      <c r="E96">
        <v>967.54</v>
      </c>
      <c r="F96">
        <v>542.41999999999996</v>
      </c>
    </row>
    <row r="97" spans="1:6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</row>
    <row r="98" spans="1:6" x14ac:dyDescent="0.25">
      <c r="A98" t="s">
        <v>212</v>
      </c>
      <c r="B98" t="s">
        <v>213</v>
      </c>
      <c r="C98" t="s">
        <v>0</v>
      </c>
      <c r="D98" t="s">
        <v>34</v>
      </c>
      <c r="E98">
        <v>989.64</v>
      </c>
      <c r="F98">
        <v>749.1</v>
      </c>
    </row>
    <row r="99" spans="1:6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</row>
    <row r="100" spans="1:6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</row>
    <row r="101" spans="1:6" x14ac:dyDescent="0.25">
      <c r="A101" t="s">
        <v>218</v>
      </c>
      <c r="B101" t="s">
        <v>219</v>
      </c>
      <c r="C101" t="s">
        <v>1</v>
      </c>
      <c r="D101" t="s">
        <v>41</v>
      </c>
      <c r="E101">
        <v>850.95</v>
      </c>
      <c r="F101">
        <v>903.91</v>
      </c>
    </row>
    <row r="102" spans="1:6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</row>
    <row r="103" spans="1:6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</row>
    <row r="104" spans="1:6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</row>
    <row r="105" spans="1:6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</row>
    <row r="106" spans="1:6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</row>
    <row r="107" spans="1:6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</row>
    <row r="108" spans="1:6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</row>
    <row r="109" spans="1:6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</row>
    <row r="110" spans="1:6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</row>
    <row r="111" spans="1:6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</row>
    <row r="112" spans="1:6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</row>
    <row r="113" spans="1:6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</row>
    <row r="114" spans="1:6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</row>
    <row r="115" spans="1:6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</row>
    <row r="116" spans="1:6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</row>
    <row r="117" spans="1:6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</row>
    <row r="118" spans="1:6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</row>
    <row r="119" spans="1:6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</row>
    <row r="120" spans="1:6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</row>
    <row r="121" spans="1:6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</row>
    <row r="122" spans="1:6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</row>
    <row r="123" spans="1:6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</row>
    <row r="124" spans="1:6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</row>
    <row r="125" spans="1:6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</row>
    <row r="126" spans="1:6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</row>
    <row r="127" spans="1:6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</row>
    <row r="128" spans="1:6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</row>
    <row r="129" spans="1:6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</row>
    <row r="130" spans="1:6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</row>
    <row r="131" spans="1:6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</row>
    <row r="132" spans="1:6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</row>
    <row r="133" spans="1:6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</row>
    <row r="134" spans="1:6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</row>
    <row r="135" spans="1:6" x14ac:dyDescent="0.25">
      <c r="A135" t="s">
        <v>286</v>
      </c>
      <c r="B135" t="s">
        <v>287</v>
      </c>
      <c r="C135" t="s">
        <v>0</v>
      </c>
      <c r="D135" t="s">
        <v>25</v>
      </c>
      <c r="E135">
        <v>124.3</v>
      </c>
      <c r="F135">
        <v>383.8</v>
      </c>
    </row>
    <row r="136" spans="1:6" x14ac:dyDescent="0.25">
      <c r="A136" t="s">
        <v>288</v>
      </c>
      <c r="B136" t="s">
        <v>289</v>
      </c>
      <c r="C136" t="s">
        <v>0</v>
      </c>
      <c r="D136" t="s">
        <v>18</v>
      </c>
      <c r="E136">
        <v>598.83000000000004</v>
      </c>
      <c r="F136">
        <v>175.55</v>
      </c>
    </row>
    <row r="137" spans="1:6" x14ac:dyDescent="0.25">
      <c r="A137" t="s">
        <v>290</v>
      </c>
      <c r="B137" t="s">
        <v>291</v>
      </c>
      <c r="C137" t="s">
        <v>1</v>
      </c>
      <c r="D137" t="s">
        <v>18</v>
      </c>
      <c r="E137">
        <v>986.66</v>
      </c>
      <c r="F137">
        <v>56.91</v>
      </c>
    </row>
    <row r="138" spans="1:6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</row>
    <row r="139" spans="1:6" x14ac:dyDescent="0.25">
      <c r="A139" t="s">
        <v>294</v>
      </c>
      <c r="B139" t="s">
        <v>295</v>
      </c>
      <c r="C139" t="s">
        <v>1</v>
      </c>
      <c r="D139" t="s">
        <v>12</v>
      </c>
      <c r="E139">
        <v>510.42</v>
      </c>
      <c r="F139">
        <v>995.04</v>
      </c>
    </row>
    <row r="140" spans="1:6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</row>
    <row r="141" spans="1:6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</row>
    <row r="142" spans="1:6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</row>
    <row r="143" spans="1:6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</row>
    <row r="144" spans="1:6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</row>
    <row r="145" spans="1:6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</row>
    <row r="146" spans="1:6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</row>
    <row r="147" spans="1:6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</row>
    <row r="148" spans="1:6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</row>
    <row r="149" spans="1:6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</row>
    <row r="150" spans="1:6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</row>
    <row r="151" spans="1:6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</row>
    <row r="152" spans="1:6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</row>
    <row r="153" spans="1:6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</row>
    <row r="154" spans="1:6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</row>
    <row r="155" spans="1:6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</row>
    <row r="156" spans="1:6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</row>
    <row r="157" spans="1:6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</row>
    <row r="158" spans="1:6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</row>
    <row r="159" spans="1:6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</row>
    <row r="160" spans="1:6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</row>
    <row r="161" spans="1:6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</row>
    <row r="162" spans="1:6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</row>
    <row r="163" spans="1:6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</row>
    <row r="164" spans="1:6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</row>
    <row r="165" spans="1:6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</row>
    <row r="166" spans="1:6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</row>
    <row r="167" spans="1:6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</row>
    <row r="168" spans="1:6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</row>
    <row r="169" spans="1:6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</row>
    <row r="170" spans="1:6" x14ac:dyDescent="0.25">
      <c r="A170" t="s">
        <v>355</v>
      </c>
      <c r="B170" t="s">
        <v>356</v>
      </c>
      <c r="C170" t="s">
        <v>1</v>
      </c>
      <c r="D170" t="s">
        <v>34</v>
      </c>
      <c r="E170">
        <v>708.64</v>
      </c>
      <c r="F170">
        <v>749.34</v>
      </c>
    </row>
    <row r="171" spans="1:6" x14ac:dyDescent="0.25">
      <c r="A171" t="s">
        <v>357</v>
      </c>
      <c r="B171" t="s">
        <v>358</v>
      </c>
      <c r="C171" t="s">
        <v>1</v>
      </c>
      <c r="D171" t="s">
        <v>15</v>
      </c>
      <c r="E171">
        <v>183.09</v>
      </c>
      <c r="F171">
        <v>428.95</v>
      </c>
    </row>
    <row r="172" spans="1:6" x14ac:dyDescent="0.25">
      <c r="A172" t="s">
        <v>359</v>
      </c>
      <c r="B172" t="s">
        <v>360</v>
      </c>
      <c r="C172" t="s">
        <v>0</v>
      </c>
      <c r="D172" t="s">
        <v>18</v>
      </c>
      <c r="E172">
        <v>111.37</v>
      </c>
      <c r="F172">
        <v>680.55</v>
      </c>
    </row>
    <row r="173" spans="1:6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</row>
    <row r="174" spans="1:6" x14ac:dyDescent="0.25">
      <c r="A174" t="s">
        <v>363</v>
      </c>
      <c r="B174" t="s">
        <v>364</v>
      </c>
      <c r="C174" t="s">
        <v>0</v>
      </c>
      <c r="D174" t="s">
        <v>25</v>
      </c>
      <c r="E174">
        <v>764.32</v>
      </c>
      <c r="F174">
        <v>124.74</v>
      </c>
    </row>
    <row r="175" spans="1:6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</row>
    <row r="176" spans="1:6" x14ac:dyDescent="0.25">
      <c r="A176" t="s">
        <v>367</v>
      </c>
      <c r="B176" t="s">
        <v>368</v>
      </c>
      <c r="C176" t="s">
        <v>0</v>
      </c>
      <c r="D176" t="s">
        <v>41</v>
      </c>
      <c r="E176">
        <v>245.77</v>
      </c>
      <c r="F176">
        <v>792.57</v>
      </c>
    </row>
    <row r="177" spans="1:6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</row>
    <row r="178" spans="1:6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</row>
    <row r="179" spans="1:6" x14ac:dyDescent="0.25">
      <c r="A179" t="s">
        <v>373</v>
      </c>
      <c r="B179" t="s">
        <v>374</v>
      </c>
      <c r="C179" t="s">
        <v>1</v>
      </c>
      <c r="D179" t="s">
        <v>12</v>
      </c>
      <c r="E179">
        <v>634.16</v>
      </c>
      <c r="F179">
        <v>89.62</v>
      </c>
    </row>
    <row r="180" spans="1:6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</row>
    <row r="181" spans="1:6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</row>
    <row r="182" spans="1:6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</row>
    <row r="183" spans="1:6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</row>
    <row r="184" spans="1:6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</row>
    <row r="185" spans="1:6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</row>
    <row r="186" spans="1:6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</row>
    <row r="187" spans="1:6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</row>
    <row r="188" spans="1:6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</row>
    <row r="189" spans="1:6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</row>
    <row r="190" spans="1:6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</row>
    <row r="191" spans="1:6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</row>
    <row r="192" spans="1:6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</row>
    <row r="193" spans="1:6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</row>
    <row r="194" spans="1:6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</row>
    <row r="195" spans="1:6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</row>
    <row r="196" spans="1:6" x14ac:dyDescent="0.25">
      <c r="A196" t="s">
        <v>407</v>
      </c>
      <c r="B196" t="s">
        <v>408</v>
      </c>
      <c r="C196" t="s">
        <v>135</v>
      </c>
      <c r="D196" t="s">
        <v>75</v>
      </c>
      <c r="E196">
        <v>766.77</v>
      </c>
      <c r="F196">
        <v>911.58</v>
      </c>
    </row>
    <row r="197" spans="1:6" x14ac:dyDescent="0.25">
      <c r="A197" t="s">
        <v>409</v>
      </c>
      <c r="B197" t="s">
        <v>410</v>
      </c>
      <c r="C197" t="s">
        <v>1</v>
      </c>
      <c r="D197" t="s">
        <v>41</v>
      </c>
      <c r="E197">
        <v>128.31</v>
      </c>
      <c r="F197">
        <v>731.62</v>
      </c>
    </row>
    <row r="198" spans="1:6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</row>
    <row r="199" spans="1:6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</row>
    <row r="200" spans="1:6" x14ac:dyDescent="0.25">
      <c r="A200" t="s">
        <v>415</v>
      </c>
      <c r="B200" t="s">
        <v>416</v>
      </c>
      <c r="C200" t="s">
        <v>110</v>
      </c>
      <c r="D200" t="s">
        <v>41</v>
      </c>
      <c r="E200">
        <v>477.25</v>
      </c>
      <c r="F200">
        <v>518.74</v>
      </c>
    </row>
    <row r="201" spans="1:6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tabSelected="1" zoomScale="115" zoomScaleNormal="115" workbookViewId="0">
      <selection activeCell="K32" sqref="K32"/>
    </sheetView>
  </sheetViews>
  <sheetFormatPr defaultRowHeight="15" x14ac:dyDescent="0.25"/>
  <cols>
    <col min="1" max="1" width="12.75" customWidth="1"/>
    <col min="2" max="2" width="13.25" customWidth="1"/>
    <col min="3" max="3" width="12.75" customWidth="1"/>
    <col min="4" max="4" width="9.375" customWidth="1"/>
    <col min="5" max="5" width="11.375" customWidth="1"/>
    <col min="6" max="6" width="9.375" customWidth="1"/>
    <col min="7" max="7" width="11.5" customWidth="1"/>
    <col min="8" max="8" width="10.75" customWidth="1"/>
    <col min="9" max="10" width="13.625" customWidth="1"/>
    <col min="11" max="11" width="59.375" customWidth="1"/>
    <col min="12" max="12" width="55.875" customWidth="1"/>
    <col min="13" max="13" width="8"/>
    <col min="14" max="14" width="14.875" customWidth="1"/>
    <col min="15" max="15" width="28.625" customWidth="1"/>
  </cols>
  <sheetData>
    <row r="1" spans="1:11" ht="20.25" thickBot="1" x14ac:dyDescent="0.3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419</v>
      </c>
      <c r="H1" s="4" t="s">
        <v>420</v>
      </c>
      <c r="I1" s="4" t="s">
        <v>421</v>
      </c>
      <c r="K1" s="6" t="s">
        <v>431</v>
      </c>
    </row>
    <row r="2" spans="1:11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  <c r="G2">
        <f>E2+F2</f>
        <v>916.17</v>
      </c>
      <c r="H2">
        <f>F2-E2</f>
        <v>-620.65</v>
      </c>
      <c r="I2">
        <f>H2/F2%</f>
        <v>-420.03925284244724</v>
      </c>
    </row>
    <row r="3" spans="1:11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  <c r="G3">
        <f t="shared" ref="G3:G66" si="0">E3+F3</f>
        <v>1373.61</v>
      </c>
      <c r="H3">
        <f t="shared" ref="H3:H66" si="1">F3-E3</f>
        <v>-204.51</v>
      </c>
      <c r="I3">
        <f t="shared" ref="I3:I66" si="2">H3/F3%</f>
        <v>-34.985886579420068</v>
      </c>
      <c r="K3" s="1" t="s">
        <v>423</v>
      </c>
    </row>
    <row r="4" spans="1:11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  <c r="G4">
        <f t="shared" si="0"/>
        <v>972.52</v>
      </c>
      <c r="H4">
        <f t="shared" si="1"/>
        <v>310.03999999999996</v>
      </c>
      <c r="I4">
        <f t="shared" si="2"/>
        <v>48.347055888223551</v>
      </c>
    </row>
    <row r="5" spans="1:11" x14ac:dyDescent="0.25">
      <c r="A5" t="s">
        <v>19</v>
      </c>
      <c r="B5" t="s">
        <v>20</v>
      </c>
      <c r="C5" t="s">
        <v>1</v>
      </c>
      <c r="E5">
        <v>489.5</v>
      </c>
      <c r="F5">
        <v>677.01</v>
      </c>
      <c r="G5">
        <f t="shared" si="0"/>
        <v>1166.51</v>
      </c>
      <c r="H5">
        <f t="shared" si="1"/>
        <v>187.51</v>
      </c>
      <c r="I5">
        <f t="shared" si="2"/>
        <v>27.696784390186259</v>
      </c>
      <c r="K5" s="5" t="s">
        <v>422</v>
      </c>
    </row>
    <row r="6" spans="1:11" x14ac:dyDescent="0.25">
      <c r="A6" t="s">
        <v>21</v>
      </c>
      <c r="B6" t="s">
        <v>22</v>
      </c>
      <c r="C6" t="s">
        <v>0</v>
      </c>
      <c r="E6">
        <v>293.68</v>
      </c>
      <c r="F6">
        <v>440.04</v>
      </c>
      <c r="G6">
        <f t="shared" si="0"/>
        <v>733.72</v>
      </c>
      <c r="H6">
        <f t="shared" si="1"/>
        <v>146.36000000000001</v>
      </c>
      <c r="I6">
        <f t="shared" si="2"/>
        <v>33.260612671575309</v>
      </c>
    </row>
    <row r="7" spans="1:11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  <c r="G7">
        <f t="shared" si="0"/>
        <v>1108.69</v>
      </c>
      <c r="H7">
        <f t="shared" si="1"/>
        <v>-437.15</v>
      </c>
      <c r="I7">
        <f t="shared" si="2"/>
        <v>-130.19328707150729</v>
      </c>
      <c r="K7" s="1" t="s">
        <v>424</v>
      </c>
    </row>
    <row r="8" spans="1:11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  <c r="G8">
        <f t="shared" si="0"/>
        <v>1043.1500000000001</v>
      </c>
      <c r="H8">
        <f t="shared" si="1"/>
        <v>-469.75000000000006</v>
      </c>
      <c r="I8">
        <f t="shared" si="2"/>
        <v>-163.84722706662018</v>
      </c>
    </row>
    <row r="9" spans="1:11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  <c r="G9">
        <f t="shared" si="0"/>
        <v>130.15</v>
      </c>
      <c r="H9">
        <f t="shared" si="1"/>
        <v>121.39</v>
      </c>
      <c r="I9">
        <f t="shared" si="2"/>
        <v>96.517452492645305</v>
      </c>
      <c r="K9" s="1" t="s">
        <v>425</v>
      </c>
    </row>
    <row r="10" spans="1:11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  <c r="G10">
        <f>E10+F10</f>
        <v>469.31</v>
      </c>
      <c r="H10">
        <f t="shared" si="1"/>
        <v>-36.949999999999989</v>
      </c>
      <c r="I10">
        <f t="shared" si="2"/>
        <v>-17.092237949856596</v>
      </c>
    </row>
    <row r="11" spans="1:11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  <c r="G11">
        <f t="shared" si="0"/>
        <v>691.18999999999994</v>
      </c>
      <c r="H11">
        <f t="shared" si="1"/>
        <v>-367.15</v>
      </c>
      <c r="I11">
        <f t="shared" si="2"/>
        <v>-226.60782619429696</v>
      </c>
      <c r="K11" s="1" t="s">
        <v>430</v>
      </c>
    </row>
    <row r="12" spans="1:11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  <c r="G12">
        <f t="shared" si="0"/>
        <v>923.62</v>
      </c>
      <c r="H12">
        <f t="shared" si="1"/>
        <v>-372.14</v>
      </c>
      <c r="I12">
        <f t="shared" si="2"/>
        <v>-134.96047000797853</v>
      </c>
    </row>
    <row r="13" spans="1:11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  <c r="G13">
        <f t="shared" si="0"/>
        <v>1418.18</v>
      </c>
      <c r="H13">
        <f t="shared" si="1"/>
        <v>63.259999999999991</v>
      </c>
      <c r="I13">
        <f t="shared" si="2"/>
        <v>8.5403391294956243</v>
      </c>
      <c r="K13" s="1" t="s">
        <v>426</v>
      </c>
    </row>
    <row r="14" spans="1:11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  <c r="G14">
        <f t="shared" si="0"/>
        <v>736.57</v>
      </c>
      <c r="H14">
        <f t="shared" si="1"/>
        <v>503.41</v>
      </c>
      <c r="I14">
        <f t="shared" si="2"/>
        <v>81.196470910821148</v>
      </c>
    </row>
    <row r="15" spans="1:11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  <c r="G15">
        <f t="shared" si="0"/>
        <v>1867.1100000000001</v>
      </c>
      <c r="H15">
        <f t="shared" si="1"/>
        <v>132.2299999999999</v>
      </c>
      <c r="I15">
        <f t="shared" si="2"/>
        <v>13.227365030460044</v>
      </c>
      <c r="K15" s="1" t="s">
        <v>427</v>
      </c>
    </row>
    <row r="16" spans="1:11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  <c r="G16">
        <f t="shared" si="0"/>
        <v>1652.58</v>
      </c>
      <c r="H16">
        <f t="shared" si="1"/>
        <v>-12.360000000000014</v>
      </c>
      <c r="I16">
        <f t="shared" si="2"/>
        <v>-1.5071148992208379</v>
      </c>
    </row>
    <row r="17" spans="1:11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  <c r="G17">
        <f t="shared" si="0"/>
        <v>148.28</v>
      </c>
      <c r="H17">
        <f t="shared" si="1"/>
        <v>-61.76</v>
      </c>
      <c r="I17">
        <f t="shared" si="2"/>
        <v>-142.7646786870088</v>
      </c>
      <c r="K17" s="5" t="s">
        <v>458</v>
      </c>
    </row>
    <row r="18" spans="1:11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  <c r="G18">
        <f t="shared" si="0"/>
        <v>1227.55</v>
      </c>
      <c r="H18">
        <f t="shared" si="1"/>
        <v>-167.19000000000005</v>
      </c>
      <c r="I18">
        <f t="shared" si="2"/>
        <v>-31.534573163831165</v>
      </c>
    </row>
    <row r="19" spans="1:11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  <c r="G19">
        <f t="shared" si="0"/>
        <v>597.85</v>
      </c>
      <c r="H19">
        <f t="shared" si="1"/>
        <v>-56.009999999999991</v>
      </c>
      <c r="I19">
        <f t="shared" si="2"/>
        <v>-20.673999704709875</v>
      </c>
      <c r="K19" s="1" t="s">
        <v>428</v>
      </c>
    </row>
    <row r="20" spans="1:11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  <c r="G20">
        <f t="shared" si="0"/>
        <v>1119.49</v>
      </c>
      <c r="H20">
        <f t="shared" si="1"/>
        <v>-543.08999999999992</v>
      </c>
      <c r="I20">
        <f t="shared" si="2"/>
        <v>-188.44205412907704</v>
      </c>
    </row>
    <row r="21" spans="1:11" x14ac:dyDescent="0.25">
      <c r="A21" t="s">
        <v>54</v>
      </c>
      <c r="B21" t="s">
        <v>55</v>
      </c>
      <c r="C21" t="s">
        <v>1</v>
      </c>
      <c r="E21">
        <v>922.73</v>
      </c>
      <c r="F21">
        <v>523.12</v>
      </c>
      <c r="G21">
        <f t="shared" si="0"/>
        <v>1445.85</v>
      </c>
      <c r="H21">
        <f t="shared" si="1"/>
        <v>-399.61</v>
      </c>
      <c r="I21">
        <f t="shared" si="2"/>
        <v>-76.389738492124181</v>
      </c>
      <c r="K21" s="1" t="s">
        <v>429</v>
      </c>
    </row>
    <row r="22" spans="1:11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  <c r="G22">
        <f t="shared" si="0"/>
        <v>851.03</v>
      </c>
      <c r="H22">
        <f t="shared" si="1"/>
        <v>718.19</v>
      </c>
      <c r="I22">
        <f t="shared" si="2"/>
        <v>91.534647786798544</v>
      </c>
    </row>
    <row r="23" spans="1:11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  <c r="G23">
        <f t="shared" si="0"/>
        <v>1265.94</v>
      </c>
      <c r="H23">
        <f t="shared" si="1"/>
        <v>246.64</v>
      </c>
      <c r="I23">
        <f t="shared" si="2"/>
        <v>32.611828795832288</v>
      </c>
      <c r="K23" s="1" t="s">
        <v>444</v>
      </c>
    </row>
    <row r="24" spans="1:11" x14ac:dyDescent="0.25">
      <c r="A24" t="s">
        <v>60</v>
      </c>
      <c r="B24" t="s">
        <v>61</v>
      </c>
      <c r="C24" t="s">
        <v>62</v>
      </c>
      <c r="E24">
        <v>617.66999999999996</v>
      </c>
      <c r="F24">
        <v>595.07000000000005</v>
      </c>
      <c r="G24">
        <f t="shared" si="0"/>
        <v>1212.74</v>
      </c>
      <c r="H24">
        <f t="shared" si="1"/>
        <v>-22.599999999999909</v>
      </c>
      <c r="I24">
        <f t="shared" si="2"/>
        <v>-3.7978725191994065</v>
      </c>
    </row>
    <row r="25" spans="1:11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  <c r="G25">
        <f t="shared" si="0"/>
        <v>1027.25</v>
      </c>
      <c r="H25">
        <f t="shared" si="1"/>
        <v>-208.34999999999997</v>
      </c>
      <c r="I25">
        <f t="shared" si="2"/>
        <v>-50.885333984613496</v>
      </c>
    </row>
    <row r="26" spans="1:11" x14ac:dyDescent="0.25">
      <c r="A26" t="s">
        <v>65</v>
      </c>
      <c r="B26" t="s">
        <v>66</v>
      </c>
      <c r="C26" t="s">
        <v>0</v>
      </c>
      <c r="E26">
        <v>714.25</v>
      </c>
      <c r="F26">
        <v>369.91</v>
      </c>
      <c r="G26">
        <f t="shared" si="0"/>
        <v>1084.1600000000001</v>
      </c>
      <c r="H26">
        <f t="shared" si="1"/>
        <v>-344.34</v>
      </c>
      <c r="I26">
        <f t="shared" si="2"/>
        <v>-93.087507772160791</v>
      </c>
    </row>
    <row r="27" spans="1:11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  <c r="G27">
        <f t="shared" si="0"/>
        <v>632.11</v>
      </c>
      <c r="H27">
        <f t="shared" si="1"/>
        <v>135.13</v>
      </c>
      <c r="I27">
        <f t="shared" si="2"/>
        <v>35.224962202179242</v>
      </c>
    </row>
    <row r="28" spans="1:11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G28">
        <f t="shared" si="0"/>
        <v>938.85</v>
      </c>
      <c r="H28">
        <f t="shared" si="1"/>
        <v>646.13</v>
      </c>
      <c r="I28">
        <f t="shared" si="2"/>
        <v>81.531628159345857</v>
      </c>
    </row>
    <row r="29" spans="1:11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G29">
        <f t="shared" si="0"/>
        <v>1412.79</v>
      </c>
      <c r="H29">
        <f t="shared" si="1"/>
        <v>375.53</v>
      </c>
      <c r="I29">
        <f t="shared" si="2"/>
        <v>41.998076406907039</v>
      </c>
    </row>
    <row r="30" spans="1:11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G30">
        <f t="shared" si="0"/>
        <v>704.49</v>
      </c>
      <c r="H30">
        <f t="shared" si="1"/>
        <v>144.69</v>
      </c>
      <c r="I30">
        <f t="shared" si="2"/>
        <v>34.077580724934641</v>
      </c>
    </row>
    <row r="31" spans="1:11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  <c r="G31">
        <f t="shared" si="0"/>
        <v>690.35</v>
      </c>
      <c r="H31">
        <f t="shared" si="1"/>
        <v>-259.59000000000003</v>
      </c>
      <c r="I31">
        <f t="shared" si="2"/>
        <v>-120.52651128238465</v>
      </c>
    </row>
    <row r="32" spans="1:11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G32">
        <f t="shared" si="0"/>
        <v>978.92000000000007</v>
      </c>
      <c r="H32">
        <f t="shared" si="1"/>
        <v>-287.72000000000003</v>
      </c>
      <c r="I32">
        <f t="shared" si="2"/>
        <v>-83.25231481481481</v>
      </c>
    </row>
    <row r="33" spans="1:9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  <c r="G33">
        <f t="shared" si="0"/>
        <v>689.76</v>
      </c>
      <c r="H33">
        <f t="shared" si="1"/>
        <v>668.66000000000008</v>
      </c>
      <c r="I33">
        <f t="shared" si="2"/>
        <v>98.446724871541946</v>
      </c>
    </row>
    <row r="34" spans="1:9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G34">
        <f t="shared" si="0"/>
        <v>1016.53</v>
      </c>
      <c r="H34">
        <f t="shared" si="1"/>
        <v>718.45</v>
      </c>
      <c r="I34">
        <f t="shared" si="2"/>
        <v>82.819398494507141</v>
      </c>
    </row>
    <row r="35" spans="1:9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  <c r="G35">
        <f t="shared" si="0"/>
        <v>630.29999999999995</v>
      </c>
      <c r="H35">
        <f t="shared" si="1"/>
        <v>-618.28</v>
      </c>
      <c r="I35">
        <f t="shared" si="2"/>
        <v>-10287.520798668884</v>
      </c>
    </row>
    <row r="36" spans="1:9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G36">
        <f t="shared" si="0"/>
        <v>853.08</v>
      </c>
      <c r="H36">
        <f t="shared" si="1"/>
        <v>-112.86000000000001</v>
      </c>
      <c r="I36">
        <f t="shared" si="2"/>
        <v>-30.493637026829862</v>
      </c>
    </row>
    <row r="37" spans="1:9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  <c r="G37">
        <f t="shared" si="0"/>
        <v>1054.55</v>
      </c>
      <c r="H37">
        <f t="shared" si="1"/>
        <v>-764.56999999999994</v>
      </c>
      <c r="I37">
        <f t="shared" si="2"/>
        <v>-527.32602248430919</v>
      </c>
    </row>
    <row r="38" spans="1:9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G38">
        <f t="shared" si="0"/>
        <v>463.67</v>
      </c>
      <c r="H38">
        <f t="shared" si="1"/>
        <v>274.57</v>
      </c>
      <c r="I38">
        <f t="shared" si="2"/>
        <v>74.385023840485474</v>
      </c>
    </row>
    <row r="39" spans="1:9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  <c r="G39">
        <f t="shared" si="0"/>
        <v>378.4</v>
      </c>
      <c r="H39">
        <f t="shared" si="1"/>
        <v>358.36</v>
      </c>
      <c r="I39">
        <f t="shared" si="2"/>
        <v>97.279982626635544</v>
      </c>
    </row>
    <row r="40" spans="1:9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  <c r="G40">
        <f t="shared" si="0"/>
        <v>788.73</v>
      </c>
      <c r="H40">
        <f t="shared" si="1"/>
        <v>32.850000000000023</v>
      </c>
      <c r="I40">
        <f t="shared" si="2"/>
        <v>7.9967866793252087</v>
      </c>
    </row>
    <row r="41" spans="1:9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  <c r="G41">
        <f t="shared" si="0"/>
        <v>1555.0300000000002</v>
      </c>
      <c r="H41">
        <f t="shared" si="1"/>
        <v>-354.39</v>
      </c>
      <c r="I41">
        <f t="shared" si="2"/>
        <v>-59.033515458422166</v>
      </c>
    </row>
    <row r="42" spans="1:9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  <c r="G42">
        <f t="shared" si="0"/>
        <v>268.96999999999997</v>
      </c>
      <c r="H42">
        <f t="shared" si="1"/>
        <v>-208.86999999999998</v>
      </c>
      <c r="I42">
        <f t="shared" si="2"/>
        <v>-695.07487520798668</v>
      </c>
    </row>
    <row r="43" spans="1:9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  <c r="G43">
        <f t="shared" si="0"/>
        <v>817.88</v>
      </c>
      <c r="H43">
        <f t="shared" si="1"/>
        <v>-706.18</v>
      </c>
      <c r="I43">
        <f t="shared" si="2"/>
        <v>-1264.4225604297224</v>
      </c>
    </row>
    <row r="44" spans="1:9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  <c r="G44">
        <f t="shared" si="0"/>
        <v>258.12</v>
      </c>
      <c r="H44">
        <f t="shared" si="1"/>
        <v>240.5</v>
      </c>
      <c r="I44">
        <f t="shared" si="2"/>
        <v>96.466246841281929</v>
      </c>
    </row>
    <row r="45" spans="1:9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  <c r="G45">
        <f t="shared" si="0"/>
        <v>395.81</v>
      </c>
      <c r="H45">
        <f t="shared" si="1"/>
        <v>63.610000000000014</v>
      </c>
      <c r="I45">
        <f t="shared" si="2"/>
        <v>27.691437029297816</v>
      </c>
    </row>
    <row r="46" spans="1:9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  <c r="G46">
        <f t="shared" si="0"/>
        <v>249.88</v>
      </c>
      <c r="H46">
        <f t="shared" si="1"/>
        <v>-242.54000000000002</v>
      </c>
      <c r="I46">
        <f t="shared" si="2"/>
        <v>-6608.7193460490471</v>
      </c>
    </row>
    <row r="47" spans="1:9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  <c r="G47">
        <f t="shared" si="0"/>
        <v>1340.83</v>
      </c>
      <c r="H47">
        <f t="shared" si="1"/>
        <v>-33.669999999999959</v>
      </c>
      <c r="I47">
        <f t="shared" si="2"/>
        <v>-5.1516264267572387</v>
      </c>
    </row>
    <row r="48" spans="1:9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  <c r="G48">
        <f t="shared" si="0"/>
        <v>1175.96</v>
      </c>
      <c r="H48">
        <f t="shared" si="1"/>
        <v>399.61999999999995</v>
      </c>
      <c r="I48">
        <f t="shared" si="2"/>
        <v>50.726716510745248</v>
      </c>
    </row>
    <row r="49" spans="1:9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  <c r="G49">
        <f t="shared" si="0"/>
        <v>1189.6399999999999</v>
      </c>
      <c r="H49">
        <f t="shared" si="1"/>
        <v>-79.479999999999905</v>
      </c>
      <c r="I49">
        <f t="shared" si="2"/>
        <v>-14.318656770195268</v>
      </c>
    </row>
    <row r="50" spans="1:9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  <c r="G50">
        <f t="shared" si="0"/>
        <v>1761.3</v>
      </c>
      <c r="H50">
        <f t="shared" si="1"/>
        <v>205.53999999999996</v>
      </c>
      <c r="I50">
        <f t="shared" si="2"/>
        <v>20.900530800675192</v>
      </c>
    </row>
    <row r="51" spans="1:9" x14ac:dyDescent="0.25">
      <c r="A51" t="s">
        <v>117</v>
      </c>
      <c r="B51" t="s">
        <v>118</v>
      </c>
      <c r="C51" t="s">
        <v>1</v>
      </c>
      <c r="E51">
        <v>89.66</v>
      </c>
      <c r="F51">
        <v>442.12</v>
      </c>
      <c r="G51">
        <f t="shared" si="0"/>
        <v>531.78</v>
      </c>
      <c r="H51">
        <f t="shared" si="1"/>
        <v>352.46000000000004</v>
      </c>
      <c r="I51">
        <f t="shared" si="2"/>
        <v>79.720437890165584</v>
      </c>
    </row>
    <row r="52" spans="1:9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  <c r="G52">
        <f t="shared" si="0"/>
        <v>753.44</v>
      </c>
      <c r="H52">
        <f t="shared" si="1"/>
        <v>443.72</v>
      </c>
      <c r="I52">
        <f t="shared" si="2"/>
        <v>74.128771425707512</v>
      </c>
    </row>
    <row r="53" spans="1:9" x14ac:dyDescent="0.25">
      <c r="A53" t="s">
        <v>121</v>
      </c>
      <c r="B53" t="s">
        <v>122</v>
      </c>
      <c r="C53" t="s">
        <v>1</v>
      </c>
      <c r="E53">
        <v>202.09</v>
      </c>
      <c r="F53">
        <v>164.5</v>
      </c>
      <c r="G53">
        <f t="shared" si="0"/>
        <v>366.59000000000003</v>
      </c>
      <c r="H53">
        <f t="shared" si="1"/>
        <v>-37.590000000000003</v>
      </c>
      <c r="I53">
        <f t="shared" si="2"/>
        <v>-22.851063829787236</v>
      </c>
    </row>
    <row r="54" spans="1:9" x14ac:dyDescent="0.25">
      <c r="A54" t="s">
        <v>123</v>
      </c>
      <c r="B54" t="s">
        <v>124</v>
      </c>
      <c r="C54" t="s">
        <v>62</v>
      </c>
      <c r="E54">
        <v>777.5</v>
      </c>
      <c r="F54">
        <v>2.84</v>
      </c>
      <c r="G54">
        <f t="shared" si="0"/>
        <v>780.34</v>
      </c>
      <c r="H54">
        <f t="shared" si="1"/>
        <v>-774.66</v>
      </c>
      <c r="I54">
        <f t="shared" si="2"/>
        <v>-27276.760563380281</v>
      </c>
    </row>
    <row r="55" spans="1:9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  <c r="G55">
        <f t="shared" si="0"/>
        <v>625.09</v>
      </c>
      <c r="H55">
        <f t="shared" si="1"/>
        <v>-493.65</v>
      </c>
      <c r="I55">
        <f t="shared" si="2"/>
        <v>-751.14120511259887</v>
      </c>
    </row>
    <row r="56" spans="1:9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  <c r="G56">
        <f t="shared" si="0"/>
        <v>529.11</v>
      </c>
      <c r="H56">
        <f t="shared" si="1"/>
        <v>-466.71000000000004</v>
      </c>
      <c r="I56">
        <f t="shared" si="2"/>
        <v>-1495.8653846153848</v>
      </c>
    </row>
    <row r="57" spans="1:9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  <c r="G57">
        <f t="shared" si="0"/>
        <v>1563.4</v>
      </c>
      <c r="H57">
        <f t="shared" si="1"/>
        <v>-38.040000000000077</v>
      </c>
      <c r="I57">
        <f t="shared" si="2"/>
        <v>-4.9876750406461534</v>
      </c>
    </row>
    <row r="58" spans="1:9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  <c r="G58">
        <f t="shared" si="0"/>
        <v>1734.73</v>
      </c>
      <c r="H58">
        <f t="shared" si="1"/>
        <v>-173.47000000000003</v>
      </c>
      <c r="I58">
        <f t="shared" si="2"/>
        <v>-22.221795216683962</v>
      </c>
    </row>
    <row r="59" spans="1:9" x14ac:dyDescent="0.25">
      <c r="A59" t="s">
        <v>133</v>
      </c>
      <c r="B59" t="s">
        <v>134</v>
      </c>
      <c r="C59" t="s">
        <v>135</v>
      </c>
      <c r="E59">
        <v>152.91999999999999</v>
      </c>
      <c r="F59">
        <v>448.3</v>
      </c>
      <c r="G59">
        <f t="shared" si="0"/>
        <v>601.22</v>
      </c>
      <c r="H59">
        <f t="shared" si="1"/>
        <v>295.38</v>
      </c>
      <c r="I59">
        <f t="shared" si="2"/>
        <v>65.888913673879088</v>
      </c>
    </row>
    <row r="60" spans="1:9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  <c r="G60">
        <f t="shared" si="0"/>
        <v>960.77</v>
      </c>
      <c r="H60">
        <f t="shared" si="1"/>
        <v>-703.82999999999993</v>
      </c>
      <c r="I60">
        <f t="shared" si="2"/>
        <v>-547.85553047404062</v>
      </c>
    </row>
    <row r="61" spans="1:9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  <c r="G61">
        <f t="shared" si="0"/>
        <v>1006.74</v>
      </c>
      <c r="H61">
        <f t="shared" si="1"/>
        <v>646.8599999999999</v>
      </c>
      <c r="I61">
        <f t="shared" si="2"/>
        <v>78.236574746008714</v>
      </c>
    </row>
    <row r="62" spans="1:9" x14ac:dyDescent="0.25">
      <c r="A62" t="s">
        <v>140</v>
      </c>
      <c r="B62" t="s">
        <v>141</v>
      </c>
      <c r="C62" t="s">
        <v>0</v>
      </c>
      <c r="E62">
        <v>202.24</v>
      </c>
      <c r="F62">
        <v>763.78</v>
      </c>
      <c r="G62">
        <f t="shared" si="0"/>
        <v>966.02</v>
      </c>
      <c r="H62">
        <f t="shared" si="1"/>
        <v>561.54</v>
      </c>
      <c r="I62">
        <f t="shared" si="2"/>
        <v>73.521171017832359</v>
      </c>
    </row>
    <row r="63" spans="1:9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  <c r="G63">
        <f t="shared" si="0"/>
        <v>850.69</v>
      </c>
      <c r="H63">
        <f t="shared" si="1"/>
        <v>-30.03000000000003</v>
      </c>
      <c r="I63">
        <f t="shared" si="2"/>
        <v>-7.3184997441084079</v>
      </c>
    </row>
    <row r="64" spans="1:9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  <c r="G64">
        <f t="shared" si="0"/>
        <v>1601.27</v>
      </c>
      <c r="H64">
        <f t="shared" si="1"/>
        <v>111.67000000000007</v>
      </c>
      <c r="I64">
        <f t="shared" si="2"/>
        <v>13.038401812089164</v>
      </c>
    </row>
    <row r="65" spans="1:9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  <c r="G65">
        <f t="shared" si="0"/>
        <v>1826.65</v>
      </c>
      <c r="H65">
        <f t="shared" si="1"/>
        <v>127.63</v>
      </c>
      <c r="I65">
        <f t="shared" si="2"/>
        <v>13.061587899379823</v>
      </c>
    </row>
    <row r="66" spans="1:9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  <c r="G66">
        <f t="shared" si="0"/>
        <v>353.63</v>
      </c>
      <c r="H66">
        <f t="shared" si="1"/>
        <v>-303.25</v>
      </c>
      <c r="I66">
        <f t="shared" si="2"/>
        <v>-1203.85073441842</v>
      </c>
    </row>
    <row r="67" spans="1:9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  <c r="G67">
        <f t="shared" ref="G67:G130" si="3">E67+F67</f>
        <v>1020.1600000000001</v>
      </c>
      <c r="H67">
        <f t="shared" ref="H67:H130" si="4">F67-E67</f>
        <v>58.579999999999984</v>
      </c>
      <c r="I67">
        <f t="shared" ref="I67:I130" si="5">H67/F67%</f>
        <v>10.860819103769209</v>
      </c>
    </row>
    <row r="68" spans="1:9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  <c r="G68">
        <f t="shared" si="3"/>
        <v>1510.78</v>
      </c>
      <c r="H68">
        <f t="shared" si="4"/>
        <v>263.26</v>
      </c>
      <c r="I68">
        <f t="shared" si="5"/>
        <v>29.679150413744896</v>
      </c>
    </row>
    <row r="69" spans="1:9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  <c r="G69">
        <f t="shared" si="3"/>
        <v>1225.6399999999999</v>
      </c>
      <c r="H69">
        <f t="shared" si="4"/>
        <v>-0.95999999999992269</v>
      </c>
      <c r="I69">
        <f t="shared" si="5"/>
        <v>-0.1567756475160732</v>
      </c>
    </row>
    <row r="70" spans="1:9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  <c r="G70">
        <f t="shared" si="3"/>
        <v>762.83</v>
      </c>
      <c r="H70">
        <f t="shared" si="4"/>
        <v>619.61</v>
      </c>
      <c r="I70">
        <f t="shared" si="5"/>
        <v>89.640056711322003</v>
      </c>
    </row>
    <row r="71" spans="1:9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  <c r="G71">
        <f t="shared" si="3"/>
        <v>560.17000000000007</v>
      </c>
      <c r="H71">
        <f t="shared" si="4"/>
        <v>108.93</v>
      </c>
      <c r="I71">
        <f t="shared" si="5"/>
        <v>32.560155432670754</v>
      </c>
    </row>
    <row r="72" spans="1:9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  <c r="G72">
        <f t="shared" si="3"/>
        <v>726.09999999999991</v>
      </c>
      <c r="H72">
        <f t="shared" si="4"/>
        <v>-180.82</v>
      </c>
      <c r="I72">
        <f t="shared" si="5"/>
        <v>-66.321889671361504</v>
      </c>
    </row>
    <row r="73" spans="1:9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  <c r="G73">
        <f t="shared" si="3"/>
        <v>565.31000000000006</v>
      </c>
      <c r="H73">
        <f t="shared" si="4"/>
        <v>507.15000000000003</v>
      </c>
      <c r="I73">
        <f t="shared" si="5"/>
        <v>94.576953919027289</v>
      </c>
    </row>
    <row r="74" spans="1:9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  <c r="G74">
        <f t="shared" si="3"/>
        <v>1070.03</v>
      </c>
      <c r="H74">
        <f t="shared" si="4"/>
        <v>-688.06999999999994</v>
      </c>
      <c r="I74">
        <f t="shared" si="5"/>
        <v>-360.28379935071735</v>
      </c>
    </row>
    <row r="75" spans="1:9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  <c r="G75">
        <f t="shared" si="3"/>
        <v>1475.57</v>
      </c>
      <c r="H75">
        <f t="shared" si="4"/>
        <v>-89.289999999999964</v>
      </c>
      <c r="I75">
        <f t="shared" si="5"/>
        <v>-12.881957468909594</v>
      </c>
    </row>
    <row r="76" spans="1:9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  <c r="G76">
        <f t="shared" si="3"/>
        <v>979.17000000000007</v>
      </c>
      <c r="H76">
        <f t="shared" si="4"/>
        <v>722.75</v>
      </c>
      <c r="I76">
        <f t="shared" si="5"/>
        <v>84.933486885400015</v>
      </c>
    </row>
    <row r="77" spans="1:9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  <c r="G77">
        <f t="shared" si="3"/>
        <v>1082.51</v>
      </c>
      <c r="H77">
        <f t="shared" si="4"/>
        <v>-182.19</v>
      </c>
      <c r="I77">
        <f t="shared" si="5"/>
        <v>-40.472276523902615</v>
      </c>
    </row>
    <row r="78" spans="1:9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  <c r="G78">
        <f t="shared" si="3"/>
        <v>1374.56</v>
      </c>
      <c r="H78">
        <f t="shared" si="4"/>
        <v>514.38000000000011</v>
      </c>
      <c r="I78">
        <f t="shared" si="5"/>
        <v>54.462291020360631</v>
      </c>
    </row>
    <row r="79" spans="1:9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  <c r="G79">
        <f t="shared" si="3"/>
        <v>1205.0999999999999</v>
      </c>
      <c r="H79">
        <f t="shared" si="4"/>
        <v>-715.9</v>
      </c>
      <c r="I79">
        <f t="shared" si="5"/>
        <v>-292.68192968111202</v>
      </c>
    </row>
    <row r="80" spans="1:9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  <c r="G80">
        <f t="shared" si="3"/>
        <v>896.61</v>
      </c>
      <c r="H80">
        <f t="shared" si="4"/>
        <v>776.29000000000008</v>
      </c>
      <c r="I80">
        <f t="shared" si="5"/>
        <v>92.807699204973417</v>
      </c>
    </row>
    <row r="81" spans="1:9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  <c r="G81">
        <f t="shared" si="3"/>
        <v>1351.19</v>
      </c>
      <c r="H81">
        <f t="shared" si="4"/>
        <v>-550.42999999999995</v>
      </c>
      <c r="I81">
        <f t="shared" si="5"/>
        <v>-137.47689694789949</v>
      </c>
    </row>
    <row r="82" spans="1:9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  <c r="G82">
        <f t="shared" si="3"/>
        <v>752.13</v>
      </c>
      <c r="H82">
        <f t="shared" si="4"/>
        <v>110.28999999999996</v>
      </c>
      <c r="I82">
        <f t="shared" si="5"/>
        <v>25.576865100531055</v>
      </c>
    </row>
    <row r="83" spans="1:9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  <c r="G83">
        <f t="shared" si="3"/>
        <v>1412.18</v>
      </c>
      <c r="H83">
        <f t="shared" si="4"/>
        <v>394.04</v>
      </c>
      <c r="I83">
        <f t="shared" si="5"/>
        <v>43.631451318222588</v>
      </c>
    </row>
    <row r="84" spans="1:9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  <c r="G84">
        <f t="shared" si="3"/>
        <v>630.1</v>
      </c>
      <c r="H84">
        <f t="shared" si="4"/>
        <v>-244.76000000000002</v>
      </c>
      <c r="I84">
        <f t="shared" si="5"/>
        <v>-127.03586443141124</v>
      </c>
    </row>
    <row r="85" spans="1:9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  <c r="G85">
        <f t="shared" si="3"/>
        <v>640.29</v>
      </c>
      <c r="H85">
        <f t="shared" si="4"/>
        <v>562.54999999999995</v>
      </c>
      <c r="I85">
        <f t="shared" si="5"/>
        <v>93.536962522031189</v>
      </c>
    </row>
    <row r="86" spans="1:9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  <c r="G86">
        <f t="shared" si="3"/>
        <v>1590.71</v>
      </c>
      <c r="H86">
        <f t="shared" si="4"/>
        <v>114.38999999999999</v>
      </c>
      <c r="I86">
        <f t="shared" si="5"/>
        <v>13.417394874200927</v>
      </c>
    </row>
    <row r="87" spans="1:9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  <c r="G87">
        <f t="shared" si="3"/>
        <v>1308.2199999999998</v>
      </c>
      <c r="H87">
        <f t="shared" si="4"/>
        <v>-182.14</v>
      </c>
      <c r="I87">
        <f t="shared" si="5"/>
        <v>-32.349389030974706</v>
      </c>
    </row>
    <row r="88" spans="1:9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  <c r="G88">
        <f t="shared" si="3"/>
        <v>1470.14</v>
      </c>
      <c r="H88">
        <f t="shared" si="4"/>
        <v>-250.76</v>
      </c>
      <c r="I88">
        <f t="shared" si="5"/>
        <v>-41.129098394265931</v>
      </c>
    </row>
    <row r="89" spans="1:9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  <c r="G89">
        <f t="shared" si="3"/>
        <v>360</v>
      </c>
      <c r="H89">
        <f t="shared" si="4"/>
        <v>72.95999999999998</v>
      </c>
      <c r="I89">
        <f t="shared" si="5"/>
        <v>33.702882483370281</v>
      </c>
    </row>
    <row r="90" spans="1:9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  <c r="G90">
        <f t="shared" si="3"/>
        <v>382.97</v>
      </c>
      <c r="H90">
        <f t="shared" si="4"/>
        <v>207.23000000000002</v>
      </c>
      <c r="I90">
        <f t="shared" si="5"/>
        <v>70.223652998983397</v>
      </c>
    </row>
    <row r="91" spans="1:9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  <c r="G91">
        <f t="shared" si="3"/>
        <v>324.49</v>
      </c>
      <c r="H91">
        <f t="shared" si="4"/>
        <v>-189.75</v>
      </c>
      <c r="I91">
        <f t="shared" si="5"/>
        <v>-281.65355499480478</v>
      </c>
    </row>
    <row r="92" spans="1:9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  <c r="G92">
        <f t="shared" si="3"/>
        <v>1236.31</v>
      </c>
      <c r="H92">
        <f t="shared" si="4"/>
        <v>-370.71</v>
      </c>
      <c r="I92">
        <f t="shared" si="5"/>
        <v>-85.653881700554521</v>
      </c>
    </row>
    <row r="93" spans="1:9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  <c r="G93">
        <f t="shared" si="3"/>
        <v>471.36</v>
      </c>
      <c r="H93">
        <f t="shared" si="4"/>
        <v>-354.15999999999997</v>
      </c>
      <c r="I93">
        <f t="shared" si="5"/>
        <v>-604.36860068259386</v>
      </c>
    </row>
    <row r="94" spans="1:9" x14ac:dyDescent="0.25">
      <c r="A94" t="s">
        <v>204</v>
      </c>
      <c r="B94" t="s">
        <v>205</v>
      </c>
      <c r="C94" t="s">
        <v>1</v>
      </c>
      <c r="E94">
        <v>395.7</v>
      </c>
      <c r="F94">
        <v>30.49</v>
      </c>
      <c r="G94">
        <f t="shared" si="3"/>
        <v>426.19</v>
      </c>
      <c r="H94">
        <f t="shared" si="4"/>
        <v>-365.21</v>
      </c>
      <c r="I94">
        <f t="shared" si="5"/>
        <v>-1197.8025582158084</v>
      </c>
    </row>
    <row r="95" spans="1:9" x14ac:dyDescent="0.25">
      <c r="A95" t="s">
        <v>206</v>
      </c>
      <c r="B95" t="s">
        <v>207</v>
      </c>
      <c r="C95" t="s">
        <v>0</v>
      </c>
      <c r="E95">
        <v>339.28</v>
      </c>
      <c r="F95">
        <v>711.63</v>
      </c>
      <c r="G95">
        <f t="shared" si="3"/>
        <v>1050.9099999999999</v>
      </c>
      <c r="H95">
        <f t="shared" si="4"/>
        <v>372.35</v>
      </c>
      <c r="I95">
        <f t="shared" si="5"/>
        <v>52.323538917695998</v>
      </c>
    </row>
    <row r="96" spans="1:9" x14ac:dyDescent="0.25">
      <c r="A96" t="s">
        <v>208</v>
      </c>
      <c r="B96" t="s">
        <v>209</v>
      </c>
      <c r="C96" t="s">
        <v>1</v>
      </c>
      <c r="E96">
        <v>967.54</v>
      </c>
      <c r="F96">
        <v>542.41999999999996</v>
      </c>
      <c r="G96">
        <f t="shared" si="3"/>
        <v>1509.96</v>
      </c>
      <c r="H96">
        <f t="shared" si="4"/>
        <v>-425.12</v>
      </c>
      <c r="I96">
        <f t="shared" si="5"/>
        <v>-78.374691198702109</v>
      </c>
    </row>
    <row r="97" spans="1:9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  <c r="G97">
        <f t="shared" si="3"/>
        <v>581.26</v>
      </c>
      <c r="H97">
        <f t="shared" si="4"/>
        <v>236.1</v>
      </c>
      <c r="I97">
        <f t="shared" si="5"/>
        <v>57.7713614563962</v>
      </c>
    </row>
    <row r="98" spans="1:9" x14ac:dyDescent="0.25">
      <c r="A98" t="s">
        <v>212</v>
      </c>
      <c r="B98" t="s">
        <v>213</v>
      </c>
      <c r="C98" t="s">
        <v>0</v>
      </c>
      <c r="E98">
        <v>989.64</v>
      </c>
      <c r="F98">
        <v>749.1</v>
      </c>
      <c r="G98">
        <f t="shared" si="3"/>
        <v>1738.74</v>
      </c>
      <c r="H98">
        <f t="shared" si="4"/>
        <v>-240.53999999999996</v>
      </c>
      <c r="I98">
        <f t="shared" si="5"/>
        <v>-32.110532639166991</v>
      </c>
    </row>
    <row r="99" spans="1:9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  <c r="G99">
        <f t="shared" si="3"/>
        <v>722.06</v>
      </c>
      <c r="H99">
        <f t="shared" si="4"/>
        <v>-30.339999999999975</v>
      </c>
      <c r="I99">
        <f t="shared" si="5"/>
        <v>-8.7723356271323585</v>
      </c>
    </row>
    <row r="100" spans="1:9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  <c r="G100">
        <f t="shared" si="3"/>
        <v>708.23</v>
      </c>
      <c r="H100">
        <f t="shared" si="4"/>
        <v>570.53</v>
      </c>
      <c r="I100">
        <f t="shared" si="5"/>
        <v>89.231755763395796</v>
      </c>
    </row>
    <row r="101" spans="1:9" x14ac:dyDescent="0.25">
      <c r="A101" t="s">
        <v>218</v>
      </c>
      <c r="B101" t="s">
        <v>219</v>
      </c>
      <c r="C101" t="s">
        <v>1</v>
      </c>
      <c r="E101">
        <v>850.95</v>
      </c>
      <c r="F101">
        <v>903.91</v>
      </c>
      <c r="G101">
        <f t="shared" si="3"/>
        <v>1754.8600000000001</v>
      </c>
      <c r="H101">
        <f t="shared" si="4"/>
        <v>52.959999999999923</v>
      </c>
      <c r="I101">
        <f t="shared" si="5"/>
        <v>5.8589903862110084</v>
      </c>
    </row>
    <row r="102" spans="1:9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  <c r="G102">
        <f t="shared" si="3"/>
        <v>273.31</v>
      </c>
      <c r="H102">
        <f t="shared" si="4"/>
        <v>-118.25</v>
      </c>
      <c r="I102">
        <f t="shared" si="5"/>
        <v>-152.521604540178</v>
      </c>
    </row>
    <row r="103" spans="1:9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  <c r="G103">
        <f t="shared" si="3"/>
        <v>850.04</v>
      </c>
      <c r="H103">
        <f t="shared" si="4"/>
        <v>201.5</v>
      </c>
      <c r="I103">
        <f t="shared" si="5"/>
        <v>38.324742758240298</v>
      </c>
    </row>
    <row r="104" spans="1:9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  <c r="G104">
        <f t="shared" si="3"/>
        <v>1134.8899999999999</v>
      </c>
      <c r="H104">
        <f t="shared" si="4"/>
        <v>77.649999999999977</v>
      </c>
      <c r="I104">
        <f t="shared" si="5"/>
        <v>12.807824896498257</v>
      </c>
    </row>
    <row r="105" spans="1:9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  <c r="G105">
        <f t="shared" si="3"/>
        <v>1023.2</v>
      </c>
      <c r="H105">
        <f t="shared" si="4"/>
        <v>800.48</v>
      </c>
      <c r="I105">
        <f t="shared" si="5"/>
        <v>87.787331110721169</v>
      </c>
    </row>
    <row r="106" spans="1:9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  <c r="G106">
        <f t="shared" si="3"/>
        <v>1051.6300000000001</v>
      </c>
      <c r="H106">
        <f t="shared" si="4"/>
        <v>539.79000000000008</v>
      </c>
      <c r="I106">
        <f t="shared" si="5"/>
        <v>67.837528747910682</v>
      </c>
    </row>
    <row r="107" spans="1:9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  <c r="G107">
        <f t="shared" si="3"/>
        <v>1595.6799999999998</v>
      </c>
      <c r="H107">
        <f t="shared" si="4"/>
        <v>-65.38</v>
      </c>
      <c r="I107">
        <f t="shared" si="5"/>
        <v>-8.5447297915441425</v>
      </c>
    </row>
    <row r="108" spans="1:9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  <c r="G108">
        <f t="shared" si="3"/>
        <v>691.01</v>
      </c>
      <c r="H108">
        <f t="shared" si="4"/>
        <v>471.99</v>
      </c>
      <c r="I108">
        <f t="shared" si="5"/>
        <v>81.167669819432504</v>
      </c>
    </row>
    <row r="109" spans="1:9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  <c r="G109">
        <f t="shared" si="3"/>
        <v>1107.81</v>
      </c>
      <c r="H109">
        <f t="shared" si="4"/>
        <v>-336.07000000000005</v>
      </c>
      <c r="I109">
        <f t="shared" si="5"/>
        <v>-87.094099048902493</v>
      </c>
    </row>
    <row r="110" spans="1:9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  <c r="G110">
        <f t="shared" si="3"/>
        <v>943.82</v>
      </c>
      <c r="H110">
        <f t="shared" si="4"/>
        <v>677.38</v>
      </c>
      <c r="I110">
        <f t="shared" si="5"/>
        <v>83.565260301011591</v>
      </c>
    </row>
    <row r="111" spans="1:9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  <c r="G111">
        <f t="shared" si="3"/>
        <v>128.32</v>
      </c>
      <c r="H111">
        <f t="shared" si="4"/>
        <v>83.86</v>
      </c>
      <c r="I111">
        <f t="shared" si="5"/>
        <v>79.046092939956637</v>
      </c>
    </row>
    <row r="112" spans="1:9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  <c r="G112">
        <f t="shared" si="3"/>
        <v>1504.01</v>
      </c>
      <c r="H112">
        <f t="shared" si="4"/>
        <v>-368.47</v>
      </c>
      <c r="I112">
        <f t="shared" si="5"/>
        <v>-64.89775789492225</v>
      </c>
    </row>
    <row r="113" spans="1:9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  <c r="G113">
        <f t="shared" si="3"/>
        <v>1084.5</v>
      </c>
      <c r="H113">
        <f t="shared" si="4"/>
        <v>-453.52</v>
      </c>
      <c r="I113">
        <f t="shared" si="5"/>
        <v>-143.75099052267899</v>
      </c>
    </row>
    <row r="114" spans="1:9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  <c r="G114">
        <f t="shared" si="3"/>
        <v>326.44</v>
      </c>
      <c r="H114">
        <f t="shared" si="4"/>
        <v>-148.42000000000002</v>
      </c>
      <c r="I114">
        <f t="shared" si="5"/>
        <v>-166.74530951578475</v>
      </c>
    </row>
    <row r="115" spans="1:9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  <c r="G115">
        <f t="shared" si="3"/>
        <v>1005.03</v>
      </c>
      <c r="H115">
        <f t="shared" si="4"/>
        <v>49.509999999999991</v>
      </c>
      <c r="I115">
        <f t="shared" si="5"/>
        <v>9.3898761545318337</v>
      </c>
    </row>
    <row r="116" spans="1:9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  <c r="G116">
        <f t="shared" si="3"/>
        <v>1172.29</v>
      </c>
      <c r="H116">
        <f t="shared" si="4"/>
        <v>415.99</v>
      </c>
      <c r="I116">
        <f t="shared" si="5"/>
        <v>52.382451456921956</v>
      </c>
    </row>
    <row r="117" spans="1:9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  <c r="G117">
        <f t="shared" si="3"/>
        <v>267.12</v>
      </c>
      <c r="H117">
        <f t="shared" si="4"/>
        <v>16.480000000000018</v>
      </c>
      <c r="I117">
        <f t="shared" si="5"/>
        <v>11.622002820874483</v>
      </c>
    </row>
    <row r="118" spans="1:9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  <c r="G118">
        <f t="shared" si="3"/>
        <v>1634.9299999999998</v>
      </c>
      <c r="H118">
        <f t="shared" si="4"/>
        <v>212.16999999999996</v>
      </c>
      <c r="I118">
        <f t="shared" si="5"/>
        <v>22.973309512208321</v>
      </c>
    </row>
    <row r="119" spans="1:9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  <c r="G119">
        <f t="shared" si="3"/>
        <v>1124.67</v>
      </c>
      <c r="H119">
        <f t="shared" si="4"/>
        <v>-299.47000000000003</v>
      </c>
      <c r="I119">
        <f t="shared" si="5"/>
        <v>-72.581192438196808</v>
      </c>
    </row>
    <row r="120" spans="1:9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  <c r="G120">
        <f t="shared" si="3"/>
        <v>1145.04</v>
      </c>
      <c r="H120">
        <f t="shared" si="4"/>
        <v>-505.07999999999993</v>
      </c>
      <c r="I120">
        <f t="shared" si="5"/>
        <v>-157.84736546034125</v>
      </c>
    </row>
    <row r="121" spans="1:9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  <c r="G121">
        <f t="shared" si="3"/>
        <v>1722.44</v>
      </c>
      <c r="H121">
        <f t="shared" si="4"/>
        <v>173.98000000000002</v>
      </c>
      <c r="I121">
        <f t="shared" si="5"/>
        <v>18.348256187975238</v>
      </c>
    </row>
    <row r="122" spans="1:9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  <c r="G122">
        <f t="shared" si="3"/>
        <v>1207.3399999999999</v>
      </c>
      <c r="H122">
        <f t="shared" si="4"/>
        <v>381.18</v>
      </c>
      <c r="I122">
        <f t="shared" si="5"/>
        <v>47.99184146249339</v>
      </c>
    </row>
    <row r="123" spans="1:9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  <c r="G123">
        <f t="shared" si="3"/>
        <v>1728.03</v>
      </c>
      <c r="H123">
        <f t="shared" si="4"/>
        <v>199.43000000000006</v>
      </c>
      <c r="I123">
        <f t="shared" si="5"/>
        <v>20.693555248876766</v>
      </c>
    </row>
    <row r="124" spans="1:9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  <c r="G124">
        <f t="shared" si="3"/>
        <v>740.36</v>
      </c>
      <c r="H124">
        <f t="shared" si="4"/>
        <v>-676.16</v>
      </c>
      <c r="I124">
        <f t="shared" si="5"/>
        <v>-2106.4174454828658</v>
      </c>
    </row>
    <row r="125" spans="1:9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  <c r="G125">
        <f t="shared" si="3"/>
        <v>1112.3</v>
      </c>
      <c r="H125">
        <f t="shared" si="4"/>
        <v>-246.53999999999996</v>
      </c>
      <c r="I125">
        <f t="shared" si="5"/>
        <v>-56.953428201811114</v>
      </c>
    </row>
    <row r="126" spans="1:9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  <c r="G126">
        <f t="shared" si="3"/>
        <v>862.87</v>
      </c>
      <c r="H126">
        <f t="shared" si="4"/>
        <v>-564.44999999999993</v>
      </c>
      <c r="I126">
        <f t="shared" si="5"/>
        <v>-378.29233965551902</v>
      </c>
    </row>
    <row r="127" spans="1:9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  <c r="G127">
        <f t="shared" si="3"/>
        <v>513.6</v>
      </c>
      <c r="H127">
        <f t="shared" si="4"/>
        <v>154.38</v>
      </c>
      <c r="I127">
        <f t="shared" si="5"/>
        <v>46.222940806610971</v>
      </c>
    </row>
    <row r="128" spans="1:9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  <c r="G128">
        <f t="shared" si="3"/>
        <v>561.17999999999995</v>
      </c>
      <c r="H128">
        <f t="shared" si="4"/>
        <v>88.97999999999999</v>
      </c>
      <c r="I128">
        <f t="shared" si="5"/>
        <v>27.371723883351788</v>
      </c>
    </row>
    <row r="129" spans="1:9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  <c r="G129">
        <f t="shared" si="3"/>
        <v>955.54</v>
      </c>
      <c r="H129">
        <f t="shared" si="4"/>
        <v>827.81999999999994</v>
      </c>
      <c r="I129">
        <f t="shared" si="5"/>
        <v>92.838237932890706</v>
      </c>
    </row>
    <row r="130" spans="1:9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  <c r="G130">
        <f t="shared" si="3"/>
        <v>751.52</v>
      </c>
      <c r="H130">
        <f t="shared" si="4"/>
        <v>-95.68</v>
      </c>
      <c r="I130">
        <f t="shared" si="5"/>
        <v>-29.177848255672114</v>
      </c>
    </row>
    <row r="131" spans="1:9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  <c r="G131">
        <f t="shared" ref="G131:G194" si="6">E131+F131</f>
        <v>387.94</v>
      </c>
      <c r="H131">
        <f t="shared" ref="H131:H194" si="7">F131-E131</f>
        <v>-84.740000000000009</v>
      </c>
      <c r="I131">
        <f t="shared" ref="I131:I194" si="8">H131/F131%</f>
        <v>-55.89709762532982</v>
      </c>
    </row>
    <row r="132" spans="1:9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  <c r="G132">
        <f t="shared" si="6"/>
        <v>931.45999999999992</v>
      </c>
      <c r="H132">
        <f t="shared" si="7"/>
        <v>-839.12</v>
      </c>
      <c r="I132">
        <f t="shared" si="8"/>
        <v>-1817.4572233051765</v>
      </c>
    </row>
    <row r="133" spans="1:9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  <c r="G133">
        <f t="shared" si="6"/>
        <v>1267.1100000000001</v>
      </c>
      <c r="H133">
        <f t="shared" si="7"/>
        <v>-1.2700000000000955</v>
      </c>
      <c r="I133">
        <f t="shared" si="8"/>
        <v>-0.20065727106112868</v>
      </c>
    </row>
    <row r="134" spans="1:9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  <c r="G134">
        <f t="shared" si="6"/>
        <v>873.63</v>
      </c>
      <c r="H134">
        <f t="shared" si="7"/>
        <v>-787.61</v>
      </c>
      <c r="I134">
        <f t="shared" si="8"/>
        <v>-1831.2252964426877</v>
      </c>
    </row>
    <row r="135" spans="1:9" x14ac:dyDescent="0.25">
      <c r="A135" t="s">
        <v>286</v>
      </c>
      <c r="B135" t="s">
        <v>287</v>
      </c>
      <c r="C135" t="s">
        <v>0</v>
      </c>
      <c r="E135">
        <v>124.3</v>
      </c>
      <c r="F135">
        <v>383.8</v>
      </c>
      <c r="G135">
        <f t="shared" si="6"/>
        <v>508.1</v>
      </c>
      <c r="H135">
        <f t="shared" si="7"/>
        <v>259.5</v>
      </c>
      <c r="I135">
        <f t="shared" si="8"/>
        <v>67.61334028139656</v>
      </c>
    </row>
    <row r="136" spans="1:9" x14ac:dyDescent="0.25">
      <c r="A136" t="s">
        <v>288</v>
      </c>
      <c r="B136" t="s">
        <v>289</v>
      </c>
      <c r="C136" t="s">
        <v>0</v>
      </c>
      <c r="E136">
        <v>598.83000000000004</v>
      </c>
      <c r="F136">
        <v>175.55</v>
      </c>
      <c r="G136">
        <f t="shared" si="6"/>
        <v>774.38000000000011</v>
      </c>
      <c r="H136">
        <f t="shared" si="7"/>
        <v>-423.28000000000003</v>
      </c>
      <c r="I136">
        <f t="shared" si="8"/>
        <v>-241.11649102819712</v>
      </c>
    </row>
    <row r="137" spans="1:9" x14ac:dyDescent="0.25">
      <c r="A137" t="s">
        <v>290</v>
      </c>
      <c r="B137" t="s">
        <v>291</v>
      </c>
      <c r="C137" t="s">
        <v>1</v>
      </c>
      <c r="E137">
        <v>986.66</v>
      </c>
      <c r="F137">
        <v>56.91</v>
      </c>
      <c r="G137">
        <f t="shared" si="6"/>
        <v>1043.57</v>
      </c>
      <c r="H137">
        <f t="shared" si="7"/>
        <v>-929.75</v>
      </c>
      <c r="I137">
        <f t="shared" si="8"/>
        <v>-1633.7199086276578</v>
      </c>
    </row>
    <row r="138" spans="1:9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  <c r="G138">
        <f t="shared" si="6"/>
        <v>1377.29</v>
      </c>
      <c r="H138">
        <f t="shared" si="7"/>
        <v>550.45000000000005</v>
      </c>
      <c r="I138">
        <f t="shared" si="8"/>
        <v>57.108323736603488</v>
      </c>
    </row>
    <row r="139" spans="1:9" x14ac:dyDescent="0.25">
      <c r="A139" t="s">
        <v>294</v>
      </c>
      <c r="B139" t="s">
        <v>295</v>
      </c>
      <c r="C139" t="s">
        <v>1</v>
      </c>
      <c r="E139">
        <v>510.42</v>
      </c>
      <c r="F139">
        <v>995.04</v>
      </c>
      <c r="G139">
        <f t="shared" si="6"/>
        <v>1505.46</v>
      </c>
      <c r="H139">
        <f t="shared" si="7"/>
        <v>484.61999999999995</v>
      </c>
      <c r="I139">
        <f t="shared" si="8"/>
        <v>48.703569705740463</v>
      </c>
    </row>
    <row r="140" spans="1:9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  <c r="G140">
        <f t="shared" si="6"/>
        <v>461.46999999999997</v>
      </c>
      <c r="H140">
        <f t="shared" si="7"/>
        <v>-433.91</v>
      </c>
      <c r="I140">
        <f t="shared" si="8"/>
        <v>-3148.8388969521047</v>
      </c>
    </row>
    <row r="141" spans="1:9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  <c r="G141">
        <f t="shared" si="6"/>
        <v>1009.66</v>
      </c>
      <c r="H141">
        <f t="shared" si="7"/>
        <v>-874.36</v>
      </c>
      <c r="I141">
        <f t="shared" si="8"/>
        <v>-1292.4759793052474</v>
      </c>
    </row>
    <row r="142" spans="1:9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  <c r="G142">
        <f t="shared" si="6"/>
        <v>592.83999999999992</v>
      </c>
      <c r="H142">
        <f t="shared" si="7"/>
        <v>238.57999999999998</v>
      </c>
      <c r="I142">
        <f t="shared" si="8"/>
        <v>57.390969666353946</v>
      </c>
    </row>
    <row r="143" spans="1:9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  <c r="G143">
        <f t="shared" si="6"/>
        <v>530.35</v>
      </c>
      <c r="H143">
        <f t="shared" si="7"/>
        <v>335.57</v>
      </c>
      <c r="I143">
        <f t="shared" si="8"/>
        <v>77.506005173688095</v>
      </c>
    </row>
    <row r="144" spans="1:9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  <c r="G144">
        <f t="shared" si="6"/>
        <v>1335.69</v>
      </c>
      <c r="H144">
        <f t="shared" si="7"/>
        <v>219.49</v>
      </c>
      <c r="I144">
        <f t="shared" si="8"/>
        <v>28.226957651204362</v>
      </c>
    </row>
    <row r="145" spans="1:9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  <c r="G145">
        <f t="shared" si="6"/>
        <v>1672.01</v>
      </c>
      <c r="H145">
        <f t="shared" si="7"/>
        <v>-155.17000000000007</v>
      </c>
      <c r="I145">
        <f t="shared" si="8"/>
        <v>-20.459639777432042</v>
      </c>
    </row>
    <row r="146" spans="1:9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  <c r="G146">
        <f t="shared" si="6"/>
        <v>842.98</v>
      </c>
      <c r="H146">
        <f t="shared" si="7"/>
        <v>304.37999999999994</v>
      </c>
      <c r="I146">
        <f t="shared" si="8"/>
        <v>53.057453632687206</v>
      </c>
    </row>
    <row r="147" spans="1:9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  <c r="G147">
        <f t="shared" si="6"/>
        <v>1490.56</v>
      </c>
      <c r="H147">
        <f t="shared" si="7"/>
        <v>-220.84000000000003</v>
      </c>
      <c r="I147">
        <f t="shared" si="8"/>
        <v>-34.785622026903575</v>
      </c>
    </row>
    <row r="148" spans="1:9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  <c r="G148">
        <f t="shared" si="6"/>
        <v>571.13</v>
      </c>
      <c r="H148">
        <f t="shared" si="7"/>
        <v>-247.11</v>
      </c>
      <c r="I148">
        <f t="shared" si="8"/>
        <v>-152.52762175174374</v>
      </c>
    </row>
    <row r="149" spans="1:9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  <c r="G149">
        <f t="shared" si="6"/>
        <v>1743.63</v>
      </c>
      <c r="H149">
        <f t="shared" si="7"/>
        <v>-103.37</v>
      </c>
      <c r="I149">
        <f t="shared" si="8"/>
        <v>-12.604099350103033</v>
      </c>
    </row>
    <row r="150" spans="1:9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  <c r="G150">
        <f t="shared" si="6"/>
        <v>668.82</v>
      </c>
      <c r="H150">
        <f t="shared" si="7"/>
        <v>-619.56000000000006</v>
      </c>
      <c r="I150">
        <f t="shared" si="8"/>
        <v>-2515.4689403166872</v>
      </c>
    </row>
    <row r="151" spans="1:9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  <c r="G151">
        <f t="shared" si="6"/>
        <v>851.37</v>
      </c>
      <c r="H151">
        <f t="shared" si="7"/>
        <v>338.33000000000004</v>
      </c>
      <c r="I151">
        <f t="shared" si="8"/>
        <v>56.876523493317649</v>
      </c>
    </row>
    <row r="152" spans="1:9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  <c r="G152">
        <f t="shared" si="6"/>
        <v>1220.44</v>
      </c>
      <c r="H152">
        <f t="shared" si="7"/>
        <v>-166.53999999999996</v>
      </c>
      <c r="I152">
        <f t="shared" si="8"/>
        <v>-31.604516557548145</v>
      </c>
    </row>
    <row r="153" spans="1:9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  <c r="G153">
        <f t="shared" si="6"/>
        <v>775.80000000000007</v>
      </c>
      <c r="H153">
        <f t="shared" si="7"/>
        <v>436.36</v>
      </c>
      <c r="I153">
        <f t="shared" si="8"/>
        <v>71.99709609292502</v>
      </c>
    </row>
    <row r="154" spans="1:9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  <c r="G154">
        <f t="shared" si="6"/>
        <v>1229.52</v>
      </c>
      <c r="H154">
        <f t="shared" si="7"/>
        <v>43.139999999999986</v>
      </c>
      <c r="I154">
        <f t="shared" si="8"/>
        <v>6.7795012022063998</v>
      </c>
    </row>
    <row r="155" spans="1:9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  <c r="G155">
        <f t="shared" si="6"/>
        <v>1203.57</v>
      </c>
      <c r="H155">
        <f t="shared" si="7"/>
        <v>-489.15000000000003</v>
      </c>
      <c r="I155">
        <f t="shared" si="8"/>
        <v>-136.93625598387504</v>
      </c>
    </row>
    <row r="156" spans="1:9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  <c r="G156">
        <f t="shared" si="6"/>
        <v>1531.69</v>
      </c>
      <c r="H156">
        <f t="shared" si="7"/>
        <v>-135.33000000000004</v>
      </c>
      <c r="I156">
        <f t="shared" si="8"/>
        <v>-19.383253602222929</v>
      </c>
    </row>
    <row r="157" spans="1:9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  <c r="G157">
        <f t="shared" si="6"/>
        <v>1420.8400000000001</v>
      </c>
      <c r="H157">
        <f t="shared" si="7"/>
        <v>-474.88</v>
      </c>
      <c r="I157">
        <f t="shared" si="8"/>
        <v>-100.40170831747642</v>
      </c>
    </row>
    <row r="158" spans="1:9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  <c r="G158">
        <f t="shared" si="6"/>
        <v>1095.26</v>
      </c>
      <c r="H158">
        <f t="shared" si="7"/>
        <v>-493.24</v>
      </c>
      <c r="I158">
        <f t="shared" si="8"/>
        <v>-163.86166572539119</v>
      </c>
    </row>
    <row r="159" spans="1:9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  <c r="G159">
        <f t="shared" si="6"/>
        <v>1209.28</v>
      </c>
      <c r="H159">
        <f t="shared" si="7"/>
        <v>-199.68</v>
      </c>
      <c r="I159">
        <f t="shared" si="8"/>
        <v>-39.556259904912835</v>
      </c>
    </row>
    <row r="160" spans="1:9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  <c r="G160">
        <f t="shared" si="6"/>
        <v>431.47</v>
      </c>
      <c r="H160">
        <f t="shared" si="7"/>
        <v>174.87</v>
      </c>
      <c r="I160">
        <f t="shared" si="8"/>
        <v>57.680509285219507</v>
      </c>
    </row>
    <row r="161" spans="1:9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  <c r="G161">
        <f t="shared" si="6"/>
        <v>1281.53</v>
      </c>
      <c r="H161">
        <f t="shared" si="7"/>
        <v>-412.03</v>
      </c>
      <c r="I161">
        <f t="shared" si="8"/>
        <v>-94.774008050603783</v>
      </c>
    </row>
    <row r="162" spans="1:9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  <c r="G162">
        <f t="shared" si="6"/>
        <v>456.29</v>
      </c>
      <c r="H162">
        <f t="shared" si="7"/>
        <v>449.95</v>
      </c>
      <c r="I162">
        <f t="shared" si="8"/>
        <v>99.300406073446325</v>
      </c>
    </row>
    <row r="163" spans="1:9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  <c r="G163">
        <f t="shared" si="6"/>
        <v>1036.21</v>
      </c>
      <c r="H163">
        <f t="shared" si="7"/>
        <v>366.71000000000004</v>
      </c>
      <c r="I163">
        <f t="shared" si="8"/>
        <v>52.278105665326606</v>
      </c>
    </row>
    <row r="164" spans="1:9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  <c r="G164">
        <f t="shared" si="6"/>
        <v>168.83</v>
      </c>
      <c r="H164">
        <f t="shared" si="7"/>
        <v>133.71</v>
      </c>
      <c r="I164">
        <f t="shared" si="8"/>
        <v>88.391617637337205</v>
      </c>
    </row>
    <row r="165" spans="1:9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  <c r="G165">
        <f t="shared" si="6"/>
        <v>1400.94</v>
      </c>
      <c r="H165">
        <f t="shared" si="7"/>
        <v>497.9</v>
      </c>
      <c r="I165">
        <f t="shared" si="8"/>
        <v>52.442543868888379</v>
      </c>
    </row>
    <row r="166" spans="1:9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  <c r="G166">
        <f t="shared" si="6"/>
        <v>799.31999999999994</v>
      </c>
      <c r="H166">
        <f t="shared" si="7"/>
        <v>653.46</v>
      </c>
      <c r="I166">
        <f t="shared" si="8"/>
        <v>89.959938875810522</v>
      </c>
    </row>
    <row r="167" spans="1:9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  <c r="G167">
        <f t="shared" si="6"/>
        <v>956.07999999999993</v>
      </c>
      <c r="H167">
        <f t="shared" si="7"/>
        <v>-346.46</v>
      </c>
      <c r="I167">
        <f t="shared" si="8"/>
        <v>-113.66424986056887</v>
      </c>
    </row>
    <row r="168" spans="1:9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  <c r="G168">
        <f t="shared" si="6"/>
        <v>859.15000000000009</v>
      </c>
      <c r="H168">
        <f t="shared" si="7"/>
        <v>-181.05</v>
      </c>
      <c r="I168">
        <f t="shared" si="8"/>
        <v>-53.399203657277688</v>
      </c>
    </row>
    <row r="169" spans="1:9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  <c r="G169">
        <f t="shared" si="6"/>
        <v>1607.3200000000002</v>
      </c>
      <c r="H169">
        <f t="shared" si="7"/>
        <v>184.15999999999997</v>
      </c>
      <c r="I169">
        <f t="shared" si="8"/>
        <v>20.559537365753453</v>
      </c>
    </row>
    <row r="170" spans="1:9" x14ac:dyDescent="0.25">
      <c r="A170" t="s">
        <v>355</v>
      </c>
      <c r="B170" t="s">
        <v>356</v>
      </c>
      <c r="C170" t="s">
        <v>1</v>
      </c>
      <c r="E170">
        <v>708.64</v>
      </c>
      <c r="F170">
        <v>749.34</v>
      </c>
      <c r="G170">
        <f t="shared" si="6"/>
        <v>1457.98</v>
      </c>
      <c r="H170">
        <f t="shared" si="7"/>
        <v>40.700000000000045</v>
      </c>
      <c r="I170">
        <f t="shared" si="8"/>
        <v>5.4314463394453849</v>
      </c>
    </row>
    <row r="171" spans="1:9" x14ac:dyDescent="0.25">
      <c r="A171" t="s">
        <v>357</v>
      </c>
      <c r="B171" t="s">
        <v>358</v>
      </c>
      <c r="C171" t="s">
        <v>1</v>
      </c>
      <c r="E171">
        <v>183.09</v>
      </c>
      <c r="F171">
        <v>428.95</v>
      </c>
      <c r="G171">
        <f t="shared" si="6"/>
        <v>612.04</v>
      </c>
      <c r="H171">
        <f t="shared" si="7"/>
        <v>245.85999999999999</v>
      </c>
      <c r="I171">
        <f t="shared" si="8"/>
        <v>57.316703578505646</v>
      </c>
    </row>
    <row r="172" spans="1:9" x14ac:dyDescent="0.25">
      <c r="A172" t="s">
        <v>359</v>
      </c>
      <c r="B172" t="s">
        <v>360</v>
      </c>
      <c r="C172" t="s">
        <v>0</v>
      </c>
      <c r="E172">
        <v>111.37</v>
      </c>
      <c r="F172">
        <v>680.55</v>
      </c>
      <c r="G172">
        <f t="shared" si="6"/>
        <v>791.92</v>
      </c>
      <c r="H172">
        <f t="shared" si="7"/>
        <v>569.17999999999995</v>
      </c>
      <c r="I172">
        <f t="shared" si="8"/>
        <v>83.635294981999849</v>
      </c>
    </row>
    <row r="173" spans="1:9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  <c r="G173">
        <f t="shared" si="6"/>
        <v>1057.8400000000001</v>
      </c>
      <c r="H173">
        <f t="shared" si="7"/>
        <v>-43.120000000000005</v>
      </c>
      <c r="I173">
        <f t="shared" si="8"/>
        <v>-8.4988962472406193</v>
      </c>
    </row>
    <row r="174" spans="1:9" x14ac:dyDescent="0.25">
      <c r="A174" t="s">
        <v>363</v>
      </c>
      <c r="B174" t="s">
        <v>364</v>
      </c>
      <c r="C174" t="s">
        <v>0</v>
      </c>
      <c r="E174">
        <v>764.32</v>
      </c>
      <c r="F174">
        <v>124.74</v>
      </c>
      <c r="G174">
        <f t="shared" si="6"/>
        <v>889.06000000000006</v>
      </c>
      <c r="H174">
        <f t="shared" si="7"/>
        <v>-639.58000000000004</v>
      </c>
      <c r="I174">
        <f t="shared" si="8"/>
        <v>-512.73047939714615</v>
      </c>
    </row>
    <row r="175" spans="1:9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  <c r="G175">
        <f t="shared" si="6"/>
        <v>922.58</v>
      </c>
      <c r="H175">
        <f t="shared" si="7"/>
        <v>-712.80000000000007</v>
      </c>
      <c r="I175">
        <f t="shared" si="8"/>
        <v>-679.56907236152165</v>
      </c>
    </row>
    <row r="176" spans="1:9" x14ac:dyDescent="0.25">
      <c r="A176" t="s">
        <v>367</v>
      </c>
      <c r="B176" t="s">
        <v>368</v>
      </c>
      <c r="C176" t="s">
        <v>0</v>
      </c>
      <c r="E176">
        <v>245.77</v>
      </c>
      <c r="F176">
        <v>792.57</v>
      </c>
      <c r="G176">
        <f t="shared" si="6"/>
        <v>1038.3400000000001</v>
      </c>
      <c r="H176">
        <f t="shared" si="7"/>
        <v>546.80000000000007</v>
      </c>
      <c r="I176">
        <f t="shared" si="8"/>
        <v>68.990751605536417</v>
      </c>
    </row>
    <row r="177" spans="1:9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  <c r="G177">
        <f t="shared" si="6"/>
        <v>1000.8000000000001</v>
      </c>
      <c r="H177">
        <f t="shared" si="7"/>
        <v>-567.88</v>
      </c>
      <c r="I177">
        <f t="shared" si="8"/>
        <v>-262.3487018386769</v>
      </c>
    </row>
    <row r="178" spans="1:9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  <c r="G178">
        <f t="shared" si="6"/>
        <v>1600.45</v>
      </c>
      <c r="H178">
        <f t="shared" si="7"/>
        <v>89.730000000000018</v>
      </c>
      <c r="I178">
        <f t="shared" si="8"/>
        <v>10.617804020873518</v>
      </c>
    </row>
    <row r="179" spans="1:9" x14ac:dyDescent="0.25">
      <c r="A179" t="s">
        <v>373</v>
      </c>
      <c r="B179" t="s">
        <v>374</v>
      </c>
      <c r="C179" t="s">
        <v>1</v>
      </c>
      <c r="E179">
        <v>634.16</v>
      </c>
      <c r="F179">
        <v>89.62</v>
      </c>
      <c r="G179">
        <f t="shared" si="6"/>
        <v>723.78</v>
      </c>
      <c r="H179">
        <f t="shared" si="7"/>
        <v>-544.54</v>
      </c>
      <c r="I179">
        <f t="shared" si="8"/>
        <v>-607.60990850256633</v>
      </c>
    </row>
    <row r="180" spans="1:9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  <c r="G180">
        <f t="shared" si="6"/>
        <v>1156.1500000000001</v>
      </c>
      <c r="H180">
        <f t="shared" si="7"/>
        <v>-730.49</v>
      </c>
      <c r="I180">
        <f t="shared" si="8"/>
        <v>-343.22698867640838</v>
      </c>
    </row>
    <row r="181" spans="1:9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  <c r="G181">
        <f t="shared" si="6"/>
        <v>508.76</v>
      </c>
      <c r="H181">
        <f t="shared" si="7"/>
        <v>137.06000000000003</v>
      </c>
      <c r="I181">
        <f t="shared" si="8"/>
        <v>42.445263386082814</v>
      </c>
    </row>
    <row r="182" spans="1:9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  <c r="G182">
        <f t="shared" si="6"/>
        <v>1630.3899999999999</v>
      </c>
      <c r="H182">
        <f t="shared" si="7"/>
        <v>328.89</v>
      </c>
      <c r="I182">
        <f t="shared" si="8"/>
        <v>33.572536850271526</v>
      </c>
    </row>
    <row r="183" spans="1:9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  <c r="G183">
        <f t="shared" si="6"/>
        <v>1132.8899999999999</v>
      </c>
      <c r="H183">
        <f t="shared" si="7"/>
        <v>-131.90999999999997</v>
      </c>
      <c r="I183">
        <f t="shared" si="8"/>
        <v>-26.356170952466577</v>
      </c>
    </row>
    <row r="184" spans="1:9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  <c r="G184">
        <f t="shared" si="6"/>
        <v>1206.46</v>
      </c>
      <c r="H184">
        <f t="shared" si="7"/>
        <v>-511.35999999999996</v>
      </c>
      <c r="I184">
        <f t="shared" si="8"/>
        <v>-147.13278664940293</v>
      </c>
    </row>
    <row r="185" spans="1:9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  <c r="G185">
        <f t="shared" si="6"/>
        <v>1234.5</v>
      </c>
      <c r="H185">
        <f t="shared" si="7"/>
        <v>-757.31999999999994</v>
      </c>
      <c r="I185">
        <f t="shared" si="8"/>
        <v>-317.41481202062113</v>
      </c>
    </row>
    <row r="186" spans="1:9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  <c r="G186">
        <f t="shared" si="6"/>
        <v>845.31999999999994</v>
      </c>
      <c r="H186">
        <f t="shared" si="7"/>
        <v>684.96</v>
      </c>
      <c r="I186">
        <f t="shared" si="8"/>
        <v>89.520871997281546</v>
      </c>
    </row>
    <row r="187" spans="1:9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  <c r="G187">
        <f t="shared" si="6"/>
        <v>539.64</v>
      </c>
      <c r="H187">
        <f t="shared" si="7"/>
        <v>-304.5</v>
      </c>
      <c r="I187">
        <f t="shared" si="8"/>
        <v>-258.99464149017609</v>
      </c>
    </row>
    <row r="188" spans="1:9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  <c r="G188">
        <f t="shared" si="6"/>
        <v>1558.94</v>
      </c>
      <c r="H188">
        <f t="shared" si="7"/>
        <v>377</v>
      </c>
      <c r="I188">
        <f t="shared" si="8"/>
        <v>38.947488041984769</v>
      </c>
    </row>
    <row r="189" spans="1:9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  <c r="G189">
        <f t="shared" si="6"/>
        <v>282.41000000000003</v>
      </c>
      <c r="H189">
        <f t="shared" si="7"/>
        <v>-281.69</v>
      </c>
      <c r="I189">
        <f t="shared" si="8"/>
        <v>-78247.222222222219</v>
      </c>
    </row>
    <row r="190" spans="1:9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  <c r="G190">
        <f t="shared" si="6"/>
        <v>1570.92</v>
      </c>
      <c r="H190">
        <f t="shared" si="7"/>
        <v>424.62</v>
      </c>
      <c r="I190">
        <f t="shared" si="8"/>
        <v>42.556901891217414</v>
      </c>
    </row>
    <row r="191" spans="1:9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  <c r="G191">
        <f t="shared" si="6"/>
        <v>1897.6799999999998</v>
      </c>
      <c r="H191">
        <f t="shared" si="7"/>
        <v>96.840000000000032</v>
      </c>
      <c r="I191">
        <f t="shared" si="8"/>
        <v>9.7106070633535921</v>
      </c>
    </row>
    <row r="192" spans="1:9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  <c r="G192">
        <f t="shared" si="6"/>
        <v>154.87</v>
      </c>
      <c r="H192">
        <f t="shared" si="7"/>
        <v>118.85000000000001</v>
      </c>
      <c r="I192">
        <f t="shared" si="8"/>
        <v>86.840567002776567</v>
      </c>
    </row>
    <row r="193" spans="1:9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  <c r="G193">
        <f t="shared" si="6"/>
        <v>631.98</v>
      </c>
      <c r="H193">
        <f t="shared" si="7"/>
        <v>-464.28</v>
      </c>
      <c r="I193">
        <f t="shared" si="8"/>
        <v>-553.70304114490159</v>
      </c>
    </row>
    <row r="194" spans="1:9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  <c r="G194">
        <f t="shared" si="6"/>
        <v>1135.8000000000002</v>
      </c>
      <c r="H194">
        <f t="shared" si="7"/>
        <v>410.84000000000003</v>
      </c>
      <c r="I194">
        <f t="shared" si="8"/>
        <v>53.126778047897382</v>
      </c>
    </row>
    <row r="195" spans="1:9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  <c r="G195">
        <f t="shared" ref="G195:G201" si="9">E195+F195</f>
        <v>994.6</v>
      </c>
      <c r="H195">
        <f t="shared" ref="H195:H201" si="10">F195-E195</f>
        <v>0.27999999999997272</v>
      </c>
      <c r="I195">
        <f t="shared" ref="I195:I201" si="11">H195/F195%</f>
        <v>5.6288195561268232E-2</v>
      </c>
    </row>
    <row r="196" spans="1:9" x14ac:dyDescent="0.25">
      <c r="A196" t="s">
        <v>407</v>
      </c>
      <c r="B196" t="s">
        <v>408</v>
      </c>
      <c r="C196" t="s">
        <v>135</v>
      </c>
      <c r="E196">
        <v>766.77</v>
      </c>
      <c r="F196">
        <v>911.58</v>
      </c>
      <c r="G196">
        <f t="shared" si="9"/>
        <v>1678.35</v>
      </c>
      <c r="H196">
        <f t="shared" si="10"/>
        <v>144.81000000000006</v>
      </c>
      <c r="I196">
        <f t="shared" si="11"/>
        <v>15.885605212927013</v>
      </c>
    </row>
    <row r="197" spans="1:9" x14ac:dyDescent="0.25">
      <c r="A197" t="s">
        <v>409</v>
      </c>
      <c r="B197" t="s">
        <v>410</v>
      </c>
      <c r="C197" t="s">
        <v>1</v>
      </c>
      <c r="E197">
        <v>128.31</v>
      </c>
      <c r="F197">
        <v>731.62</v>
      </c>
      <c r="G197">
        <f t="shared" si="9"/>
        <v>859.93000000000006</v>
      </c>
      <c r="H197">
        <f t="shared" si="10"/>
        <v>603.30999999999995</v>
      </c>
      <c r="I197">
        <f t="shared" si="11"/>
        <v>82.462207156720694</v>
      </c>
    </row>
    <row r="198" spans="1:9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  <c r="G198">
        <f t="shared" si="9"/>
        <v>78.650000000000006</v>
      </c>
      <c r="H198">
        <f t="shared" si="10"/>
        <v>-27.030000000000005</v>
      </c>
      <c r="I198">
        <f t="shared" si="11"/>
        <v>-104.72685005811702</v>
      </c>
    </row>
    <row r="199" spans="1:9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  <c r="G199">
        <f t="shared" si="9"/>
        <v>1173.1099999999999</v>
      </c>
      <c r="H199">
        <f t="shared" si="10"/>
        <v>304.19</v>
      </c>
      <c r="I199">
        <f t="shared" si="11"/>
        <v>41.181885872876194</v>
      </c>
    </row>
    <row r="200" spans="1:9" x14ac:dyDescent="0.25">
      <c r="A200" t="s">
        <v>415</v>
      </c>
      <c r="B200" t="s">
        <v>416</v>
      </c>
      <c r="C200" t="s">
        <v>110</v>
      </c>
      <c r="E200">
        <v>477.25</v>
      </c>
      <c r="F200">
        <v>518.74</v>
      </c>
      <c r="G200">
        <f t="shared" si="9"/>
        <v>995.99</v>
      </c>
      <c r="H200">
        <f t="shared" si="10"/>
        <v>41.490000000000009</v>
      </c>
      <c r="I200">
        <f t="shared" si="11"/>
        <v>7.9982264718356033</v>
      </c>
    </row>
    <row r="201" spans="1:9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  <c r="G201">
        <f t="shared" si="9"/>
        <v>784.43000000000006</v>
      </c>
      <c r="H201">
        <f t="shared" si="10"/>
        <v>-349.95000000000005</v>
      </c>
      <c r="I201">
        <f t="shared" si="11"/>
        <v>-161.08911802614622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Data entry and formulas</vt:lpstr>
      <vt:lpstr>2 Arithmetic formulas</vt:lpstr>
      <vt:lpstr>3 Comparison and logical values</vt:lpstr>
      <vt:lpstr>4 References</vt:lpstr>
      <vt:lpstr>5 Sums of ranges</vt:lpstr>
      <vt:lpstr>6 Shirt sales (i)</vt:lpstr>
      <vt:lpstr>7 Shirt sales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cp:lastPrinted>2022-12-15T10:30:37Z</cp:lastPrinted>
  <dcterms:created xsi:type="dcterms:W3CDTF">2022-12-15T08:14:15Z</dcterms:created>
  <dcterms:modified xsi:type="dcterms:W3CDTF">2023-01-04T11:45:02Z</dcterms:modified>
</cp:coreProperties>
</file>